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<sst xmlns="http://schemas.openxmlformats.org/spreadsheetml/2006/main" count="110" uniqueCount="49">
  <si>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</si>
  <si>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</si>
  <si>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</si>
  <si>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</si>
  <si>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</si>
  <si>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</si>
  <si>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</si>
  <si>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</si>
  <si>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</si>
  <si>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</si>
  <si>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</si>
  <si>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</si>
  <si>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</si>
  <si>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</si>
  <si>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</si>
  <si>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</si>
  <si>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</si>
  <si>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</si>
  <si>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</si>
  <si>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</si>
  <si>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</si>
  <si>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</si>
  <si>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</si>
  <si>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</si>
  <si>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</si>
  <si>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</si>
  <si>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</si>
  <si>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</si>
  <si>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</si>
  <si>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</si>
  <si>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</si>
  <si>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</si>
  <si>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</si>
  <si>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</si>
  <si>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</si>
  <si>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</si>
  <si>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</si>
  <si>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</si>
  <si>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</si>
  <si>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</si>
  <si>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</si>
  <si>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</si>
  <si>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</si>
  <si>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</si>
  <si>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900/55
 دوحه بچه گانه</t>
  </si>
  <si>
    <t>کفی 2/5 سانتی مشکی کرم</t>
  </si>
  <si>
    <t>ح</t>
  </si>
  <si>
    <t>کفی قهوه ای مغز کرم</t>
  </si>
  <si>
    <t>عسلی کرم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</si>
</sst>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7" sqref="R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4785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17</v>
      </c>
      <c r="E2" s="117">
        <v>12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842</v>
      </c>
      <c r="P6" s="84"/>
      <c r="Q6" s="92" t="s">
        <v>30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/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72</v>
      </c>
      <c r="G7" s="90">
        <f t="shared" si="0"/>
        <v>72</v>
      </c>
      <c r="H7" s="90">
        <f t="shared" si="0"/>
        <v>72</v>
      </c>
      <c r="I7" s="90">
        <f t="shared" si="0"/>
        <v>72</v>
      </c>
      <c r="J7" s="90">
        <f t="shared" si="0"/>
        <v>72</v>
      </c>
      <c r="K7" s="90">
        <f t="shared" si="0"/>
        <v>0</v>
      </c>
      <c r="L7" s="90">
        <f t="shared" si="0"/>
        <v>0</v>
      </c>
      <c r="M7" s="90">
        <f t="shared" ref="M7" si="1">Y7</f>
        <v>360</v>
      </c>
      <c r="N7" s="232"/>
      <c r="O7" s="234"/>
      <c r="P7" s="89"/>
      <c r="Q7" s="88" t="s">
        <v>28</v>
      </c>
      <c r="R7" s="87">
        <v>72</v>
      </c>
      <c r="S7" s="87">
        <v>72</v>
      </c>
      <c r="T7" s="87">
        <v>72</v>
      </c>
      <c r="U7" s="87">
        <v>72</v>
      </c>
      <c r="V7" s="87">
        <v>72</v>
      </c>
      <c r="W7" s="87"/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/>
      </c>
      <c r="D12" s="168"/>
      <c r="E12" s="169"/>
      <c r="F12" s="19" t="str">
        <f>IF(C12="","",IF(U12="","",U12))</f>
        <v/>
      </c>
      <c r="G12" s="170" t="str">
        <f>IF(C12="","",$M$7)</f>
        <v/>
      </c>
      <c r="H12" s="170"/>
      <c r="I12" s="171" t="str">
        <f>IF(C12="","",AA12)</f>
        <v/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/>
      <c r="T12" s="175"/>
      <c r="U12" s="125"/>
      <c r="V12" s="12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900/55
 دوحه بچه گانه</v>
      </c>
      <c r="E20" s="184"/>
      <c r="F20" s="107"/>
      <c r="G20" s="182" t="s">
        <v>11</v>
      </c>
      <c r="H20" s="182"/>
      <c r="I20" s="182"/>
      <c r="J20" s="185">
        <f>$O$6</f>
        <v>842</v>
      </c>
      <c r="K20" s="185"/>
      <c r="L20" s="185"/>
      <c r="M20" s="262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3"/>
      <c r="N21" s="304"/>
      <c r="O21" s="158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>کفی 2/5 سانتی مشکی کرم</v>
      </c>
      <c r="D22" s="312"/>
      <c r="E22" s="312"/>
      <c r="F22" s="27" t="str">
        <f>IF(C22="","",IF(U22="","",U22))</f>
        <v>متر</v>
      </c>
      <c r="G22" s="313">
        <f>IF(C22="","",$M$7)</f>
        <v>360</v>
      </c>
      <c r="H22" s="313"/>
      <c r="I22" s="314">
        <f>IF(C22="","",AA22)</f>
        <v>353.33333333333331</v>
      </c>
      <c r="J22" s="314"/>
      <c r="K22" s="315"/>
      <c r="L22" s="316"/>
      <c r="M22" s="303"/>
      <c r="N22" s="304"/>
      <c r="O22" s="158"/>
      <c r="P22" s="11"/>
      <c r="Q22" s="26">
        <v>1</v>
      </c>
      <c r="R22" s="25"/>
      <c r="S22" s="317" t="s">
        <v>45</v>
      </c>
      <c r="T22" s="317"/>
      <c r="U22" s="24" t="s">
        <v>42</v>
      </c>
      <c r="V22" s="23">
        <v>530</v>
      </c>
      <c r="X22" s="22"/>
      <c r="Y22" s="22"/>
      <c r="AA22" s="6">
        <f>($M$7*V22)/$S$9</f>
        <v>353.33333333333331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3"/>
      <c r="N23" s="304"/>
      <c r="O23" s="158"/>
      <c r="P23" s="109"/>
      <c r="Q23" s="17">
        <v>2</v>
      </c>
      <c r="R23" s="16"/>
      <c r="S23" s="317"/>
      <c r="T23" s="31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3"/>
      <c r="N24" s="304"/>
      <c r="O24" s="158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5"/>
      <c r="N25" s="306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 t="s">
        <v>46</v>
      </c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0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72</v>
      </c>
      <c r="E31" s="111">
        <f t="shared" ref="E31:J31" si="5">G7</f>
        <v>72</v>
      </c>
      <c r="F31" s="111">
        <f t="shared" si="5"/>
        <v>72</v>
      </c>
      <c r="G31" s="111">
        <f t="shared" si="5"/>
        <v>72</v>
      </c>
      <c r="H31" s="111">
        <f t="shared" si="5"/>
        <v>72</v>
      </c>
      <c r="I31" s="111">
        <f t="shared" si="5"/>
        <v>0</v>
      </c>
      <c r="J31" s="111">
        <f t="shared" si="5"/>
        <v>0</v>
      </c>
      <c r="K31" s="205">
        <f>J31+I31+H31+G31+F31+E31+D31</f>
        <v>360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900/55
 دوحه بچه گانه</v>
      </c>
      <c r="E32" s="259"/>
      <c r="F32" s="110"/>
      <c r="G32" s="257" t="s">
        <v>11</v>
      </c>
      <c r="H32" s="257"/>
      <c r="I32" s="257"/>
      <c r="J32" s="260">
        <f>$O$6</f>
        <v>842</v>
      </c>
      <c r="K32" s="260"/>
      <c r="L32" s="260"/>
      <c r="M32" s="261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9" t="s">
        <v>8</v>
      </c>
      <c r="L33" s="230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6" t="str">
        <f>IF(S34="","",S34)</f>
        <v>کفی قهوه ای مغز کرم</v>
      </c>
      <c r="D34" s="287"/>
      <c r="E34" s="288"/>
      <c r="F34" s="19" t="str">
        <f>IF(C34="","",IF(U34="","",U34))</f>
        <v>متر</v>
      </c>
      <c r="G34" s="170">
        <f>IF(C34="","",$M$7)</f>
        <v>360</v>
      </c>
      <c r="H34" s="170"/>
      <c r="I34" s="171">
        <f>IF(C34="","",AA34)</f>
        <v>11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47</v>
      </c>
      <c r="T34" s="291"/>
      <c r="U34" s="24" t="s">
        <v>42</v>
      </c>
      <c r="V34" s="47">
        <v>16.5</v>
      </c>
      <c r="X34" s="22"/>
      <c r="Y34" s="22"/>
      <c r="AA34" s="6">
        <f>($M$7*V34)/$S$9</f>
        <v>11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2"/>
      <c r="M35" s="263"/>
      <c r="N35" s="264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900/55
 دوحه بچه گانه</v>
      </c>
      <c r="E41" s="184"/>
      <c r="F41" s="40"/>
      <c r="G41" s="182" t="s">
        <v>11</v>
      </c>
      <c r="H41" s="182"/>
      <c r="I41" s="182"/>
      <c r="J41" s="185">
        <f>$O$6</f>
        <v>842</v>
      </c>
      <c r="K41" s="185"/>
      <c r="L41" s="185"/>
      <c r="M41" s="262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9" t="s">
        <v>8</v>
      </c>
      <c r="L42" s="230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2"/>
      <c r="M44" s="263"/>
      <c r="N44" s="264"/>
      <c r="O44" s="295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2020-03-07T08:48:24Z</cp:lastPrinted>
  <dcterms:created xsi:type="dcterms:W3CDTF">2018-11-04T09:48:07Z</dcterms:created>
  <dcterms:modified xsi:type="dcterms:W3CDTF">2020-03-07T08:49:30Z</dcterms:modified>
</cp:coreProperties>
</file>