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<sst xmlns="http://schemas.openxmlformats.org/spreadsheetml/2006/main" count="115" uniqueCount="53">
  <si>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</si>
  <si>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</si>
  <si>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</si>
  <si>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</si>
  <si>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</si>
  <si>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</si>
  <si>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</si>
  <si>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</si>
  <si>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</si>
  <si>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</si>
  <si>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</si>
  <si>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</si>
  <si>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</si>
  <si>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</si>
  <si>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</si>
  <si>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</si>
  <si>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</si>
  <si>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</si>
  <si>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</si>
  <si>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</si>
  <si>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</si>
  <si>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</si>
  <si>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</si>
  <si>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</si>
  <si>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</si>
  <si>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</si>
  <si>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</si>
  <si>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</si>
  <si>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</si>
  <si>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</si>
  <si>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</si>
  <si>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</si>
  <si>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</si>
  <si>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</si>
  <si>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</si>
  <si>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</si>
  <si>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</si>
  <si>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</si>
  <si>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</si>
  <si>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</si>
  <si>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</si>
  <si>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</si>
  <si>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</si>
  <si>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</si>
  <si>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900/68
دوهوک</t>
  </si>
  <si>
    <t>سگگ پرچمی سیاه قلم</t>
  </si>
  <si>
    <t>دهوک پسرانه</t>
  </si>
  <si>
    <t>قهوه ای</t>
  </si>
  <si>
    <t>دوبله کلار قهوه ای</t>
  </si>
  <si>
    <t>آستری لدا قهوه ای</t>
  </si>
  <si>
    <t>کفشی کلار قهوه ای</t>
  </si>
  <si>
    <t xml:space="preserve">کفی لدا قهوه ای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</si>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</sst>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6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Stencil"/>
      <family val="5"/>
    </font>
    <font>
      <b/>
      <sz val="24"/>
      <color theme="1"/>
      <name val="B Titr"/>
      <charset val="178"/>
    </font>
    <font>
      <sz val="12"/>
      <color theme="1"/>
      <name val="Stencil"/>
      <family val="5"/>
    </font>
    <font>
      <b/>
      <sz val="9"/>
      <color theme="1"/>
      <name val="Arial"/>
      <family val="2"/>
      <scheme val="minor"/>
    </font>
    <font>
      <b/>
      <sz val="18"/>
      <color theme="1"/>
      <name val="B Titr"/>
      <charset val="178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33" fillId="0" borderId="44" xfId="0" applyFont="1" applyFill="1" applyBorder="1" applyAlignment="1" applyProtection="1">
      <alignment horizontal="center" vertical="center"/>
      <protection locked="0" hidden="1"/>
    </xf>
    <xf numFmtId="0" fontId="33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30" fillId="0" borderId="0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4" fillId="0" borderId="24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5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424209</xdr:colOff>
      <xdr:row>10</xdr:row>
      <xdr:rowOff>21167</xdr:rowOff>
    </xdr:from>
    <xdr:to>
      <xdr:col>14</xdr:col>
      <xdr:colOff>1248833</xdr:colOff>
      <xdr:row>14</xdr:row>
      <xdr:rowOff>222250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75917" y="1894417"/>
          <a:ext cx="2147541" cy="121708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1217083</xdr:colOff>
      <xdr:row>24</xdr:row>
      <xdr:rowOff>232833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7" y="4349750"/>
          <a:ext cx="2106083" cy="1217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8" sqref="S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9" t="s">
        <v>32</v>
      </c>
      <c r="C1" s="320"/>
      <c r="D1" s="321">
        <v>716</v>
      </c>
      <c r="E1" s="321"/>
      <c r="F1" s="322" t="s">
        <v>35</v>
      </c>
      <c r="G1" s="322"/>
      <c r="H1" s="322"/>
      <c r="I1" s="322"/>
      <c r="J1" s="322"/>
      <c r="K1" s="322"/>
      <c r="L1" s="322"/>
      <c r="M1" s="120"/>
      <c r="N1" s="317"/>
      <c r="O1" s="103"/>
      <c r="P1" s="297"/>
      <c r="Q1" s="297"/>
      <c r="R1" s="102"/>
      <c r="S1" s="101"/>
    </row>
    <row r="2" spans="2:36" ht="15.75" customHeight="1" x14ac:dyDescent="0.75">
      <c r="B2" s="309" t="s">
        <v>33</v>
      </c>
      <c r="C2" s="310"/>
      <c r="D2" s="117">
        <v>4</v>
      </c>
      <c r="E2" s="117">
        <v>4</v>
      </c>
      <c r="F2" s="117">
        <v>1399</v>
      </c>
      <c r="G2" s="99"/>
      <c r="H2" s="313" t="s">
        <v>37</v>
      </c>
      <c r="I2" s="314"/>
      <c r="J2" s="122"/>
      <c r="K2" s="118" t="s">
        <v>36</v>
      </c>
      <c r="L2" s="121"/>
      <c r="M2" s="121"/>
      <c r="N2" s="318"/>
      <c r="O2" s="112"/>
      <c r="Q2" s="3"/>
      <c r="R2" s="3"/>
    </row>
    <row r="3" spans="2:36" ht="15.75" customHeight="1" x14ac:dyDescent="0.2">
      <c r="B3" s="311" t="s">
        <v>34</v>
      </c>
      <c r="C3" s="312"/>
      <c r="D3" s="117"/>
      <c r="E3" s="117"/>
      <c r="F3" s="117">
        <v>1399</v>
      </c>
      <c r="G3" s="99"/>
      <c r="H3" s="313" t="s">
        <v>38</v>
      </c>
      <c r="I3" s="314"/>
      <c r="J3" s="122"/>
      <c r="K3" s="118" t="s">
        <v>36</v>
      </c>
      <c r="L3" s="98"/>
      <c r="M3" s="205" t="s">
        <v>41</v>
      </c>
      <c r="N3" s="205"/>
      <c r="O3" s="315" t="s">
        <v>46</v>
      </c>
      <c r="Q3" s="3"/>
      <c r="R3" s="3"/>
    </row>
    <row r="4" spans="2:36" ht="15.75" customHeight="1" x14ac:dyDescent="0.25">
      <c r="B4" s="309" t="s">
        <v>40</v>
      </c>
      <c r="C4" s="310"/>
      <c r="D4" s="116"/>
      <c r="E4" s="119"/>
      <c r="F4" s="117">
        <v>1399</v>
      </c>
      <c r="G4" s="99"/>
      <c r="H4" s="313" t="s">
        <v>39</v>
      </c>
      <c r="I4" s="314"/>
      <c r="J4" s="123"/>
      <c r="K4" s="118" t="s">
        <v>36</v>
      </c>
      <c r="L4" s="98"/>
      <c r="M4" s="205"/>
      <c r="N4" s="205"/>
      <c r="O4" s="31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8" t="s">
        <v>31</v>
      </c>
      <c r="C6" s="299"/>
      <c r="D6" s="299"/>
      <c r="E6" s="95" t="s">
        <v>30</v>
      </c>
      <c r="F6" s="94">
        <f>R6</f>
        <v>30</v>
      </c>
      <c r="G6" s="94">
        <f t="shared" ref="G6:L7" si="0">S6</f>
        <v>31</v>
      </c>
      <c r="H6" s="94">
        <f t="shared" si="0"/>
        <v>32</v>
      </c>
      <c r="I6" s="94">
        <f t="shared" si="0"/>
        <v>33</v>
      </c>
      <c r="J6" s="94">
        <f t="shared" si="0"/>
        <v>34</v>
      </c>
      <c r="K6" s="94">
        <f t="shared" si="0"/>
        <v>35</v>
      </c>
      <c r="L6" s="94">
        <f t="shared" si="0"/>
        <v>0</v>
      </c>
      <c r="M6" s="93" t="s">
        <v>29</v>
      </c>
      <c r="N6" s="231" t="s">
        <v>11</v>
      </c>
      <c r="O6" s="233">
        <v>216</v>
      </c>
      <c r="P6" s="84"/>
      <c r="Q6" s="92" t="s">
        <v>30</v>
      </c>
      <c r="R6" s="133">
        <v>30</v>
      </c>
      <c r="S6" s="134">
        <v>31</v>
      </c>
      <c r="T6" s="134">
        <v>32</v>
      </c>
      <c r="U6" s="134">
        <v>33</v>
      </c>
      <c r="V6" s="134">
        <v>34</v>
      </c>
      <c r="W6" s="134">
        <v>35</v>
      </c>
      <c r="X6" s="135"/>
      <c r="Y6" s="92" t="s">
        <v>29</v>
      </c>
    </row>
    <row r="7" spans="2:36" ht="18" customHeight="1" thickBot="1" x14ac:dyDescent="0.25">
      <c r="B7" s="300" t="s">
        <v>44</v>
      </c>
      <c r="C7" s="301"/>
      <c r="D7" s="301"/>
      <c r="E7" s="91" t="s">
        <v>28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30</v>
      </c>
      <c r="S7" s="87">
        <v>30</v>
      </c>
      <c r="T7" s="87">
        <v>30</v>
      </c>
      <c r="U7" s="87">
        <v>30</v>
      </c>
      <c r="V7" s="87">
        <v>30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2"/>
      <c r="C8" s="301"/>
      <c r="D8" s="301"/>
      <c r="E8" s="305" t="s">
        <v>27</v>
      </c>
      <c r="F8" s="296"/>
      <c r="G8" s="296"/>
      <c r="H8" s="296"/>
      <c r="I8" s="296"/>
      <c r="J8" s="296"/>
      <c r="K8" s="296"/>
      <c r="L8" s="296"/>
      <c r="M8" s="287"/>
      <c r="N8" s="235" t="s">
        <v>26</v>
      </c>
      <c r="O8" s="237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3"/>
      <c r="C9" s="304"/>
      <c r="D9" s="304"/>
      <c r="E9" s="306"/>
      <c r="F9" s="263"/>
      <c r="G9" s="263"/>
      <c r="H9" s="263"/>
      <c r="I9" s="263"/>
      <c r="J9" s="263"/>
      <c r="K9" s="263"/>
      <c r="L9" s="263"/>
      <c r="M9" s="288"/>
      <c r="N9" s="236"/>
      <c r="O9" s="238"/>
      <c r="P9" s="74"/>
      <c r="Q9" s="307" t="s">
        <v>25</v>
      </c>
      <c r="R9" s="308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2" t="s">
        <v>24</v>
      </c>
      <c r="D11" s="292"/>
      <c r="E11" s="292"/>
      <c r="F11" s="53" t="s">
        <v>6</v>
      </c>
      <c r="G11" s="293" t="s">
        <v>9</v>
      </c>
      <c r="H11" s="293"/>
      <c r="I11" s="293" t="s">
        <v>5</v>
      </c>
      <c r="J11" s="293"/>
      <c r="K11" s="294" t="s">
        <v>8</v>
      </c>
      <c r="L11" s="295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78" t="str">
        <f>IF(S12="","",S12)</f>
        <v>دوبله کلار قهوه ای</v>
      </c>
      <c r="D12" s="279"/>
      <c r="E12" s="280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7</v>
      </c>
      <c r="J12" s="173"/>
      <c r="K12" s="184"/>
      <c r="L12" s="281"/>
      <c r="M12" s="239"/>
      <c r="N12" s="240"/>
      <c r="O12" s="241"/>
      <c r="P12" s="49"/>
      <c r="Q12" s="71">
        <v>1</v>
      </c>
      <c r="R12" s="124"/>
      <c r="S12" s="282" t="s">
        <v>48</v>
      </c>
      <c r="T12" s="283"/>
      <c r="U12" s="125" t="s">
        <v>42</v>
      </c>
      <c r="V12" s="126">
        <v>21</v>
      </c>
      <c r="X12" s="22"/>
      <c r="Y12" s="22"/>
      <c r="AA12" s="6">
        <f>($M$7*V12)/$S$9</f>
        <v>7</v>
      </c>
    </row>
    <row r="13" spans="2:36" ht="19.7" customHeight="1" thickBot="1" x14ac:dyDescent="0.25">
      <c r="B13" s="46">
        <v>2</v>
      </c>
      <c r="C13" s="170" t="str">
        <f>IF(S13="","",S13)</f>
        <v>آستری لدا قهوه ای</v>
      </c>
      <c r="D13" s="170"/>
      <c r="E13" s="170"/>
      <c r="F13" s="19" t="str">
        <f>IF(C13="","",IF(U13="","",U13))</f>
        <v>متر</v>
      </c>
      <c r="G13" s="183">
        <f>IF(C13="","",$M$7)</f>
        <v>180</v>
      </c>
      <c r="H13" s="183"/>
      <c r="I13" s="173">
        <f>IF(C13="","",AA13)</f>
        <v>7</v>
      </c>
      <c r="J13" s="173"/>
      <c r="K13" s="188"/>
      <c r="L13" s="291"/>
      <c r="M13" s="239"/>
      <c r="N13" s="240"/>
      <c r="O13" s="241"/>
      <c r="P13" s="45"/>
      <c r="Q13" s="70">
        <v>2</v>
      </c>
      <c r="R13" s="127"/>
      <c r="S13" s="260" t="s">
        <v>49</v>
      </c>
      <c r="T13" s="261"/>
      <c r="U13" s="125" t="s">
        <v>42</v>
      </c>
      <c r="V13" s="128">
        <v>21</v>
      </c>
      <c r="X13" s="22"/>
      <c r="Y13" s="22"/>
      <c r="AA13" s="6">
        <f t="shared" ref="AA13:AA15" si="2">($M$7*V13)/$S$9</f>
        <v>7</v>
      </c>
    </row>
    <row r="14" spans="2:36" ht="19.7" customHeight="1" x14ac:dyDescent="0.2">
      <c r="B14" s="46">
        <v>3</v>
      </c>
      <c r="C14" s="170" t="str">
        <f>IF(S14="","",S14)</f>
        <v>کفشی کلار قهوه ای</v>
      </c>
      <c r="D14" s="170"/>
      <c r="E14" s="170"/>
      <c r="F14" s="19" t="str">
        <f>IF(C14="","",IF(U14="","",U14))</f>
        <v>متر</v>
      </c>
      <c r="G14" s="183">
        <f>IF(C14="","",$M$7)</f>
        <v>180</v>
      </c>
      <c r="H14" s="183"/>
      <c r="I14" s="173">
        <f>IF(C14="","",AA14)</f>
        <v>1.4</v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60" t="s">
        <v>50</v>
      </c>
      <c r="T14" s="261"/>
      <c r="U14" s="125" t="s">
        <v>42</v>
      </c>
      <c r="V14" s="129">
        <v>4.2</v>
      </c>
      <c r="X14" s="22"/>
      <c r="Y14" s="22"/>
      <c r="AA14" s="6">
        <f t="shared" si="2"/>
        <v>1.4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39"/>
      <c r="N15" s="240"/>
      <c r="O15" s="241"/>
      <c r="P15" s="45"/>
      <c r="Q15" s="67">
        <v>4</v>
      </c>
      <c r="R15" s="130"/>
      <c r="S15" s="267"/>
      <c r="T15" s="268"/>
      <c r="U15" s="131"/>
      <c r="V15" s="132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23">
        <v>0.3125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1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89" t="str">
        <f>$B$7</f>
        <v>900/68
دوهوک</v>
      </c>
      <c r="E20" s="290"/>
      <c r="F20" s="107"/>
      <c r="G20" s="229" t="s">
        <v>11</v>
      </c>
      <c r="H20" s="229"/>
      <c r="I20" s="229"/>
      <c r="J20" s="221">
        <f>$O$6</f>
        <v>216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سگگ پرچمی سیاه قلم</v>
      </c>
      <c r="D22" s="163"/>
      <c r="E22" s="163"/>
      <c r="F22" s="27" t="str">
        <f>IF(C22="","",IF(U22="","",U22))</f>
        <v>عدد</v>
      </c>
      <c r="G22" s="164">
        <f>IF(C22="","",$M$7)</f>
        <v>180</v>
      </c>
      <c r="H22" s="164"/>
      <c r="I22" s="165">
        <f>IF(C22="","",AA22)</f>
        <v>360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45</v>
      </c>
      <c r="T22" s="168"/>
      <c r="U22" s="24" t="s">
        <v>43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4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30</v>
      </c>
      <c r="E30" s="94">
        <f t="shared" ref="E30:J30" si="4">G6</f>
        <v>31</v>
      </c>
      <c r="F30" s="94">
        <f t="shared" si="4"/>
        <v>32</v>
      </c>
      <c r="G30" s="94">
        <f t="shared" si="4"/>
        <v>33</v>
      </c>
      <c r="H30" s="94">
        <f t="shared" si="4"/>
        <v>34</v>
      </c>
      <c r="I30" s="94">
        <f t="shared" si="4"/>
        <v>35</v>
      </c>
      <c r="J30" s="94">
        <f t="shared" si="4"/>
        <v>0</v>
      </c>
      <c r="K30" s="259" t="s">
        <v>29</v>
      </c>
      <c r="L30" s="264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900/68
دوهوک</v>
      </c>
      <c r="E32" s="246"/>
      <c r="F32" s="110"/>
      <c r="G32" s="244" t="s">
        <v>11</v>
      </c>
      <c r="H32" s="244"/>
      <c r="I32" s="244"/>
      <c r="J32" s="247">
        <f>$O$6</f>
        <v>216</v>
      </c>
      <c r="K32" s="247"/>
      <c r="L32" s="247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 xml:space="preserve">کفی لدا قهوه ای </v>
      </c>
      <c r="D34" s="217"/>
      <c r="E34" s="218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10.333333333333334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51</v>
      </c>
      <c r="T34" s="220"/>
      <c r="U34" s="24" t="s">
        <v>42</v>
      </c>
      <c r="V34" s="47">
        <v>31</v>
      </c>
      <c r="X34" s="22"/>
      <c r="Y34" s="22"/>
      <c r="AA34" s="6">
        <f>($M$7*V34)/$S$9</f>
        <v>10.333333333333334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900/68
دوهوک</v>
      </c>
      <c r="E41" s="230"/>
      <c r="F41" s="40"/>
      <c r="G41" s="229" t="s">
        <v>11</v>
      </c>
      <c r="H41" s="229"/>
      <c r="I41" s="229"/>
      <c r="J41" s="221">
        <f>$O$6</f>
        <v>216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2020-06-25T04:01:27Z</cp:lastPrinted>
  <dcterms:created xsi:type="dcterms:W3CDTF">2018-11-04T09:48:07Z</dcterms:created>
  <dcterms:modified xsi:type="dcterms:W3CDTF">2021-07-04T11:06:57Z</dcterms:modified>
</cp:coreProperties>
</file>