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<sst xmlns="http://schemas.openxmlformats.org/spreadsheetml/2006/main" count="115" uniqueCount="53">
  <si>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</si>
  <si>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</si>
  <si>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</si>
  <si>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</si>
  <si>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</si>
  <si>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</si>
  <si>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</si>
  <si>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</si>
  <si>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</si>
  <si>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</si>
  <si>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</si>
  <si>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</si>
  <si>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</si>
  <si>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</si>
  <si>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</si>
  <si>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</si>
  <si>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</si>
  <si>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</si>
  <si>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</si>
  <si>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</si>
  <si>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</si>
  <si>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</si>
  <si>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</si>
  <si>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</si>
  <si>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</si>
  <si>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</si>
  <si>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</si>
  <si>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</si>
  <si>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</si>
  <si>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</si>
  <si>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</si>
  <si>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</si>
  <si>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</si>
  <si>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</si>
  <si>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</si>
  <si>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</si>
  <si>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</si>
  <si>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</si>
  <si>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</si>
  <si>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</si>
  <si>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</si>
  <si>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</si>
  <si>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</si>
  <si>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</si>
  <si>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مارک الماس</t>
  </si>
  <si>
    <t>900/72
زاخو</t>
  </si>
  <si>
    <t>زاخو پسرانه</t>
  </si>
  <si>
    <t>قهوه ای</t>
  </si>
  <si>
    <t>دوبله کلار قهوه ای</t>
  </si>
  <si>
    <t>آستری لدا قهوه ای</t>
  </si>
  <si>
    <t>کفشی کلار قهوه ای</t>
  </si>
  <si>
    <t>کفی لدا 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</si>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</sst>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6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4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5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1206500</xdr:colOff>
      <xdr:row>14</xdr:row>
      <xdr:rowOff>222250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11685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10583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2" t="s">
        <v>32</v>
      </c>
      <c r="C1" s="163"/>
      <c r="D1" s="164">
        <v>713</v>
      </c>
      <c r="E1" s="164"/>
      <c r="F1" s="165" t="s">
        <v>35</v>
      </c>
      <c r="G1" s="165"/>
      <c r="H1" s="165"/>
      <c r="I1" s="165"/>
      <c r="J1" s="165"/>
      <c r="K1" s="165"/>
      <c r="L1" s="165"/>
      <c r="M1" s="120"/>
      <c r="N1" s="160"/>
      <c r="O1" s="103"/>
      <c r="P1" s="137"/>
      <c r="Q1" s="137"/>
      <c r="R1" s="102"/>
      <c r="S1" s="101"/>
    </row>
    <row r="2" spans="2:36" ht="15.75" customHeight="1" x14ac:dyDescent="0.75">
      <c r="B2" s="151" t="s">
        <v>33</v>
      </c>
      <c r="C2" s="152"/>
      <c r="D2" s="117">
        <v>4</v>
      </c>
      <c r="E2" s="117">
        <v>4</v>
      </c>
      <c r="F2" s="117">
        <v>1399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1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1399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1399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29</v>
      </c>
      <c r="N6" s="232" t="s">
        <v>11</v>
      </c>
      <c r="O6" s="234">
        <v>212</v>
      </c>
      <c r="P6" s="84"/>
      <c r="Q6" s="92" t="s">
        <v>30</v>
      </c>
      <c r="R6" s="133">
        <v>30</v>
      </c>
      <c r="S6" s="134">
        <v>31</v>
      </c>
      <c r="T6" s="134">
        <v>32</v>
      </c>
      <c r="U6" s="134">
        <v>33</v>
      </c>
      <c r="V6" s="134">
        <v>34</v>
      </c>
      <c r="W6" s="134">
        <v>35</v>
      </c>
      <c r="X6" s="135"/>
      <c r="Y6" s="92" t="s">
        <v>29</v>
      </c>
    </row>
    <row r="7" spans="2:36" ht="18" customHeight="1" thickBot="1" x14ac:dyDescent="0.25">
      <c r="B7" s="140" t="s">
        <v>45</v>
      </c>
      <c r="C7" s="141"/>
      <c r="D7" s="141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2"/>
      <c r="C8" s="141"/>
      <c r="D8" s="141"/>
      <c r="E8" s="145" t="s">
        <v>27</v>
      </c>
      <c r="F8" s="147"/>
      <c r="G8" s="147"/>
      <c r="H8" s="147"/>
      <c r="I8" s="147"/>
      <c r="J8" s="147"/>
      <c r="K8" s="147"/>
      <c r="L8" s="147"/>
      <c r="M8" s="180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1"/>
      <c r="N9" s="237"/>
      <c r="O9" s="239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9" t="s">
        <v>24</v>
      </c>
      <c r="D11" s="189"/>
      <c r="E11" s="189"/>
      <c r="F11" s="53" t="s">
        <v>6</v>
      </c>
      <c r="G11" s="190" t="s">
        <v>9</v>
      </c>
      <c r="H11" s="190"/>
      <c r="I11" s="190" t="s">
        <v>5</v>
      </c>
      <c r="J11" s="190"/>
      <c r="K11" s="191" t="s">
        <v>8</v>
      </c>
      <c r="L11" s="192"/>
      <c r="M11" s="177" t="s">
        <v>10</v>
      </c>
      <c r="N11" s="178"/>
      <c r="O11" s="179"/>
      <c r="P11" s="18"/>
      <c r="Q11" s="55" t="s">
        <v>16</v>
      </c>
      <c r="R11" s="54" t="s">
        <v>15</v>
      </c>
      <c r="S11" s="166" t="s">
        <v>24</v>
      </c>
      <c r="T11" s="167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8" t="str">
        <f>IF(S12="","",S12)</f>
        <v>دوبله کلار قهوه ای</v>
      </c>
      <c r="D12" s="169"/>
      <c r="E12" s="170"/>
      <c r="F12" s="19" t="str">
        <f>IF(C12="","",IF(U12="","",U12))</f>
        <v>متر</v>
      </c>
      <c r="G12" s="171">
        <f>IF(C12="","",$M$7)</f>
        <v>180</v>
      </c>
      <c r="H12" s="171"/>
      <c r="I12" s="172">
        <f>IF(C12="","",AA12)</f>
        <v>7</v>
      </c>
      <c r="J12" s="172"/>
      <c r="K12" s="173"/>
      <c r="L12" s="174"/>
      <c r="M12" s="240"/>
      <c r="N12" s="241"/>
      <c r="O12" s="242"/>
      <c r="P12" s="49"/>
      <c r="Q12" s="71">
        <v>1</v>
      </c>
      <c r="R12" s="124"/>
      <c r="S12" s="175" t="s">
        <v>48</v>
      </c>
      <c r="T12" s="176"/>
      <c r="U12" s="125" t="s">
        <v>42</v>
      </c>
      <c r="V12" s="126">
        <v>21</v>
      </c>
      <c r="X12" s="22"/>
      <c r="Y12" s="22"/>
      <c r="AA12" s="6">
        <f>($M$7*V12)/$S$9</f>
        <v>7</v>
      </c>
    </row>
    <row r="13" spans="2:36" ht="19.7" customHeight="1" thickBot="1" x14ac:dyDescent="0.25">
      <c r="B13" s="46">
        <v>2</v>
      </c>
      <c r="C13" s="210" t="str">
        <f>IF(S13="","",S13)</f>
        <v>آستری لدا قهوه ای</v>
      </c>
      <c r="D13" s="210"/>
      <c r="E13" s="210"/>
      <c r="F13" s="19" t="str">
        <f>IF(C13="","",IF(U13="","",U13))</f>
        <v>متر</v>
      </c>
      <c r="G13" s="171">
        <f>IF(C13="","",$M$7)</f>
        <v>180</v>
      </c>
      <c r="H13" s="171"/>
      <c r="I13" s="172">
        <f>IF(C13="","",AA13)</f>
        <v>7</v>
      </c>
      <c r="J13" s="172"/>
      <c r="K13" s="187"/>
      <c r="L13" s="188"/>
      <c r="M13" s="240"/>
      <c r="N13" s="241"/>
      <c r="O13" s="242"/>
      <c r="P13" s="45"/>
      <c r="Q13" s="70">
        <v>2</v>
      </c>
      <c r="R13" s="127"/>
      <c r="S13" s="198" t="s">
        <v>49</v>
      </c>
      <c r="T13" s="199"/>
      <c r="U13" s="125" t="s">
        <v>42</v>
      </c>
      <c r="V13" s="128">
        <v>21</v>
      </c>
      <c r="X13" s="22"/>
      <c r="Y13" s="22"/>
      <c r="AA13" s="6">
        <f t="shared" ref="AA13:AA15" si="2">($M$7*V13)/$S$9</f>
        <v>7</v>
      </c>
    </row>
    <row r="14" spans="2:36" ht="19.7" customHeight="1" x14ac:dyDescent="0.2">
      <c r="B14" s="46">
        <v>3</v>
      </c>
      <c r="C14" s="210" t="str">
        <f>IF(S14="","",S14)</f>
        <v>کفشی کلار قهوه ای</v>
      </c>
      <c r="D14" s="210"/>
      <c r="E14" s="210"/>
      <c r="F14" s="19" t="str">
        <f>IF(C14="","",IF(U14="","",U14))</f>
        <v>متر</v>
      </c>
      <c r="G14" s="171">
        <f>IF(C14="","",$M$7)</f>
        <v>180</v>
      </c>
      <c r="H14" s="171"/>
      <c r="I14" s="172">
        <f>IF(C14="","",AA14)</f>
        <v>2</v>
      </c>
      <c r="J14" s="172"/>
      <c r="K14" s="211"/>
      <c r="L14" s="212"/>
      <c r="M14" s="240"/>
      <c r="N14" s="241"/>
      <c r="O14" s="242"/>
      <c r="P14" s="11"/>
      <c r="Q14" s="70">
        <v>3</v>
      </c>
      <c r="R14" s="127"/>
      <c r="S14" s="198" t="s">
        <v>50</v>
      </c>
      <c r="T14" s="199"/>
      <c r="U14" s="125" t="s">
        <v>42</v>
      </c>
      <c r="V14" s="129">
        <v>6</v>
      </c>
      <c r="X14" s="22"/>
      <c r="Y14" s="22"/>
      <c r="AA14" s="6">
        <f t="shared" si="2"/>
        <v>2</v>
      </c>
    </row>
    <row r="15" spans="2:36" ht="19.7" customHeight="1" thickBot="1" x14ac:dyDescent="0.25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40"/>
      <c r="N15" s="241"/>
      <c r="O15" s="242"/>
      <c r="P15" s="45"/>
      <c r="Q15" s="67">
        <v>4</v>
      </c>
      <c r="R15" s="130"/>
      <c r="S15" s="208"/>
      <c r="T15" s="209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4" t="s">
        <v>13</v>
      </c>
      <c r="C16" s="245"/>
      <c r="D16" s="246"/>
      <c r="E16" s="193" t="s">
        <v>3</v>
      </c>
      <c r="F16" s="194"/>
      <c r="G16" s="195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7"/>
      <c r="C17" s="248"/>
      <c r="D17" s="249"/>
      <c r="E17" s="250"/>
      <c r="F17" s="251"/>
      <c r="G17" s="252"/>
      <c r="H17" s="253"/>
      <c r="I17" s="254"/>
      <c r="J17" s="255"/>
      <c r="K17" s="256"/>
      <c r="L17" s="248"/>
      <c r="M17" s="248"/>
      <c r="N17" s="249"/>
      <c r="O17" s="323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2" t="s">
        <v>12</v>
      </c>
      <c r="C20" s="183"/>
      <c r="D20" s="184" t="str">
        <f>$B$7</f>
        <v>900/72
زاخو</v>
      </c>
      <c r="E20" s="185"/>
      <c r="F20" s="107"/>
      <c r="G20" s="183" t="s">
        <v>11</v>
      </c>
      <c r="H20" s="183"/>
      <c r="I20" s="183"/>
      <c r="J20" s="186">
        <f>$O$6</f>
        <v>212</v>
      </c>
      <c r="K20" s="186"/>
      <c r="L20" s="186"/>
      <c r="M20" s="263" t="s">
        <v>10</v>
      </c>
      <c r="N20" s="201"/>
      <c r="O20" s="20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4" t="s">
        <v>7</v>
      </c>
      <c r="C21" s="265"/>
      <c r="D21" s="265"/>
      <c r="E21" s="266"/>
      <c r="F21" s="31" t="s">
        <v>6</v>
      </c>
      <c r="G21" s="267" t="s">
        <v>9</v>
      </c>
      <c r="H21" s="268"/>
      <c r="I21" s="269" t="s">
        <v>5</v>
      </c>
      <c r="J21" s="270"/>
      <c r="K21" s="271" t="s">
        <v>8</v>
      </c>
      <c r="L21" s="272"/>
      <c r="M21" s="305"/>
      <c r="N21" s="306"/>
      <c r="O21" s="30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مارک الماس</v>
      </c>
      <c r="D22" s="315"/>
      <c r="E22" s="315"/>
      <c r="F22" s="27" t="str">
        <f>IF(C22="","",IF(U22="","",U22))</f>
        <v>عدد</v>
      </c>
      <c r="G22" s="316">
        <f>IF(C22="","",$M$7)</f>
        <v>180</v>
      </c>
      <c r="H22" s="316"/>
      <c r="I22" s="317">
        <f>IF(C22="","",AA22)</f>
        <v>360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44</v>
      </c>
      <c r="T22" s="320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73" t="str">
        <f>IF(S23="","",S23)</f>
        <v/>
      </c>
      <c r="D23" s="210"/>
      <c r="E23" s="210"/>
      <c r="F23" s="19" t="str">
        <f>IF(C23="","",IF(U23="","",U23))</f>
        <v/>
      </c>
      <c r="G23" s="224" t="str">
        <f>IF(C23="","",$M$7)</f>
        <v/>
      </c>
      <c r="H23" s="225"/>
      <c r="I23" s="172" t="str">
        <f>IF(C23="","",AA23)</f>
        <v/>
      </c>
      <c r="J23" s="172"/>
      <c r="K23" s="211"/>
      <c r="L23" s="212"/>
      <c r="M23" s="305"/>
      <c r="N23" s="306"/>
      <c r="O23" s="307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73" t="str">
        <f>IF(S24="","",S24)</f>
        <v/>
      </c>
      <c r="D24" s="210"/>
      <c r="E24" s="210"/>
      <c r="F24" s="19" t="str">
        <f>IF(C24="","",IF(U24="","",U24))</f>
        <v/>
      </c>
      <c r="G24" s="224" t="str">
        <f>IF(C24="","",$M$7)</f>
        <v/>
      </c>
      <c r="H24" s="225"/>
      <c r="I24" s="172" t="str">
        <f>IF(C24="","",AA24)</f>
        <v/>
      </c>
      <c r="J24" s="172"/>
      <c r="K24" s="211"/>
      <c r="L24" s="212"/>
      <c r="M24" s="305"/>
      <c r="N24" s="306"/>
      <c r="O24" s="307"/>
      <c r="P24" s="108"/>
      <c r="Q24" s="17">
        <v>3</v>
      </c>
      <c r="R24" s="16"/>
      <c r="S24" s="226"/>
      <c r="T24" s="22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8" t="str">
        <f>IF(S25="","",S25)</f>
        <v/>
      </c>
      <c r="D25" s="229"/>
      <c r="E25" s="229"/>
      <c r="F25" s="12" t="str">
        <f>IF(C25="","",IF(U25="","",U25))</f>
        <v/>
      </c>
      <c r="G25" s="321" t="str">
        <f>IF(C25="","",$M$7)</f>
        <v/>
      </c>
      <c r="H25" s="322"/>
      <c r="I25" s="279" t="str">
        <f>IF(C25="","",AA25)</f>
        <v/>
      </c>
      <c r="J25" s="279"/>
      <c r="K25" s="280"/>
      <c r="L25" s="281"/>
      <c r="M25" s="308"/>
      <c r="N25" s="309"/>
      <c r="O25" s="310"/>
      <c r="P25" s="11"/>
      <c r="Q25" s="10">
        <v>4</v>
      </c>
      <c r="R25" s="9"/>
      <c r="S25" s="282"/>
      <c r="T25" s="28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4" t="s">
        <v>4</v>
      </c>
      <c r="C26" s="245"/>
      <c r="D26" s="246"/>
      <c r="E26" s="193" t="s">
        <v>3</v>
      </c>
      <c r="F26" s="194"/>
      <c r="G26" s="195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7"/>
      <c r="C27" s="248"/>
      <c r="D27" s="249"/>
      <c r="E27" s="250"/>
      <c r="F27" s="251"/>
      <c r="G27" s="252"/>
      <c r="H27" s="253"/>
      <c r="I27" s="254"/>
      <c r="J27" s="255"/>
      <c r="K27" s="256"/>
      <c r="L27" s="248"/>
      <c r="M27" s="248"/>
      <c r="N27" s="249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6" t="s">
        <v>30</v>
      </c>
      <c r="C30" s="197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7" t="s">
        <v>29</v>
      </c>
      <c r="L30" s="205"/>
      <c r="M30" s="201" t="s">
        <v>10</v>
      </c>
      <c r="N30" s="201"/>
      <c r="O30" s="20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00" t="s">
        <v>28</v>
      </c>
      <c r="C31" s="148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6">
        <f>J31+I31+H31+G31+F31+E31+D31</f>
        <v>180</v>
      </c>
      <c r="L31" s="207"/>
      <c r="M31" s="203"/>
      <c r="N31" s="203"/>
      <c r="O31" s="204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7" t="s">
        <v>12</v>
      </c>
      <c r="C32" s="258"/>
      <c r="D32" s="259" t="str">
        <f>$B$7</f>
        <v>900/72
زاخو</v>
      </c>
      <c r="E32" s="260"/>
      <c r="F32" s="110"/>
      <c r="G32" s="258" t="s">
        <v>11</v>
      </c>
      <c r="H32" s="258"/>
      <c r="I32" s="258"/>
      <c r="J32" s="261">
        <f>$O$6</f>
        <v>212</v>
      </c>
      <c r="K32" s="261"/>
      <c r="L32" s="261"/>
      <c r="M32" s="262"/>
      <c r="N32" s="203"/>
      <c r="O32" s="204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5" t="s">
        <v>23</v>
      </c>
      <c r="D33" s="285"/>
      <c r="E33" s="285"/>
      <c r="F33" s="56" t="s">
        <v>6</v>
      </c>
      <c r="G33" s="298" t="s">
        <v>9</v>
      </c>
      <c r="H33" s="298"/>
      <c r="I33" s="298" t="s">
        <v>5</v>
      </c>
      <c r="J33" s="298"/>
      <c r="K33" s="230" t="s">
        <v>8</v>
      </c>
      <c r="L33" s="231"/>
      <c r="M33" s="295"/>
      <c r="N33" s="157"/>
      <c r="O33" s="296"/>
      <c r="P33" s="18"/>
      <c r="Q33" s="55" t="s">
        <v>16</v>
      </c>
      <c r="R33" s="54" t="s">
        <v>15</v>
      </c>
      <c r="S33" s="166" t="s">
        <v>22</v>
      </c>
      <c r="T33" s="167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8" t="str">
        <f>IF(S34="","",S34)</f>
        <v>کفی لدا  قهوه ای</v>
      </c>
      <c r="D34" s="289"/>
      <c r="E34" s="290"/>
      <c r="F34" s="19" t="str">
        <f>IF(C34="","",IF(U34="","",U34))</f>
        <v>متر</v>
      </c>
      <c r="G34" s="171">
        <f>IF(C34="","",$M$7)</f>
        <v>180</v>
      </c>
      <c r="H34" s="171"/>
      <c r="I34" s="172">
        <f>IF(C34="","",AA34)</f>
        <v>10.333333333333334</v>
      </c>
      <c r="J34" s="172"/>
      <c r="K34" s="173"/>
      <c r="L34" s="291"/>
      <c r="M34" s="295"/>
      <c r="N34" s="157"/>
      <c r="O34" s="296"/>
      <c r="P34" s="49"/>
      <c r="Q34" s="26">
        <v>1</v>
      </c>
      <c r="R34" s="48"/>
      <c r="S34" s="292" t="s">
        <v>51</v>
      </c>
      <c r="T34" s="293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210" t="str">
        <f>IF(S35="","",S35)</f>
        <v/>
      </c>
      <c r="D35" s="210"/>
      <c r="E35" s="210"/>
      <c r="F35" s="19" t="str">
        <f>IF(C35="","",IF(U35="","",U35))</f>
        <v/>
      </c>
      <c r="G35" s="171" t="str">
        <f>IF(C35="","",$M$7)</f>
        <v/>
      </c>
      <c r="H35" s="171"/>
      <c r="I35" s="172" t="str">
        <f>IF(C35="","",AA35)</f>
        <v/>
      </c>
      <c r="J35" s="172"/>
      <c r="K35" s="187"/>
      <c r="L35" s="294"/>
      <c r="M35" s="264"/>
      <c r="N35" s="265"/>
      <c r="O35" s="297"/>
      <c r="P35" s="45"/>
      <c r="Q35" s="10">
        <v>2</v>
      </c>
      <c r="R35" s="44"/>
      <c r="S35" s="286"/>
      <c r="T35" s="28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4" t="s">
        <v>13</v>
      </c>
      <c r="C36" s="245"/>
      <c r="D36" s="246"/>
      <c r="E36" s="193" t="s">
        <v>3</v>
      </c>
      <c r="F36" s="194"/>
      <c r="G36" s="195"/>
      <c r="H36" s="221" t="s">
        <v>2</v>
      </c>
      <c r="I36" s="222"/>
      <c r="J36" s="223"/>
      <c r="K36" s="215" t="s">
        <v>1</v>
      </c>
      <c r="L36" s="216"/>
      <c r="M36" s="283"/>
      <c r="N36" s="28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7"/>
      <c r="C37" s="248"/>
      <c r="D37" s="249"/>
      <c r="E37" s="250"/>
      <c r="F37" s="251"/>
      <c r="G37" s="252"/>
      <c r="H37" s="253"/>
      <c r="I37" s="254"/>
      <c r="J37" s="255"/>
      <c r="K37" s="256"/>
      <c r="L37" s="248"/>
      <c r="M37" s="248"/>
      <c r="N37" s="249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6" t="s">
        <v>21</v>
      </c>
      <c r="C38" s="275"/>
      <c r="D38" s="62" t="s">
        <v>20</v>
      </c>
      <c r="E38" s="61" t="s">
        <v>19</v>
      </c>
      <c r="F38" s="61"/>
      <c r="G38" s="61" t="s">
        <v>18</v>
      </c>
      <c r="H38" s="60"/>
      <c r="I38" s="276" t="s">
        <v>17</v>
      </c>
      <c r="J38" s="276"/>
      <c r="K38" s="277"/>
      <c r="L38" s="277"/>
      <c r="M38" s="27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4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2" t="s">
        <v>12</v>
      </c>
      <c r="C41" s="183"/>
      <c r="D41" s="186" t="str">
        <f>$B$7</f>
        <v>900/72
زاخو</v>
      </c>
      <c r="E41" s="278"/>
      <c r="F41" s="40"/>
      <c r="G41" s="183" t="s">
        <v>11</v>
      </c>
      <c r="H41" s="183"/>
      <c r="I41" s="183"/>
      <c r="J41" s="186">
        <f>$O$6</f>
        <v>212</v>
      </c>
      <c r="K41" s="186"/>
      <c r="L41" s="186"/>
      <c r="M41" s="263" t="s">
        <v>10</v>
      </c>
      <c r="N41" s="201"/>
      <c r="O41" s="20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4" t="s">
        <v>14</v>
      </c>
      <c r="D42" s="304"/>
      <c r="E42" s="304"/>
      <c r="F42" s="56" t="s">
        <v>6</v>
      </c>
      <c r="G42" s="298" t="s">
        <v>9</v>
      </c>
      <c r="H42" s="298"/>
      <c r="I42" s="298" t="s">
        <v>5</v>
      </c>
      <c r="J42" s="298"/>
      <c r="K42" s="230" t="s">
        <v>8</v>
      </c>
      <c r="L42" s="231"/>
      <c r="M42" s="295"/>
      <c r="N42" s="157"/>
      <c r="O42" s="296"/>
      <c r="P42" s="18"/>
      <c r="Q42" s="55" t="s">
        <v>16</v>
      </c>
      <c r="R42" s="54" t="s">
        <v>15</v>
      </c>
      <c r="S42" s="166" t="s">
        <v>14</v>
      </c>
      <c r="T42" s="167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9" t="str">
        <f>IF(S43="","",S43)</f>
        <v/>
      </c>
      <c r="D43" s="300"/>
      <c r="E43" s="301"/>
      <c r="F43" s="19" t="str">
        <f>IF(C43="","",IF(U43="","",U43))</f>
        <v/>
      </c>
      <c r="G43" s="171" t="str">
        <f>IF(C43="","",$M$7)</f>
        <v/>
      </c>
      <c r="H43" s="171"/>
      <c r="I43" s="172" t="str">
        <f>IF(C43="","",AA43)</f>
        <v/>
      </c>
      <c r="J43" s="172"/>
      <c r="K43" s="173"/>
      <c r="L43" s="291"/>
      <c r="M43" s="295"/>
      <c r="N43" s="157"/>
      <c r="O43" s="296"/>
      <c r="P43" s="49"/>
      <c r="Q43" s="26">
        <v>1</v>
      </c>
      <c r="R43" s="48"/>
      <c r="S43" s="302"/>
      <c r="T43" s="303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10" t="str">
        <f>IF(S44="","",S44)</f>
        <v/>
      </c>
      <c r="D44" s="210"/>
      <c r="E44" s="210"/>
      <c r="F44" s="19" t="str">
        <f>IF(C44="","",IF(U44="","",U44))</f>
        <v/>
      </c>
      <c r="G44" s="171" t="str">
        <f>IF(C44="","",$M$7)</f>
        <v/>
      </c>
      <c r="H44" s="171"/>
      <c r="I44" s="172" t="str">
        <f>IF(C44="","",AA44)</f>
        <v/>
      </c>
      <c r="J44" s="172"/>
      <c r="K44" s="187"/>
      <c r="L44" s="294"/>
      <c r="M44" s="264"/>
      <c r="N44" s="265"/>
      <c r="O44" s="297"/>
      <c r="P44" s="45"/>
      <c r="Q44" s="10">
        <v>2</v>
      </c>
      <c r="R44" s="44"/>
      <c r="S44" s="286"/>
      <c r="T44" s="28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4" t="s">
        <v>13</v>
      </c>
      <c r="C45" s="245"/>
      <c r="D45" s="246"/>
      <c r="E45" s="193" t="s">
        <v>3</v>
      </c>
      <c r="F45" s="194"/>
      <c r="G45" s="195"/>
      <c r="H45" s="221" t="s">
        <v>2</v>
      </c>
      <c r="I45" s="222"/>
      <c r="J45" s="223"/>
      <c r="K45" s="215" t="s">
        <v>1</v>
      </c>
      <c r="L45" s="216"/>
      <c r="M45" s="283"/>
      <c r="N45" s="28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7"/>
      <c r="C46" s="248"/>
      <c r="D46" s="249"/>
      <c r="E46" s="250"/>
      <c r="F46" s="251"/>
      <c r="G46" s="252"/>
      <c r="H46" s="253"/>
      <c r="I46" s="254"/>
      <c r="J46" s="255"/>
      <c r="K46" s="256"/>
      <c r="L46" s="248"/>
      <c r="M46" s="248"/>
      <c r="N46" s="249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2020-06-25T03:55:17Z</cp:lastPrinted>
  <dcterms:created xsi:type="dcterms:W3CDTF">2018-11-04T09:48:07Z</dcterms:created>
  <dcterms:modified xsi:type="dcterms:W3CDTF">2021-07-04T11:27:44Z</dcterms:modified>
</cp:coreProperties>
</file>