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/>
  <xr:revisionPtr revIDLastSave="0" documentId="13_ncr:1_{7823086A-DC24-424A-85F1-E429E9052C56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f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I448" i="1"/>
  <c r="I449" i="1"/>
  <c r="I450" i="1"/>
  <c r="I451" i="1"/>
  <c r="I452" i="1"/>
  <c r="I447" i="1"/>
  <c r="H448" i="1"/>
  <c r="H449" i="1"/>
  <c r="H450" i="1"/>
  <c r="H451" i="1"/>
  <c r="H452" i="1"/>
  <c r="H447" i="1"/>
  <c r="I395" i="1"/>
  <c r="I396" i="1"/>
  <c r="I397" i="1"/>
  <c r="I398" i="1"/>
  <c r="I394" i="1"/>
  <c r="H395" i="1"/>
  <c r="H396" i="1"/>
  <c r="H397" i="1"/>
  <c r="H398" i="1"/>
  <c r="H394" i="1"/>
  <c r="I377" i="1"/>
  <c r="I378" i="1"/>
  <c r="I379" i="1"/>
  <c r="I376" i="1"/>
  <c r="H377" i="1"/>
  <c r="H378" i="1"/>
  <c r="H379" i="1"/>
  <c r="H376" i="1"/>
  <c r="D377" i="1"/>
  <c r="D378" i="1"/>
  <c r="D379" i="1"/>
  <c r="D376" i="1"/>
  <c r="C377" i="1"/>
  <c r="C378" i="1"/>
  <c r="C379" i="1"/>
  <c r="C376" i="1"/>
  <c r="I318" i="1"/>
  <c r="I319" i="1"/>
  <c r="I320" i="1"/>
  <c r="I317" i="1"/>
  <c r="H318" i="1"/>
  <c r="H319" i="1"/>
  <c r="H320" i="1"/>
  <c r="H317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44" i="1"/>
  <c r="I459" i="1"/>
  <c r="I460" i="1"/>
  <c r="I461" i="1"/>
  <c r="I458" i="1"/>
  <c r="H459" i="1"/>
  <c r="H460" i="1"/>
  <c r="H461" i="1"/>
  <c r="H458" i="1"/>
  <c r="D459" i="1"/>
  <c r="D460" i="1"/>
  <c r="D461" i="1"/>
  <c r="C459" i="1"/>
  <c r="C460" i="1"/>
  <c r="C461" i="1"/>
  <c r="D458" i="1"/>
  <c r="C458" i="1"/>
  <c r="I454" i="1"/>
  <c r="I455" i="1"/>
  <c r="I456" i="1"/>
  <c r="I457" i="1"/>
  <c r="I453" i="1"/>
  <c r="H454" i="1"/>
  <c r="H455" i="1"/>
  <c r="H456" i="1"/>
  <c r="H457" i="1"/>
  <c r="H453" i="1"/>
  <c r="D454" i="1"/>
  <c r="D455" i="1"/>
  <c r="D456" i="1"/>
  <c r="D457" i="1"/>
  <c r="D453" i="1"/>
  <c r="C454" i="1"/>
  <c r="C455" i="1"/>
  <c r="C456" i="1"/>
  <c r="C457" i="1"/>
  <c r="C453" i="1"/>
  <c r="D448" i="1"/>
  <c r="D449" i="1"/>
  <c r="D450" i="1"/>
  <c r="D451" i="1"/>
  <c r="D452" i="1"/>
  <c r="D447" i="1"/>
  <c r="C448" i="1"/>
  <c r="C449" i="1"/>
  <c r="C450" i="1"/>
  <c r="C451" i="1"/>
  <c r="C452" i="1"/>
  <c r="C447" i="1"/>
  <c r="I441" i="1"/>
  <c r="I442" i="1"/>
  <c r="I443" i="1"/>
  <c r="I444" i="1"/>
  <c r="I445" i="1"/>
  <c r="I446" i="1"/>
  <c r="I440" i="1"/>
  <c r="H441" i="1"/>
  <c r="H442" i="1"/>
  <c r="H443" i="1"/>
  <c r="H444" i="1"/>
  <c r="H445" i="1"/>
  <c r="H446" i="1"/>
  <c r="H440" i="1"/>
  <c r="D441" i="1"/>
  <c r="D442" i="1"/>
  <c r="D443" i="1"/>
  <c r="D444" i="1"/>
  <c r="D445" i="1"/>
  <c r="D446" i="1"/>
  <c r="D440" i="1"/>
  <c r="C441" i="1"/>
  <c r="C442" i="1"/>
  <c r="C443" i="1"/>
  <c r="C444" i="1"/>
  <c r="C445" i="1"/>
  <c r="C446" i="1"/>
  <c r="C440" i="1"/>
  <c r="I433" i="1"/>
  <c r="I434" i="1"/>
  <c r="I435" i="1"/>
  <c r="I436" i="1"/>
  <c r="I437" i="1"/>
  <c r="I438" i="1"/>
  <c r="I439" i="1"/>
  <c r="I432" i="1"/>
  <c r="H433" i="1"/>
  <c r="H434" i="1"/>
  <c r="H435" i="1"/>
  <c r="H436" i="1"/>
  <c r="H437" i="1"/>
  <c r="H438" i="1"/>
  <c r="H439" i="1"/>
  <c r="H432" i="1"/>
  <c r="D433" i="1"/>
  <c r="D434" i="1"/>
  <c r="D435" i="1"/>
  <c r="D436" i="1"/>
  <c r="D437" i="1"/>
  <c r="D438" i="1"/>
  <c r="D439" i="1"/>
  <c r="C433" i="1"/>
  <c r="C434" i="1"/>
  <c r="C435" i="1"/>
  <c r="C436" i="1"/>
  <c r="C437" i="1"/>
  <c r="C438" i="1"/>
  <c r="C439" i="1"/>
  <c r="D432" i="1"/>
  <c r="C432" i="1"/>
  <c r="I430" i="1"/>
  <c r="I431" i="1"/>
  <c r="I429" i="1"/>
  <c r="H430" i="1"/>
  <c r="H431" i="1"/>
  <c r="H429" i="1"/>
  <c r="D430" i="1"/>
  <c r="D431" i="1"/>
  <c r="D429" i="1"/>
  <c r="C430" i="1"/>
  <c r="C431" i="1"/>
  <c r="C429" i="1"/>
  <c r="I418" i="1"/>
  <c r="I419" i="1"/>
  <c r="I420" i="1"/>
  <c r="I421" i="1"/>
  <c r="I422" i="1"/>
  <c r="I423" i="1"/>
  <c r="I424" i="1"/>
  <c r="I425" i="1"/>
  <c r="I426" i="1"/>
  <c r="I427" i="1"/>
  <c r="I428" i="1"/>
  <c r="I417" i="1"/>
  <c r="H418" i="1"/>
  <c r="H419" i="1"/>
  <c r="H420" i="1"/>
  <c r="H421" i="1"/>
  <c r="H422" i="1"/>
  <c r="H423" i="1"/>
  <c r="H424" i="1"/>
  <c r="H425" i="1"/>
  <c r="H426" i="1"/>
  <c r="H427" i="1"/>
  <c r="H428" i="1"/>
  <c r="H417" i="1"/>
  <c r="D418" i="1"/>
  <c r="D419" i="1"/>
  <c r="D420" i="1"/>
  <c r="D421" i="1"/>
  <c r="D422" i="1"/>
  <c r="D423" i="1"/>
  <c r="D424" i="1"/>
  <c r="D425" i="1"/>
  <c r="D426" i="1"/>
  <c r="D427" i="1"/>
  <c r="D428" i="1"/>
  <c r="D417" i="1"/>
  <c r="C418" i="1"/>
  <c r="C419" i="1"/>
  <c r="C420" i="1"/>
  <c r="C421" i="1"/>
  <c r="C422" i="1"/>
  <c r="C423" i="1"/>
  <c r="C424" i="1"/>
  <c r="C425" i="1"/>
  <c r="C426" i="1"/>
  <c r="C427" i="1"/>
  <c r="C428" i="1"/>
  <c r="C417" i="1"/>
  <c r="I410" i="1"/>
  <c r="I411" i="1"/>
  <c r="I412" i="1"/>
  <c r="I413" i="1"/>
  <c r="I414" i="1"/>
  <c r="I415" i="1"/>
  <c r="I416" i="1"/>
  <c r="I409" i="1"/>
  <c r="H410" i="1"/>
  <c r="H411" i="1"/>
  <c r="H412" i="1"/>
  <c r="H413" i="1"/>
  <c r="H414" i="1"/>
  <c r="H415" i="1"/>
  <c r="H416" i="1"/>
  <c r="H409" i="1"/>
  <c r="D410" i="1"/>
  <c r="D411" i="1"/>
  <c r="D412" i="1"/>
  <c r="D413" i="1"/>
  <c r="D414" i="1"/>
  <c r="D415" i="1"/>
  <c r="D416" i="1"/>
  <c r="D409" i="1"/>
  <c r="C410" i="1"/>
  <c r="C411" i="1"/>
  <c r="C412" i="1"/>
  <c r="C413" i="1"/>
  <c r="C414" i="1"/>
  <c r="C415" i="1"/>
  <c r="C416" i="1"/>
  <c r="C409" i="1"/>
  <c r="I404" i="1"/>
  <c r="I405" i="1"/>
  <c r="I406" i="1"/>
  <c r="I407" i="1"/>
  <c r="I408" i="1"/>
  <c r="I403" i="1"/>
  <c r="H404" i="1"/>
  <c r="H405" i="1"/>
  <c r="H406" i="1"/>
  <c r="H407" i="1"/>
  <c r="H408" i="1"/>
  <c r="H403" i="1"/>
  <c r="D404" i="1"/>
  <c r="D405" i="1"/>
  <c r="D406" i="1"/>
  <c r="D407" i="1"/>
  <c r="D408" i="1"/>
  <c r="C404" i="1"/>
  <c r="C405" i="1"/>
  <c r="C406" i="1"/>
  <c r="C407" i="1"/>
  <c r="C408" i="1"/>
  <c r="C403" i="1"/>
  <c r="D403" i="1"/>
  <c r="I399" i="1"/>
  <c r="I401" i="1"/>
  <c r="I402" i="1"/>
  <c r="I400" i="1"/>
  <c r="H400" i="1"/>
  <c r="H401" i="1"/>
  <c r="H402" i="1"/>
  <c r="H399" i="1"/>
  <c r="D400" i="1"/>
  <c r="D401" i="1"/>
  <c r="D402" i="1"/>
  <c r="D399" i="1"/>
  <c r="C400" i="1"/>
  <c r="C401" i="1"/>
  <c r="C402" i="1"/>
  <c r="C399" i="1"/>
  <c r="D395" i="1"/>
  <c r="D396" i="1"/>
  <c r="D397" i="1"/>
  <c r="D398" i="1"/>
  <c r="D394" i="1"/>
  <c r="C395" i="1"/>
  <c r="C396" i="1"/>
  <c r="C397" i="1"/>
  <c r="C398" i="1"/>
  <c r="C394" i="1"/>
  <c r="I389" i="1"/>
  <c r="I390" i="1"/>
  <c r="I391" i="1"/>
  <c r="I392" i="1"/>
  <c r="I393" i="1"/>
  <c r="I388" i="1"/>
  <c r="H389" i="1"/>
  <c r="H390" i="1"/>
  <c r="H391" i="1"/>
  <c r="H392" i="1"/>
  <c r="H393" i="1"/>
  <c r="H388" i="1"/>
  <c r="D389" i="1"/>
  <c r="D390" i="1"/>
  <c r="D391" i="1"/>
  <c r="D392" i="1"/>
  <c r="D393" i="1"/>
  <c r="C389" i="1"/>
  <c r="C390" i="1"/>
  <c r="C391" i="1"/>
  <c r="C392" i="1"/>
  <c r="C393" i="1"/>
  <c r="D388" i="1"/>
  <c r="C388" i="1"/>
  <c r="I386" i="1"/>
  <c r="I387" i="1"/>
  <c r="I385" i="1"/>
  <c r="H386" i="1"/>
  <c r="H387" i="1"/>
  <c r="H385" i="1"/>
  <c r="D386" i="1"/>
  <c r="D387" i="1"/>
  <c r="D385" i="1"/>
  <c r="C386" i="1"/>
  <c r="C387" i="1"/>
  <c r="C385" i="1"/>
  <c r="I381" i="1"/>
  <c r="I382" i="1"/>
  <c r="I383" i="1"/>
  <c r="I384" i="1"/>
  <c r="I380" i="1"/>
  <c r="H381" i="1"/>
  <c r="H382" i="1"/>
  <c r="H383" i="1"/>
  <c r="H384" i="1"/>
  <c r="H380" i="1"/>
  <c r="D381" i="1"/>
  <c r="D382" i="1"/>
  <c r="D383" i="1"/>
  <c r="D384" i="1"/>
  <c r="D380" i="1"/>
  <c r="C381" i="1"/>
  <c r="C382" i="1"/>
  <c r="C383" i="1"/>
  <c r="C384" i="1"/>
  <c r="C380" i="1"/>
  <c r="I372" i="1"/>
  <c r="I373" i="1"/>
  <c r="I374" i="1"/>
  <c r="I375" i="1"/>
  <c r="I371" i="1"/>
  <c r="H372" i="1"/>
  <c r="H373" i="1"/>
  <c r="H374" i="1"/>
  <c r="H375" i="1"/>
  <c r="H371" i="1"/>
  <c r="I362" i="1"/>
  <c r="I363" i="1"/>
  <c r="I364" i="1"/>
  <c r="I365" i="1"/>
  <c r="I361" i="1"/>
  <c r="H362" i="1"/>
  <c r="H363" i="1"/>
  <c r="H364" i="1"/>
  <c r="H365" i="1"/>
  <c r="H361" i="1"/>
  <c r="I367" i="1"/>
  <c r="I368" i="1"/>
  <c r="I369" i="1"/>
  <c r="I370" i="1"/>
  <c r="I366" i="1"/>
  <c r="H367" i="1"/>
  <c r="H368" i="1"/>
  <c r="H369" i="1"/>
  <c r="H370" i="1"/>
  <c r="H366" i="1"/>
  <c r="D372" i="1"/>
  <c r="D373" i="1"/>
  <c r="D374" i="1"/>
  <c r="D375" i="1"/>
  <c r="D371" i="1"/>
  <c r="C372" i="1"/>
  <c r="C373" i="1"/>
  <c r="C374" i="1"/>
  <c r="C375" i="1"/>
  <c r="C371" i="1"/>
  <c r="D367" i="1"/>
  <c r="D368" i="1"/>
  <c r="D369" i="1"/>
  <c r="D370" i="1"/>
  <c r="D366" i="1"/>
  <c r="C367" i="1"/>
  <c r="C368" i="1"/>
  <c r="C369" i="1"/>
  <c r="C370" i="1"/>
  <c r="C366" i="1"/>
  <c r="D362" i="1"/>
  <c r="D363" i="1"/>
  <c r="D364" i="1"/>
  <c r="D365" i="1"/>
  <c r="C362" i="1"/>
  <c r="C363" i="1"/>
  <c r="C364" i="1"/>
  <c r="C365" i="1"/>
  <c r="D361" i="1"/>
  <c r="C361" i="1"/>
  <c r="I358" i="1"/>
  <c r="I359" i="1"/>
  <c r="I360" i="1"/>
  <c r="H358" i="1"/>
  <c r="H359" i="1"/>
  <c r="H360" i="1"/>
  <c r="I357" i="1"/>
  <c r="H357" i="1"/>
  <c r="D358" i="1"/>
  <c r="D359" i="1"/>
  <c r="D360" i="1"/>
  <c r="D357" i="1"/>
  <c r="C358" i="1"/>
  <c r="C359" i="1"/>
  <c r="C360" i="1"/>
  <c r="C357" i="1"/>
  <c r="I355" i="1"/>
  <c r="I356" i="1"/>
  <c r="I354" i="1"/>
  <c r="H355" i="1"/>
  <c r="H356" i="1"/>
  <c r="H354" i="1"/>
  <c r="D355" i="1"/>
  <c r="D356" i="1"/>
  <c r="D354" i="1"/>
  <c r="C355" i="1"/>
  <c r="C356" i="1"/>
  <c r="C354" i="1"/>
  <c r="I350" i="1"/>
  <c r="I351" i="1"/>
  <c r="I352" i="1"/>
  <c r="I353" i="1"/>
  <c r="I349" i="1"/>
  <c r="H350" i="1"/>
  <c r="H351" i="1"/>
  <c r="H352" i="1"/>
  <c r="H353" i="1"/>
  <c r="H349" i="1"/>
  <c r="D348" i="1"/>
  <c r="D349" i="1"/>
  <c r="D350" i="1"/>
  <c r="D351" i="1"/>
  <c r="D352" i="1"/>
  <c r="D353" i="1"/>
  <c r="D347" i="1"/>
  <c r="C348" i="1"/>
  <c r="C349" i="1"/>
  <c r="C350" i="1"/>
  <c r="C351" i="1"/>
  <c r="C352" i="1"/>
  <c r="C353" i="1"/>
  <c r="C347" i="1"/>
  <c r="I341" i="1"/>
  <c r="I342" i="1"/>
  <c r="I343" i="1"/>
  <c r="I344" i="1"/>
  <c r="I345" i="1"/>
  <c r="I346" i="1"/>
  <c r="I340" i="1"/>
  <c r="H341" i="1"/>
  <c r="H342" i="1"/>
  <c r="H343" i="1"/>
  <c r="H344" i="1"/>
  <c r="H345" i="1"/>
  <c r="H346" i="1"/>
  <c r="H340" i="1"/>
  <c r="D341" i="1"/>
  <c r="D342" i="1"/>
  <c r="D343" i="1"/>
  <c r="D344" i="1"/>
  <c r="D345" i="1"/>
  <c r="D346" i="1"/>
  <c r="D340" i="1"/>
  <c r="C341" i="1"/>
  <c r="C342" i="1"/>
  <c r="C343" i="1"/>
  <c r="C344" i="1"/>
  <c r="C345" i="1"/>
  <c r="C346" i="1"/>
  <c r="C340" i="1"/>
  <c r="I338" i="1"/>
  <c r="I339" i="1"/>
  <c r="I337" i="1"/>
  <c r="H338" i="1"/>
  <c r="H339" i="1"/>
  <c r="H337" i="1"/>
  <c r="D338" i="1"/>
  <c r="D339" i="1"/>
  <c r="D337" i="1"/>
  <c r="C338" i="1"/>
  <c r="C339" i="1"/>
  <c r="C337" i="1"/>
  <c r="I332" i="1"/>
  <c r="I333" i="1"/>
  <c r="I334" i="1"/>
  <c r="I335" i="1"/>
  <c r="I336" i="1"/>
  <c r="I331" i="1"/>
  <c r="H332" i="1"/>
  <c r="H333" i="1"/>
  <c r="H334" i="1"/>
  <c r="H335" i="1"/>
  <c r="H336" i="1"/>
  <c r="H331" i="1"/>
  <c r="D332" i="1"/>
  <c r="D333" i="1"/>
  <c r="D334" i="1"/>
  <c r="D335" i="1"/>
  <c r="D336" i="1"/>
  <c r="D331" i="1"/>
  <c r="C332" i="1"/>
  <c r="C333" i="1"/>
  <c r="C334" i="1"/>
  <c r="C335" i="1"/>
  <c r="C336" i="1"/>
  <c r="C331" i="1"/>
  <c r="I327" i="1"/>
  <c r="I328" i="1"/>
  <c r="I329" i="1"/>
  <c r="I330" i="1"/>
  <c r="I326" i="1"/>
  <c r="H327" i="1"/>
  <c r="H328" i="1"/>
  <c r="H329" i="1"/>
  <c r="H330" i="1"/>
  <c r="H326" i="1"/>
  <c r="D327" i="1"/>
  <c r="D328" i="1"/>
  <c r="D329" i="1"/>
  <c r="D330" i="1"/>
  <c r="D326" i="1"/>
  <c r="C327" i="1"/>
  <c r="C328" i="1"/>
  <c r="C329" i="1"/>
  <c r="C330" i="1"/>
  <c r="C326" i="1"/>
  <c r="I322" i="1"/>
  <c r="I323" i="1"/>
  <c r="I324" i="1"/>
  <c r="I325" i="1"/>
  <c r="I321" i="1"/>
  <c r="H322" i="1"/>
  <c r="H323" i="1"/>
  <c r="H324" i="1"/>
  <c r="H325" i="1"/>
  <c r="H321" i="1"/>
  <c r="D322" i="1"/>
  <c r="D323" i="1"/>
  <c r="D324" i="1"/>
  <c r="D325" i="1"/>
  <c r="D321" i="1"/>
  <c r="C322" i="1"/>
  <c r="C323" i="1"/>
  <c r="C324" i="1"/>
  <c r="C325" i="1"/>
  <c r="C321" i="1"/>
  <c r="D318" i="1"/>
  <c r="D319" i="1"/>
  <c r="D320" i="1"/>
  <c r="D317" i="1"/>
  <c r="C318" i="1"/>
  <c r="C319" i="1"/>
  <c r="C320" i="1"/>
  <c r="C317" i="1"/>
  <c r="I314" i="1"/>
  <c r="I315" i="1"/>
  <c r="I316" i="1"/>
  <c r="I313" i="1"/>
  <c r="H314" i="1"/>
  <c r="H315" i="1"/>
  <c r="H316" i="1"/>
  <c r="H313" i="1"/>
  <c r="D314" i="1"/>
  <c r="D315" i="1"/>
  <c r="D316" i="1"/>
  <c r="D313" i="1"/>
  <c r="C314" i="1"/>
  <c r="C315" i="1"/>
  <c r="C316" i="1"/>
  <c r="C313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297" i="1"/>
  <c r="I292" i="1"/>
  <c r="I293" i="1"/>
  <c r="I294" i="1"/>
  <c r="I295" i="1"/>
  <c r="I296" i="1"/>
  <c r="I291" i="1"/>
  <c r="H292" i="1"/>
  <c r="H293" i="1"/>
  <c r="H294" i="1"/>
  <c r="H295" i="1"/>
  <c r="H296" i="1"/>
  <c r="H291" i="1"/>
  <c r="D292" i="1"/>
  <c r="D293" i="1"/>
  <c r="D294" i="1"/>
  <c r="D295" i="1"/>
  <c r="D296" i="1"/>
  <c r="D291" i="1"/>
  <c r="C292" i="1"/>
  <c r="C293" i="1"/>
  <c r="C294" i="1"/>
  <c r="C295" i="1"/>
  <c r="C296" i="1"/>
  <c r="C29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71" i="1"/>
  <c r="I260" i="1"/>
  <c r="I261" i="1"/>
  <c r="I262" i="1"/>
  <c r="I263" i="1"/>
  <c r="I264" i="1"/>
  <c r="I265" i="1"/>
  <c r="I266" i="1"/>
  <c r="I267" i="1"/>
  <c r="I268" i="1"/>
  <c r="I269" i="1"/>
  <c r="I270" i="1"/>
  <c r="I259" i="1"/>
  <c r="H260" i="1"/>
  <c r="H261" i="1"/>
  <c r="H262" i="1"/>
  <c r="H263" i="1"/>
  <c r="H264" i="1"/>
  <c r="H265" i="1"/>
  <c r="H266" i="1"/>
  <c r="H267" i="1"/>
  <c r="H268" i="1"/>
  <c r="H269" i="1"/>
  <c r="H270" i="1"/>
  <c r="H259" i="1"/>
  <c r="D260" i="1"/>
  <c r="D261" i="1"/>
  <c r="D262" i="1"/>
  <c r="D263" i="1"/>
  <c r="D264" i="1"/>
  <c r="D265" i="1"/>
  <c r="D266" i="1"/>
  <c r="D267" i="1"/>
  <c r="D268" i="1"/>
  <c r="D269" i="1"/>
  <c r="D270" i="1"/>
  <c r="D259" i="1"/>
  <c r="C260" i="1"/>
  <c r="C261" i="1"/>
  <c r="C262" i="1"/>
  <c r="C263" i="1"/>
  <c r="C264" i="1"/>
  <c r="C265" i="1"/>
  <c r="C266" i="1"/>
  <c r="C267" i="1"/>
  <c r="C268" i="1"/>
  <c r="C269" i="1"/>
  <c r="C270" i="1"/>
  <c r="C259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44" i="1"/>
  <c r="I235" i="1"/>
  <c r="I236" i="1"/>
  <c r="I237" i="1"/>
  <c r="I238" i="1"/>
  <c r="I239" i="1"/>
  <c r="I240" i="1"/>
  <c r="I241" i="1"/>
  <c r="I242" i="1"/>
  <c r="I243" i="1"/>
  <c r="I234" i="1"/>
  <c r="H235" i="1"/>
  <c r="H236" i="1"/>
  <c r="H237" i="1"/>
  <c r="H238" i="1"/>
  <c r="H239" i="1"/>
  <c r="H240" i="1"/>
  <c r="H241" i="1"/>
  <c r="H242" i="1"/>
  <c r="H243" i="1"/>
  <c r="H234" i="1"/>
  <c r="D235" i="1"/>
  <c r="D236" i="1"/>
  <c r="D237" i="1"/>
  <c r="D238" i="1"/>
  <c r="D239" i="1"/>
  <c r="D240" i="1"/>
  <c r="D241" i="1"/>
  <c r="D242" i="1"/>
  <c r="D243" i="1"/>
  <c r="D234" i="1"/>
  <c r="C235" i="1"/>
  <c r="C236" i="1"/>
  <c r="C237" i="1"/>
  <c r="C238" i="1"/>
  <c r="C239" i="1"/>
  <c r="C240" i="1"/>
  <c r="C241" i="1"/>
  <c r="C242" i="1"/>
  <c r="C243" i="1"/>
  <c r="C234" i="1"/>
  <c r="I225" i="1"/>
  <c r="I226" i="1"/>
  <c r="I227" i="1"/>
  <c r="I228" i="1"/>
  <c r="I229" i="1"/>
  <c r="I230" i="1"/>
  <c r="I231" i="1"/>
  <c r="I232" i="1"/>
  <c r="I233" i="1"/>
  <c r="I224" i="1"/>
  <c r="H225" i="1"/>
  <c r="H226" i="1"/>
  <c r="H227" i="1"/>
  <c r="H228" i="1"/>
  <c r="H229" i="1"/>
  <c r="H230" i="1"/>
  <c r="H231" i="1"/>
  <c r="H232" i="1"/>
  <c r="H233" i="1"/>
  <c r="H224" i="1"/>
  <c r="D225" i="1"/>
  <c r="D226" i="1"/>
  <c r="D227" i="1"/>
  <c r="D228" i="1"/>
  <c r="D229" i="1"/>
  <c r="D230" i="1"/>
  <c r="D231" i="1"/>
  <c r="D232" i="1"/>
  <c r="D233" i="1"/>
  <c r="D224" i="1"/>
  <c r="C225" i="1"/>
  <c r="C226" i="1"/>
  <c r="C227" i="1"/>
  <c r="C228" i="1"/>
  <c r="C229" i="1"/>
  <c r="C230" i="1"/>
  <c r="C231" i="1"/>
  <c r="C232" i="1"/>
  <c r="C233" i="1"/>
  <c r="C224" i="1"/>
  <c r="I220" i="1"/>
  <c r="I221" i="1"/>
  <c r="I222" i="1"/>
  <c r="I223" i="1"/>
  <c r="I219" i="1"/>
  <c r="H220" i="1"/>
  <c r="H221" i="1"/>
  <c r="H222" i="1"/>
  <c r="H223" i="1"/>
  <c r="H219" i="1"/>
  <c r="D220" i="1"/>
  <c r="D221" i="1"/>
  <c r="D222" i="1"/>
  <c r="D223" i="1"/>
  <c r="D219" i="1"/>
  <c r="C220" i="1"/>
  <c r="C221" i="1"/>
  <c r="C222" i="1"/>
  <c r="C223" i="1"/>
  <c r="C219" i="1"/>
  <c r="I215" i="1"/>
  <c r="I216" i="1"/>
  <c r="I217" i="1"/>
  <c r="I218" i="1"/>
  <c r="I214" i="1"/>
  <c r="H215" i="1"/>
  <c r="H216" i="1"/>
  <c r="H217" i="1"/>
  <c r="H218" i="1"/>
  <c r="H214" i="1"/>
  <c r="D215" i="1"/>
  <c r="D216" i="1"/>
  <c r="D217" i="1"/>
  <c r="D218" i="1"/>
  <c r="D214" i="1"/>
  <c r="C215" i="1"/>
  <c r="C216" i="1"/>
  <c r="C217" i="1"/>
  <c r="C218" i="1"/>
  <c r="C214" i="1"/>
  <c r="C213" i="1"/>
  <c r="I203" i="1"/>
  <c r="I204" i="1"/>
  <c r="I205" i="1"/>
  <c r="I206" i="1"/>
  <c r="I207" i="1"/>
  <c r="I208" i="1"/>
  <c r="I209" i="1"/>
  <c r="I210" i="1"/>
  <c r="I211" i="1"/>
  <c r="I212" i="1"/>
  <c r="I213" i="1"/>
  <c r="I202" i="1"/>
  <c r="H203" i="1"/>
  <c r="H204" i="1"/>
  <c r="H205" i="1"/>
  <c r="H206" i="1"/>
  <c r="H207" i="1"/>
  <c r="H208" i="1"/>
  <c r="H209" i="1"/>
  <c r="H210" i="1"/>
  <c r="H211" i="1"/>
  <c r="H212" i="1"/>
  <c r="H213" i="1"/>
  <c r="H202" i="1"/>
  <c r="D203" i="1"/>
  <c r="D204" i="1"/>
  <c r="D205" i="1"/>
  <c r="D206" i="1"/>
  <c r="D207" i="1"/>
  <c r="D208" i="1"/>
  <c r="D209" i="1"/>
  <c r="D210" i="1"/>
  <c r="D211" i="1"/>
  <c r="D212" i="1"/>
  <c r="D213" i="1"/>
  <c r="D202" i="1"/>
  <c r="C203" i="1"/>
  <c r="C204" i="1"/>
  <c r="C205" i="1"/>
  <c r="C206" i="1"/>
  <c r="C207" i="1"/>
  <c r="C208" i="1"/>
  <c r="C209" i="1"/>
  <c r="C210" i="1"/>
  <c r="C211" i="1"/>
  <c r="C212" i="1"/>
  <c r="C202" i="1"/>
  <c r="I193" i="1"/>
  <c r="I194" i="1"/>
  <c r="I195" i="1"/>
  <c r="I196" i="1"/>
  <c r="I197" i="1"/>
  <c r="I198" i="1"/>
  <c r="I199" i="1"/>
  <c r="I200" i="1"/>
  <c r="I201" i="1"/>
  <c r="I192" i="1"/>
  <c r="H193" i="1"/>
  <c r="H194" i="1"/>
  <c r="H195" i="1"/>
  <c r="H196" i="1"/>
  <c r="H197" i="1"/>
  <c r="H198" i="1"/>
  <c r="H199" i="1"/>
  <c r="H200" i="1"/>
  <c r="H201" i="1"/>
  <c r="H192" i="1"/>
  <c r="D193" i="1"/>
  <c r="D194" i="1"/>
  <c r="D195" i="1"/>
  <c r="D196" i="1"/>
  <c r="D197" i="1"/>
  <c r="D198" i="1"/>
  <c r="D199" i="1"/>
  <c r="D200" i="1"/>
  <c r="D201" i="1"/>
  <c r="D192" i="1"/>
  <c r="C193" i="1"/>
  <c r="C194" i="1"/>
  <c r="C195" i="1"/>
  <c r="C196" i="1"/>
  <c r="C197" i="1"/>
  <c r="C198" i="1"/>
  <c r="C199" i="1"/>
  <c r="C200" i="1"/>
  <c r="C201" i="1"/>
  <c r="C192" i="1"/>
  <c r="I185" i="1"/>
  <c r="I186" i="1"/>
  <c r="I187" i="1"/>
  <c r="I188" i="1"/>
  <c r="I189" i="1"/>
  <c r="I190" i="1"/>
  <c r="I191" i="1"/>
  <c r="I184" i="1"/>
  <c r="H185" i="1"/>
  <c r="H186" i="1"/>
  <c r="H187" i="1"/>
  <c r="H188" i="1"/>
  <c r="H189" i="1"/>
  <c r="H190" i="1"/>
  <c r="H191" i="1"/>
  <c r="H184" i="1"/>
  <c r="D185" i="1"/>
  <c r="D186" i="1"/>
  <c r="D187" i="1"/>
  <c r="D188" i="1"/>
  <c r="D189" i="1"/>
  <c r="D190" i="1"/>
  <c r="D191" i="1"/>
  <c r="D184" i="1"/>
  <c r="C185" i="1"/>
  <c r="C186" i="1"/>
  <c r="C187" i="1"/>
  <c r="C188" i="1"/>
  <c r="C189" i="1"/>
  <c r="C190" i="1"/>
  <c r="C191" i="1"/>
  <c r="C184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69" i="1"/>
  <c r="I160" i="1"/>
  <c r="I161" i="1"/>
  <c r="I162" i="1"/>
  <c r="I163" i="1"/>
  <c r="I164" i="1"/>
  <c r="I165" i="1"/>
  <c r="I166" i="1"/>
  <c r="I167" i="1"/>
  <c r="I168" i="1"/>
  <c r="I159" i="1"/>
  <c r="H160" i="1"/>
  <c r="H161" i="1"/>
  <c r="H162" i="1"/>
  <c r="H163" i="1"/>
  <c r="H164" i="1"/>
  <c r="H165" i="1"/>
  <c r="H166" i="1"/>
  <c r="H167" i="1"/>
  <c r="H168" i="1"/>
  <c r="H159" i="1"/>
  <c r="D160" i="1"/>
  <c r="D161" i="1"/>
  <c r="D162" i="1"/>
  <c r="D163" i="1"/>
  <c r="D164" i="1"/>
  <c r="D165" i="1"/>
  <c r="D166" i="1"/>
  <c r="D167" i="1"/>
  <c r="D168" i="1"/>
  <c r="D15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I139" i="1"/>
  <c r="H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39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21" i="1"/>
  <c r="I91" i="1"/>
  <c r="I92" i="1"/>
  <c r="I93" i="1"/>
  <c r="I94" i="1"/>
  <c r="I95" i="1"/>
  <c r="I96" i="1"/>
  <c r="I97" i="1"/>
  <c r="I98" i="1"/>
  <c r="I99" i="1"/>
  <c r="I100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I101" i="1"/>
  <c r="H101" i="1"/>
  <c r="D120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01" i="1"/>
  <c r="C100" i="1"/>
  <c r="I85" i="1"/>
  <c r="I86" i="1"/>
  <c r="I87" i="1"/>
  <c r="I88" i="1"/>
  <c r="I89" i="1"/>
  <c r="I90" i="1"/>
  <c r="I84" i="1"/>
  <c r="H85" i="1"/>
  <c r="H86" i="1"/>
  <c r="H87" i="1"/>
  <c r="H88" i="1"/>
  <c r="H89" i="1"/>
  <c r="H90" i="1"/>
  <c r="H84" i="1"/>
  <c r="D85" i="1"/>
  <c r="D86" i="1"/>
  <c r="D87" i="1"/>
  <c r="D88" i="1"/>
  <c r="D89" i="1"/>
  <c r="D90" i="1"/>
  <c r="D84" i="1"/>
  <c r="I81" i="1"/>
  <c r="I82" i="1"/>
  <c r="I83" i="1"/>
  <c r="I80" i="1"/>
  <c r="D81" i="1"/>
  <c r="D82" i="1"/>
  <c r="D83" i="1"/>
  <c r="D80" i="1"/>
  <c r="C81" i="1"/>
  <c r="C82" i="1"/>
  <c r="C83" i="1"/>
  <c r="C80" i="1"/>
  <c r="I78" i="1"/>
  <c r="I79" i="1"/>
  <c r="I77" i="1"/>
  <c r="H78" i="1"/>
  <c r="H79" i="1"/>
  <c r="H77" i="1"/>
  <c r="D78" i="1"/>
  <c r="D79" i="1"/>
  <c r="D77" i="1"/>
  <c r="C78" i="1"/>
  <c r="C79" i="1"/>
  <c r="C77" i="1"/>
  <c r="I76" i="1"/>
  <c r="H76" i="1"/>
  <c r="I75" i="1"/>
  <c r="D76" i="1"/>
  <c r="D75" i="1"/>
  <c r="H75" i="1"/>
  <c r="C76" i="1"/>
  <c r="C75" i="1"/>
  <c r="I73" i="1"/>
  <c r="I74" i="1"/>
  <c r="I72" i="1"/>
  <c r="H73" i="1"/>
  <c r="H74" i="1"/>
  <c r="H72" i="1"/>
  <c r="D73" i="1"/>
  <c r="D74" i="1"/>
  <c r="D72" i="1"/>
  <c r="C73" i="1"/>
  <c r="C74" i="1"/>
  <c r="C72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57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42" i="1"/>
  <c r="I33" i="1"/>
  <c r="I34" i="1"/>
  <c r="I35" i="1"/>
  <c r="I36" i="1"/>
  <c r="I37" i="1"/>
  <c r="I38" i="1"/>
  <c r="I39" i="1"/>
  <c r="I40" i="1"/>
  <c r="I41" i="1"/>
  <c r="I32" i="1"/>
  <c r="H33" i="1"/>
  <c r="H34" i="1"/>
  <c r="H35" i="1"/>
  <c r="H36" i="1"/>
  <c r="H37" i="1"/>
  <c r="H38" i="1"/>
  <c r="H39" i="1"/>
  <c r="H40" i="1"/>
  <c r="H41" i="1"/>
  <c r="H32" i="1"/>
  <c r="D33" i="1"/>
  <c r="D34" i="1"/>
  <c r="D35" i="1"/>
  <c r="D36" i="1"/>
  <c r="D37" i="1"/>
  <c r="D38" i="1"/>
  <c r="D39" i="1"/>
  <c r="D40" i="1"/>
  <c r="D41" i="1"/>
  <c r="D32" i="1"/>
  <c r="C33" i="1"/>
  <c r="C34" i="1"/>
  <c r="C35" i="1"/>
  <c r="C36" i="1"/>
  <c r="C37" i="1"/>
  <c r="C38" i="1"/>
  <c r="C39" i="1"/>
  <c r="C40" i="1"/>
  <c r="C41" i="1"/>
  <c r="C32" i="1"/>
  <c r="I30" i="1"/>
  <c r="I31" i="1"/>
  <c r="I29" i="1"/>
  <c r="D30" i="1"/>
  <c r="D31" i="1"/>
  <c r="D29" i="1"/>
  <c r="H30" i="1"/>
  <c r="H31" i="1"/>
  <c r="H29" i="1"/>
  <c r="I20" i="1"/>
  <c r="I21" i="1"/>
  <c r="I22" i="1"/>
  <c r="I23" i="1"/>
  <c r="I24" i="1"/>
  <c r="I25" i="1"/>
  <c r="I26" i="1"/>
  <c r="I27" i="1"/>
  <c r="I28" i="1"/>
  <c r="I19" i="1"/>
  <c r="H20" i="1"/>
  <c r="H21" i="1"/>
  <c r="H22" i="1"/>
  <c r="H23" i="1"/>
  <c r="H24" i="1"/>
  <c r="H25" i="1"/>
  <c r="H26" i="1"/>
  <c r="H27" i="1"/>
  <c r="H28" i="1"/>
  <c r="H19" i="1"/>
  <c r="D20" i="1"/>
  <c r="D21" i="1"/>
  <c r="D22" i="1"/>
  <c r="D23" i="1"/>
  <c r="D24" i="1"/>
  <c r="D25" i="1"/>
  <c r="D26" i="1"/>
  <c r="D27" i="1"/>
  <c r="D28" i="1"/>
  <c r="D19" i="1"/>
  <c r="C20" i="1"/>
  <c r="C21" i="1"/>
  <c r="C22" i="1"/>
  <c r="C23" i="1"/>
  <c r="C24" i="1"/>
  <c r="C25" i="1"/>
  <c r="C26" i="1"/>
  <c r="C27" i="1"/>
  <c r="C28" i="1"/>
  <c r="C19" i="1"/>
  <c r="I14" i="1"/>
  <c r="I15" i="1"/>
  <c r="I16" i="1"/>
  <c r="I17" i="1"/>
  <c r="I18" i="1"/>
  <c r="I13" i="1"/>
  <c r="H14" i="1"/>
  <c r="H15" i="1"/>
  <c r="H16" i="1"/>
  <c r="H17" i="1"/>
  <c r="H18" i="1"/>
  <c r="D14" i="1"/>
  <c r="D15" i="1"/>
  <c r="D16" i="1"/>
  <c r="D17" i="1"/>
  <c r="D18" i="1"/>
  <c r="D13" i="1"/>
  <c r="C14" i="1"/>
  <c r="C15" i="1"/>
  <c r="C16" i="1"/>
  <c r="C17" i="1"/>
  <c r="C18" i="1"/>
  <c r="C13" i="1"/>
  <c r="I11" i="1"/>
  <c r="I12" i="1"/>
  <c r="I10" i="1"/>
  <c r="H11" i="1"/>
  <c r="H12" i="1"/>
  <c r="H10" i="1"/>
  <c r="D11" i="1"/>
  <c r="D12" i="1"/>
  <c r="D10" i="1"/>
  <c r="C11" i="1"/>
  <c r="C12" i="1"/>
  <c r="C10" i="1"/>
  <c r="I8" i="1"/>
  <c r="I9" i="1"/>
  <c r="I7" i="1"/>
  <c r="H8" i="1"/>
  <c r="H9" i="1"/>
  <c r="H7" i="1"/>
  <c r="D8" i="1"/>
  <c r="D9" i="1"/>
  <c r="D7" i="1"/>
  <c r="C8" i="1"/>
  <c r="C9" i="1"/>
  <c r="C7" i="1"/>
  <c r="I4" i="1"/>
  <c r="I5" i="1"/>
  <c r="I6" i="1"/>
  <c r="I3" i="1"/>
  <c r="H4" i="1"/>
  <c r="H5" i="1"/>
  <c r="H6" i="1"/>
  <c r="H3" i="1"/>
  <c r="D4" i="1"/>
  <c r="D5" i="1"/>
  <c r="D6" i="1"/>
  <c r="D3" i="1"/>
  <c r="C4" i="1"/>
  <c r="C5" i="1"/>
  <c r="C6" i="1"/>
  <c r="C3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32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H347" i="1"/>
  <c r="H348" i="1"/>
  <c r="I347" i="1"/>
  <c r="I348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291" i="1"/>
  <c r="M291" i="1"/>
  <c r="M290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44" i="1"/>
  <c r="M243" i="1"/>
  <c r="N235" i="1"/>
  <c r="N236" i="1"/>
  <c r="N237" i="1"/>
  <c r="N238" i="1"/>
  <c r="N239" i="1"/>
  <c r="N240" i="1"/>
  <c r="N241" i="1"/>
  <c r="N242" i="1"/>
  <c r="N243" i="1"/>
  <c r="N234" i="1"/>
  <c r="M235" i="1"/>
  <c r="M236" i="1"/>
  <c r="M237" i="1"/>
  <c r="M238" i="1"/>
  <c r="M239" i="1"/>
  <c r="M240" i="1"/>
  <c r="M241" i="1"/>
  <c r="M242" i="1"/>
  <c r="M234" i="1"/>
  <c r="N225" i="1"/>
  <c r="N226" i="1"/>
  <c r="N227" i="1"/>
  <c r="N228" i="1"/>
  <c r="N229" i="1"/>
  <c r="N230" i="1"/>
  <c r="N231" i="1"/>
  <c r="N232" i="1"/>
  <c r="N233" i="1"/>
  <c r="N224" i="1"/>
  <c r="M225" i="1"/>
  <c r="M226" i="1"/>
  <c r="M227" i="1"/>
  <c r="M228" i="1"/>
  <c r="M229" i="1"/>
  <c r="M230" i="1"/>
  <c r="M231" i="1"/>
  <c r="M232" i="1"/>
  <c r="M233" i="1"/>
  <c r="M22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184" i="1"/>
  <c r="M183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69" i="1"/>
  <c r="N160" i="1"/>
  <c r="N161" i="1"/>
  <c r="N162" i="1"/>
  <c r="N163" i="1"/>
  <c r="N164" i="1"/>
  <c r="N165" i="1"/>
  <c r="N166" i="1"/>
  <c r="N167" i="1"/>
  <c r="N168" i="1"/>
  <c r="N159" i="1"/>
  <c r="M160" i="1"/>
  <c r="M161" i="1"/>
  <c r="M162" i="1"/>
  <c r="M163" i="1"/>
  <c r="M164" i="1"/>
  <c r="M165" i="1"/>
  <c r="M166" i="1"/>
  <c r="M167" i="1"/>
  <c r="M168" i="1"/>
  <c r="M159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0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6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C160" i="1"/>
  <c r="C161" i="1"/>
  <c r="C162" i="1"/>
  <c r="C163" i="1"/>
  <c r="C164" i="1"/>
  <c r="C165" i="1"/>
  <c r="C166" i="1"/>
  <c r="C167" i="1"/>
  <c r="C168" i="1"/>
  <c r="C159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21" i="1"/>
  <c r="H92" i="1"/>
  <c r="H93" i="1"/>
  <c r="H94" i="1"/>
  <c r="H95" i="1"/>
  <c r="H96" i="1"/>
  <c r="H97" i="1"/>
  <c r="H98" i="1"/>
  <c r="H99" i="1"/>
  <c r="H100" i="1"/>
  <c r="H91" i="1"/>
  <c r="D92" i="1"/>
  <c r="D93" i="1"/>
  <c r="D94" i="1"/>
  <c r="D95" i="1"/>
  <c r="D96" i="1"/>
  <c r="D97" i="1"/>
  <c r="D98" i="1"/>
  <c r="D99" i="1"/>
  <c r="D100" i="1"/>
  <c r="D91" i="1"/>
  <c r="C92" i="1"/>
  <c r="C93" i="1"/>
  <c r="C94" i="1"/>
  <c r="C95" i="1"/>
  <c r="C96" i="1"/>
  <c r="C97" i="1"/>
  <c r="C98" i="1"/>
  <c r="C99" i="1"/>
  <c r="C91" i="1"/>
  <c r="C85" i="1"/>
  <c r="C86" i="1"/>
  <c r="C87" i="1"/>
  <c r="C88" i="1"/>
  <c r="C89" i="1"/>
  <c r="C90" i="1"/>
  <c r="C84" i="1"/>
  <c r="H81" i="1"/>
  <c r="H82" i="1"/>
  <c r="H83" i="1"/>
  <c r="H80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57" i="1"/>
  <c r="N12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57" i="1"/>
  <c r="M23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42" i="1"/>
  <c r="M41" i="1"/>
  <c r="N33" i="1"/>
  <c r="N34" i="1"/>
  <c r="N35" i="1"/>
  <c r="N36" i="1"/>
  <c r="N37" i="1"/>
  <c r="N38" i="1"/>
  <c r="N39" i="1"/>
  <c r="N40" i="1"/>
  <c r="N41" i="1"/>
  <c r="N32" i="1"/>
  <c r="M33" i="1"/>
  <c r="M34" i="1"/>
  <c r="M35" i="1"/>
  <c r="M36" i="1"/>
  <c r="M37" i="1"/>
  <c r="M38" i="1"/>
  <c r="M39" i="1"/>
  <c r="M40" i="1"/>
  <c r="M32" i="1"/>
  <c r="M27" i="1"/>
  <c r="C31" i="1"/>
  <c r="C29" i="1"/>
  <c r="C30" i="1"/>
  <c r="S20" i="1"/>
  <c r="S21" i="1"/>
  <c r="S22" i="1"/>
  <c r="S23" i="1"/>
  <c r="S24" i="1"/>
  <c r="S25" i="1"/>
  <c r="S26" i="1"/>
  <c r="S27" i="1"/>
  <c r="S28" i="1"/>
  <c r="S19" i="1"/>
  <c r="R20" i="1"/>
  <c r="R21" i="1"/>
  <c r="R22" i="1"/>
  <c r="R23" i="1"/>
  <c r="R24" i="1"/>
  <c r="R25" i="1"/>
  <c r="R26" i="1"/>
  <c r="R27" i="1"/>
  <c r="R28" i="1"/>
  <c r="R19" i="1"/>
  <c r="R18" i="1"/>
  <c r="N20" i="1"/>
  <c r="N21" i="1"/>
  <c r="N22" i="1"/>
  <c r="N23" i="1"/>
  <c r="N24" i="1"/>
  <c r="N25" i="1"/>
  <c r="N26" i="1"/>
  <c r="N27" i="1"/>
  <c r="N28" i="1"/>
  <c r="M19" i="1"/>
  <c r="M20" i="1"/>
  <c r="M21" i="1"/>
  <c r="M22" i="1"/>
  <c r="M24" i="1"/>
  <c r="M25" i="1"/>
  <c r="M26" i="1"/>
  <c r="M28" i="1"/>
  <c r="N19" i="1"/>
  <c r="N18" i="1"/>
  <c r="S14" i="1"/>
  <c r="S15" i="1"/>
  <c r="S16" i="1"/>
  <c r="S17" i="1"/>
  <c r="S18" i="1"/>
  <c r="S13" i="1"/>
  <c r="R14" i="1"/>
  <c r="R15" i="1"/>
  <c r="R16" i="1"/>
  <c r="R17" i="1"/>
  <c r="R13" i="1"/>
  <c r="S4" i="1"/>
  <c r="S5" i="1"/>
  <c r="S6" i="1"/>
  <c r="S7" i="1"/>
  <c r="S8" i="1"/>
  <c r="S9" i="1"/>
  <c r="S10" i="1"/>
  <c r="S11" i="1"/>
  <c r="S12" i="1"/>
  <c r="R4" i="1"/>
  <c r="R5" i="1"/>
  <c r="R6" i="1"/>
  <c r="R7" i="1"/>
  <c r="R8" i="1"/>
  <c r="R9" i="1"/>
  <c r="R10" i="1"/>
  <c r="R11" i="1"/>
  <c r="R12" i="1"/>
  <c r="N4" i="1"/>
  <c r="N5" i="1"/>
  <c r="N6" i="1"/>
  <c r="N7" i="1"/>
  <c r="N8" i="1"/>
  <c r="N9" i="1"/>
  <c r="N10" i="1"/>
  <c r="N11" i="1"/>
  <c r="N13" i="1"/>
  <c r="N14" i="1"/>
  <c r="N15" i="1"/>
  <c r="N16" i="1"/>
  <c r="N17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S3" i="1"/>
  <c r="M3" i="1"/>
  <c r="R3" i="1"/>
  <c r="N3" i="1"/>
</calcChain>
</file>

<file path=xl/sharedStrings.xml><?xml version="1.0" encoding="utf-8"?>
<sst xmlns="http://schemas.openxmlformats.org/spreadsheetml/2006/main" count="3247" uniqueCount="186">
  <si>
    <t>Revenue</t>
  </si>
  <si>
    <t>Cost</t>
  </si>
  <si>
    <t>Duration</t>
  </si>
  <si>
    <t>p1.1</t>
  </si>
  <si>
    <t>p1.2</t>
  </si>
  <si>
    <t>p1.3</t>
  </si>
  <si>
    <t>p1.4</t>
  </si>
  <si>
    <t>p2.1</t>
  </si>
  <si>
    <t>p2.2</t>
  </si>
  <si>
    <t>p2.3</t>
  </si>
  <si>
    <t>p3.1</t>
  </si>
  <si>
    <t>p3.2</t>
  </si>
  <si>
    <t>p3.3</t>
  </si>
  <si>
    <t>p4.1</t>
  </si>
  <si>
    <t>p4.2</t>
  </si>
  <si>
    <t>p4.3</t>
  </si>
  <si>
    <t>p4.4</t>
  </si>
  <si>
    <t>p4.5</t>
  </si>
  <si>
    <t>m0</t>
  </si>
  <si>
    <t>m1</t>
  </si>
  <si>
    <t>m2</t>
  </si>
  <si>
    <t>Added Value</t>
  </si>
  <si>
    <t>p4.6</t>
  </si>
  <si>
    <t>p1</t>
  </si>
  <si>
    <t>p4</t>
  </si>
  <si>
    <t>p3</t>
  </si>
  <si>
    <t>p2</t>
  </si>
  <si>
    <t>p5</t>
  </si>
  <si>
    <t>p5.1</t>
  </si>
  <si>
    <t>p5.2</t>
  </si>
  <si>
    <t>p5.3</t>
  </si>
  <si>
    <t>p5.4</t>
  </si>
  <si>
    <t>p5.5</t>
  </si>
  <si>
    <t>p5.6</t>
  </si>
  <si>
    <t>p5.7</t>
  </si>
  <si>
    <t>p5.8</t>
  </si>
  <si>
    <t>p5.9</t>
  </si>
  <si>
    <t>p5.10</t>
  </si>
  <si>
    <t>p6</t>
  </si>
  <si>
    <t>SV</t>
  </si>
  <si>
    <t>p6.1</t>
  </si>
  <si>
    <t>p6.2</t>
  </si>
  <si>
    <t>p6.3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</si>
  <si>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</si>
  <si>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</si>
  <si>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</si>
  <si>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</si>
  <si>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</si>
  <si>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</si>
  <si>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</si>
  <si>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</si>
  <si>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</si>
  <si>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</si>
  <si>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</si>
  <si>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</si>
  <si>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</si>
  <si>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</si>
  <si>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</si>
  <si>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</si>
  <si>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</si>
  <si>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</si>
  <si>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</si>
  <si>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</si>
  <si>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</si>
  <si>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</si>
  <si>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</si>
  <si>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</si>
  <si>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p7.1</t>
  </si>
  <si>
    <t>p7.2</t>
  </si>
  <si>
    <t>p7.3</t>
  </si>
  <si>
    <t>p7.4</t>
  </si>
  <si>
    <t>p7.5</t>
  </si>
  <si>
    <t>p7.6</t>
  </si>
  <si>
    <t>p7.7</t>
  </si>
  <si>
    <t>p7.8</t>
  </si>
  <si>
    <t>p7.9</t>
  </si>
  <si>
    <t>p7.10</t>
  </si>
  <si>
    <t>p8.1</t>
  </si>
  <si>
    <t>p8.2</t>
  </si>
  <si>
    <t>p8.3</t>
  </si>
  <si>
    <t>p8.4</t>
  </si>
  <si>
    <t>p8.5</t>
  </si>
  <si>
    <t>p8.6</t>
  </si>
  <si>
    <t>p8.7</t>
  </si>
  <si>
    <t>p8.8</t>
  </si>
  <si>
    <t>p8.9</t>
  </si>
  <si>
    <t>p8.10</t>
  </si>
  <si>
    <t>p8.11</t>
  </si>
  <si>
    <t>p8.12</t>
  </si>
  <si>
    <t>p8.13</t>
  </si>
  <si>
    <t>p8.14</t>
  </si>
  <si>
    <t>p8.15</t>
  </si>
  <si>
    <t>p9.1</t>
  </si>
  <si>
    <t>p9.2</t>
  </si>
  <si>
    <t>p9.3</t>
  </si>
  <si>
    <t>p9.4</t>
  </si>
  <si>
    <t>p9.5</t>
  </si>
  <si>
    <t>p9.6</t>
  </si>
  <si>
    <t>p9.7</t>
  </si>
  <si>
    <t>p9.8</t>
  </si>
  <si>
    <t>p9.9</t>
  </si>
  <si>
    <t>p9.10</t>
  </si>
  <si>
    <t>p9.11</t>
  </si>
  <si>
    <t>p9.12</t>
  </si>
  <si>
    <t>p9.13</t>
  </si>
  <si>
    <t>p9.14</t>
  </si>
  <si>
    <t>p9.15</t>
  </si>
  <si>
    <t>P10</t>
  </si>
  <si>
    <t>P10.1</t>
  </si>
  <si>
    <t>P10.2</t>
  </si>
  <si>
    <t>P10.3</t>
  </si>
  <si>
    <t>P11</t>
  </si>
  <si>
    <t>P12</t>
  </si>
  <si>
    <t>P21</t>
  </si>
  <si>
    <t>P22</t>
  </si>
  <si>
    <t>P23</t>
  </si>
  <si>
    <t>P24</t>
  </si>
  <si>
    <t>P25</t>
  </si>
  <si>
    <t>P28</t>
  </si>
  <si>
    <t>P29</t>
  </si>
  <si>
    <t>P30</t>
  </si>
  <si>
    <t>p31</t>
  </si>
  <si>
    <t>p32</t>
  </si>
  <si>
    <t>p33</t>
  </si>
  <si>
    <t>p35</t>
  </si>
  <si>
    <t>p34</t>
  </si>
  <si>
    <t>p36</t>
  </si>
  <si>
    <t>P34</t>
  </si>
  <si>
    <t>P35</t>
  </si>
  <si>
    <t>P36</t>
  </si>
  <si>
    <t>P37</t>
  </si>
  <si>
    <t>P38</t>
  </si>
  <si>
    <t>P39</t>
  </si>
  <si>
    <t>P40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</si>
  <si>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</si>
  <si>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</si>
  <si>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</si>
  <si>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</si>
  <si>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</si>
  <si>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</si>
  <si>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</si>
  <si>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</si>
  <si>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</si>
  <si>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</si>
  <si>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</si>
  <si>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</si>
  <si>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</si>
  <si>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</si>
  <si>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</si>
  <si>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</si>
  <si>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</si>
  <si>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</si>
  <si>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</si>
  <si>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</si>
  <si>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</si>
  <si>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</si>
  <si>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</si>
  <si>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</si>
  <si>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</si>
  <si>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</si>
  <si>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</si>
  <si>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</si>
  <si>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</si>
  <si>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</si>
  <si>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</si>
  <si>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</si>
  <si>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</si>
  <si>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</si>
  <si>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</si>
  <si>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</si>
  <si>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</si>
  <si>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</si>
  <si>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</si>
  <si>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</si>
  <si>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</si>
  <si>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</si>
  <si>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</si>
  <si>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</si>
  <si>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Phase Count</t>
  </si>
  <si>
    <t>project</t>
  </si>
  <si>
    <t>Incomatability (E)</t>
  </si>
  <si>
    <t>Pish Niazi (H)</t>
  </si>
  <si>
    <t>C</t>
  </si>
  <si>
    <t>R</t>
  </si>
  <si>
    <t>d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</si>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</sst>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461"/>
  <sheetViews>
    <sheetView topLeftCell="A22" workbookViewId="0">
      <selection activeCell="L36" sqref="L36:O40"/>
    </sheetView>
  </sheetViews>
  <sheetFormatPr defaultRowHeight="15" x14ac:dyDescent="0.25"/>
  <sheetData>
    <row r="1" spans="2:21" x14ac:dyDescent="0.25">
      <c r="B1" s="11" t="s">
        <v>0</v>
      </c>
      <c r="C1" s="11"/>
      <c r="D1" s="11"/>
      <c r="E1" s="11"/>
      <c r="F1" s="11"/>
      <c r="G1" s="11" t="s">
        <v>1</v>
      </c>
      <c r="H1" s="11"/>
      <c r="I1" s="11"/>
      <c r="J1" s="11"/>
      <c r="K1" s="11"/>
      <c r="L1" s="11" t="s">
        <v>2</v>
      </c>
      <c r="M1" s="11"/>
      <c r="N1" s="11"/>
      <c r="O1" s="11"/>
      <c r="Q1" s="12" t="s">
        <v>21</v>
      </c>
      <c r="R1" s="12"/>
      <c r="S1" s="12"/>
      <c r="T1" s="12"/>
    </row>
    <row r="2" spans="2:21" x14ac:dyDescent="0.25">
      <c r="B2" s="4"/>
      <c r="C2" s="1" t="s">
        <v>18</v>
      </c>
      <c r="D2" s="1" t="s">
        <v>19</v>
      </c>
      <c r="E2" s="1" t="s">
        <v>20</v>
      </c>
      <c r="F2" s="4"/>
      <c r="G2" s="4"/>
      <c r="H2" s="1" t="s">
        <v>18</v>
      </c>
      <c r="I2" s="1" t="s">
        <v>19</v>
      </c>
      <c r="J2" s="1" t="s">
        <v>20</v>
      </c>
      <c r="K2" s="4"/>
      <c r="L2" s="2"/>
      <c r="M2" s="1" t="s">
        <v>18</v>
      </c>
      <c r="N2" s="1" t="s">
        <v>19</v>
      </c>
      <c r="O2" s="1" t="s">
        <v>20</v>
      </c>
      <c r="R2" s="1" t="s">
        <v>18</v>
      </c>
      <c r="S2" s="1" t="s">
        <v>19</v>
      </c>
      <c r="T2" s="1" t="s">
        <v>20</v>
      </c>
    </row>
    <row r="3" spans="2:21" x14ac:dyDescent="0.25">
      <c r="B3" s="3" t="s">
        <v>3</v>
      </c>
      <c r="C3" s="3">
        <f ca="1">INT(_xlfn.NORM.INV(RAND(),10,1))</f>
        <v>10</v>
      </c>
      <c r="D3" s="3">
        <f ca="1">INT(_xlfn.NORM.INV(RAND(),11,1))</f>
        <v>10</v>
      </c>
      <c r="E3" s="3">
        <v>0</v>
      </c>
      <c r="F3" s="3"/>
      <c r="G3" s="3" t="s">
        <v>3</v>
      </c>
      <c r="H3" s="3">
        <f ca="1">INT(_xlfn.NORM.INV(RAND(),9,1))</f>
        <v>7</v>
      </c>
      <c r="I3" s="3">
        <f ca="1">INT(_xlfn.NORM.INV(RAND(),10,1))</f>
        <v>8</v>
      </c>
      <c r="J3" s="3">
        <v>0</v>
      </c>
      <c r="K3" s="3"/>
      <c r="L3" s="3" t="s">
        <v>3</v>
      </c>
      <c r="M3" s="3">
        <f ca="1">INT(_xlfn.NORM.INV(RAND(),2,0.5))</f>
        <v>1</v>
      </c>
      <c r="N3" s="3">
        <f ca="1">INT(_xlfn.NORM.INV(RAND(),4,1))</f>
        <v>4</v>
      </c>
      <c r="O3" s="3">
        <v>0</v>
      </c>
      <c r="P3" s="3"/>
      <c r="Q3" s="3" t="s">
        <v>3</v>
      </c>
      <c r="R3" s="3">
        <f ca="1">RANDBETWEEN(10,17)</f>
        <v>12</v>
      </c>
      <c r="S3" s="3">
        <f ca="1">RANDBETWEEN(23,25)</f>
        <v>25</v>
      </c>
      <c r="T3" s="3">
        <v>0</v>
      </c>
      <c r="U3" s="3"/>
    </row>
    <row r="4" spans="2:21" x14ac:dyDescent="0.25">
      <c r="B4" s="3" t="s">
        <v>4</v>
      </c>
      <c r="C4" s="3">
        <f t="shared" ref="C4:C6" ca="1" si="0">INT(_xlfn.NORM.INV(RAND(),10,1))</f>
        <v>10</v>
      </c>
      <c r="D4" s="3">
        <f t="shared" ref="D4:D6" ca="1" si="1">INT(_xlfn.NORM.INV(RAND(),11,1))</f>
        <v>11</v>
      </c>
      <c r="E4" s="3">
        <v>0</v>
      </c>
      <c r="F4" s="3"/>
      <c r="G4" s="3" t="s">
        <v>4</v>
      </c>
      <c r="H4" s="3">
        <f t="shared" ref="H4:H6" ca="1" si="2">INT(_xlfn.NORM.INV(RAND(),9,1))</f>
        <v>9</v>
      </c>
      <c r="I4" s="3">
        <f t="shared" ref="I4:I6" ca="1" si="3">INT(_xlfn.NORM.INV(RAND(),10,1))</f>
        <v>10</v>
      </c>
      <c r="J4" s="3">
        <v>0</v>
      </c>
      <c r="K4" s="3"/>
      <c r="L4" s="3" t="s">
        <v>4</v>
      </c>
      <c r="M4" s="3">
        <f t="shared" ref="M4:M28" ca="1" si="4">INT(_xlfn.NORM.INV(RAND(),2,0.5))</f>
        <v>1</v>
      </c>
      <c r="N4" s="3">
        <f t="shared" ref="N4:N17" ca="1" si="5">INT(_xlfn.NORM.INV(RAND(),4,1))</f>
        <v>3</v>
      </c>
      <c r="O4" s="3">
        <v>0</v>
      </c>
      <c r="P4" s="3"/>
      <c r="Q4" s="3" t="s">
        <v>4</v>
      </c>
      <c r="R4" s="3">
        <f t="shared" ref="R4:R12" ca="1" si="6">RANDBETWEEN(10,17)</f>
        <v>16</v>
      </c>
      <c r="S4" s="3">
        <f t="shared" ref="S4:S12" ca="1" si="7">RANDBETWEEN(23,25)</f>
        <v>23</v>
      </c>
      <c r="T4" s="3">
        <v>0</v>
      </c>
      <c r="U4" s="3"/>
    </row>
    <row r="5" spans="2:21" x14ac:dyDescent="0.25">
      <c r="B5" s="3" t="s">
        <v>5</v>
      </c>
      <c r="C5" s="3">
        <f t="shared" ca="1" si="0"/>
        <v>9</v>
      </c>
      <c r="D5" s="3">
        <f t="shared" ca="1" si="1"/>
        <v>11</v>
      </c>
      <c r="E5" s="3">
        <v>0</v>
      </c>
      <c r="F5" s="3"/>
      <c r="G5" s="3" t="s">
        <v>5</v>
      </c>
      <c r="H5" s="3">
        <f t="shared" ca="1" si="2"/>
        <v>10</v>
      </c>
      <c r="I5" s="3">
        <f t="shared" ca="1" si="3"/>
        <v>10</v>
      </c>
      <c r="J5" s="3">
        <v>0</v>
      </c>
      <c r="K5" s="3"/>
      <c r="L5" s="3" t="s">
        <v>5</v>
      </c>
      <c r="M5" s="3">
        <f t="shared" ca="1" si="4"/>
        <v>2</v>
      </c>
      <c r="N5" s="3">
        <f t="shared" ca="1" si="5"/>
        <v>3</v>
      </c>
      <c r="O5" s="3">
        <v>0</v>
      </c>
      <c r="P5" s="3"/>
      <c r="Q5" s="3" t="s">
        <v>5</v>
      </c>
      <c r="R5" s="3">
        <f t="shared" ca="1" si="6"/>
        <v>16</v>
      </c>
      <c r="S5" s="3">
        <f t="shared" ca="1" si="7"/>
        <v>24</v>
      </c>
      <c r="T5" s="3">
        <v>0</v>
      </c>
      <c r="U5" s="3"/>
    </row>
    <row r="6" spans="2:21" x14ac:dyDescent="0.25">
      <c r="B6" s="3" t="s">
        <v>6</v>
      </c>
      <c r="C6" s="3">
        <f t="shared" ca="1" si="0"/>
        <v>9</v>
      </c>
      <c r="D6" s="3">
        <f t="shared" ca="1" si="1"/>
        <v>10</v>
      </c>
      <c r="E6" s="3">
        <v>0</v>
      </c>
      <c r="F6" s="3"/>
      <c r="G6" s="3" t="s">
        <v>6</v>
      </c>
      <c r="H6" s="3">
        <f t="shared" ca="1" si="2"/>
        <v>7</v>
      </c>
      <c r="I6" s="3">
        <f t="shared" ca="1" si="3"/>
        <v>11</v>
      </c>
      <c r="J6" s="3">
        <v>0</v>
      </c>
      <c r="K6" s="3"/>
      <c r="L6" s="3" t="s">
        <v>6</v>
      </c>
      <c r="M6" s="3">
        <f t="shared" ca="1" si="4"/>
        <v>2</v>
      </c>
      <c r="N6" s="3">
        <f t="shared" ca="1" si="5"/>
        <v>4</v>
      </c>
      <c r="O6" s="3">
        <v>0</v>
      </c>
      <c r="P6" s="3"/>
      <c r="Q6" s="3" t="s">
        <v>6</v>
      </c>
      <c r="R6" s="3">
        <f t="shared" ca="1" si="6"/>
        <v>11</v>
      </c>
      <c r="S6" s="3">
        <f t="shared" ca="1" si="7"/>
        <v>24</v>
      </c>
      <c r="T6" s="3">
        <v>0</v>
      </c>
      <c r="U6" s="3"/>
    </row>
    <row r="7" spans="2:21" x14ac:dyDescent="0.25">
      <c r="B7" s="3" t="s">
        <v>7</v>
      </c>
      <c r="C7" s="3">
        <f ca="1">INT(_xlfn.NORM.INV(RAND(),10,0.5))</f>
        <v>10</v>
      </c>
      <c r="D7" s="3">
        <f ca="1">INT(_xlfn.NORM.INV(RAND(),11,0.5))</f>
        <v>11</v>
      </c>
      <c r="E7" s="3">
        <v>0</v>
      </c>
      <c r="F7" s="3"/>
      <c r="G7" s="3" t="s">
        <v>7</v>
      </c>
      <c r="H7" s="3">
        <f ca="1">INT(_xlfn.NORM.INV(RAND(),9,1))</f>
        <v>9</v>
      </c>
      <c r="I7" s="3">
        <f ca="1">INT(_xlfn.NORM.INV(RAND(),10,1))</f>
        <v>9</v>
      </c>
      <c r="J7" s="3">
        <v>0</v>
      </c>
      <c r="K7" s="3"/>
      <c r="L7" s="3" t="s">
        <v>7</v>
      </c>
      <c r="M7" s="3">
        <f t="shared" ca="1" si="4"/>
        <v>1</v>
      </c>
      <c r="N7" s="3">
        <f t="shared" ca="1" si="5"/>
        <v>3</v>
      </c>
      <c r="O7" s="3">
        <v>0</v>
      </c>
      <c r="P7" s="3"/>
      <c r="Q7" s="3" t="s">
        <v>7</v>
      </c>
      <c r="R7" s="3">
        <f t="shared" ca="1" si="6"/>
        <v>10</v>
      </c>
      <c r="S7" s="3">
        <f t="shared" ca="1" si="7"/>
        <v>25</v>
      </c>
      <c r="T7" s="3">
        <v>0</v>
      </c>
      <c r="U7" s="3"/>
    </row>
    <row r="8" spans="2:21" x14ac:dyDescent="0.25">
      <c r="B8" s="3" t="s">
        <v>8</v>
      </c>
      <c r="C8" s="3">
        <f t="shared" ref="C8:C9" ca="1" si="8">INT(_xlfn.NORM.INV(RAND(),10,0.5))</f>
        <v>10</v>
      </c>
      <c r="D8" s="3">
        <f t="shared" ref="D8:D9" ca="1" si="9">INT(_xlfn.NORM.INV(RAND(),11,0.5))</f>
        <v>11</v>
      </c>
      <c r="E8" s="3">
        <v>0</v>
      </c>
      <c r="F8" s="3"/>
      <c r="G8" s="3" t="s">
        <v>8</v>
      </c>
      <c r="H8" s="3">
        <f t="shared" ref="H8:H9" ca="1" si="10">INT(_xlfn.NORM.INV(RAND(),9,1))</f>
        <v>8</v>
      </c>
      <c r="I8" s="3">
        <f t="shared" ref="I8:I9" ca="1" si="11">INT(_xlfn.NORM.INV(RAND(),10,1))</f>
        <v>9</v>
      </c>
      <c r="J8" s="3">
        <v>0</v>
      </c>
      <c r="K8" s="3"/>
      <c r="L8" s="3" t="s">
        <v>8</v>
      </c>
      <c r="M8" s="3">
        <f t="shared" ca="1" si="4"/>
        <v>2</v>
      </c>
      <c r="N8" s="3">
        <f t="shared" ca="1" si="5"/>
        <v>4</v>
      </c>
      <c r="O8" s="3">
        <v>0</v>
      </c>
      <c r="P8" s="3"/>
      <c r="Q8" s="3" t="s">
        <v>8</v>
      </c>
      <c r="R8" s="3">
        <f t="shared" ca="1" si="6"/>
        <v>10</v>
      </c>
      <c r="S8" s="3">
        <f t="shared" ca="1" si="7"/>
        <v>23</v>
      </c>
      <c r="T8" s="3">
        <v>0</v>
      </c>
      <c r="U8" s="3"/>
    </row>
    <row r="9" spans="2:21" x14ac:dyDescent="0.25">
      <c r="B9" s="3" t="s">
        <v>9</v>
      </c>
      <c r="C9" s="3">
        <f t="shared" ca="1" si="8"/>
        <v>10</v>
      </c>
      <c r="D9" s="3">
        <f t="shared" ca="1" si="9"/>
        <v>11</v>
      </c>
      <c r="E9" s="3">
        <v>0</v>
      </c>
      <c r="F9" s="3"/>
      <c r="G9" s="3" t="s">
        <v>9</v>
      </c>
      <c r="H9" s="3">
        <f t="shared" ca="1" si="10"/>
        <v>6</v>
      </c>
      <c r="I9" s="3">
        <f t="shared" ca="1" si="11"/>
        <v>9</v>
      </c>
      <c r="J9" s="3">
        <v>0</v>
      </c>
      <c r="K9" s="3"/>
      <c r="L9" s="3" t="s">
        <v>9</v>
      </c>
      <c r="M9" s="3">
        <f t="shared" ca="1" si="4"/>
        <v>2</v>
      </c>
      <c r="N9" s="3">
        <f t="shared" ca="1" si="5"/>
        <v>4</v>
      </c>
      <c r="O9" s="3">
        <v>0</v>
      </c>
      <c r="P9" s="3"/>
      <c r="Q9" s="3" t="s">
        <v>9</v>
      </c>
      <c r="R9" s="3">
        <f t="shared" ca="1" si="6"/>
        <v>13</v>
      </c>
      <c r="S9" s="3">
        <f t="shared" ca="1" si="7"/>
        <v>23</v>
      </c>
      <c r="T9" s="3">
        <v>0</v>
      </c>
      <c r="U9" s="3"/>
    </row>
    <row r="10" spans="2:21" x14ac:dyDescent="0.25">
      <c r="B10" s="3" t="s">
        <v>10</v>
      </c>
      <c r="C10" s="3">
        <f ca="1">INT(_xlfn.NORM.INV(RAND(),8,1))</f>
        <v>9</v>
      </c>
      <c r="D10" s="3">
        <f ca="1">INT(_xlfn.NORM.INV(RAND(),9,1))</f>
        <v>9</v>
      </c>
      <c r="E10" s="3">
        <v>0</v>
      </c>
      <c r="F10" s="3"/>
      <c r="G10" s="3" t="s">
        <v>10</v>
      </c>
      <c r="H10" s="3">
        <f ca="1">INT(_xlfn.NORM.INV(RAND(),7,1))</f>
        <v>7</v>
      </c>
      <c r="I10" s="3">
        <f ca="1">INT(_xlfn.NORM.INV(RAND(),8,1))</f>
        <v>9</v>
      </c>
      <c r="J10" s="3">
        <v>0</v>
      </c>
      <c r="K10" s="3"/>
      <c r="L10" s="3" t="s">
        <v>10</v>
      </c>
      <c r="M10" s="3">
        <f t="shared" ca="1" si="4"/>
        <v>2</v>
      </c>
      <c r="N10" s="3">
        <f t="shared" ca="1" si="5"/>
        <v>4</v>
      </c>
      <c r="O10" s="3">
        <v>0</v>
      </c>
      <c r="P10" s="3"/>
      <c r="Q10" s="3" t="s">
        <v>10</v>
      </c>
      <c r="R10" s="3">
        <f t="shared" ca="1" si="6"/>
        <v>11</v>
      </c>
      <c r="S10" s="3">
        <f t="shared" ca="1" si="7"/>
        <v>23</v>
      </c>
      <c r="T10" s="3">
        <v>0</v>
      </c>
      <c r="U10" s="3"/>
    </row>
    <row r="11" spans="2:21" x14ac:dyDescent="0.25">
      <c r="B11" s="3" t="s">
        <v>11</v>
      </c>
      <c r="C11" s="3">
        <f t="shared" ref="C11:C12" ca="1" si="12">INT(_xlfn.NORM.INV(RAND(),8,1))</f>
        <v>8</v>
      </c>
      <c r="D11" s="3">
        <f t="shared" ref="D11:D12" ca="1" si="13">INT(_xlfn.NORM.INV(RAND(),9,1))</f>
        <v>9</v>
      </c>
      <c r="E11" s="3">
        <v>0</v>
      </c>
      <c r="F11" s="3"/>
      <c r="G11" s="3" t="s">
        <v>11</v>
      </c>
      <c r="H11" s="3">
        <f t="shared" ref="H11:H12" ca="1" si="14">INT(_xlfn.NORM.INV(RAND(),7,1))</f>
        <v>6</v>
      </c>
      <c r="I11" s="3">
        <f t="shared" ref="I11:I12" ca="1" si="15">INT(_xlfn.NORM.INV(RAND(),8,1))</f>
        <v>8</v>
      </c>
      <c r="J11" s="3">
        <v>0</v>
      </c>
      <c r="K11" s="3"/>
      <c r="L11" s="3" t="s">
        <v>11</v>
      </c>
      <c r="M11" s="3">
        <f t="shared" ca="1" si="4"/>
        <v>2</v>
      </c>
      <c r="N11" s="3">
        <f t="shared" ca="1" si="5"/>
        <v>3</v>
      </c>
      <c r="O11" s="3">
        <v>0</v>
      </c>
      <c r="P11" s="3"/>
      <c r="Q11" s="3" t="s">
        <v>11</v>
      </c>
      <c r="R11" s="3">
        <f t="shared" ca="1" si="6"/>
        <v>13</v>
      </c>
      <c r="S11" s="3">
        <f t="shared" ca="1" si="7"/>
        <v>25</v>
      </c>
      <c r="T11" s="3">
        <v>0</v>
      </c>
      <c r="U11" s="3"/>
    </row>
    <row r="12" spans="2:21" x14ac:dyDescent="0.25">
      <c r="B12" s="3" t="s">
        <v>12</v>
      </c>
      <c r="C12" s="3">
        <f t="shared" ca="1" si="12"/>
        <v>8</v>
      </c>
      <c r="D12" s="3">
        <f t="shared" ca="1" si="13"/>
        <v>9</v>
      </c>
      <c r="E12" s="3">
        <v>0</v>
      </c>
      <c r="F12" s="3"/>
      <c r="G12" s="3" t="s">
        <v>12</v>
      </c>
      <c r="H12" s="3">
        <f t="shared" ca="1" si="14"/>
        <v>8</v>
      </c>
      <c r="I12" s="3">
        <f t="shared" ca="1" si="15"/>
        <v>9</v>
      </c>
      <c r="J12" s="3">
        <v>0</v>
      </c>
      <c r="K12" s="3"/>
      <c r="L12" s="3" t="s">
        <v>12</v>
      </c>
      <c r="M12" s="3">
        <f t="shared" ca="1" si="4"/>
        <v>2</v>
      </c>
      <c r="N12" s="3">
        <f ca="1">INT(_xlfn.NORM.INV(RAND(),4,1))</f>
        <v>3</v>
      </c>
      <c r="O12" s="3">
        <v>0</v>
      </c>
      <c r="P12" s="3"/>
      <c r="Q12" s="3" t="s">
        <v>12</v>
      </c>
      <c r="R12" s="3">
        <f t="shared" ca="1" si="6"/>
        <v>14</v>
      </c>
      <c r="S12" s="3">
        <f t="shared" ca="1" si="7"/>
        <v>25</v>
      </c>
      <c r="T12" s="3">
        <v>0</v>
      </c>
      <c r="U12" s="3"/>
    </row>
    <row r="13" spans="2:21" x14ac:dyDescent="0.25">
      <c r="B13" s="3" t="s">
        <v>13</v>
      </c>
      <c r="C13" s="3">
        <f ca="1">INT(_xlfn.NORM.INV(RAND(),9,1))</f>
        <v>9</v>
      </c>
      <c r="D13" s="3">
        <f ca="1">INT(_xlfn.NORM.INV(RAND(),10,1))</f>
        <v>10</v>
      </c>
      <c r="E13" s="3">
        <v>0</v>
      </c>
      <c r="F13" s="3"/>
      <c r="G13" s="3" t="s">
        <v>13</v>
      </c>
      <c r="H13" s="3">
        <f ca="1">INT(_xlfn.NORM.INV(RAND(),8,1))</f>
        <v>8</v>
      </c>
      <c r="I13" s="3">
        <f ca="1">INT(_xlfn.NORM.INV(RAND(),9,1))</f>
        <v>7</v>
      </c>
      <c r="J13" s="3">
        <v>0</v>
      </c>
      <c r="K13" s="3"/>
      <c r="L13" s="3" t="s">
        <v>13</v>
      </c>
      <c r="M13" s="3">
        <f t="shared" ca="1" si="4"/>
        <v>2</v>
      </c>
      <c r="N13" s="3">
        <f t="shared" ca="1" si="5"/>
        <v>3</v>
      </c>
      <c r="O13" s="3">
        <v>0</v>
      </c>
      <c r="P13" s="3"/>
      <c r="Q13" s="3" t="s">
        <v>13</v>
      </c>
      <c r="R13" s="3">
        <f ca="1">RANDBETWEEN(5,7)</f>
        <v>6</v>
      </c>
      <c r="S13" s="3">
        <f ca="1">RANDBETWEEN(70,75)</f>
        <v>75</v>
      </c>
      <c r="T13" s="3">
        <v>0</v>
      </c>
      <c r="U13" s="3"/>
    </row>
    <row r="14" spans="2:21" x14ac:dyDescent="0.25">
      <c r="B14" s="3" t="s">
        <v>14</v>
      </c>
      <c r="C14" s="3">
        <f t="shared" ref="C14:C18" ca="1" si="16">INT(_xlfn.NORM.INV(RAND(),9,1))</f>
        <v>9</v>
      </c>
      <c r="D14" s="3">
        <f t="shared" ref="D14:D18" ca="1" si="17">INT(_xlfn.NORM.INV(RAND(),10,1))</f>
        <v>10</v>
      </c>
      <c r="E14" s="3">
        <v>0</v>
      </c>
      <c r="F14" s="3"/>
      <c r="G14" s="3" t="s">
        <v>14</v>
      </c>
      <c r="H14" s="3">
        <f t="shared" ref="H14:H17" ca="1" si="18">INT(_xlfn.NORM.INV(RAND(),8,1))</f>
        <v>7</v>
      </c>
      <c r="I14" s="3">
        <f t="shared" ref="I14:I18" ca="1" si="19">INT(_xlfn.NORM.INV(RAND(),9,1))</f>
        <v>10</v>
      </c>
      <c r="J14" s="3">
        <v>0</v>
      </c>
      <c r="K14" s="3"/>
      <c r="L14" s="3" t="s">
        <v>14</v>
      </c>
      <c r="M14" s="3">
        <f t="shared" ca="1" si="4"/>
        <v>1</v>
      </c>
      <c r="N14" s="3">
        <f t="shared" ca="1" si="5"/>
        <v>4</v>
      </c>
      <c r="O14" s="3">
        <v>0</v>
      </c>
      <c r="P14" s="3"/>
      <c r="Q14" s="3" t="s">
        <v>14</v>
      </c>
      <c r="R14" s="3">
        <f t="shared" ref="R14:R17" ca="1" si="20">RANDBETWEEN(5,7)</f>
        <v>5</v>
      </c>
      <c r="S14" s="3">
        <f t="shared" ref="S14:S18" ca="1" si="21">RANDBETWEEN(70,75)</f>
        <v>72</v>
      </c>
      <c r="T14" s="3">
        <v>0</v>
      </c>
      <c r="U14" s="3"/>
    </row>
    <row r="15" spans="2:21" x14ac:dyDescent="0.25">
      <c r="B15" s="3" t="s">
        <v>15</v>
      </c>
      <c r="C15" s="3">
        <f t="shared" ca="1" si="16"/>
        <v>9</v>
      </c>
      <c r="D15" s="3">
        <f t="shared" ca="1" si="17"/>
        <v>11</v>
      </c>
      <c r="E15" s="3">
        <v>0</v>
      </c>
      <c r="F15" s="3"/>
      <c r="G15" s="3" t="s">
        <v>15</v>
      </c>
      <c r="H15" s="3">
        <f t="shared" ca="1" si="18"/>
        <v>9</v>
      </c>
      <c r="I15" s="3">
        <f t="shared" ca="1" si="19"/>
        <v>10</v>
      </c>
      <c r="J15" s="3">
        <v>0</v>
      </c>
      <c r="K15" s="3"/>
      <c r="L15" s="3" t="s">
        <v>15</v>
      </c>
      <c r="M15" s="3">
        <f t="shared" ca="1" si="4"/>
        <v>2</v>
      </c>
      <c r="N15" s="3">
        <f t="shared" ca="1" si="5"/>
        <v>3</v>
      </c>
      <c r="O15" s="3">
        <v>0</v>
      </c>
      <c r="P15" s="3"/>
      <c r="Q15" s="3" t="s">
        <v>15</v>
      </c>
      <c r="R15" s="3">
        <f t="shared" ca="1" si="20"/>
        <v>7</v>
      </c>
      <c r="S15" s="3">
        <f t="shared" ca="1" si="21"/>
        <v>70</v>
      </c>
      <c r="T15" s="3">
        <v>0</v>
      </c>
      <c r="U15" s="3"/>
    </row>
    <row r="16" spans="2:21" x14ac:dyDescent="0.25">
      <c r="B16" s="3" t="s">
        <v>16</v>
      </c>
      <c r="C16" s="3">
        <f t="shared" ca="1" si="16"/>
        <v>9</v>
      </c>
      <c r="D16" s="3">
        <f t="shared" ca="1" si="17"/>
        <v>10</v>
      </c>
      <c r="E16" s="3">
        <v>0</v>
      </c>
      <c r="F16" s="3"/>
      <c r="G16" s="3" t="s">
        <v>16</v>
      </c>
      <c r="H16" s="3">
        <f t="shared" ca="1" si="18"/>
        <v>8</v>
      </c>
      <c r="I16" s="3">
        <f t="shared" ca="1" si="19"/>
        <v>7</v>
      </c>
      <c r="J16" s="3">
        <v>0</v>
      </c>
      <c r="K16" s="3"/>
      <c r="L16" s="3" t="s">
        <v>16</v>
      </c>
      <c r="M16" s="3">
        <f t="shared" ca="1" si="4"/>
        <v>2</v>
      </c>
      <c r="N16" s="3">
        <f t="shared" ca="1" si="5"/>
        <v>6</v>
      </c>
      <c r="O16" s="3">
        <v>0</v>
      </c>
      <c r="P16" s="3"/>
      <c r="Q16" s="3" t="s">
        <v>16</v>
      </c>
      <c r="R16" s="3">
        <f t="shared" ca="1" si="20"/>
        <v>5</v>
      </c>
      <c r="S16" s="3">
        <f t="shared" ca="1" si="21"/>
        <v>71</v>
      </c>
      <c r="T16" s="3">
        <v>0</v>
      </c>
      <c r="U16" s="3"/>
    </row>
    <row r="17" spans="2:21" x14ac:dyDescent="0.25">
      <c r="B17" s="3" t="s">
        <v>17</v>
      </c>
      <c r="C17" s="3">
        <f t="shared" ca="1" si="16"/>
        <v>7</v>
      </c>
      <c r="D17" s="3">
        <f t="shared" ca="1" si="17"/>
        <v>9</v>
      </c>
      <c r="E17" s="3">
        <v>0</v>
      </c>
      <c r="F17" s="3"/>
      <c r="G17" s="3" t="s">
        <v>17</v>
      </c>
      <c r="H17" s="3">
        <f t="shared" ca="1" si="18"/>
        <v>6</v>
      </c>
      <c r="I17" s="3">
        <f t="shared" ca="1" si="19"/>
        <v>8</v>
      </c>
      <c r="J17" s="3">
        <v>0</v>
      </c>
      <c r="K17" s="3"/>
      <c r="L17" s="3" t="s">
        <v>17</v>
      </c>
      <c r="M17" s="3">
        <f t="shared" ca="1" si="4"/>
        <v>1</v>
      </c>
      <c r="N17" s="3">
        <f t="shared" ca="1" si="5"/>
        <v>3</v>
      </c>
      <c r="O17" s="3">
        <v>0</v>
      </c>
      <c r="P17" s="3"/>
      <c r="Q17" s="3" t="s">
        <v>17</v>
      </c>
      <c r="R17" s="3">
        <f t="shared" ca="1" si="20"/>
        <v>6</v>
      </c>
      <c r="S17" s="3">
        <f t="shared" ca="1" si="21"/>
        <v>75</v>
      </c>
      <c r="T17" s="3">
        <v>0</v>
      </c>
      <c r="U17" s="3"/>
    </row>
    <row r="18" spans="2:21" x14ac:dyDescent="0.25">
      <c r="B18" s="3" t="s">
        <v>22</v>
      </c>
      <c r="C18" s="3">
        <f t="shared" ca="1" si="16"/>
        <v>9</v>
      </c>
      <c r="D18" s="3">
        <f t="shared" ca="1" si="17"/>
        <v>9</v>
      </c>
      <c r="E18" s="3">
        <v>0</v>
      </c>
      <c r="F18" s="3"/>
      <c r="G18" s="3" t="s">
        <v>22</v>
      </c>
      <c r="H18" s="3">
        <f t="shared" ref="H18" ca="1" si="22">INT(_xlfn.NORM.INV(RAND(),8,2))</f>
        <v>5</v>
      </c>
      <c r="I18" s="3">
        <f t="shared" ca="1" si="19"/>
        <v>8</v>
      </c>
      <c r="J18" s="3">
        <v>0</v>
      </c>
      <c r="K18" s="3"/>
      <c r="L18" s="3" t="s">
        <v>22</v>
      </c>
      <c r="M18" s="3">
        <f t="shared" ca="1" si="4"/>
        <v>1</v>
      </c>
      <c r="N18" s="3">
        <f ca="1">INT(_xlfn.NORM.INV(RAND(),4,1))</f>
        <v>3</v>
      </c>
      <c r="O18" s="3">
        <v>0</v>
      </c>
      <c r="P18" s="3"/>
      <c r="Q18" s="3" t="s">
        <v>22</v>
      </c>
      <c r="R18" s="3">
        <f ca="1">RANDBETWEEN(5,7)</f>
        <v>6</v>
      </c>
      <c r="S18" s="3">
        <f t="shared" ca="1" si="21"/>
        <v>74</v>
      </c>
      <c r="T18" s="3">
        <v>0</v>
      </c>
      <c r="U18" s="3"/>
    </row>
    <row r="19" spans="2:21" x14ac:dyDescent="0.25">
      <c r="B19" s="3" t="s">
        <v>28</v>
      </c>
      <c r="C19" s="3">
        <f ca="1">INT(_xlfn.NORM.INV(RAND(),5,1))</f>
        <v>5</v>
      </c>
      <c r="D19" s="3">
        <f ca="1">INT(_xlfn.NORM.INV(RAND(),6,1))</f>
        <v>6</v>
      </c>
      <c r="E19" s="3">
        <v>0</v>
      </c>
      <c r="F19" s="3"/>
      <c r="G19" s="3" t="s">
        <v>28</v>
      </c>
      <c r="H19" s="3">
        <f ca="1">INT(_xlfn.NORM.INV(RAND(),4,1))</f>
        <v>3</v>
      </c>
      <c r="I19" s="3">
        <f ca="1">INT(_xlfn.NORM.INV(RAND(),5,1))</f>
        <v>4</v>
      </c>
      <c r="J19" s="3">
        <v>0</v>
      </c>
      <c r="K19" s="3"/>
      <c r="L19" s="3" t="s">
        <v>28</v>
      </c>
      <c r="M19" s="3">
        <f t="shared" ca="1" si="4"/>
        <v>1</v>
      </c>
      <c r="N19" s="3">
        <f ca="1">INT(_xlfn.NORM.INV(RAND(),6,1))</f>
        <v>8</v>
      </c>
      <c r="O19" s="3">
        <v>0</v>
      </c>
      <c r="P19" s="3"/>
      <c r="Q19" s="3" t="s">
        <v>28</v>
      </c>
      <c r="R19" s="3">
        <f ca="1">RANDBETWEEN(10,12)</f>
        <v>11</v>
      </c>
      <c r="S19" s="3">
        <f ca="1">RANDBETWEEN(20,25)</f>
        <v>20</v>
      </c>
      <c r="T19" s="3">
        <v>0</v>
      </c>
      <c r="U19" s="3"/>
    </row>
    <row r="20" spans="2:21" x14ac:dyDescent="0.25">
      <c r="B20" s="3" t="s">
        <v>29</v>
      </c>
      <c r="C20" s="3">
        <f t="shared" ref="C20:C28" ca="1" si="23">INT(_xlfn.NORM.INV(RAND(),5,1))</f>
        <v>3</v>
      </c>
      <c r="D20" s="3">
        <f t="shared" ref="D20:D28" ca="1" si="24">INT(_xlfn.NORM.INV(RAND(),6,1))</f>
        <v>7</v>
      </c>
      <c r="E20" s="3">
        <v>0</v>
      </c>
      <c r="F20" s="3"/>
      <c r="G20" s="3" t="s">
        <v>29</v>
      </c>
      <c r="H20" s="3">
        <f t="shared" ref="H20:H28" ca="1" si="25">INT(_xlfn.NORM.INV(RAND(),4,1))</f>
        <v>4</v>
      </c>
      <c r="I20" s="3">
        <f t="shared" ref="I20:I28" ca="1" si="26">INT(_xlfn.NORM.INV(RAND(),5,1))</f>
        <v>4</v>
      </c>
      <c r="J20" s="3">
        <v>0</v>
      </c>
      <c r="K20" s="3"/>
      <c r="L20" s="3" t="s">
        <v>29</v>
      </c>
      <c r="M20" s="3">
        <f t="shared" ca="1" si="4"/>
        <v>2</v>
      </c>
      <c r="N20" s="3">
        <f t="shared" ref="N20:N28" ca="1" si="27">INT(_xlfn.NORM.INV(RAND(),6,1))</f>
        <v>7</v>
      </c>
      <c r="O20" s="3">
        <v>0</v>
      </c>
      <c r="P20" s="3"/>
      <c r="Q20" s="3" t="s">
        <v>29</v>
      </c>
      <c r="R20" s="3">
        <f t="shared" ref="R20:R28" ca="1" si="28">RANDBETWEEN(10,12)</f>
        <v>10</v>
      </c>
      <c r="S20" s="3">
        <f t="shared" ref="S20:S28" ca="1" si="29">RANDBETWEEN(20,25)</f>
        <v>22</v>
      </c>
      <c r="T20" s="3">
        <v>0</v>
      </c>
      <c r="U20" s="3"/>
    </row>
    <row r="21" spans="2:21" x14ac:dyDescent="0.25">
      <c r="B21" s="3" t="s">
        <v>30</v>
      </c>
      <c r="C21" s="3">
        <f t="shared" ca="1" si="23"/>
        <v>3</v>
      </c>
      <c r="D21" s="3">
        <f t="shared" ca="1" si="24"/>
        <v>7</v>
      </c>
      <c r="E21" s="3">
        <v>0</v>
      </c>
      <c r="F21" s="3"/>
      <c r="G21" s="3" t="s">
        <v>30</v>
      </c>
      <c r="H21" s="3">
        <f t="shared" ca="1" si="25"/>
        <v>2</v>
      </c>
      <c r="I21" s="3">
        <f t="shared" ca="1" si="26"/>
        <v>4</v>
      </c>
      <c r="J21" s="3">
        <v>0</v>
      </c>
      <c r="K21" s="3"/>
      <c r="L21" s="3" t="s">
        <v>30</v>
      </c>
      <c r="M21" s="3">
        <f t="shared" ca="1" si="4"/>
        <v>2</v>
      </c>
      <c r="N21" s="3">
        <f t="shared" ca="1" si="27"/>
        <v>8</v>
      </c>
      <c r="O21" s="3">
        <v>0</v>
      </c>
      <c r="P21" s="3"/>
      <c r="Q21" s="3" t="s">
        <v>30</v>
      </c>
      <c r="R21" s="3">
        <f t="shared" ca="1" si="28"/>
        <v>10</v>
      </c>
      <c r="S21" s="3">
        <f t="shared" ca="1" si="29"/>
        <v>23</v>
      </c>
      <c r="T21" s="3">
        <v>0</v>
      </c>
      <c r="U21" s="3"/>
    </row>
    <row r="22" spans="2:21" x14ac:dyDescent="0.25">
      <c r="B22" s="3" t="s">
        <v>31</v>
      </c>
      <c r="C22" s="3">
        <f t="shared" ca="1" si="23"/>
        <v>5</v>
      </c>
      <c r="D22" s="3">
        <f t="shared" ca="1" si="24"/>
        <v>7</v>
      </c>
      <c r="E22" s="3">
        <v>0</v>
      </c>
      <c r="F22" s="3"/>
      <c r="G22" s="3" t="s">
        <v>31</v>
      </c>
      <c r="H22" s="3">
        <f t="shared" ca="1" si="25"/>
        <v>4</v>
      </c>
      <c r="I22" s="3">
        <f t="shared" ca="1" si="26"/>
        <v>5</v>
      </c>
      <c r="J22" s="3">
        <v>0</v>
      </c>
      <c r="K22" s="3"/>
      <c r="L22" s="3" t="s">
        <v>31</v>
      </c>
      <c r="M22" s="3">
        <f t="shared" ca="1" si="4"/>
        <v>2</v>
      </c>
      <c r="N22" s="3">
        <f t="shared" ca="1" si="27"/>
        <v>5</v>
      </c>
      <c r="O22" s="3">
        <v>0</v>
      </c>
      <c r="P22" s="3"/>
      <c r="Q22" s="3" t="s">
        <v>31</v>
      </c>
      <c r="R22" s="3">
        <f t="shared" ca="1" si="28"/>
        <v>10</v>
      </c>
      <c r="S22" s="3">
        <f t="shared" ca="1" si="29"/>
        <v>24</v>
      </c>
      <c r="T22" s="3">
        <v>0</v>
      </c>
      <c r="U22" s="3"/>
    </row>
    <row r="23" spans="2:21" x14ac:dyDescent="0.25">
      <c r="B23" s="3" t="s">
        <v>32</v>
      </c>
      <c r="C23" s="3">
        <f t="shared" ca="1" si="23"/>
        <v>4</v>
      </c>
      <c r="D23" s="3">
        <f t="shared" ca="1" si="24"/>
        <v>5</v>
      </c>
      <c r="E23" s="3">
        <v>0</v>
      </c>
      <c r="F23" s="4"/>
      <c r="G23" s="3" t="s">
        <v>32</v>
      </c>
      <c r="H23" s="3">
        <f t="shared" ca="1" si="25"/>
        <v>3</v>
      </c>
      <c r="I23" s="3">
        <f t="shared" ca="1" si="26"/>
        <v>5</v>
      </c>
      <c r="J23" s="3">
        <v>0</v>
      </c>
      <c r="K23" s="4"/>
      <c r="L23" s="3" t="s">
        <v>32</v>
      </c>
      <c r="M23" s="3">
        <f ca="1">INT(_xlfn.NORM.INV(RAND(),2,0.5))</f>
        <v>2</v>
      </c>
      <c r="N23" s="3">
        <f t="shared" ca="1" si="27"/>
        <v>6</v>
      </c>
      <c r="O23" s="3">
        <v>0</v>
      </c>
      <c r="Q23" s="3" t="s">
        <v>32</v>
      </c>
      <c r="R23" s="3">
        <f t="shared" ca="1" si="28"/>
        <v>11</v>
      </c>
      <c r="S23" s="3">
        <f t="shared" ca="1" si="29"/>
        <v>22</v>
      </c>
      <c r="T23" s="3">
        <v>0</v>
      </c>
    </row>
    <row r="24" spans="2:21" x14ac:dyDescent="0.25">
      <c r="B24" s="3" t="s">
        <v>33</v>
      </c>
      <c r="C24" s="3">
        <f t="shared" ca="1" si="23"/>
        <v>5</v>
      </c>
      <c r="D24" s="3">
        <f t="shared" ca="1" si="24"/>
        <v>7</v>
      </c>
      <c r="E24" s="3">
        <v>0</v>
      </c>
      <c r="F24" s="4"/>
      <c r="G24" s="3" t="s">
        <v>33</v>
      </c>
      <c r="H24" s="3">
        <f t="shared" ca="1" si="25"/>
        <v>4</v>
      </c>
      <c r="I24" s="3">
        <f t="shared" ca="1" si="26"/>
        <v>4</v>
      </c>
      <c r="J24" s="3">
        <v>0</v>
      </c>
      <c r="K24" s="4"/>
      <c r="L24" s="3" t="s">
        <v>33</v>
      </c>
      <c r="M24" s="3">
        <f t="shared" ca="1" si="4"/>
        <v>2</v>
      </c>
      <c r="N24" s="3">
        <f t="shared" ca="1" si="27"/>
        <v>6</v>
      </c>
      <c r="O24" s="3">
        <v>0</v>
      </c>
      <c r="Q24" s="3" t="s">
        <v>33</v>
      </c>
      <c r="R24" s="3">
        <f t="shared" ca="1" si="28"/>
        <v>11</v>
      </c>
      <c r="S24" s="3">
        <f t="shared" ca="1" si="29"/>
        <v>23</v>
      </c>
      <c r="T24" s="3">
        <v>0</v>
      </c>
    </row>
    <row r="25" spans="2:21" x14ac:dyDescent="0.25">
      <c r="B25" s="3" t="s">
        <v>34</v>
      </c>
      <c r="C25" s="3">
        <f t="shared" ca="1" si="23"/>
        <v>3</v>
      </c>
      <c r="D25" s="3">
        <f t="shared" ca="1" si="24"/>
        <v>5</v>
      </c>
      <c r="E25" s="3">
        <v>0</v>
      </c>
      <c r="F25" s="4"/>
      <c r="G25" s="3" t="s">
        <v>34</v>
      </c>
      <c r="H25" s="3">
        <f t="shared" ca="1" si="25"/>
        <v>3</v>
      </c>
      <c r="I25" s="3">
        <f t="shared" ca="1" si="26"/>
        <v>5</v>
      </c>
      <c r="J25" s="3">
        <v>0</v>
      </c>
      <c r="K25" s="4"/>
      <c r="L25" s="3" t="s">
        <v>34</v>
      </c>
      <c r="M25" s="3">
        <f t="shared" ca="1" si="4"/>
        <v>1</v>
      </c>
      <c r="N25" s="3">
        <f t="shared" ca="1" si="27"/>
        <v>5</v>
      </c>
      <c r="O25" s="3">
        <v>0</v>
      </c>
      <c r="Q25" s="3" t="s">
        <v>34</v>
      </c>
      <c r="R25" s="3">
        <f t="shared" ca="1" si="28"/>
        <v>11</v>
      </c>
      <c r="S25" s="3">
        <f t="shared" ca="1" si="29"/>
        <v>25</v>
      </c>
      <c r="T25" s="3">
        <v>0</v>
      </c>
    </row>
    <row r="26" spans="2:21" x14ac:dyDescent="0.25">
      <c r="B26" s="3" t="s">
        <v>35</v>
      </c>
      <c r="C26" s="3">
        <f t="shared" ca="1" si="23"/>
        <v>5</v>
      </c>
      <c r="D26" s="3">
        <f t="shared" ca="1" si="24"/>
        <v>6</v>
      </c>
      <c r="E26" s="3">
        <v>0</v>
      </c>
      <c r="F26" s="4"/>
      <c r="G26" s="3" t="s">
        <v>35</v>
      </c>
      <c r="H26" s="3">
        <f t="shared" ca="1" si="25"/>
        <v>4</v>
      </c>
      <c r="I26" s="3">
        <f t="shared" ca="1" si="26"/>
        <v>4</v>
      </c>
      <c r="J26" s="3">
        <v>0</v>
      </c>
      <c r="K26" s="4"/>
      <c r="L26" s="3" t="s">
        <v>35</v>
      </c>
      <c r="M26" s="3">
        <f t="shared" ca="1" si="4"/>
        <v>2</v>
      </c>
      <c r="N26" s="3">
        <f t="shared" ca="1" si="27"/>
        <v>5</v>
      </c>
      <c r="O26" s="3">
        <v>0</v>
      </c>
      <c r="Q26" s="3" t="s">
        <v>35</v>
      </c>
      <c r="R26" s="3">
        <f t="shared" ca="1" si="28"/>
        <v>12</v>
      </c>
      <c r="S26" s="3">
        <f t="shared" ca="1" si="29"/>
        <v>24</v>
      </c>
      <c r="T26" s="3">
        <v>0</v>
      </c>
    </row>
    <row r="27" spans="2:21" x14ac:dyDescent="0.25">
      <c r="B27" s="3" t="s">
        <v>36</v>
      </c>
      <c r="C27" s="3">
        <f t="shared" ca="1" si="23"/>
        <v>5</v>
      </c>
      <c r="D27" s="3">
        <f t="shared" ca="1" si="24"/>
        <v>6</v>
      </c>
      <c r="E27" s="3">
        <v>0</v>
      </c>
      <c r="F27" s="4"/>
      <c r="G27" s="3" t="s">
        <v>36</v>
      </c>
      <c r="H27" s="3">
        <f t="shared" ca="1" si="25"/>
        <v>3</v>
      </c>
      <c r="I27" s="3">
        <f t="shared" ca="1" si="26"/>
        <v>4</v>
      </c>
      <c r="J27" s="3">
        <v>0</v>
      </c>
      <c r="K27" s="4"/>
      <c r="L27" s="3" t="s">
        <v>36</v>
      </c>
      <c r="M27" s="3">
        <f ca="1">INT(_xlfn.NORM.INV(RAND(),2,0.5))</f>
        <v>1</v>
      </c>
      <c r="N27" s="3">
        <f t="shared" ca="1" si="27"/>
        <v>5</v>
      </c>
      <c r="O27" s="3">
        <v>0</v>
      </c>
      <c r="Q27" s="3" t="s">
        <v>36</v>
      </c>
      <c r="R27" s="3">
        <f t="shared" ca="1" si="28"/>
        <v>12</v>
      </c>
      <c r="S27" s="3">
        <f t="shared" ca="1" si="29"/>
        <v>20</v>
      </c>
      <c r="T27" s="3">
        <v>0</v>
      </c>
    </row>
    <row r="28" spans="2:21" x14ac:dyDescent="0.25">
      <c r="B28" s="3" t="s">
        <v>37</v>
      </c>
      <c r="C28" s="3">
        <f t="shared" ca="1" si="23"/>
        <v>6</v>
      </c>
      <c r="D28" s="3">
        <f t="shared" ca="1" si="24"/>
        <v>6</v>
      </c>
      <c r="E28" s="3">
        <v>0</v>
      </c>
      <c r="F28" s="4"/>
      <c r="G28" s="3" t="s">
        <v>37</v>
      </c>
      <c r="H28" s="3">
        <f t="shared" ca="1" si="25"/>
        <v>3</v>
      </c>
      <c r="I28" s="3">
        <f t="shared" ca="1" si="26"/>
        <v>4</v>
      </c>
      <c r="J28" s="3">
        <v>0</v>
      </c>
      <c r="K28" s="4"/>
      <c r="L28" s="3" t="s">
        <v>37</v>
      </c>
      <c r="M28" s="3">
        <f t="shared" ca="1" si="4"/>
        <v>2</v>
      </c>
      <c r="N28" s="3">
        <f t="shared" ca="1" si="27"/>
        <v>4</v>
      </c>
      <c r="O28" s="3">
        <v>0</v>
      </c>
      <c r="Q28" s="3" t="s">
        <v>37</v>
      </c>
      <c r="R28" s="3">
        <f t="shared" ca="1" si="28"/>
        <v>11</v>
      </c>
      <c r="S28" s="3">
        <f t="shared" ca="1" si="29"/>
        <v>25</v>
      </c>
      <c r="T28" s="3">
        <v>0</v>
      </c>
    </row>
    <row r="29" spans="2:21" x14ac:dyDescent="0.25">
      <c r="B29" s="3" t="s">
        <v>40</v>
      </c>
      <c r="C29" s="3">
        <f ca="1">INT(_xlfn.NORM.INV(RAND(),7,0.5))</f>
        <v>7</v>
      </c>
      <c r="D29" s="3">
        <f ca="1">INT(_xlfn.NORM.INV(RAND(),8,1))</f>
        <v>9</v>
      </c>
      <c r="E29" s="3">
        <v>0</v>
      </c>
      <c r="F29" s="4"/>
      <c r="G29" s="3" t="s">
        <v>40</v>
      </c>
      <c r="H29" s="3">
        <f ca="1">INT(_xlfn.NORM.INV(RAND(),6,0.5))</f>
        <v>6</v>
      </c>
      <c r="I29" s="3">
        <f ca="1">INT(_xlfn.NORM.INV(RAND(),7,1))</f>
        <v>8</v>
      </c>
      <c r="J29" s="3">
        <v>0</v>
      </c>
      <c r="K29" s="4"/>
      <c r="L29" s="3" t="s">
        <v>40</v>
      </c>
      <c r="M29" s="4">
        <v>1</v>
      </c>
      <c r="N29" s="4">
        <v>1</v>
      </c>
      <c r="O29" s="3">
        <v>0</v>
      </c>
      <c r="Q29" s="3" t="s">
        <v>40</v>
      </c>
      <c r="T29" s="3">
        <v>0</v>
      </c>
    </row>
    <row r="30" spans="2:21" x14ac:dyDescent="0.25">
      <c r="B30" s="3" t="s">
        <v>41</v>
      </c>
      <c r="C30" s="3">
        <f t="shared" ref="C30" ca="1" si="30">INT(_xlfn.NORM.INV(RAND(),7,0.5))</f>
        <v>6</v>
      </c>
      <c r="D30" s="3">
        <f t="shared" ref="D30:D31" ca="1" si="31">INT(_xlfn.NORM.INV(RAND(),8,1))</f>
        <v>8</v>
      </c>
      <c r="E30" s="3">
        <v>0</v>
      </c>
      <c r="F30" s="4"/>
      <c r="G30" s="3" t="s">
        <v>41</v>
      </c>
      <c r="H30" s="3">
        <f t="shared" ref="H30:H31" ca="1" si="32">INT(_xlfn.NORM.INV(RAND(),6,0.5))</f>
        <v>5</v>
      </c>
      <c r="I30" s="3">
        <f t="shared" ref="I30:I31" ca="1" si="33">INT(_xlfn.NORM.INV(RAND(),7,1))</f>
        <v>7</v>
      </c>
      <c r="J30" s="3">
        <v>0</v>
      </c>
      <c r="K30" s="4"/>
      <c r="L30" s="3" t="s">
        <v>41</v>
      </c>
      <c r="M30" s="4">
        <v>1</v>
      </c>
      <c r="N30" s="4">
        <v>1</v>
      </c>
      <c r="O30" s="3">
        <v>0</v>
      </c>
      <c r="Q30" s="3" t="s">
        <v>41</v>
      </c>
      <c r="T30" s="3">
        <v>0</v>
      </c>
    </row>
    <row r="31" spans="2:21" x14ac:dyDescent="0.25">
      <c r="B31" s="3" t="s">
        <v>42</v>
      </c>
      <c r="C31" s="3">
        <f ca="1">INT(_xlfn.NORM.INV(RAND(),7,0.5))</f>
        <v>6</v>
      </c>
      <c r="D31" s="3">
        <f t="shared" ca="1" si="31"/>
        <v>8</v>
      </c>
      <c r="E31" s="3">
        <v>0</v>
      </c>
      <c r="F31" s="4"/>
      <c r="G31" s="3" t="s">
        <v>42</v>
      </c>
      <c r="H31" s="3">
        <f t="shared" ca="1" si="32"/>
        <v>6</v>
      </c>
      <c r="I31" s="3">
        <f t="shared" ca="1" si="33"/>
        <v>6</v>
      </c>
      <c r="J31" s="3">
        <v>0</v>
      </c>
      <c r="K31" s="4"/>
      <c r="L31" s="3" t="s">
        <v>42</v>
      </c>
      <c r="M31" s="4">
        <v>1</v>
      </c>
      <c r="N31" s="4">
        <v>2</v>
      </c>
      <c r="O31" s="3">
        <v>0</v>
      </c>
      <c r="Q31" s="3" t="s">
        <v>42</v>
      </c>
      <c r="T31" s="3">
        <v>0</v>
      </c>
    </row>
    <row r="32" spans="2:21" x14ac:dyDescent="0.25">
      <c r="B32" s="3" t="s">
        <v>67</v>
      </c>
      <c r="C32" s="4">
        <f ca="1">INT(_xlfn.NORM.INV(RAND(),11,1))</f>
        <v>10</v>
      </c>
      <c r="D32" s="4">
        <f ca="1">INT(_xlfn.NORM.INV(RAND(),12,1))</f>
        <v>10</v>
      </c>
      <c r="E32" s="3">
        <v>0</v>
      </c>
      <c r="F32" s="4"/>
      <c r="G32" s="3" t="s">
        <v>67</v>
      </c>
      <c r="H32" s="4">
        <f ca="1">INT(_xlfn.NORM.INV(RAND(),10,1))</f>
        <v>9</v>
      </c>
      <c r="I32" s="4">
        <f ca="1">INT(_xlfn.NORM.INV(RAND(),11,1))</f>
        <v>11</v>
      </c>
      <c r="J32" s="3">
        <v>0</v>
      </c>
      <c r="K32" s="4"/>
      <c r="L32" s="3" t="s">
        <v>67</v>
      </c>
      <c r="M32" s="4">
        <f ca="1">INT(_xlfn.NORM.INV(RAND(),4,1))</f>
        <v>3</v>
      </c>
      <c r="N32" s="4">
        <f ca="1">INT(_xlfn.NORM.INV(RAND(),5,1))</f>
        <v>4</v>
      </c>
      <c r="O32" s="3">
        <v>0</v>
      </c>
      <c r="Q32" s="3" t="s">
        <v>67</v>
      </c>
    </row>
    <row r="33" spans="2:17" x14ac:dyDescent="0.25">
      <c r="B33" s="3" t="s">
        <v>68</v>
      </c>
      <c r="C33" s="4">
        <f t="shared" ref="C33:C41" ca="1" si="34">INT(_xlfn.NORM.INV(RAND(),11,1))</f>
        <v>9</v>
      </c>
      <c r="D33" s="4">
        <f t="shared" ref="D33:D41" ca="1" si="35">INT(_xlfn.NORM.INV(RAND(),12,1))</f>
        <v>10</v>
      </c>
      <c r="E33" s="3">
        <v>0</v>
      </c>
      <c r="F33" s="4"/>
      <c r="G33" s="3" t="s">
        <v>68</v>
      </c>
      <c r="H33" s="4">
        <f t="shared" ref="H33:H41" ca="1" si="36">INT(_xlfn.NORM.INV(RAND(),10,1))</f>
        <v>10</v>
      </c>
      <c r="I33" s="4">
        <f t="shared" ref="I33:I41" ca="1" si="37">INT(_xlfn.NORM.INV(RAND(),11,1))</f>
        <v>11</v>
      </c>
      <c r="J33" s="3">
        <v>0</v>
      </c>
      <c r="K33" s="4"/>
      <c r="L33" s="3" t="s">
        <v>68</v>
      </c>
      <c r="M33" s="4">
        <f t="shared" ref="M33:M40" ca="1" si="38">INT(_xlfn.NORM.INV(RAND(),4,1))</f>
        <v>4</v>
      </c>
      <c r="N33" s="4">
        <f t="shared" ref="N33:N41" ca="1" si="39">INT(_xlfn.NORM.INV(RAND(),5,1))</f>
        <v>5</v>
      </c>
      <c r="O33" s="3">
        <v>0</v>
      </c>
      <c r="Q33" s="3" t="s">
        <v>68</v>
      </c>
    </row>
    <row r="34" spans="2:17" x14ac:dyDescent="0.25">
      <c r="B34" s="3" t="s">
        <v>69</v>
      </c>
      <c r="C34" s="4">
        <f t="shared" ca="1" si="34"/>
        <v>10</v>
      </c>
      <c r="D34" s="4">
        <f t="shared" ca="1" si="35"/>
        <v>11</v>
      </c>
      <c r="E34" s="3">
        <v>0</v>
      </c>
      <c r="F34" s="4"/>
      <c r="G34" s="3" t="s">
        <v>69</v>
      </c>
      <c r="H34" s="4">
        <f t="shared" ca="1" si="36"/>
        <v>10</v>
      </c>
      <c r="I34" s="4">
        <f t="shared" ca="1" si="37"/>
        <v>11</v>
      </c>
      <c r="J34" s="3">
        <v>0</v>
      </c>
      <c r="K34" s="4"/>
      <c r="L34" s="3" t="s">
        <v>69</v>
      </c>
      <c r="M34" s="4">
        <f t="shared" ca="1" si="38"/>
        <v>3</v>
      </c>
      <c r="N34" s="4">
        <f t="shared" ca="1" si="39"/>
        <v>3</v>
      </c>
      <c r="O34" s="3">
        <v>0</v>
      </c>
      <c r="Q34" s="3" t="s">
        <v>69</v>
      </c>
    </row>
    <row r="35" spans="2:17" x14ac:dyDescent="0.25">
      <c r="B35" s="3" t="s">
        <v>70</v>
      </c>
      <c r="C35" s="4">
        <f t="shared" ca="1" si="34"/>
        <v>10</v>
      </c>
      <c r="D35" s="4">
        <f t="shared" ca="1" si="35"/>
        <v>12</v>
      </c>
      <c r="E35" s="3">
        <v>0</v>
      </c>
      <c r="F35" s="4"/>
      <c r="G35" s="3" t="s">
        <v>70</v>
      </c>
      <c r="H35" s="4">
        <f t="shared" ca="1" si="36"/>
        <v>9</v>
      </c>
      <c r="I35" s="4">
        <f t="shared" ca="1" si="37"/>
        <v>12</v>
      </c>
      <c r="J35" s="3">
        <v>0</v>
      </c>
      <c r="K35" s="4"/>
      <c r="L35" s="3" t="s">
        <v>70</v>
      </c>
      <c r="M35" s="4">
        <f t="shared" ca="1" si="38"/>
        <v>2</v>
      </c>
      <c r="N35" s="4">
        <f t="shared" ca="1" si="39"/>
        <v>5</v>
      </c>
      <c r="O35" s="3">
        <v>0</v>
      </c>
      <c r="Q35" s="3" t="s">
        <v>70</v>
      </c>
    </row>
    <row r="36" spans="2:17" x14ac:dyDescent="0.25">
      <c r="B36" s="3" t="s">
        <v>71</v>
      </c>
      <c r="C36" s="4">
        <f t="shared" ca="1" si="34"/>
        <v>12</v>
      </c>
      <c r="D36" s="4">
        <f t="shared" ca="1" si="35"/>
        <v>12</v>
      </c>
      <c r="E36" s="3">
        <v>0</v>
      </c>
      <c r="F36" s="4"/>
      <c r="G36" s="3" t="s">
        <v>71</v>
      </c>
      <c r="H36" s="4">
        <f t="shared" ca="1" si="36"/>
        <v>10</v>
      </c>
      <c r="I36" s="4">
        <f t="shared" ca="1" si="37"/>
        <v>10</v>
      </c>
      <c r="J36" s="3">
        <v>0</v>
      </c>
      <c r="K36" s="4"/>
      <c r="L36" s="3" t="s">
        <v>71</v>
      </c>
      <c r="M36" s="4">
        <f t="shared" ca="1" si="38"/>
        <v>2</v>
      </c>
      <c r="N36" s="4">
        <f t="shared" ca="1" si="39"/>
        <v>3</v>
      </c>
      <c r="O36" s="3">
        <v>0</v>
      </c>
      <c r="Q36" s="3" t="s">
        <v>71</v>
      </c>
    </row>
    <row r="37" spans="2:17" x14ac:dyDescent="0.25">
      <c r="B37" s="3" t="s">
        <v>72</v>
      </c>
      <c r="C37" s="4">
        <f t="shared" ca="1" si="34"/>
        <v>11</v>
      </c>
      <c r="D37" s="4">
        <f t="shared" ca="1" si="35"/>
        <v>12</v>
      </c>
      <c r="E37" s="3">
        <v>0</v>
      </c>
      <c r="F37" s="4"/>
      <c r="G37" s="3" t="s">
        <v>72</v>
      </c>
      <c r="H37" s="4">
        <f t="shared" ca="1" si="36"/>
        <v>9</v>
      </c>
      <c r="I37" s="4">
        <f t="shared" ca="1" si="37"/>
        <v>12</v>
      </c>
      <c r="J37" s="3">
        <v>0</v>
      </c>
      <c r="K37" s="4"/>
      <c r="L37" s="3" t="s">
        <v>72</v>
      </c>
      <c r="M37" s="4">
        <f t="shared" ca="1" si="38"/>
        <v>5</v>
      </c>
      <c r="N37" s="4">
        <f t="shared" ca="1" si="39"/>
        <v>6</v>
      </c>
      <c r="O37" s="3">
        <v>0</v>
      </c>
      <c r="Q37" s="3" t="s">
        <v>72</v>
      </c>
    </row>
    <row r="38" spans="2:17" x14ac:dyDescent="0.25">
      <c r="B38" s="3" t="s">
        <v>73</v>
      </c>
      <c r="C38" s="4">
        <f t="shared" ca="1" si="34"/>
        <v>11</v>
      </c>
      <c r="D38" s="4">
        <f t="shared" ca="1" si="35"/>
        <v>11</v>
      </c>
      <c r="E38" s="3">
        <v>0</v>
      </c>
      <c r="F38" s="4"/>
      <c r="G38" s="3" t="s">
        <v>73</v>
      </c>
      <c r="H38" s="4">
        <f t="shared" ca="1" si="36"/>
        <v>9</v>
      </c>
      <c r="I38" s="4">
        <f t="shared" ca="1" si="37"/>
        <v>11</v>
      </c>
      <c r="J38" s="3">
        <v>0</v>
      </c>
      <c r="K38" s="4"/>
      <c r="L38" s="3" t="s">
        <v>73</v>
      </c>
      <c r="M38" s="4">
        <f t="shared" ca="1" si="38"/>
        <v>4</v>
      </c>
      <c r="N38" s="4">
        <f t="shared" ca="1" si="39"/>
        <v>6</v>
      </c>
      <c r="O38" s="3">
        <v>0</v>
      </c>
      <c r="Q38" s="3" t="s">
        <v>73</v>
      </c>
    </row>
    <row r="39" spans="2:17" x14ac:dyDescent="0.25">
      <c r="B39" s="3" t="s">
        <v>74</v>
      </c>
      <c r="C39" s="4">
        <f t="shared" ca="1" si="34"/>
        <v>12</v>
      </c>
      <c r="D39" s="4">
        <f t="shared" ca="1" si="35"/>
        <v>11</v>
      </c>
      <c r="E39" s="3">
        <v>0</v>
      </c>
      <c r="F39" s="4"/>
      <c r="G39" s="3" t="s">
        <v>74</v>
      </c>
      <c r="H39" s="4">
        <f t="shared" ca="1" si="36"/>
        <v>11</v>
      </c>
      <c r="I39" s="4">
        <f t="shared" ca="1" si="37"/>
        <v>8</v>
      </c>
      <c r="J39" s="3">
        <v>0</v>
      </c>
      <c r="K39" s="4"/>
      <c r="L39" s="3" t="s">
        <v>74</v>
      </c>
      <c r="M39" s="4">
        <f t="shared" ca="1" si="38"/>
        <v>4</v>
      </c>
      <c r="N39" s="4">
        <f t="shared" ca="1" si="39"/>
        <v>5</v>
      </c>
      <c r="O39" s="3">
        <v>0</v>
      </c>
      <c r="Q39" s="3" t="s">
        <v>74</v>
      </c>
    </row>
    <row r="40" spans="2:17" x14ac:dyDescent="0.25">
      <c r="B40" s="3" t="s">
        <v>75</v>
      </c>
      <c r="C40" s="4">
        <f t="shared" ca="1" si="34"/>
        <v>9</v>
      </c>
      <c r="D40" s="4">
        <f t="shared" ca="1" si="35"/>
        <v>12</v>
      </c>
      <c r="E40" s="3">
        <v>0</v>
      </c>
      <c r="F40" s="4"/>
      <c r="G40" s="3" t="s">
        <v>75</v>
      </c>
      <c r="H40" s="4">
        <f t="shared" ca="1" si="36"/>
        <v>10</v>
      </c>
      <c r="I40" s="4">
        <f t="shared" ca="1" si="37"/>
        <v>11</v>
      </c>
      <c r="J40" s="3">
        <v>0</v>
      </c>
      <c r="K40" s="4"/>
      <c r="L40" s="3" t="s">
        <v>75</v>
      </c>
      <c r="M40" s="4">
        <f t="shared" ca="1" si="38"/>
        <v>3</v>
      </c>
      <c r="N40" s="4">
        <f t="shared" ca="1" si="39"/>
        <v>5</v>
      </c>
      <c r="O40" s="3">
        <v>0</v>
      </c>
      <c r="Q40" s="3" t="s">
        <v>75</v>
      </c>
    </row>
    <row r="41" spans="2:17" x14ac:dyDescent="0.25">
      <c r="B41" s="3" t="s">
        <v>76</v>
      </c>
      <c r="C41" s="4">
        <f t="shared" ca="1" si="34"/>
        <v>11</v>
      </c>
      <c r="D41" s="4">
        <f t="shared" ca="1" si="35"/>
        <v>10</v>
      </c>
      <c r="E41" s="3">
        <v>0</v>
      </c>
      <c r="F41" s="4"/>
      <c r="G41" s="3" t="s">
        <v>76</v>
      </c>
      <c r="H41" s="4">
        <f t="shared" ca="1" si="36"/>
        <v>11</v>
      </c>
      <c r="I41" s="4">
        <f t="shared" ca="1" si="37"/>
        <v>10</v>
      </c>
      <c r="J41" s="3">
        <v>0</v>
      </c>
      <c r="K41" s="4"/>
      <c r="L41" s="3" t="s">
        <v>76</v>
      </c>
      <c r="M41" s="4">
        <f ca="1">INT(_xlfn.NORM.INV(RAND(),4,1))</f>
        <v>4</v>
      </c>
      <c r="N41" s="4">
        <f t="shared" ca="1" si="39"/>
        <v>4</v>
      </c>
      <c r="O41" s="3">
        <v>0</v>
      </c>
      <c r="Q41" s="3" t="s">
        <v>76</v>
      </c>
    </row>
    <row r="42" spans="2:17" x14ac:dyDescent="0.25">
      <c r="B42" s="3" t="s">
        <v>77</v>
      </c>
      <c r="C42" s="4">
        <f ca="1">INT(_xlfn.NORM.INV(RAND(),5,1))</f>
        <v>4</v>
      </c>
      <c r="D42" s="4">
        <f ca="1">INT(_xlfn.NORM.INV(RAND(),6,1))</f>
        <v>5</v>
      </c>
      <c r="E42" s="3">
        <v>0</v>
      </c>
      <c r="F42" s="4"/>
      <c r="G42" s="3" t="s">
        <v>77</v>
      </c>
      <c r="H42" s="4">
        <f ca="1">INT(_xlfn.NORM.INV(RAND(),4,1))</f>
        <v>3</v>
      </c>
      <c r="I42" s="4">
        <f ca="1">INT(_xlfn.NORM.INV(RAND(),5,1))</f>
        <v>5</v>
      </c>
      <c r="J42" s="3">
        <v>0</v>
      </c>
      <c r="K42" s="4"/>
      <c r="L42" s="3" t="s">
        <v>77</v>
      </c>
      <c r="M42" s="4">
        <f ca="1">INT(_xlfn.NORM.INV(RAND(),5,1))</f>
        <v>5</v>
      </c>
      <c r="N42" s="4">
        <f ca="1">INT(_xlfn.NORM.INV(RAND(),7,0.5))</f>
        <v>6</v>
      </c>
      <c r="O42" s="3">
        <v>0</v>
      </c>
    </row>
    <row r="43" spans="2:17" x14ac:dyDescent="0.25">
      <c r="B43" s="3" t="s">
        <v>78</v>
      </c>
      <c r="C43" s="4">
        <f t="shared" ref="C43:C56" ca="1" si="40">INT(_xlfn.NORM.INV(RAND(),5,1))</f>
        <v>5</v>
      </c>
      <c r="D43" s="4">
        <f t="shared" ref="D43:D56" ca="1" si="41">INT(_xlfn.NORM.INV(RAND(),6,1))</f>
        <v>5</v>
      </c>
      <c r="E43" s="3">
        <v>0</v>
      </c>
      <c r="F43" s="4"/>
      <c r="G43" s="3" t="s">
        <v>78</v>
      </c>
      <c r="H43" s="4">
        <f t="shared" ref="H43:H56" ca="1" si="42">INT(_xlfn.NORM.INV(RAND(),4,1))</f>
        <v>3</v>
      </c>
      <c r="I43" s="4">
        <f t="shared" ref="I43:I56" ca="1" si="43">INT(_xlfn.NORM.INV(RAND(),5,1))</f>
        <v>4</v>
      </c>
      <c r="J43" s="3">
        <v>0</v>
      </c>
      <c r="K43" s="4"/>
      <c r="L43" s="3" t="s">
        <v>78</v>
      </c>
      <c r="M43" s="4">
        <f t="shared" ref="M43:M56" ca="1" si="44">INT(_xlfn.NORM.INV(RAND(),5,1))</f>
        <v>5</v>
      </c>
      <c r="N43" s="4">
        <f t="shared" ref="N43:N56" ca="1" si="45">INT(_xlfn.NORM.INV(RAND(),7,0.5))</f>
        <v>7</v>
      </c>
      <c r="O43" s="3">
        <v>0</v>
      </c>
    </row>
    <row r="44" spans="2:17" x14ac:dyDescent="0.25">
      <c r="B44" s="3" t="s">
        <v>79</v>
      </c>
      <c r="C44" s="4">
        <f t="shared" ca="1" si="40"/>
        <v>5</v>
      </c>
      <c r="D44" s="4">
        <f t="shared" ca="1" si="41"/>
        <v>7</v>
      </c>
      <c r="E44" s="3">
        <v>0</v>
      </c>
      <c r="F44" s="4"/>
      <c r="G44" s="3" t="s">
        <v>79</v>
      </c>
      <c r="H44" s="4">
        <f t="shared" ca="1" si="42"/>
        <v>3</v>
      </c>
      <c r="I44" s="4">
        <f t="shared" ca="1" si="43"/>
        <v>4</v>
      </c>
      <c r="J44" s="3">
        <v>0</v>
      </c>
      <c r="K44" s="4"/>
      <c r="L44" s="3" t="s">
        <v>79</v>
      </c>
      <c r="M44" s="4">
        <f t="shared" ca="1" si="44"/>
        <v>5</v>
      </c>
      <c r="N44" s="4">
        <f t="shared" ca="1" si="45"/>
        <v>7</v>
      </c>
      <c r="O44" s="3">
        <v>0</v>
      </c>
    </row>
    <row r="45" spans="2:17" x14ac:dyDescent="0.25">
      <c r="B45" s="3" t="s">
        <v>80</v>
      </c>
      <c r="C45" s="4">
        <f t="shared" ca="1" si="40"/>
        <v>4</v>
      </c>
      <c r="D45" s="4">
        <f t="shared" ca="1" si="41"/>
        <v>5</v>
      </c>
      <c r="E45" s="3">
        <v>0</v>
      </c>
      <c r="F45" s="4"/>
      <c r="G45" s="3" t="s">
        <v>80</v>
      </c>
      <c r="H45" s="4">
        <f t="shared" ca="1" si="42"/>
        <v>3</v>
      </c>
      <c r="I45" s="4">
        <f t="shared" ca="1" si="43"/>
        <v>3</v>
      </c>
      <c r="J45" s="3">
        <v>0</v>
      </c>
      <c r="K45" s="4"/>
      <c r="L45" s="3" t="s">
        <v>80</v>
      </c>
      <c r="M45" s="4">
        <f t="shared" ca="1" si="44"/>
        <v>3</v>
      </c>
      <c r="N45" s="4">
        <f t="shared" ca="1" si="45"/>
        <v>6</v>
      </c>
      <c r="O45" s="3">
        <v>0</v>
      </c>
    </row>
    <row r="46" spans="2:17" x14ac:dyDescent="0.25">
      <c r="B46" s="3" t="s">
        <v>81</v>
      </c>
      <c r="C46" s="4">
        <f t="shared" ca="1" si="40"/>
        <v>4</v>
      </c>
      <c r="D46" s="4">
        <f t="shared" ca="1" si="41"/>
        <v>5</v>
      </c>
      <c r="E46" s="3">
        <v>0</v>
      </c>
      <c r="F46" s="4"/>
      <c r="G46" s="3" t="s">
        <v>81</v>
      </c>
      <c r="H46" s="4">
        <f t="shared" ca="1" si="42"/>
        <v>5</v>
      </c>
      <c r="I46" s="4">
        <f t="shared" ca="1" si="43"/>
        <v>4</v>
      </c>
      <c r="J46" s="3">
        <v>0</v>
      </c>
      <c r="K46" s="4"/>
      <c r="L46" s="3" t="s">
        <v>81</v>
      </c>
      <c r="M46" s="4">
        <f t="shared" ca="1" si="44"/>
        <v>4</v>
      </c>
      <c r="N46" s="4">
        <f t="shared" ca="1" si="45"/>
        <v>7</v>
      </c>
      <c r="O46" s="3">
        <v>0</v>
      </c>
    </row>
    <row r="47" spans="2:17" x14ac:dyDescent="0.25">
      <c r="B47" s="3" t="s">
        <v>82</v>
      </c>
      <c r="C47" s="4">
        <f t="shared" ca="1" si="40"/>
        <v>3</v>
      </c>
      <c r="D47" s="4">
        <f t="shared" ca="1" si="41"/>
        <v>4</v>
      </c>
      <c r="E47" s="3">
        <v>0</v>
      </c>
      <c r="F47" s="4"/>
      <c r="G47" s="3" t="s">
        <v>82</v>
      </c>
      <c r="H47" s="4">
        <f t="shared" ca="1" si="42"/>
        <v>2</v>
      </c>
      <c r="I47" s="4">
        <f t="shared" ca="1" si="43"/>
        <v>5</v>
      </c>
      <c r="J47" s="3">
        <v>0</v>
      </c>
      <c r="K47" s="4"/>
      <c r="L47" s="3" t="s">
        <v>82</v>
      </c>
      <c r="M47" s="4">
        <f t="shared" ca="1" si="44"/>
        <v>4</v>
      </c>
      <c r="N47" s="4">
        <f t="shared" ca="1" si="45"/>
        <v>6</v>
      </c>
      <c r="O47" s="3">
        <v>0</v>
      </c>
    </row>
    <row r="48" spans="2:17" x14ac:dyDescent="0.25">
      <c r="B48" s="3" t="s">
        <v>83</v>
      </c>
      <c r="C48" s="4">
        <f t="shared" ca="1" si="40"/>
        <v>5</v>
      </c>
      <c r="D48" s="4">
        <f t="shared" ca="1" si="41"/>
        <v>5</v>
      </c>
      <c r="E48" s="3">
        <v>0</v>
      </c>
      <c r="F48" s="4"/>
      <c r="G48" s="3" t="s">
        <v>83</v>
      </c>
      <c r="H48" s="4">
        <f t="shared" ca="1" si="42"/>
        <v>3</v>
      </c>
      <c r="I48" s="4">
        <f t="shared" ca="1" si="43"/>
        <v>6</v>
      </c>
      <c r="J48" s="3">
        <v>0</v>
      </c>
      <c r="K48" s="4"/>
      <c r="L48" s="3" t="s">
        <v>83</v>
      </c>
      <c r="M48" s="4">
        <f t="shared" ca="1" si="44"/>
        <v>5</v>
      </c>
      <c r="N48" s="4">
        <f t="shared" ca="1" si="45"/>
        <v>7</v>
      </c>
      <c r="O48" s="3">
        <v>0</v>
      </c>
    </row>
    <row r="49" spans="2:15" x14ac:dyDescent="0.25">
      <c r="B49" s="3" t="s">
        <v>84</v>
      </c>
      <c r="C49" s="4">
        <f t="shared" ca="1" si="40"/>
        <v>5</v>
      </c>
      <c r="D49" s="4">
        <f t="shared" ca="1" si="41"/>
        <v>6</v>
      </c>
      <c r="E49" s="3">
        <v>0</v>
      </c>
      <c r="F49" s="4"/>
      <c r="G49" s="3" t="s">
        <v>84</v>
      </c>
      <c r="H49" s="4">
        <f t="shared" ca="1" si="42"/>
        <v>4</v>
      </c>
      <c r="I49" s="4">
        <f t="shared" ca="1" si="43"/>
        <v>5</v>
      </c>
      <c r="J49" s="3">
        <v>0</v>
      </c>
      <c r="K49" s="4"/>
      <c r="L49" s="3" t="s">
        <v>84</v>
      </c>
      <c r="M49" s="4">
        <f t="shared" ca="1" si="44"/>
        <v>6</v>
      </c>
      <c r="N49" s="4">
        <f t="shared" ca="1" si="45"/>
        <v>7</v>
      </c>
      <c r="O49" s="3">
        <v>0</v>
      </c>
    </row>
    <row r="50" spans="2:15" x14ac:dyDescent="0.25">
      <c r="B50" s="3" t="s">
        <v>85</v>
      </c>
      <c r="C50" s="4">
        <f t="shared" ca="1" si="40"/>
        <v>5</v>
      </c>
      <c r="D50" s="4">
        <f t="shared" ca="1" si="41"/>
        <v>5</v>
      </c>
      <c r="E50" s="3">
        <v>0</v>
      </c>
      <c r="F50" s="4"/>
      <c r="G50" s="3" t="s">
        <v>85</v>
      </c>
      <c r="H50" s="4">
        <f t="shared" ca="1" si="42"/>
        <v>2</v>
      </c>
      <c r="I50" s="4">
        <f t="shared" ca="1" si="43"/>
        <v>6</v>
      </c>
      <c r="J50" s="3">
        <v>0</v>
      </c>
      <c r="K50" s="4"/>
      <c r="L50" s="3" t="s">
        <v>85</v>
      </c>
      <c r="M50" s="4">
        <f t="shared" ca="1" si="44"/>
        <v>3</v>
      </c>
      <c r="N50" s="4">
        <f t="shared" ca="1" si="45"/>
        <v>6</v>
      </c>
      <c r="O50" s="3">
        <v>0</v>
      </c>
    </row>
    <row r="51" spans="2:15" x14ac:dyDescent="0.25">
      <c r="B51" s="3" t="s">
        <v>86</v>
      </c>
      <c r="C51" s="4">
        <f t="shared" ca="1" si="40"/>
        <v>3</v>
      </c>
      <c r="D51" s="4">
        <f t="shared" ca="1" si="41"/>
        <v>6</v>
      </c>
      <c r="E51" s="3">
        <v>0</v>
      </c>
      <c r="F51" s="4"/>
      <c r="G51" s="3" t="s">
        <v>86</v>
      </c>
      <c r="H51" s="4">
        <f t="shared" ca="1" si="42"/>
        <v>2</v>
      </c>
      <c r="I51" s="4">
        <f t="shared" ca="1" si="43"/>
        <v>4</v>
      </c>
      <c r="J51" s="3">
        <v>0</v>
      </c>
      <c r="K51" s="4"/>
      <c r="L51" s="3" t="s">
        <v>86</v>
      </c>
      <c r="M51" s="4">
        <f t="shared" ca="1" si="44"/>
        <v>3</v>
      </c>
      <c r="N51" s="4">
        <f t="shared" ca="1" si="45"/>
        <v>6</v>
      </c>
      <c r="O51" s="3">
        <v>0</v>
      </c>
    </row>
    <row r="52" spans="2:15" x14ac:dyDescent="0.25">
      <c r="B52" s="3" t="s">
        <v>87</v>
      </c>
      <c r="C52" s="4">
        <f t="shared" ca="1" si="40"/>
        <v>5</v>
      </c>
      <c r="D52" s="4">
        <f t="shared" ca="1" si="41"/>
        <v>5</v>
      </c>
      <c r="E52" s="3">
        <v>0</v>
      </c>
      <c r="F52" s="4"/>
      <c r="G52" s="3" t="s">
        <v>87</v>
      </c>
      <c r="H52" s="4">
        <f t="shared" ca="1" si="42"/>
        <v>4</v>
      </c>
      <c r="I52" s="4">
        <f t="shared" ca="1" si="43"/>
        <v>5</v>
      </c>
      <c r="J52" s="3">
        <v>0</v>
      </c>
      <c r="K52" s="4"/>
      <c r="L52" s="3" t="s">
        <v>87</v>
      </c>
      <c r="M52" s="4">
        <f t="shared" ca="1" si="44"/>
        <v>5</v>
      </c>
      <c r="N52" s="4">
        <f t="shared" ca="1" si="45"/>
        <v>7</v>
      </c>
      <c r="O52" s="3">
        <v>0</v>
      </c>
    </row>
    <row r="53" spans="2:15" x14ac:dyDescent="0.25">
      <c r="B53" s="3" t="s">
        <v>88</v>
      </c>
      <c r="C53" s="4">
        <f t="shared" ca="1" si="40"/>
        <v>4</v>
      </c>
      <c r="D53" s="4">
        <f t="shared" ca="1" si="41"/>
        <v>5</v>
      </c>
      <c r="E53" s="3">
        <v>0</v>
      </c>
      <c r="F53" s="4"/>
      <c r="G53" s="3" t="s">
        <v>88</v>
      </c>
      <c r="H53" s="4">
        <f t="shared" ca="1" si="42"/>
        <v>4</v>
      </c>
      <c r="I53" s="4">
        <f t="shared" ca="1" si="43"/>
        <v>5</v>
      </c>
      <c r="J53" s="3">
        <v>0</v>
      </c>
      <c r="K53" s="4"/>
      <c r="L53" s="3" t="s">
        <v>88</v>
      </c>
      <c r="M53" s="4">
        <f t="shared" ca="1" si="44"/>
        <v>6</v>
      </c>
      <c r="N53" s="4">
        <f t="shared" ca="1" si="45"/>
        <v>7</v>
      </c>
      <c r="O53" s="3">
        <v>0</v>
      </c>
    </row>
    <row r="54" spans="2:15" x14ac:dyDescent="0.25">
      <c r="B54" s="3" t="s">
        <v>89</v>
      </c>
      <c r="C54" s="4">
        <f t="shared" ca="1" si="40"/>
        <v>4</v>
      </c>
      <c r="D54" s="4">
        <f t="shared" ca="1" si="41"/>
        <v>5</v>
      </c>
      <c r="E54" s="3">
        <v>0</v>
      </c>
      <c r="F54" s="4"/>
      <c r="G54" s="3" t="s">
        <v>89</v>
      </c>
      <c r="H54" s="4">
        <f t="shared" ca="1" si="42"/>
        <v>5</v>
      </c>
      <c r="I54" s="4">
        <f t="shared" ca="1" si="43"/>
        <v>5</v>
      </c>
      <c r="J54" s="3">
        <v>0</v>
      </c>
      <c r="K54" s="4"/>
      <c r="L54" s="3" t="s">
        <v>89</v>
      </c>
      <c r="M54" s="4">
        <f t="shared" ca="1" si="44"/>
        <v>4</v>
      </c>
      <c r="N54" s="4">
        <f t="shared" ca="1" si="45"/>
        <v>7</v>
      </c>
      <c r="O54" s="3">
        <v>0</v>
      </c>
    </row>
    <row r="55" spans="2:15" x14ac:dyDescent="0.25">
      <c r="B55" s="3" t="s">
        <v>90</v>
      </c>
      <c r="C55" s="4">
        <f t="shared" ca="1" si="40"/>
        <v>4</v>
      </c>
      <c r="D55" s="4">
        <f t="shared" ca="1" si="41"/>
        <v>7</v>
      </c>
      <c r="E55" s="3">
        <v>0</v>
      </c>
      <c r="F55" s="4"/>
      <c r="G55" s="3" t="s">
        <v>90</v>
      </c>
      <c r="H55" s="4">
        <f t="shared" ca="1" si="42"/>
        <v>3</v>
      </c>
      <c r="I55" s="4">
        <f t="shared" ca="1" si="43"/>
        <v>5</v>
      </c>
      <c r="J55" s="3">
        <v>0</v>
      </c>
      <c r="K55" s="4"/>
      <c r="L55" s="3" t="s">
        <v>90</v>
      </c>
      <c r="M55" s="4">
        <f t="shared" ca="1" si="44"/>
        <v>2</v>
      </c>
      <c r="N55" s="4">
        <f t="shared" ca="1" si="45"/>
        <v>7</v>
      </c>
      <c r="O55" s="3">
        <v>0</v>
      </c>
    </row>
    <row r="56" spans="2:15" x14ac:dyDescent="0.25">
      <c r="B56" s="3" t="s">
        <v>91</v>
      </c>
      <c r="C56" s="4">
        <f t="shared" ca="1" si="40"/>
        <v>5</v>
      </c>
      <c r="D56" s="4">
        <f t="shared" ca="1" si="41"/>
        <v>5</v>
      </c>
      <c r="E56" s="3">
        <v>0</v>
      </c>
      <c r="F56" s="4"/>
      <c r="G56" s="3" t="s">
        <v>91</v>
      </c>
      <c r="H56" s="4">
        <f t="shared" ca="1" si="42"/>
        <v>3</v>
      </c>
      <c r="I56" s="4">
        <f t="shared" ca="1" si="43"/>
        <v>6</v>
      </c>
      <c r="J56" s="3">
        <v>0</v>
      </c>
      <c r="K56" s="4"/>
      <c r="L56" s="3" t="s">
        <v>91</v>
      </c>
      <c r="M56" s="4">
        <f t="shared" ca="1" si="44"/>
        <v>3</v>
      </c>
      <c r="N56" s="4">
        <f t="shared" ca="1" si="45"/>
        <v>7</v>
      </c>
      <c r="O56" s="3">
        <v>0</v>
      </c>
    </row>
    <row r="57" spans="2:15" x14ac:dyDescent="0.25">
      <c r="B57" s="3" t="s">
        <v>92</v>
      </c>
      <c r="C57" s="4">
        <f ca="1">INT(_xlfn.NORM.INV(RAND(),7,1))</f>
        <v>7</v>
      </c>
      <c r="D57" s="4">
        <f ca="1">INT(_xlfn.NORM.INV(RAND(),8,1))</f>
        <v>7</v>
      </c>
      <c r="E57" s="3">
        <v>0</v>
      </c>
      <c r="F57" s="4"/>
      <c r="G57" s="3" t="s">
        <v>92</v>
      </c>
      <c r="H57" s="4">
        <f ca="1">INT(_xlfn.NORM.INV(RAND(),6,1))</f>
        <v>5</v>
      </c>
      <c r="I57" s="4">
        <f ca="1">INT(_xlfn.NORM.INV(RAND(),7,1))</f>
        <v>8</v>
      </c>
      <c r="J57" s="3">
        <v>0</v>
      </c>
      <c r="K57" s="4"/>
      <c r="L57" s="3" t="s">
        <v>92</v>
      </c>
      <c r="M57" s="4">
        <f ca="1">INT(_xlfn.NORM.INV(RAND(),2,0.5))</f>
        <v>1</v>
      </c>
      <c r="N57" s="4">
        <f ca="1">INT(_xlfn.NORM.INV(RAND(),4,1))</f>
        <v>3</v>
      </c>
      <c r="O57" s="3">
        <v>0</v>
      </c>
    </row>
    <row r="58" spans="2:15" x14ac:dyDescent="0.25">
      <c r="B58" s="3" t="s">
        <v>93</v>
      </c>
      <c r="C58" s="4">
        <f t="shared" ref="C58:C71" ca="1" si="46">INT(_xlfn.NORM.INV(RAND(),7,1))</f>
        <v>5</v>
      </c>
      <c r="D58" s="4">
        <f t="shared" ref="D58:D71" ca="1" si="47">INT(_xlfn.NORM.INV(RAND(),8,1))</f>
        <v>8</v>
      </c>
      <c r="E58" s="3">
        <v>0</v>
      </c>
      <c r="F58" s="4"/>
      <c r="G58" s="3" t="s">
        <v>93</v>
      </c>
      <c r="H58" s="4">
        <f t="shared" ref="H58:H71" ca="1" si="48">INT(_xlfn.NORM.INV(RAND(),6,1))</f>
        <v>5</v>
      </c>
      <c r="I58" s="4">
        <f t="shared" ref="I58:I71" ca="1" si="49">INT(_xlfn.NORM.INV(RAND(),7,1))</f>
        <v>6</v>
      </c>
      <c r="J58" s="3">
        <v>0</v>
      </c>
      <c r="K58" s="4"/>
      <c r="L58" s="3" t="s">
        <v>93</v>
      </c>
      <c r="M58" s="4">
        <f t="shared" ref="M58:M71" ca="1" si="50">INT(_xlfn.NORM.INV(RAND(),2,0.5))</f>
        <v>1</v>
      </c>
      <c r="N58" s="4">
        <f t="shared" ref="N58:N71" ca="1" si="51">INT(_xlfn.NORM.INV(RAND(),4,1))</f>
        <v>4</v>
      </c>
      <c r="O58" s="3">
        <v>0</v>
      </c>
    </row>
    <row r="59" spans="2:15" x14ac:dyDescent="0.25">
      <c r="B59" s="3" t="s">
        <v>94</v>
      </c>
      <c r="C59" s="4">
        <f t="shared" ca="1" si="46"/>
        <v>6</v>
      </c>
      <c r="D59" s="4">
        <f t="shared" ca="1" si="47"/>
        <v>8</v>
      </c>
      <c r="E59" s="3">
        <v>0</v>
      </c>
      <c r="F59" s="4"/>
      <c r="G59" s="3" t="s">
        <v>94</v>
      </c>
      <c r="H59" s="4">
        <f t="shared" ca="1" si="48"/>
        <v>4</v>
      </c>
      <c r="I59" s="4">
        <f t="shared" ca="1" si="49"/>
        <v>9</v>
      </c>
      <c r="J59" s="3">
        <v>0</v>
      </c>
      <c r="K59" s="4"/>
      <c r="L59" s="3" t="s">
        <v>94</v>
      </c>
      <c r="M59" s="4">
        <f t="shared" ca="1" si="50"/>
        <v>2</v>
      </c>
      <c r="N59" s="4">
        <f t="shared" ca="1" si="51"/>
        <v>4</v>
      </c>
      <c r="O59" s="3">
        <v>0</v>
      </c>
    </row>
    <row r="60" spans="2:15" x14ac:dyDescent="0.25">
      <c r="B60" s="3" t="s">
        <v>95</v>
      </c>
      <c r="C60" s="4">
        <f t="shared" ca="1" si="46"/>
        <v>6</v>
      </c>
      <c r="D60" s="4">
        <f t="shared" ca="1" si="47"/>
        <v>8</v>
      </c>
      <c r="E60" s="3">
        <v>0</v>
      </c>
      <c r="F60" s="4"/>
      <c r="G60" s="3" t="s">
        <v>95</v>
      </c>
      <c r="H60" s="4">
        <f t="shared" ca="1" si="48"/>
        <v>3</v>
      </c>
      <c r="I60" s="4">
        <f t="shared" ca="1" si="49"/>
        <v>8</v>
      </c>
      <c r="J60" s="3">
        <v>0</v>
      </c>
      <c r="K60" s="4"/>
      <c r="L60" s="3" t="s">
        <v>95</v>
      </c>
      <c r="M60" s="4">
        <f t="shared" ca="1" si="50"/>
        <v>1</v>
      </c>
      <c r="N60" s="4">
        <f t="shared" ca="1" si="51"/>
        <v>3</v>
      </c>
      <c r="O60" s="3">
        <v>0</v>
      </c>
    </row>
    <row r="61" spans="2:15" x14ac:dyDescent="0.25">
      <c r="B61" s="3" t="s">
        <v>96</v>
      </c>
      <c r="C61" s="4">
        <f t="shared" ca="1" si="46"/>
        <v>7</v>
      </c>
      <c r="D61" s="4">
        <f t="shared" ca="1" si="47"/>
        <v>8</v>
      </c>
      <c r="E61" s="3">
        <v>0</v>
      </c>
      <c r="F61" s="4"/>
      <c r="G61" s="3" t="s">
        <v>96</v>
      </c>
      <c r="H61" s="4">
        <f t="shared" ca="1" si="48"/>
        <v>5</v>
      </c>
      <c r="I61" s="4">
        <f t="shared" ca="1" si="49"/>
        <v>7</v>
      </c>
      <c r="J61" s="3">
        <v>0</v>
      </c>
      <c r="K61" s="4"/>
      <c r="L61" s="3" t="s">
        <v>96</v>
      </c>
      <c r="M61" s="4">
        <f t="shared" ca="1" si="50"/>
        <v>1</v>
      </c>
      <c r="N61" s="4">
        <f t="shared" ca="1" si="51"/>
        <v>5</v>
      </c>
      <c r="O61" s="3">
        <v>0</v>
      </c>
    </row>
    <row r="62" spans="2:15" x14ac:dyDescent="0.25">
      <c r="B62" s="3" t="s">
        <v>97</v>
      </c>
      <c r="C62" s="4">
        <f t="shared" ca="1" si="46"/>
        <v>6</v>
      </c>
      <c r="D62" s="4">
        <f t="shared" ca="1" si="47"/>
        <v>7</v>
      </c>
      <c r="E62" s="3">
        <v>0</v>
      </c>
      <c r="F62" s="4"/>
      <c r="G62" s="3" t="s">
        <v>97</v>
      </c>
      <c r="H62" s="4">
        <f t="shared" ca="1" si="48"/>
        <v>6</v>
      </c>
      <c r="I62" s="4">
        <f t="shared" ca="1" si="49"/>
        <v>5</v>
      </c>
      <c r="J62" s="3">
        <v>0</v>
      </c>
      <c r="K62" s="4"/>
      <c r="L62" s="3" t="s">
        <v>97</v>
      </c>
      <c r="M62" s="4">
        <f t="shared" ca="1" si="50"/>
        <v>1</v>
      </c>
      <c r="N62" s="4">
        <f t="shared" ca="1" si="51"/>
        <v>4</v>
      </c>
      <c r="O62" s="3">
        <v>0</v>
      </c>
    </row>
    <row r="63" spans="2:15" x14ac:dyDescent="0.25">
      <c r="B63" s="3" t="s">
        <v>98</v>
      </c>
      <c r="C63" s="4">
        <f t="shared" ca="1" si="46"/>
        <v>7</v>
      </c>
      <c r="D63" s="4">
        <f t="shared" ca="1" si="47"/>
        <v>7</v>
      </c>
      <c r="E63" s="3">
        <v>0</v>
      </c>
      <c r="F63" s="4"/>
      <c r="G63" s="3" t="s">
        <v>98</v>
      </c>
      <c r="H63" s="4">
        <f t="shared" ca="1" si="48"/>
        <v>7</v>
      </c>
      <c r="I63" s="4">
        <f t="shared" ca="1" si="49"/>
        <v>5</v>
      </c>
      <c r="J63" s="3">
        <v>0</v>
      </c>
      <c r="K63" s="4"/>
      <c r="L63" s="3" t="s">
        <v>98</v>
      </c>
      <c r="M63" s="4">
        <f t="shared" ca="1" si="50"/>
        <v>3</v>
      </c>
      <c r="N63" s="4">
        <f t="shared" ca="1" si="51"/>
        <v>3</v>
      </c>
      <c r="O63" s="3">
        <v>0</v>
      </c>
    </row>
    <row r="64" spans="2:15" x14ac:dyDescent="0.25">
      <c r="B64" s="3" t="s">
        <v>99</v>
      </c>
      <c r="C64" s="4">
        <f t="shared" ca="1" si="46"/>
        <v>7</v>
      </c>
      <c r="D64" s="4">
        <f t="shared" ca="1" si="47"/>
        <v>6</v>
      </c>
      <c r="E64" s="3">
        <v>0</v>
      </c>
      <c r="F64" s="4"/>
      <c r="G64" s="3" t="s">
        <v>99</v>
      </c>
      <c r="H64" s="4">
        <f t="shared" ca="1" si="48"/>
        <v>5</v>
      </c>
      <c r="I64" s="4">
        <f t="shared" ca="1" si="49"/>
        <v>7</v>
      </c>
      <c r="J64" s="3">
        <v>0</v>
      </c>
      <c r="K64" s="4"/>
      <c r="L64" s="3" t="s">
        <v>99</v>
      </c>
      <c r="M64" s="4">
        <f t="shared" ca="1" si="50"/>
        <v>1</v>
      </c>
      <c r="N64" s="4">
        <f t="shared" ca="1" si="51"/>
        <v>2</v>
      </c>
      <c r="O64" s="3">
        <v>0</v>
      </c>
    </row>
    <row r="65" spans="2:15" x14ac:dyDescent="0.25">
      <c r="B65" s="3" t="s">
        <v>100</v>
      </c>
      <c r="C65" s="4">
        <f t="shared" ca="1" si="46"/>
        <v>8</v>
      </c>
      <c r="D65" s="4">
        <f t="shared" ca="1" si="47"/>
        <v>9</v>
      </c>
      <c r="E65" s="3">
        <v>0</v>
      </c>
      <c r="F65" s="4"/>
      <c r="G65" s="3" t="s">
        <v>100</v>
      </c>
      <c r="H65" s="4">
        <f t="shared" ca="1" si="48"/>
        <v>7</v>
      </c>
      <c r="I65" s="4">
        <f t="shared" ca="1" si="49"/>
        <v>8</v>
      </c>
      <c r="J65" s="3">
        <v>0</v>
      </c>
      <c r="K65" s="4"/>
      <c r="L65" s="3" t="s">
        <v>100</v>
      </c>
      <c r="M65" s="4">
        <f t="shared" ca="1" si="50"/>
        <v>2</v>
      </c>
      <c r="N65" s="4">
        <f t="shared" ca="1" si="51"/>
        <v>2</v>
      </c>
      <c r="O65" s="3">
        <v>0</v>
      </c>
    </row>
    <row r="66" spans="2:15" x14ac:dyDescent="0.25">
      <c r="B66" s="3" t="s">
        <v>101</v>
      </c>
      <c r="C66" s="4">
        <f t="shared" ca="1" si="46"/>
        <v>5</v>
      </c>
      <c r="D66" s="4">
        <f t="shared" ca="1" si="47"/>
        <v>7</v>
      </c>
      <c r="E66" s="3">
        <v>0</v>
      </c>
      <c r="F66" s="4"/>
      <c r="G66" s="3" t="s">
        <v>101</v>
      </c>
      <c r="H66" s="4">
        <f t="shared" ca="1" si="48"/>
        <v>7</v>
      </c>
      <c r="I66" s="4">
        <f t="shared" ca="1" si="49"/>
        <v>7</v>
      </c>
      <c r="J66" s="3">
        <v>0</v>
      </c>
      <c r="K66" s="4"/>
      <c r="L66" s="3" t="s">
        <v>101</v>
      </c>
      <c r="M66" s="4">
        <f t="shared" ca="1" si="50"/>
        <v>1</v>
      </c>
      <c r="N66" s="4">
        <f t="shared" ca="1" si="51"/>
        <v>3</v>
      </c>
      <c r="O66" s="3">
        <v>0</v>
      </c>
    </row>
    <row r="67" spans="2:15" x14ac:dyDescent="0.25">
      <c r="B67" s="3" t="s">
        <v>102</v>
      </c>
      <c r="C67" s="4">
        <f t="shared" ca="1" si="46"/>
        <v>5</v>
      </c>
      <c r="D67" s="4">
        <f t="shared" ca="1" si="47"/>
        <v>7</v>
      </c>
      <c r="E67" s="3">
        <v>0</v>
      </c>
      <c r="F67" s="4"/>
      <c r="G67" s="3" t="s">
        <v>102</v>
      </c>
      <c r="H67" s="4">
        <f t="shared" ca="1" si="48"/>
        <v>5</v>
      </c>
      <c r="I67" s="4">
        <f t="shared" ca="1" si="49"/>
        <v>7</v>
      </c>
      <c r="J67" s="3">
        <v>0</v>
      </c>
      <c r="K67" s="4"/>
      <c r="L67" s="3" t="s">
        <v>102</v>
      </c>
      <c r="M67" s="4">
        <f t="shared" ca="1" si="50"/>
        <v>1</v>
      </c>
      <c r="N67" s="4">
        <f t="shared" ca="1" si="51"/>
        <v>5</v>
      </c>
      <c r="O67" s="3">
        <v>0</v>
      </c>
    </row>
    <row r="68" spans="2:15" x14ac:dyDescent="0.25">
      <c r="B68" s="3" t="s">
        <v>103</v>
      </c>
      <c r="C68" s="4">
        <f t="shared" ca="1" si="46"/>
        <v>7</v>
      </c>
      <c r="D68" s="4">
        <f t="shared" ca="1" si="47"/>
        <v>7</v>
      </c>
      <c r="E68" s="3">
        <v>0</v>
      </c>
      <c r="F68" s="4"/>
      <c r="G68" s="3" t="s">
        <v>103</v>
      </c>
      <c r="H68" s="4">
        <f t="shared" ca="1" si="48"/>
        <v>5</v>
      </c>
      <c r="I68" s="4">
        <f t="shared" ca="1" si="49"/>
        <v>7</v>
      </c>
      <c r="J68" s="3">
        <v>0</v>
      </c>
      <c r="K68" s="4"/>
      <c r="L68" s="3" t="s">
        <v>103</v>
      </c>
      <c r="M68" s="4">
        <f t="shared" ca="1" si="50"/>
        <v>1</v>
      </c>
      <c r="N68" s="4">
        <f t="shared" ca="1" si="51"/>
        <v>3</v>
      </c>
      <c r="O68" s="3">
        <v>0</v>
      </c>
    </row>
    <row r="69" spans="2:15" x14ac:dyDescent="0.25">
      <c r="B69" s="3" t="s">
        <v>104</v>
      </c>
      <c r="C69" s="4">
        <f t="shared" ca="1" si="46"/>
        <v>7</v>
      </c>
      <c r="D69" s="4">
        <f t="shared" ca="1" si="47"/>
        <v>7</v>
      </c>
      <c r="E69" s="3">
        <v>0</v>
      </c>
      <c r="F69" s="4"/>
      <c r="G69" s="3" t="s">
        <v>104</v>
      </c>
      <c r="H69" s="4">
        <f t="shared" ca="1" si="48"/>
        <v>6</v>
      </c>
      <c r="I69" s="4">
        <f t="shared" ca="1" si="49"/>
        <v>7</v>
      </c>
      <c r="J69" s="3">
        <v>0</v>
      </c>
      <c r="K69" s="4"/>
      <c r="L69" s="3" t="s">
        <v>104</v>
      </c>
      <c r="M69" s="4">
        <f t="shared" ca="1" si="50"/>
        <v>1</v>
      </c>
      <c r="N69" s="4">
        <f t="shared" ca="1" si="51"/>
        <v>3</v>
      </c>
      <c r="O69" s="3">
        <v>0</v>
      </c>
    </row>
    <row r="70" spans="2:15" x14ac:dyDescent="0.25">
      <c r="B70" s="3" t="s">
        <v>105</v>
      </c>
      <c r="C70" s="4">
        <f t="shared" ca="1" si="46"/>
        <v>6</v>
      </c>
      <c r="D70" s="4">
        <f t="shared" ca="1" si="47"/>
        <v>9</v>
      </c>
      <c r="E70" s="3">
        <v>0</v>
      </c>
      <c r="F70" s="4"/>
      <c r="G70" s="3" t="s">
        <v>105</v>
      </c>
      <c r="H70" s="4">
        <f t="shared" ca="1" si="48"/>
        <v>4</v>
      </c>
      <c r="I70" s="4">
        <f t="shared" ca="1" si="49"/>
        <v>7</v>
      </c>
      <c r="J70" s="3">
        <v>0</v>
      </c>
      <c r="K70" s="4"/>
      <c r="L70" s="3" t="s">
        <v>105</v>
      </c>
      <c r="M70" s="4">
        <f t="shared" ca="1" si="50"/>
        <v>1</v>
      </c>
      <c r="N70" s="4">
        <f t="shared" ca="1" si="51"/>
        <v>2</v>
      </c>
      <c r="O70" s="3">
        <v>0</v>
      </c>
    </row>
    <row r="71" spans="2:15" x14ac:dyDescent="0.25">
      <c r="B71" s="3" t="s">
        <v>106</v>
      </c>
      <c r="C71" s="4">
        <f t="shared" ca="1" si="46"/>
        <v>6</v>
      </c>
      <c r="D71" s="4">
        <f t="shared" ca="1" si="47"/>
        <v>9</v>
      </c>
      <c r="E71" s="3">
        <v>0</v>
      </c>
      <c r="F71" s="4"/>
      <c r="G71" s="3" t="s">
        <v>106</v>
      </c>
      <c r="H71" s="4">
        <f t="shared" ca="1" si="48"/>
        <v>6</v>
      </c>
      <c r="I71" s="4">
        <f t="shared" ca="1" si="49"/>
        <v>6</v>
      </c>
      <c r="J71" s="3">
        <v>0</v>
      </c>
      <c r="K71" s="4"/>
      <c r="L71" s="3" t="s">
        <v>106</v>
      </c>
      <c r="M71" s="4">
        <f t="shared" ca="1" si="50"/>
        <v>1</v>
      </c>
      <c r="N71" s="4">
        <f t="shared" ca="1" si="51"/>
        <v>4</v>
      </c>
      <c r="O71" s="3">
        <v>0</v>
      </c>
    </row>
    <row r="72" spans="2:15" x14ac:dyDescent="0.25">
      <c r="B72" s="3" t="s">
        <v>108</v>
      </c>
      <c r="C72" s="4">
        <f ca="1">INT(_xlfn.NORM.INV(RAND(),4,1))</f>
        <v>4</v>
      </c>
      <c r="D72" s="4">
        <f ca="1">INT(_xlfn.NORM.INV(RAND(),5,1))</f>
        <v>6</v>
      </c>
      <c r="E72" s="3">
        <v>0</v>
      </c>
      <c r="F72" s="4"/>
      <c r="G72" s="3" t="s">
        <v>108</v>
      </c>
      <c r="H72" s="4">
        <f ca="1">INT(_xlfn.NORM.INV(RAND(),3,1))</f>
        <v>2</v>
      </c>
      <c r="I72" s="4">
        <f ca="1">INT(_xlfn.NORM.INV(RAND(),4,1))</f>
        <v>2</v>
      </c>
      <c r="J72" s="3">
        <v>0</v>
      </c>
      <c r="K72" s="4"/>
      <c r="L72" s="3" t="s">
        <v>108</v>
      </c>
      <c r="M72" s="4">
        <v>3</v>
      </c>
      <c r="N72" s="4">
        <v>4</v>
      </c>
      <c r="O72" s="3">
        <v>0</v>
      </c>
    </row>
    <row r="73" spans="2:15" x14ac:dyDescent="0.25">
      <c r="B73" s="3" t="s">
        <v>109</v>
      </c>
      <c r="C73" s="4">
        <f t="shared" ref="C73:C74" ca="1" si="52">INT(_xlfn.NORM.INV(RAND(),4,1))</f>
        <v>4</v>
      </c>
      <c r="D73" s="4">
        <f t="shared" ref="D73:D74" ca="1" si="53">INT(_xlfn.NORM.INV(RAND(),5,1))</f>
        <v>5</v>
      </c>
      <c r="E73" s="3">
        <v>0</v>
      </c>
      <c r="F73" s="4"/>
      <c r="G73" s="3" t="s">
        <v>109</v>
      </c>
      <c r="H73" s="4">
        <f t="shared" ref="H73:H74" ca="1" si="54">INT(_xlfn.NORM.INV(RAND(),3,1))</f>
        <v>2</v>
      </c>
      <c r="I73" s="4">
        <f t="shared" ref="I73:I74" ca="1" si="55">INT(_xlfn.NORM.INV(RAND(),4,1))</f>
        <v>4</v>
      </c>
      <c r="J73" s="3">
        <v>0</v>
      </c>
      <c r="K73" s="4"/>
      <c r="L73" s="3" t="s">
        <v>109</v>
      </c>
      <c r="M73" s="4">
        <v>4</v>
      </c>
      <c r="N73" s="4">
        <v>5</v>
      </c>
      <c r="O73" s="3">
        <v>0</v>
      </c>
    </row>
    <row r="74" spans="2:15" x14ac:dyDescent="0.25">
      <c r="B74" s="3" t="s">
        <v>110</v>
      </c>
      <c r="C74" s="4">
        <f t="shared" ca="1" si="52"/>
        <v>4</v>
      </c>
      <c r="D74" s="4">
        <f t="shared" ca="1" si="53"/>
        <v>2</v>
      </c>
      <c r="E74" s="3">
        <v>0</v>
      </c>
      <c r="F74" s="4"/>
      <c r="G74" s="3" t="s">
        <v>110</v>
      </c>
      <c r="H74" s="4">
        <f t="shared" ca="1" si="54"/>
        <v>3</v>
      </c>
      <c r="I74" s="4">
        <f t="shared" ca="1" si="55"/>
        <v>3</v>
      </c>
      <c r="J74" s="3">
        <v>0</v>
      </c>
      <c r="K74" s="4"/>
      <c r="L74" s="3" t="s">
        <v>110</v>
      </c>
      <c r="M74" s="4">
        <v>5</v>
      </c>
      <c r="N74" s="4">
        <v>6</v>
      </c>
      <c r="O74" s="3">
        <v>0</v>
      </c>
    </row>
    <row r="75" spans="2:15" x14ac:dyDescent="0.25">
      <c r="B75" s="3" t="s">
        <v>47</v>
      </c>
      <c r="C75" s="4">
        <f ca="1">INT(_xlfn.NORM.INV(RAND(),12,1))</f>
        <v>11</v>
      </c>
      <c r="D75" s="4">
        <f ca="1">INT(_xlfn.NORM.INV(RAND(),13,1))</f>
        <v>14</v>
      </c>
      <c r="E75" s="3">
        <v>0</v>
      </c>
      <c r="F75" s="4"/>
      <c r="G75" s="3" t="s">
        <v>47</v>
      </c>
      <c r="H75" s="4">
        <f ca="1">INT(_xlfn.NORM.INV(RAND(),11,1))</f>
        <v>10</v>
      </c>
      <c r="I75" s="4">
        <f ca="1">INT(_xlfn.NORM.INV(RAND(),12,1))</f>
        <v>14</v>
      </c>
      <c r="J75" s="3">
        <v>0</v>
      </c>
      <c r="K75" s="4"/>
      <c r="L75" s="3" t="s">
        <v>47</v>
      </c>
      <c r="M75" s="4">
        <v>1</v>
      </c>
      <c r="N75" s="4">
        <v>1</v>
      </c>
      <c r="O75" s="3">
        <v>0</v>
      </c>
    </row>
    <row r="76" spans="2:15" x14ac:dyDescent="0.25">
      <c r="B76" s="3" t="s">
        <v>47</v>
      </c>
      <c r="C76" s="4">
        <f ca="1">INT(_xlfn.NORM.INV(RAND(),12,1))</f>
        <v>12</v>
      </c>
      <c r="D76" s="4">
        <f ca="1">INT(_xlfn.NORM.INV(RAND(),13,1))</f>
        <v>13</v>
      </c>
      <c r="E76" s="3">
        <v>0</v>
      </c>
      <c r="F76" s="4"/>
      <c r="G76" s="3" t="s">
        <v>47</v>
      </c>
      <c r="H76" s="4">
        <f ca="1">INT(_xlfn.NORM.INV(RAND(),11,1))</f>
        <v>10</v>
      </c>
      <c r="I76" s="4">
        <f ca="1">INT(_xlfn.NORM.INV(RAND(),12,1))</f>
        <v>12</v>
      </c>
      <c r="J76" s="3">
        <v>0</v>
      </c>
      <c r="K76" s="4"/>
      <c r="L76" s="3" t="s">
        <v>47</v>
      </c>
      <c r="M76" s="4">
        <v>1</v>
      </c>
      <c r="N76" s="4">
        <v>3</v>
      </c>
      <c r="O76" s="3">
        <v>0</v>
      </c>
    </row>
    <row r="77" spans="2:15" x14ac:dyDescent="0.25">
      <c r="B77" s="3" t="s">
        <v>48</v>
      </c>
      <c r="C77" s="4">
        <f ca="1">INT(_xlfn.NORM.INV(RAND(),14,1))</f>
        <v>14</v>
      </c>
      <c r="D77" s="4">
        <f ca="1">INT(_xlfn.NORM.INV(RAND(),15,1))</f>
        <v>15</v>
      </c>
      <c r="E77" s="3">
        <v>0</v>
      </c>
      <c r="F77" s="4"/>
      <c r="G77" s="3" t="s">
        <v>48</v>
      </c>
      <c r="H77" s="4">
        <f ca="1">INT(_xlfn.NORM.INV(RAND(),13,1))</f>
        <v>12</v>
      </c>
      <c r="I77" s="4">
        <f ca="1">INT(_xlfn.NORM.INV(RAND(),14,1))</f>
        <v>13</v>
      </c>
      <c r="J77" s="3">
        <v>0</v>
      </c>
      <c r="K77" s="4"/>
      <c r="L77" s="3" t="s">
        <v>48</v>
      </c>
      <c r="M77" s="4">
        <v>1</v>
      </c>
      <c r="N77" s="4">
        <v>1</v>
      </c>
      <c r="O77" s="3">
        <v>0</v>
      </c>
    </row>
    <row r="78" spans="2:15" x14ac:dyDescent="0.25">
      <c r="B78" s="3" t="s">
        <v>48</v>
      </c>
      <c r="C78" s="4">
        <f t="shared" ref="C78:C79" ca="1" si="56">INT(_xlfn.NORM.INV(RAND(),14,1))</f>
        <v>13</v>
      </c>
      <c r="D78" s="4">
        <f t="shared" ref="D78:D79" ca="1" si="57">INT(_xlfn.NORM.INV(RAND(),15,1))</f>
        <v>13</v>
      </c>
      <c r="E78" s="3">
        <v>0</v>
      </c>
      <c r="F78" s="4"/>
      <c r="G78" s="3" t="s">
        <v>48</v>
      </c>
      <c r="H78" s="4">
        <f t="shared" ref="H78:H79" ca="1" si="58">INT(_xlfn.NORM.INV(RAND(),13,1))</f>
        <v>11</v>
      </c>
      <c r="I78" s="4">
        <f t="shared" ref="I78:I79" ca="1" si="59">INT(_xlfn.NORM.INV(RAND(),14,1))</f>
        <v>15</v>
      </c>
      <c r="J78" s="3">
        <v>0</v>
      </c>
      <c r="K78" s="4"/>
      <c r="L78" s="3" t="s">
        <v>48</v>
      </c>
      <c r="M78" s="4">
        <v>1</v>
      </c>
      <c r="N78" s="4">
        <v>2</v>
      </c>
      <c r="O78" s="3">
        <v>0</v>
      </c>
    </row>
    <row r="79" spans="2:15" x14ac:dyDescent="0.25">
      <c r="B79" s="3" t="s">
        <v>48</v>
      </c>
      <c r="C79" s="4">
        <f t="shared" ca="1" si="56"/>
        <v>14</v>
      </c>
      <c r="D79" s="4">
        <f t="shared" ca="1" si="57"/>
        <v>14</v>
      </c>
      <c r="E79" s="3">
        <v>0</v>
      </c>
      <c r="F79" s="4"/>
      <c r="G79" s="3" t="s">
        <v>48</v>
      </c>
      <c r="H79" s="4">
        <f t="shared" ca="1" si="58"/>
        <v>14</v>
      </c>
      <c r="I79" s="4">
        <f t="shared" ca="1" si="59"/>
        <v>15</v>
      </c>
      <c r="J79" s="3">
        <v>0</v>
      </c>
      <c r="K79" s="4"/>
      <c r="L79" s="3" t="s">
        <v>48</v>
      </c>
      <c r="M79" s="4">
        <v>1</v>
      </c>
      <c r="N79" s="4">
        <v>2</v>
      </c>
      <c r="O79" s="3">
        <v>0</v>
      </c>
    </row>
    <row r="80" spans="2:15" x14ac:dyDescent="0.25">
      <c r="B80" s="3" t="s">
        <v>49</v>
      </c>
      <c r="C80" s="4">
        <f ca="1">INT(_xlfn.NORM.INV(RAND(),13,1))</f>
        <v>12</v>
      </c>
      <c r="D80" s="4">
        <f ca="1">INT(_xlfn.NORM.INV(RAND(),14,1))</f>
        <v>13</v>
      </c>
      <c r="E80" s="3">
        <v>0</v>
      </c>
      <c r="F80" s="4"/>
      <c r="G80" s="3" t="s">
        <v>49</v>
      </c>
      <c r="H80" s="4">
        <f ca="1">INT(_xlfn.NORM.INV(RAND(),12,1))</f>
        <v>11</v>
      </c>
      <c r="I80" s="4">
        <f ca="1">INT(_xlfn.NORM.INV(RAND(),13,1))</f>
        <v>12</v>
      </c>
      <c r="J80" s="3">
        <v>0</v>
      </c>
      <c r="K80" s="4"/>
      <c r="L80" s="3" t="s">
        <v>49</v>
      </c>
      <c r="M80" s="4">
        <v>1</v>
      </c>
      <c r="N80" s="4">
        <v>2</v>
      </c>
      <c r="O80" s="3">
        <v>0</v>
      </c>
    </row>
    <row r="81" spans="2:15" x14ac:dyDescent="0.25">
      <c r="B81" s="3" t="s">
        <v>49</v>
      </c>
      <c r="C81" s="4">
        <f t="shared" ref="C81:C83" ca="1" si="60">INT(_xlfn.NORM.INV(RAND(),13,1))</f>
        <v>11</v>
      </c>
      <c r="D81" s="4">
        <f t="shared" ref="D81:D83" ca="1" si="61">INT(_xlfn.NORM.INV(RAND(),14,1))</f>
        <v>13</v>
      </c>
      <c r="E81" s="3">
        <v>0</v>
      </c>
      <c r="F81" s="4"/>
      <c r="G81" s="3" t="s">
        <v>49</v>
      </c>
      <c r="H81" s="4">
        <f t="shared" ref="H81:H83" ca="1" si="62">INT(_xlfn.NORM.INV(RAND(),12,1))</f>
        <v>11</v>
      </c>
      <c r="I81" s="4">
        <f t="shared" ref="I81:I83" ca="1" si="63">INT(_xlfn.NORM.INV(RAND(),13,1))</f>
        <v>13</v>
      </c>
      <c r="J81" s="3">
        <v>0</v>
      </c>
      <c r="K81" s="4"/>
      <c r="L81" s="3" t="s">
        <v>49</v>
      </c>
      <c r="M81" s="4">
        <v>2</v>
      </c>
      <c r="N81" s="4">
        <v>3</v>
      </c>
      <c r="O81" s="3">
        <v>0</v>
      </c>
    </row>
    <row r="82" spans="2:15" x14ac:dyDescent="0.25">
      <c r="B82" s="3" t="s">
        <v>49</v>
      </c>
      <c r="C82" s="4">
        <f t="shared" ca="1" si="60"/>
        <v>12</v>
      </c>
      <c r="D82" s="4">
        <f t="shared" ca="1" si="61"/>
        <v>14</v>
      </c>
      <c r="E82" s="3">
        <v>0</v>
      </c>
      <c r="F82" s="4"/>
      <c r="G82" s="3" t="s">
        <v>49</v>
      </c>
      <c r="H82" s="4">
        <f t="shared" ca="1" si="62"/>
        <v>13</v>
      </c>
      <c r="I82" s="4">
        <f t="shared" ca="1" si="63"/>
        <v>12</v>
      </c>
      <c r="J82" s="3">
        <v>0</v>
      </c>
      <c r="K82" s="4"/>
      <c r="L82" s="3" t="s">
        <v>49</v>
      </c>
      <c r="M82" s="4">
        <v>3</v>
      </c>
      <c r="N82" s="4">
        <v>4</v>
      </c>
      <c r="O82" s="3">
        <v>0</v>
      </c>
    </row>
    <row r="83" spans="2:15" x14ac:dyDescent="0.25">
      <c r="B83" s="3" t="s">
        <v>49</v>
      </c>
      <c r="C83" s="4">
        <f t="shared" ca="1" si="60"/>
        <v>13</v>
      </c>
      <c r="D83" s="4">
        <f t="shared" ca="1" si="61"/>
        <v>12</v>
      </c>
      <c r="E83" s="3">
        <v>0</v>
      </c>
      <c r="F83" s="4"/>
      <c r="G83" s="3" t="s">
        <v>49</v>
      </c>
      <c r="H83" s="4">
        <f t="shared" ca="1" si="62"/>
        <v>11</v>
      </c>
      <c r="I83" s="4">
        <f t="shared" ca="1" si="63"/>
        <v>13</v>
      </c>
      <c r="J83" s="3">
        <v>0</v>
      </c>
      <c r="K83" s="4"/>
      <c r="L83" s="3" t="s">
        <v>49</v>
      </c>
      <c r="M83" s="4">
        <v>4</v>
      </c>
      <c r="N83" s="4">
        <v>7</v>
      </c>
      <c r="O83" s="3">
        <v>0</v>
      </c>
    </row>
    <row r="84" spans="2:15" x14ac:dyDescent="0.25">
      <c r="B84" s="3" t="s">
        <v>50</v>
      </c>
      <c r="C84" s="4">
        <f ca="1">INT(_xlfn.NORM.INV(RAND(),15,1))</f>
        <v>14</v>
      </c>
      <c r="D84" s="4">
        <f ca="1">INT(_xlfn.NORM.INV(RAND(),16,1))</f>
        <v>16</v>
      </c>
      <c r="E84" s="3">
        <v>0</v>
      </c>
      <c r="F84" s="4"/>
      <c r="G84" s="3" t="s">
        <v>50</v>
      </c>
      <c r="H84" s="4">
        <f ca="1">INT(_xlfn.NORM.INV(RAND(),14,1))</f>
        <v>13</v>
      </c>
      <c r="I84" s="4">
        <f ca="1">INT(_xlfn.NORM.INV(RAND(),15,1))</f>
        <v>14</v>
      </c>
      <c r="J84" s="3">
        <v>0</v>
      </c>
      <c r="K84" s="4"/>
      <c r="L84" s="3" t="s">
        <v>50</v>
      </c>
      <c r="M84" s="4">
        <v>1</v>
      </c>
      <c r="N84" s="4">
        <v>1</v>
      </c>
      <c r="O84" s="3">
        <v>0</v>
      </c>
    </row>
    <row r="85" spans="2:15" x14ac:dyDescent="0.25">
      <c r="B85" s="3" t="s">
        <v>50</v>
      </c>
      <c r="C85" s="4">
        <f t="shared" ref="C85:C90" ca="1" si="64">INT(_xlfn.NORM.INV(RAND(),15,1))</f>
        <v>16</v>
      </c>
      <c r="D85" s="4">
        <f t="shared" ref="D85:D90" ca="1" si="65">INT(_xlfn.NORM.INV(RAND(),16,1))</f>
        <v>16</v>
      </c>
      <c r="E85" s="3">
        <v>0</v>
      </c>
      <c r="F85" s="4"/>
      <c r="G85" s="3" t="s">
        <v>50</v>
      </c>
      <c r="H85" s="4">
        <f t="shared" ref="H85:H90" ca="1" si="66">INT(_xlfn.NORM.INV(RAND(),14,1))</f>
        <v>13</v>
      </c>
      <c r="I85" s="4">
        <f t="shared" ref="I85:I100" ca="1" si="67">INT(_xlfn.NORM.INV(RAND(),15,1))</f>
        <v>16</v>
      </c>
      <c r="J85" s="3">
        <v>0</v>
      </c>
      <c r="K85" s="4"/>
      <c r="L85" s="3" t="s">
        <v>50</v>
      </c>
      <c r="M85" s="4">
        <v>2</v>
      </c>
      <c r="N85" s="4">
        <v>2</v>
      </c>
      <c r="O85" s="3">
        <v>0</v>
      </c>
    </row>
    <row r="86" spans="2:15" x14ac:dyDescent="0.25">
      <c r="B86" s="3" t="s">
        <v>50</v>
      </c>
      <c r="C86" s="4">
        <f t="shared" ca="1" si="64"/>
        <v>16</v>
      </c>
      <c r="D86" s="4">
        <f t="shared" ca="1" si="65"/>
        <v>16</v>
      </c>
      <c r="E86" s="3">
        <v>0</v>
      </c>
      <c r="F86" s="4"/>
      <c r="G86" s="3" t="s">
        <v>50</v>
      </c>
      <c r="H86" s="4">
        <f t="shared" ca="1" si="66"/>
        <v>15</v>
      </c>
      <c r="I86" s="4">
        <f t="shared" ca="1" si="67"/>
        <v>15</v>
      </c>
      <c r="J86" s="3">
        <v>0</v>
      </c>
      <c r="K86" s="4"/>
      <c r="L86" s="3" t="s">
        <v>50</v>
      </c>
      <c r="M86" s="4">
        <v>1</v>
      </c>
      <c r="N86" s="4">
        <v>3</v>
      </c>
      <c r="O86" s="3">
        <v>0</v>
      </c>
    </row>
    <row r="87" spans="2:15" x14ac:dyDescent="0.25">
      <c r="B87" s="3" t="s">
        <v>50</v>
      </c>
      <c r="C87" s="4">
        <f t="shared" ca="1" si="64"/>
        <v>15</v>
      </c>
      <c r="D87" s="4">
        <f t="shared" ca="1" si="65"/>
        <v>16</v>
      </c>
      <c r="E87" s="3">
        <v>0</v>
      </c>
      <c r="F87" s="4"/>
      <c r="G87" s="3" t="s">
        <v>50</v>
      </c>
      <c r="H87" s="4">
        <f t="shared" ca="1" si="66"/>
        <v>13</v>
      </c>
      <c r="I87" s="4">
        <f t="shared" ca="1" si="67"/>
        <v>16</v>
      </c>
      <c r="J87" s="3">
        <v>0</v>
      </c>
      <c r="K87" s="4"/>
      <c r="L87" s="3" t="s">
        <v>50</v>
      </c>
      <c r="M87" s="4">
        <v>3</v>
      </c>
      <c r="N87" s="4">
        <v>3</v>
      </c>
      <c r="O87" s="3">
        <v>0</v>
      </c>
    </row>
    <row r="88" spans="2:15" x14ac:dyDescent="0.25">
      <c r="B88" s="3" t="s">
        <v>50</v>
      </c>
      <c r="C88" s="4">
        <f t="shared" ca="1" si="64"/>
        <v>12</v>
      </c>
      <c r="D88" s="4">
        <f t="shared" ca="1" si="65"/>
        <v>15</v>
      </c>
      <c r="E88" s="3">
        <v>0</v>
      </c>
      <c r="F88" s="4"/>
      <c r="G88" s="3" t="s">
        <v>50</v>
      </c>
      <c r="H88" s="4">
        <f t="shared" ca="1" si="66"/>
        <v>12</v>
      </c>
      <c r="I88" s="4">
        <f t="shared" ca="1" si="67"/>
        <v>15</v>
      </c>
      <c r="J88" s="3">
        <v>0</v>
      </c>
      <c r="K88" s="4"/>
      <c r="L88" s="3" t="s">
        <v>50</v>
      </c>
      <c r="M88" s="4">
        <v>4</v>
      </c>
      <c r="N88" s="4">
        <v>9</v>
      </c>
      <c r="O88" s="3">
        <v>0</v>
      </c>
    </row>
    <row r="89" spans="2:15" x14ac:dyDescent="0.25">
      <c r="B89" s="3" t="s">
        <v>50</v>
      </c>
      <c r="C89" s="4">
        <f t="shared" ca="1" si="64"/>
        <v>14</v>
      </c>
      <c r="D89" s="4">
        <f t="shared" ca="1" si="65"/>
        <v>15</v>
      </c>
      <c r="E89" s="3">
        <v>0</v>
      </c>
      <c r="F89" s="4"/>
      <c r="G89" s="3" t="s">
        <v>50</v>
      </c>
      <c r="H89" s="4">
        <f t="shared" ca="1" si="66"/>
        <v>15</v>
      </c>
      <c r="I89" s="4">
        <f t="shared" ca="1" si="67"/>
        <v>13</v>
      </c>
      <c r="J89" s="3">
        <v>0</v>
      </c>
      <c r="K89" s="4"/>
      <c r="L89" s="3" t="s">
        <v>50</v>
      </c>
      <c r="M89" s="4">
        <v>1</v>
      </c>
      <c r="N89" s="4">
        <v>3</v>
      </c>
      <c r="O89" s="3">
        <v>0</v>
      </c>
    </row>
    <row r="90" spans="2:15" x14ac:dyDescent="0.25">
      <c r="B90" s="3" t="s">
        <v>50</v>
      </c>
      <c r="C90" s="4">
        <f t="shared" ca="1" si="64"/>
        <v>14</v>
      </c>
      <c r="D90" s="4">
        <f t="shared" ca="1" si="65"/>
        <v>17</v>
      </c>
      <c r="E90" s="3">
        <v>0</v>
      </c>
      <c r="F90" s="4"/>
      <c r="G90" s="3" t="s">
        <v>50</v>
      </c>
      <c r="H90" s="4">
        <f t="shared" ca="1" si="66"/>
        <v>14</v>
      </c>
      <c r="I90" s="4">
        <f t="shared" ca="1" si="67"/>
        <v>14</v>
      </c>
      <c r="J90" s="3">
        <v>0</v>
      </c>
      <c r="K90" s="4"/>
      <c r="L90" s="3" t="s">
        <v>50</v>
      </c>
      <c r="M90" s="4">
        <v>2</v>
      </c>
      <c r="N90" s="4">
        <v>4</v>
      </c>
      <c r="O90" s="3">
        <v>0</v>
      </c>
    </row>
    <row r="91" spans="2:15" x14ac:dyDescent="0.25">
      <c r="B91" s="3" t="s">
        <v>51</v>
      </c>
      <c r="C91" s="4">
        <f ca="1">INT(_xlfn.NORM.INV(RAND(),15,1))</f>
        <v>14</v>
      </c>
      <c r="D91" s="4">
        <f ca="1">INT(_xlfn.NORM.INV(RAND(),31,1))</f>
        <v>30</v>
      </c>
      <c r="E91" s="3">
        <v>0</v>
      </c>
      <c r="F91" s="4"/>
      <c r="G91" s="3" t="s">
        <v>51</v>
      </c>
      <c r="H91" s="4">
        <f ca="1">INT(_xlfn.NORM.INV(RAND(),17,1))</f>
        <v>17</v>
      </c>
      <c r="I91" s="4">
        <f t="shared" ca="1" si="67"/>
        <v>16</v>
      </c>
      <c r="J91" s="3">
        <v>0</v>
      </c>
      <c r="K91" s="4"/>
      <c r="L91" s="3" t="s">
        <v>51</v>
      </c>
      <c r="M91" s="4">
        <v>2</v>
      </c>
      <c r="N91" s="4">
        <v>6</v>
      </c>
      <c r="O91" s="3">
        <v>0</v>
      </c>
    </row>
    <row r="92" spans="2:15" x14ac:dyDescent="0.25">
      <c r="B92" s="3" t="s">
        <v>51</v>
      </c>
      <c r="C92" s="4">
        <f t="shared" ref="C92:C99" ca="1" si="68">INT(_xlfn.NORM.INV(RAND(),15,1))</f>
        <v>15</v>
      </c>
      <c r="D92" s="4">
        <f t="shared" ref="D92:D100" ca="1" si="69">INT(_xlfn.NORM.INV(RAND(),31,1))</f>
        <v>32</v>
      </c>
      <c r="E92" s="3">
        <v>0</v>
      </c>
      <c r="F92" s="4"/>
      <c r="G92" s="3" t="s">
        <v>51</v>
      </c>
      <c r="H92" s="4">
        <f t="shared" ref="H92:H100" ca="1" si="70">INT(_xlfn.NORM.INV(RAND(),17,1))</f>
        <v>16</v>
      </c>
      <c r="I92" s="4">
        <f t="shared" ca="1" si="67"/>
        <v>13</v>
      </c>
      <c r="J92" s="3">
        <v>0</v>
      </c>
      <c r="K92" s="4"/>
      <c r="L92" s="3" t="s">
        <v>51</v>
      </c>
      <c r="M92" s="4">
        <v>5</v>
      </c>
      <c r="N92" s="4">
        <v>5</v>
      </c>
      <c r="O92" s="3">
        <v>0</v>
      </c>
    </row>
    <row r="93" spans="2:15" x14ac:dyDescent="0.25">
      <c r="B93" s="3" t="s">
        <v>51</v>
      </c>
      <c r="C93" s="4">
        <f t="shared" ca="1" si="68"/>
        <v>15</v>
      </c>
      <c r="D93" s="4">
        <f t="shared" ca="1" si="69"/>
        <v>30</v>
      </c>
      <c r="E93" s="3">
        <v>0</v>
      </c>
      <c r="F93" s="4"/>
      <c r="G93" s="3" t="s">
        <v>51</v>
      </c>
      <c r="H93" s="4">
        <f t="shared" ca="1" si="70"/>
        <v>16</v>
      </c>
      <c r="I93" s="4">
        <f t="shared" ca="1" si="67"/>
        <v>13</v>
      </c>
      <c r="J93" s="3">
        <v>0</v>
      </c>
      <c r="K93" s="4"/>
      <c r="L93" s="3" t="s">
        <v>51</v>
      </c>
      <c r="M93" s="4">
        <v>3</v>
      </c>
      <c r="N93" s="4">
        <v>3</v>
      </c>
      <c r="O93" s="3">
        <v>0</v>
      </c>
    </row>
    <row r="94" spans="2:15" x14ac:dyDescent="0.25">
      <c r="B94" s="3" t="s">
        <v>51</v>
      </c>
      <c r="C94" s="4">
        <f t="shared" ca="1" si="68"/>
        <v>15</v>
      </c>
      <c r="D94" s="4">
        <f t="shared" ca="1" si="69"/>
        <v>30</v>
      </c>
      <c r="E94" s="3">
        <v>0</v>
      </c>
      <c r="F94" s="4"/>
      <c r="G94" s="3" t="s">
        <v>51</v>
      </c>
      <c r="H94" s="4">
        <f t="shared" ca="1" si="70"/>
        <v>17</v>
      </c>
      <c r="I94" s="4">
        <f t="shared" ca="1" si="67"/>
        <v>15</v>
      </c>
      <c r="J94" s="3">
        <v>0</v>
      </c>
      <c r="K94" s="4"/>
      <c r="L94" s="3" t="s">
        <v>51</v>
      </c>
      <c r="M94" s="4">
        <v>1</v>
      </c>
      <c r="N94" s="4">
        <v>3</v>
      </c>
      <c r="O94" s="3">
        <v>0</v>
      </c>
    </row>
    <row r="95" spans="2:15" x14ac:dyDescent="0.25">
      <c r="B95" s="3" t="s">
        <v>51</v>
      </c>
      <c r="C95" s="4">
        <f t="shared" ca="1" si="68"/>
        <v>14</v>
      </c>
      <c r="D95" s="4">
        <f t="shared" ca="1" si="69"/>
        <v>31</v>
      </c>
      <c r="E95" s="3">
        <v>0</v>
      </c>
      <c r="F95" s="4"/>
      <c r="G95" s="3" t="s">
        <v>51</v>
      </c>
      <c r="H95" s="4">
        <f t="shared" ca="1" si="70"/>
        <v>17</v>
      </c>
      <c r="I95" s="4">
        <f t="shared" ca="1" si="67"/>
        <v>15</v>
      </c>
      <c r="J95" s="3">
        <v>0</v>
      </c>
      <c r="K95" s="4"/>
      <c r="L95" s="3" t="s">
        <v>51</v>
      </c>
      <c r="M95" s="4">
        <v>1</v>
      </c>
      <c r="N95" s="4">
        <v>4</v>
      </c>
      <c r="O95" s="3">
        <v>0</v>
      </c>
    </row>
    <row r="96" spans="2:15" x14ac:dyDescent="0.25">
      <c r="B96" s="3" t="s">
        <v>51</v>
      </c>
      <c r="C96" s="4">
        <f t="shared" ca="1" si="68"/>
        <v>15</v>
      </c>
      <c r="D96" s="4">
        <f t="shared" ca="1" si="69"/>
        <v>30</v>
      </c>
      <c r="E96" s="3">
        <v>0</v>
      </c>
      <c r="F96" s="4"/>
      <c r="G96" s="3" t="s">
        <v>51</v>
      </c>
      <c r="H96" s="4">
        <f t="shared" ca="1" si="70"/>
        <v>16</v>
      </c>
      <c r="I96" s="4">
        <f t="shared" ca="1" si="67"/>
        <v>14</v>
      </c>
      <c r="J96" s="3">
        <v>0</v>
      </c>
      <c r="K96" s="4"/>
      <c r="L96" s="3" t="s">
        <v>51</v>
      </c>
      <c r="M96" s="4">
        <v>2</v>
      </c>
      <c r="N96" s="4">
        <v>2</v>
      </c>
      <c r="O96" s="3">
        <v>0</v>
      </c>
    </row>
    <row r="97" spans="2:15" x14ac:dyDescent="0.25">
      <c r="B97" s="3" t="s">
        <v>51</v>
      </c>
      <c r="C97" s="4">
        <f t="shared" ca="1" si="68"/>
        <v>16</v>
      </c>
      <c r="D97" s="4">
        <f t="shared" ca="1" si="69"/>
        <v>31</v>
      </c>
      <c r="E97" s="3">
        <v>0</v>
      </c>
      <c r="F97" s="4"/>
      <c r="G97" s="3" t="s">
        <v>51</v>
      </c>
      <c r="H97" s="4">
        <f t="shared" ca="1" si="70"/>
        <v>14</v>
      </c>
      <c r="I97" s="4">
        <f t="shared" ca="1" si="67"/>
        <v>15</v>
      </c>
      <c r="J97" s="3">
        <v>0</v>
      </c>
      <c r="K97" s="4"/>
      <c r="L97" s="3" t="s">
        <v>51</v>
      </c>
      <c r="M97" s="4">
        <v>5</v>
      </c>
      <c r="N97" s="4">
        <v>5</v>
      </c>
      <c r="O97" s="3">
        <v>0</v>
      </c>
    </row>
    <row r="98" spans="2:15" x14ac:dyDescent="0.25">
      <c r="B98" s="3" t="s">
        <v>51</v>
      </c>
      <c r="C98" s="4">
        <f t="shared" ca="1" si="68"/>
        <v>15</v>
      </c>
      <c r="D98" s="4">
        <f t="shared" ca="1" si="69"/>
        <v>32</v>
      </c>
      <c r="E98" s="3">
        <v>0</v>
      </c>
      <c r="F98" s="4"/>
      <c r="G98" s="3" t="s">
        <v>51</v>
      </c>
      <c r="H98" s="4">
        <f t="shared" ca="1" si="70"/>
        <v>16</v>
      </c>
      <c r="I98" s="4">
        <f t="shared" ca="1" si="67"/>
        <v>14</v>
      </c>
      <c r="J98" s="3">
        <v>0</v>
      </c>
      <c r="K98" s="4"/>
      <c r="L98" s="3" t="s">
        <v>51</v>
      </c>
      <c r="M98" s="4">
        <v>1</v>
      </c>
      <c r="N98" s="4">
        <v>8</v>
      </c>
      <c r="O98" s="3">
        <v>0</v>
      </c>
    </row>
    <row r="99" spans="2:15" x14ac:dyDescent="0.25">
      <c r="B99" s="3" t="s">
        <v>51</v>
      </c>
      <c r="C99" s="4">
        <f t="shared" ca="1" si="68"/>
        <v>14</v>
      </c>
      <c r="D99" s="4">
        <f t="shared" ca="1" si="69"/>
        <v>30</v>
      </c>
      <c r="E99" s="3">
        <v>0</v>
      </c>
      <c r="F99" s="4"/>
      <c r="G99" s="3" t="s">
        <v>51</v>
      </c>
      <c r="H99" s="4">
        <f t="shared" ca="1" si="70"/>
        <v>16</v>
      </c>
      <c r="I99" s="4">
        <f t="shared" ca="1" si="67"/>
        <v>12</v>
      </c>
      <c r="J99" s="3">
        <v>0</v>
      </c>
      <c r="K99" s="4"/>
      <c r="L99" s="3" t="s">
        <v>51</v>
      </c>
      <c r="M99" s="4">
        <v>7</v>
      </c>
      <c r="N99" s="4">
        <v>9</v>
      </c>
      <c r="O99" s="3">
        <v>0</v>
      </c>
    </row>
    <row r="100" spans="2:15" x14ac:dyDescent="0.25">
      <c r="B100" s="3" t="s">
        <v>51</v>
      </c>
      <c r="C100" s="4">
        <f ca="1">INT(_xlfn.NORM.INV(RAND(),15,1))</f>
        <v>15</v>
      </c>
      <c r="D100" s="4">
        <f t="shared" ca="1" si="69"/>
        <v>31</v>
      </c>
      <c r="E100" s="3">
        <v>0</v>
      </c>
      <c r="F100" s="4"/>
      <c r="G100" s="3" t="s">
        <v>51</v>
      </c>
      <c r="H100" s="4">
        <f t="shared" ca="1" si="70"/>
        <v>16</v>
      </c>
      <c r="I100" s="4">
        <f t="shared" ca="1" si="67"/>
        <v>14</v>
      </c>
      <c r="J100" s="3">
        <v>0</v>
      </c>
      <c r="K100" s="4"/>
      <c r="L100" s="3" t="s">
        <v>51</v>
      </c>
      <c r="M100" s="4">
        <v>1</v>
      </c>
      <c r="N100" s="4">
        <v>2</v>
      </c>
      <c r="O100" s="3">
        <v>0</v>
      </c>
    </row>
    <row r="101" spans="2:15" x14ac:dyDescent="0.25">
      <c r="B101" s="5" t="s">
        <v>52</v>
      </c>
      <c r="C101" s="4">
        <f ca="1">INT(_xlfn.NORM.INV(RAND(),13,1))</f>
        <v>12</v>
      </c>
      <c r="D101" s="4">
        <f ca="1">INT(_xlfn.NORM.INV(RAND(),14,1))</f>
        <v>14</v>
      </c>
      <c r="E101" s="3">
        <v>0</v>
      </c>
      <c r="G101" s="5" t="s">
        <v>52</v>
      </c>
      <c r="H101" s="4">
        <f ca="1">INT(_xlfn.NORM.INV(RAND(),12,1))</f>
        <v>12</v>
      </c>
      <c r="I101" s="4">
        <f ca="1">INT(_xlfn.NORM.INV(RAND(),13,1))</f>
        <v>15</v>
      </c>
      <c r="J101" s="3">
        <v>0</v>
      </c>
      <c r="L101" s="5" t="s">
        <v>52</v>
      </c>
      <c r="M101">
        <f t="shared" ref="M101:M158" ca="1" si="71">INT(_xlfn.NORM.INV(RAND(),2,0.5))</f>
        <v>2</v>
      </c>
      <c r="N101">
        <f ca="1">INT(_xlfn.NORM.INV(RAND(),3,0.4))</f>
        <v>3</v>
      </c>
      <c r="O101" s="3">
        <v>0</v>
      </c>
    </row>
    <row r="102" spans="2:15" x14ac:dyDescent="0.25">
      <c r="B102" s="5" t="s">
        <v>52</v>
      </c>
      <c r="C102" s="4">
        <f t="shared" ref="C102:C120" ca="1" si="72">INT(_xlfn.NORM.INV(RAND(),13,1))</f>
        <v>13</v>
      </c>
      <c r="D102" s="4">
        <f t="shared" ref="D102:D119" ca="1" si="73">INT(_xlfn.NORM.INV(RAND(),14,1))</f>
        <v>14</v>
      </c>
      <c r="E102" s="3">
        <v>0</v>
      </c>
      <c r="G102" s="5" t="s">
        <v>52</v>
      </c>
      <c r="H102" s="4">
        <f t="shared" ref="H102:H120" ca="1" si="74">INT(_xlfn.NORM.INV(RAND(),12,1))</f>
        <v>11</v>
      </c>
      <c r="I102" s="4">
        <f t="shared" ref="I102:I120" ca="1" si="75">INT(_xlfn.NORM.INV(RAND(),13,1))</f>
        <v>13</v>
      </c>
      <c r="J102" s="3">
        <v>0</v>
      </c>
      <c r="L102" s="5" t="s">
        <v>52</v>
      </c>
      <c r="M102">
        <f t="shared" ca="1" si="71"/>
        <v>2</v>
      </c>
      <c r="N102">
        <f t="shared" ref="N102:N158" ca="1" si="76">INT(_xlfn.NORM.INV(RAND(),3,0.4))</f>
        <v>4</v>
      </c>
      <c r="O102" s="3">
        <v>0</v>
      </c>
    </row>
    <row r="103" spans="2:15" x14ac:dyDescent="0.25">
      <c r="B103" s="5" t="s">
        <v>52</v>
      </c>
      <c r="C103" s="4">
        <f t="shared" ca="1" si="72"/>
        <v>12</v>
      </c>
      <c r="D103" s="4">
        <f t="shared" ca="1" si="73"/>
        <v>14</v>
      </c>
      <c r="E103" s="3">
        <v>0</v>
      </c>
      <c r="G103" s="5" t="s">
        <v>52</v>
      </c>
      <c r="H103" s="4">
        <f t="shared" ca="1" si="74"/>
        <v>12</v>
      </c>
      <c r="I103" s="4">
        <f t="shared" ca="1" si="75"/>
        <v>14</v>
      </c>
      <c r="J103" s="3">
        <v>0</v>
      </c>
      <c r="L103" s="5" t="s">
        <v>52</v>
      </c>
      <c r="M103">
        <f t="shared" ca="1" si="71"/>
        <v>1</v>
      </c>
      <c r="N103">
        <f t="shared" ca="1" si="76"/>
        <v>2</v>
      </c>
      <c r="O103" s="3">
        <v>0</v>
      </c>
    </row>
    <row r="104" spans="2:15" x14ac:dyDescent="0.25">
      <c r="B104" s="5" t="s">
        <v>52</v>
      </c>
      <c r="C104" s="4">
        <f t="shared" ca="1" si="72"/>
        <v>11</v>
      </c>
      <c r="D104" s="4">
        <f t="shared" ca="1" si="73"/>
        <v>12</v>
      </c>
      <c r="E104" s="3">
        <v>0</v>
      </c>
      <c r="G104" s="5" t="s">
        <v>52</v>
      </c>
      <c r="H104" s="4">
        <f t="shared" ca="1" si="74"/>
        <v>11</v>
      </c>
      <c r="I104" s="4">
        <f t="shared" ca="1" si="75"/>
        <v>13</v>
      </c>
      <c r="J104" s="3">
        <v>0</v>
      </c>
      <c r="L104" s="5" t="s">
        <v>52</v>
      </c>
      <c r="M104">
        <f t="shared" ca="1" si="71"/>
        <v>2</v>
      </c>
      <c r="N104">
        <f t="shared" ca="1" si="76"/>
        <v>2</v>
      </c>
      <c r="O104" s="3">
        <v>0</v>
      </c>
    </row>
    <row r="105" spans="2:15" x14ac:dyDescent="0.25">
      <c r="B105" s="5" t="s">
        <v>52</v>
      </c>
      <c r="C105" s="4">
        <f t="shared" ca="1" si="72"/>
        <v>13</v>
      </c>
      <c r="D105" s="4">
        <f t="shared" ca="1" si="73"/>
        <v>14</v>
      </c>
      <c r="E105" s="3">
        <v>0</v>
      </c>
      <c r="G105" s="5" t="s">
        <v>52</v>
      </c>
      <c r="H105" s="4">
        <f t="shared" ca="1" si="74"/>
        <v>14</v>
      </c>
      <c r="I105" s="4">
        <f t="shared" ca="1" si="75"/>
        <v>13</v>
      </c>
      <c r="J105" s="3">
        <v>0</v>
      </c>
      <c r="L105" s="5" t="s">
        <v>52</v>
      </c>
      <c r="M105">
        <f t="shared" ca="1" si="71"/>
        <v>2</v>
      </c>
      <c r="N105">
        <f t="shared" ca="1" si="76"/>
        <v>2</v>
      </c>
      <c r="O105" s="3">
        <v>0</v>
      </c>
    </row>
    <row r="106" spans="2:15" x14ac:dyDescent="0.25">
      <c r="B106" s="5" t="s">
        <v>52</v>
      </c>
      <c r="C106" s="4">
        <f t="shared" ca="1" si="72"/>
        <v>10</v>
      </c>
      <c r="D106" s="4">
        <f t="shared" ca="1" si="73"/>
        <v>14</v>
      </c>
      <c r="E106" s="3">
        <v>0</v>
      </c>
      <c r="G106" s="5" t="s">
        <v>52</v>
      </c>
      <c r="H106" s="4">
        <f t="shared" ca="1" si="74"/>
        <v>12</v>
      </c>
      <c r="I106" s="4">
        <f t="shared" ca="1" si="75"/>
        <v>12</v>
      </c>
      <c r="J106" s="3">
        <v>0</v>
      </c>
      <c r="L106" s="5" t="s">
        <v>52</v>
      </c>
      <c r="M106">
        <f t="shared" ca="1" si="71"/>
        <v>2</v>
      </c>
      <c r="N106">
        <f t="shared" ca="1" si="76"/>
        <v>3</v>
      </c>
      <c r="O106" s="3">
        <v>0</v>
      </c>
    </row>
    <row r="107" spans="2:15" x14ac:dyDescent="0.25">
      <c r="B107" s="5" t="s">
        <v>52</v>
      </c>
      <c r="C107" s="4">
        <f t="shared" ca="1" si="72"/>
        <v>12</v>
      </c>
      <c r="D107" s="4">
        <f t="shared" ca="1" si="73"/>
        <v>14</v>
      </c>
      <c r="E107" s="3">
        <v>0</v>
      </c>
      <c r="G107" s="5" t="s">
        <v>52</v>
      </c>
      <c r="H107" s="4">
        <f t="shared" ca="1" si="74"/>
        <v>12</v>
      </c>
      <c r="I107" s="4">
        <f t="shared" ca="1" si="75"/>
        <v>13</v>
      </c>
      <c r="J107" s="3">
        <v>0</v>
      </c>
      <c r="L107" s="5" t="s">
        <v>52</v>
      </c>
      <c r="M107">
        <f t="shared" ca="1" si="71"/>
        <v>1</v>
      </c>
      <c r="N107">
        <f t="shared" ca="1" si="76"/>
        <v>2</v>
      </c>
      <c r="O107" s="3">
        <v>0</v>
      </c>
    </row>
    <row r="108" spans="2:15" x14ac:dyDescent="0.25">
      <c r="B108" s="5" t="s">
        <v>52</v>
      </c>
      <c r="C108" s="4">
        <f t="shared" ca="1" si="72"/>
        <v>11</v>
      </c>
      <c r="D108" s="4">
        <f t="shared" ca="1" si="73"/>
        <v>13</v>
      </c>
      <c r="E108" s="3">
        <v>0</v>
      </c>
      <c r="G108" s="5" t="s">
        <v>52</v>
      </c>
      <c r="H108" s="4">
        <f t="shared" ca="1" si="74"/>
        <v>10</v>
      </c>
      <c r="I108" s="4">
        <f t="shared" ca="1" si="75"/>
        <v>13</v>
      </c>
      <c r="J108" s="3">
        <v>0</v>
      </c>
      <c r="L108" s="5" t="s">
        <v>52</v>
      </c>
      <c r="M108">
        <f t="shared" ca="1" si="71"/>
        <v>1</v>
      </c>
      <c r="N108">
        <f t="shared" ca="1" si="76"/>
        <v>3</v>
      </c>
      <c r="O108" s="3">
        <v>0</v>
      </c>
    </row>
    <row r="109" spans="2:15" x14ac:dyDescent="0.25">
      <c r="B109" s="5" t="s">
        <v>52</v>
      </c>
      <c r="C109" s="4">
        <f t="shared" ca="1" si="72"/>
        <v>12</v>
      </c>
      <c r="D109" s="4">
        <f t="shared" ca="1" si="73"/>
        <v>14</v>
      </c>
      <c r="E109" s="3">
        <v>0</v>
      </c>
      <c r="G109" s="5" t="s">
        <v>52</v>
      </c>
      <c r="H109" s="4">
        <f t="shared" ca="1" si="74"/>
        <v>10</v>
      </c>
      <c r="I109" s="4">
        <f t="shared" ca="1" si="75"/>
        <v>11</v>
      </c>
      <c r="J109" s="3">
        <v>0</v>
      </c>
      <c r="L109" s="5" t="s">
        <v>52</v>
      </c>
      <c r="M109">
        <f t="shared" ca="1" si="71"/>
        <v>1</v>
      </c>
      <c r="N109">
        <f t="shared" ca="1" si="76"/>
        <v>3</v>
      </c>
      <c r="O109" s="3">
        <v>0</v>
      </c>
    </row>
    <row r="110" spans="2:15" x14ac:dyDescent="0.25">
      <c r="B110" s="5" t="s">
        <v>52</v>
      </c>
      <c r="C110" s="4">
        <f t="shared" ca="1" si="72"/>
        <v>12</v>
      </c>
      <c r="D110" s="4">
        <f t="shared" ca="1" si="73"/>
        <v>15</v>
      </c>
      <c r="E110" s="3">
        <v>0</v>
      </c>
      <c r="G110" s="5" t="s">
        <v>52</v>
      </c>
      <c r="H110" s="4">
        <f t="shared" ca="1" si="74"/>
        <v>12</v>
      </c>
      <c r="I110" s="4">
        <f t="shared" ca="1" si="75"/>
        <v>12</v>
      </c>
      <c r="J110" s="3">
        <v>0</v>
      </c>
      <c r="L110" s="5" t="s">
        <v>52</v>
      </c>
      <c r="M110">
        <f t="shared" ca="1" si="71"/>
        <v>2</v>
      </c>
      <c r="N110">
        <f t="shared" ca="1" si="76"/>
        <v>2</v>
      </c>
      <c r="O110" s="3">
        <v>0</v>
      </c>
    </row>
    <row r="111" spans="2:15" x14ac:dyDescent="0.25">
      <c r="B111" s="5" t="s">
        <v>52</v>
      </c>
      <c r="C111" s="4">
        <f t="shared" ca="1" si="72"/>
        <v>13</v>
      </c>
      <c r="D111" s="4">
        <f t="shared" ca="1" si="73"/>
        <v>13</v>
      </c>
      <c r="E111" s="3">
        <v>0</v>
      </c>
      <c r="G111" s="5" t="s">
        <v>52</v>
      </c>
      <c r="H111" s="4">
        <f t="shared" ca="1" si="74"/>
        <v>13</v>
      </c>
      <c r="I111" s="4">
        <f t="shared" ca="1" si="75"/>
        <v>13</v>
      </c>
      <c r="J111" s="3">
        <v>0</v>
      </c>
      <c r="L111" s="5" t="s">
        <v>52</v>
      </c>
      <c r="M111">
        <f t="shared" ca="1" si="71"/>
        <v>1</v>
      </c>
      <c r="N111">
        <f t="shared" ca="1" si="76"/>
        <v>3</v>
      </c>
      <c r="O111" s="3">
        <v>0</v>
      </c>
    </row>
    <row r="112" spans="2:15" x14ac:dyDescent="0.25">
      <c r="B112" s="5" t="s">
        <v>52</v>
      </c>
      <c r="C112" s="4">
        <f t="shared" ca="1" si="72"/>
        <v>12</v>
      </c>
      <c r="D112" s="4">
        <f t="shared" ca="1" si="73"/>
        <v>13</v>
      </c>
      <c r="E112" s="3">
        <v>0</v>
      </c>
      <c r="G112" s="5" t="s">
        <v>52</v>
      </c>
      <c r="H112" s="4">
        <f t="shared" ca="1" si="74"/>
        <v>12</v>
      </c>
      <c r="I112" s="4">
        <f t="shared" ca="1" si="75"/>
        <v>15</v>
      </c>
      <c r="J112" s="3">
        <v>0</v>
      </c>
      <c r="L112" s="5" t="s">
        <v>52</v>
      </c>
      <c r="M112">
        <f t="shared" ca="1" si="71"/>
        <v>2</v>
      </c>
      <c r="N112">
        <f t="shared" ca="1" si="76"/>
        <v>3</v>
      </c>
      <c r="O112" s="3">
        <v>0</v>
      </c>
    </row>
    <row r="113" spans="2:15" x14ac:dyDescent="0.25">
      <c r="B113" s="5" t="s">
        <v>52</v>
      </c>
      <c r="C113" s="4">
        <f t="shared" ca="1" si="72"/>
        <v>10</v>
      </c>
      <c r="D113" s="4">
        <f t="shared" ca="1" si="73"/>
        <v>11</v>
      </c>
      <c r="E113" s="3">
        <v>0</v>
      </c>
      <c r="G113" s="5" t="s">
        <v>52</v>
      </c>
      <c r="H113" s="4">
        <f t="shared" ca="1" si="74"/>
        <v>10</v>
      </c>
      <c r="I113" s="4">
        <f t="shared" ca="1" si="75"/>
        <v>11</v>
      </c>
      <c r="J113" s="3">
        <v>0</v>
      </c>
      <c r="L113" s="5" t="s">
        <v>52</v>
      </c>
      <c r="M113">
        <f t="shared" ca="1" si="71"/>
        <v>2</v>
      </c>
      <c r="N113">
        <f t="shared" ca="1" si="76"/>
        <v>2</v>
      </c>
      <c r="O113" s="3">
        <v>0</v>
      </c>
    </row>
    <row r="114" spans="2:15" x14ac:dyDescent="0.25">
      <c r="B114" s="5" t="s">
        <v>52</v>
      </c>
      <c r="C114" s="4">
        <f t="shared" ca="1" si="72"/>
        <v>13</v>
      </c>
      <c r="D114" s="4">
        <f t="shared" ca="1" si="73"/>
        <v>12</v>
      </c>
      <c r="E114" s="3">
        <v>0</v>
      </c>
      <c r="G114" s="5" t="s">
        <v>52</v>
      </c>
      <c r="H114" s="4">
        <f t="shared" ca="1" si="74"/>
        <v>12</v>
      </c>
      <c r="I114" s="4">
        <f t="shared" ca="1" si="75"/>
        <v>11</v>
      </c>
      <c r="J114" s="3">
        <v>0</v>
      </c>
      <c r="L114" s="5" t="s">
        <v>52</v>
      </c>
      <c r="M114">
        <f t="shared" ca="1" si="71"/>
        <v>1</v>
      </c>
      <c r="N114">
        <f t="shared" ca="1" si="76"/>
        <v>2</v>
      </c>
      <c r="O114" s="3">
        <v>0</v>
      </c>
    </row>
    <row r="115" spans="2:15" x14ac:dyDescent="0.25">
      <c r="B115" s="5" t="s">
        <v>52</v>
      </c>
      <c r="C115" s="4">
        <f t="shared" ca="1" si="72"/>
        <v>10</v>
      </c>
      <c r="D115" s="4">
        <f t="shared" ca="1" si="73"/>
        <v>14</v>
      </c>
      <c r="E115" s="3">
        <v>0</v>
      </c>
      <c r="G115" s="5" t="s">
        <v>52</v>
      </c>
      <c r="H115" s="4">
        <f t="shared" ca="1" si="74"/>
        <v>12</v>
      </c>
      <c r="I115" s="4">
        <f t="shared" ca="1" si="75"/>
        <v>14</v>
      </c>
      <c r="J115" s="3">
        <v>0</v>
      </c>
      <c r="L115" s="5" t="s">
        <v>52</v>
      </c>
      <c r="M115">
        <f t="shared" ca="1" si="71"/>
        <v>2</v>
      </c>
      <c r="N115">
        <f t="shared" ca="1" si="76"/>
        <v>3</v>
      </c>
      <c r="O115" s="3">
        <v>0</v>
      </c>
    </row>
    <row r="116" spans="2:15" x14ac:dyDescent="0.25">
      <c r="B116" s="5" t="s">
        <v>52</v>
      </c>
      <c r="C116" s="4">
        <f t="shared" ca="1" si="72"/>
        <v>12</v>
      </c>
      <c r="D116" s="4">
        <f t="shared" ca="1" si="73"/>
        <v>14</v>
      </c>
      <c r="E116" s="3">
        <v>0</v>
      </c>
      <c r="G116" s="5" t="s">
        <v>52</v>
      </c>
      <c r="H116" s="4">
        <f t="shared" ca="1" si="74"/>
        <v>13</v>
      </c>
      <c r="I116" s="4">
        <f t="shared" ca="1" si="75"/>
        <v>12</v>
      </c>
      <c r="J116" s="3">
        <v>0</v>
      </c>
      <c r="L116" s="5" t="s">
        <v>52</v>
      </c>
      <c r="M116">
        <f t="shared" ca="1" si="71"/>
        <v>1</v>
      </c>
      <c r="N116">
        <f t="shared" ca="1" si="76"/>
        <v>2</v>
      </c>
      <c r="O116" s="3">
        <v>0</v>
      </c>
    </row>
    <row r="117" spans="2:15" x14ac:dyDescent="0.25">
      <c r="B117" s="5" t="s">
        <v>52</v>
      </c>
      <c r="C117" s="4">
        <f t="shared" ca="1" si="72"/>
        <v>12</v>
      </c>
      <c r="D117" s="4">
        <f t="shared" ca="1" si="73"/>
        <v>14</v>
      </c>
      <c r="E117" s="3">
        <v>0</v>
      </c>
      <c r="G117" s="5" t="s">
        <v>52</v>
      </c>
      <c r="H117" s="4">
        <f t="shared" ca="1" si="74"/>
        <v>12</v>
      </c>
      <c r="I117" s="4">
        <f t="shared" ca="1" si="75"/>
        <v>13</v>
      </c>
      <c r="J117" s="3">
        <v>0</v>
      </c>
      <c r="L117" s="5" t="s">
        <v>52</v>
      </c>
      <c r="M117">
        <f t="shared" ca="1" si="71"/>
        <v>2</v>
      </c>
      <c r="N117">
        <f t="shared" ca="1" si="76"/>
        <v>2</v>
      </c>
      <c r="O117" s="3">
        <v>0</v>
      </c>
    </row>
    <row r="118" spans="2:15" x14ac:dyDescent="0.25">
      <c r="B118" s="5" t="s">
        <v>52</v>
      </c>
      <c r="C118" s="4">
        <f t="shared" ca="1" si="72"/>
        <v>12</v>
      </c>
      <c r="D118" s="4">
        <f t="shared" ca="1" si="73"/>
        <v>13</v>
      </c>
      <c r="E118" s="3">
        <v>0</v>
      </c>
      <c r="G118" s="5" t="s">
        <v>52</v>
      </c>
      <c r="H118" s="4">
        <f t="shared" ca="1" si="74"/>
        <v>12</v>
      </c>
      <c r="I118" s="4">
        <f t="shared" ca="1" si="75"/>
        <v>11</v>
      </c>
      <c r="J118" s="3">
        <v>0</v>
      </c>
      <c r="L118" s="5" t="s">
        <v>52</v>
      </c>
      <c r="M118">
        <f t="shared" ca="1" si="71"/>
        <v>1</v>
      </c>
      <c r="N118">
        <f t="shared" ca="1" si="76"/>
        <v>2</v>
      </c>
      <c r="O118" s="3">
        <v>0</v>
      </c>
    </row>
    <row r="119" spans="2:15" x14ac:dyDescent="0.25">
      <c r="B119" s="5" t="s">
        <v>52</v>
      </c>
      <c r="C119" s="4">
        <f t="shared" ca="1" si="72"/>
        <v>13</v>
      </c>
      <c r="D119" s="4">
        <f t="shared" ca="1" si="73"/>
        <v>15</v>
      </c>
      <c r="E119" s="3">
        <v>0</v>
      </c>
      <c r="G119" s="5" t="s">
        <v>52</v>
      </c>
      <c r="H119" s="4">
        <f t="shared" ca="1" si="74"/>
        <v>12</v>
      </c>
      <c r="I119" s="4">
        <f t="shared" ca="1" si="75"/>
        <v>13</v>
      </c>
      <c r="J119" s="3">
        <v>0</v>
      </c>
      <c r="L119" s="5" t="s">
        <v>52</v>
      </c>
      <c r="M119">
        <f t="shared" ca="1" si="71"/>
        <v>1</v>
      </c>
      <c r="N119">
        <f t="shared" ca="1" si="76"/>
        <v>3</v>
      </c>
      <c r="O119" s="3">
        <v>0</v>
      </c>
    </row>
    <row r="120" spans="2:15" x14ac:dyDescent="0.25">
      <c r="B120" s="5" t="s">
        <v>52</v>
      </c>
      <c r="C120" s="4">
        <f t="shared" ca="1" si="72"/>
        <v>11</v>
      </c>
      <c r="D120" s="4">
        <f ca="1">INT(_xlfn.NORM.INV(RAND(),14,1))</f>
        <v>12</v>
      </c>
      <c r="E120" s="3">
        <v>0</v>
      </c>
      <c r="G120" s="5" t="s">
        <v>52</v>
      </c>
      <c r="H120" s="4">
        <f t="shared" ca="1" si="74"/>
        <v>13</v>
      </c>
      <c r="I120" s="4">
        <f t="shared" ca="1" si="75"/>
        <v>12</v>
      </c>
      <c r="J120" s="3">
        <v>0</v>
      </c>
      <c r="L120" s="5" t="s">
        <v>52</v>
      </c>
      <c r="M120">
        <f t="shared" ca="1" si="71"/>
        <v>1</v>
      </c>
      <c r="N120">
        <f t="shared" ca="1" si="76"/>
        <v>3</v>
      </c>
      <c r="O120" s="3">
        <v>0</v>
      </c>
    </row>
    <row r="121" spans="2:15" x14ac:dyDescent="0.25">
      <c r="B121" s="5" t="s">
        <v>53</v>
      </c>
      <c r="C121">
        <f ca="1">INT(_xlfn.NORM.INV(RAND(),17,1))</f>
        <v>16</v>
      </c>
      <c r="D121">
        <f ca="1">INT(_xlfn.NORM.INV(RAND(),18,1))</f>
        <v>18</v>
      </c>
      <c r="E121" s="3">
        <v>0</v>
      </c>
      <c r="G121" s="5" t="s">
        <v>53</v>
      </c>
      <c r="H121">
        <f ca="1">INT(_xlfn.NORM.INV(RAND(),16,1))</f>
        <v>14</v>
      </c>
      <c r="I121">
        <f ca="1">INT(_xlfn.NORM.INV(RAND(),17,1))</f>
        <v>18</v>
      </c>
      <c r="J121" s="3">
        <v>0</v>
      </c>
      <c r="L121" s="5" t="s">
        <v>53</v>
      </c>
      <c r="M121">
        <f ca="1">INT(_xlfn.NORM.INV(RAND(),2,0.5))</f>
        <v>2</v>
      </c>
      <c r="N121">
        <f t="shared" ca="1" si="76"/>
        <v>3</v>
      </c>
      <c r="O121" s="3">
        <v>0</v>
      </c>
    </row>
    <row r="122" spans="2:15" x14ac:dyDescent="0.25">
      <c r="B122" s="5" t="s">
        <v>53</v>
      </c>
      <c r="C122">
        <f t="shared" ref="C122:C138" ca="1" si="77">INT(_xlfn.NORM.INV(RAND(),17,1))</f>
        <v>15</v>
      </c>
      <c r="D122">
        <f t="shared" ref="D122:D138" ca="1" si="78">INT(_xlfn.NORM.INV(RAND(),18,1))</f>
        <v>19</v>
      </c>
      <c r="E122" s="3">
        <v>0</v>
      </c>
      <c r="G122" s="5" t="s">
        <v>53</v>
      </c>
      <c r="H122">
        <f t="shared" ref="H122:H138" ca="1" si="79">INT(_xlfn.NORM.INV(RAND(),16,1))</f>
        <v>16</v>
      </c>
      <c r="I122">
        <f t="shared" ref="I122:I138" ca="1" si="80">INT(_xlfn.NORM.INV(RAND(),17,1))</f>
        <v>18</v>
      </c>
      <c r="J122" s="3">
        <v>0</v>
      </c>
      <c r="L122" s="5" t="s">
        <v>53</v>
      </c>
      <c r="M122">
        <f t="shared" ca="1" si="71"/>
        <v>1</v>
      </c>
      <c r="N122">
        <f t="shared" ca="1" si="76"/>
        <v>3</v>
      </c>
      <c r="O122" s="3">
        <v>0</v>
      </c>
    </row>
    <row r="123" spans="2:15" x14ac:dyDescent="0.25">
      <c r="B123" s="5" t="s">
        <v>53</v>
      </c>
      <c r="C123">
        <f t="shared" ca="1" si="77"/>
        <v>18</v>
      </c>
      <c r="D123">
        <f t="shared" ca="1" si="78"/>
        <v>17</v>
      </c>
      <c r="E123" s="3">
        <v>0</v>
      </c>
      <c r="G123" s="5" t="s">
        <v>53</v>
      </c>
      <c r="H123">
        <f t="shared" ca="1" si="79"/>
        <v>16</v>
      </c>
      <c r="I123">
        <f t="shared" ca="1" si="80"/>
        <v>16</v>
      </c>
      <c r="J123" s="3">
        <v>0</v>
      </c>
      <c r="L123" s="5" t="s">
        <v>53</v>
      </c>
      <c r="M123">
        <f t="shared" ca="1" si="71"/>
        <v>1</v>
      </c>
      <c r="N123">
        <f t="shared" ca="1" si="76"/>
        <v>2</v>
      </c>
      <c r="O123" s="3">
        <v>0</v>
      </c>
    </row>
    <row r="124" spans="2:15" x14ac:dyDescent="0.25">
      <c r="B124" s="5" t="s">
        <v>53</v>
      </c>
      <c r="C124">
        <f t="shared" ca="1" si="77"/>
        <v>18</v>
      </c>
      <c r="D124">
        <f t="shared" ca="1" si="78"/>
        <v>18</v>
      </c>
      <c r="E124" s="3">
        <v>0</v>
      </c>
      <c r="G124" s="5" t="s">
        <v>53</v>
      </c>
      <c r="H124">
        <f t="shared" ca="1" si="79"/>
        <v>15</v>
      </c>
      <c r="I124">
        <f t="shared" ca="1" si="80"/>
        <v>16</v>
      </c>
      <c r="J124" s="3">
        <v>0</v>
      </c>
      <c r="L124" s="5" t="s">
        <v>53</v>
      </c>
      <c r="M124">
        <f t="shared" ca="1" si="71"/>
        <v>1</v>
      </c>
      <c r="N124">
        <f t="shared" ca="1" si="76"/>
        <v>2</v>
      </c>
      <c r="O124" s="3">
        <v>0</v>
      </c>
    </row>
    <row r="125" spans="2:15" x14ac:dyDescent="0.25">
      <c r="B125" s="5" t="s">
        <v>53</v>
      </c>
      <c r="C125">
        <f t="shared" ca="1" si="77"/>
        <v>16</v>
      </c>
      <c r="D125">
        <f t="shared" ca="1" si="78"/>
        <v>16</v>
      </c>
      <c r="E125" s="3">
        <v>0</v>
      </c>
      <c r="G125" s="5" t="s">
        <v>53</v>
      </c>
      <c r="H125">
        <f t="shared" ca="1" si="79"/>
        <v>14</v>
      </c>
      <c r="I125">
        <f t="shared" ca="1" si="80"/>
        <v>17</v>
      </c>
      <c r="J125" s="3">
        <v>0</v>
      </c>
      <c r="L125" s="5" t="s">
        <v>53</v>
      </c>
      <c r="M125">
        <f t="shared" ca="1" si="71"/>
        <v>2</v>
      </c>
      <c r="N125">
        <f t="shared" ca="1" si="76"/>
        <v>2</v>
      </c>
      <c r="O125" s="3">
        <v>0</v>
      </c>
    </row>
    <row r="126" spans="2:15" x14ac:dyDescent="0.25">
      <c r="B126" s="5" t="s">
        <v>53</v>
      </c>
      <c r="C126">
        <f t="shared" ca="1" si="77"/>
        <v>16</v>
      </c>
      <c r="D126">
        <f t="shared" ca="1" si="78"/>
        <v>17</v>
      </c>
      <c r="E126" s="3">
        <v>0</v>
      </c>
      <c r="G126" s="5" t="s">
        <v>53</v>
      </c>
      <c r="H126">
        <f t="shared" ca="1" si="79"/>
        <v>15</v>
      </c>
      <c r="I126">
        <f t="shared" ca="1" si="80"/>
        <v>16</v>
      </c>
      <c r="J126" s="3">
        <v>0</v>
      </c>
      <c r="L126" s="5" t="s">
        <v>53</v>
      </c>
      <c r="M126">
        <f t="shared" ca="1" si="71"/>
        <v>1</v>
      </c>
      <c r="N126">
        <f t="shared" ca="1" si="76"/>
        <v>3</v>
      </c>
      <c r="O126" s="3">
        <v>0</v>
      </c>
    </row>
    <row r="127" spans="2:15" x14ac:dyDescent="0.25">
      <c r="B127" s="5" t="s">
        <v>53</v>
      </c>
      <c r="C127">
        <f t="shared" ca="1" si="77"/>
        <v>17</v>
      </c>
      <c r="D127">
        <f t="shared" ca="1" si="78"/>
        <v>17</v>
      </c>
      <c r="E127" s="3">
        <v>0</v>
      </c>
      <c r="G127" s="5" t="s">
        <v>53</v>
      </c>
      <c r="H127">
        <f t="shared" ca="1" si="79"/>
        <v>16</v>
      </c>
      <c r="I127">
        <f t="shared" ca="1" si="80"/>
        <v>16</v>
      </c>
      <c r="J127" s="3">
        <v>0</v>
      </c>
      <c r="L127" s="5" t="s">
        <v>53</v>
      </c>
      <c r="M127">
        <f t="shared" ca="1" si="71"/>
        <v>2</v>
      </c>
      <c r="N127">
        <f t="shared" ca="1" si="76"/>
        <v>2</v>
      </c>
      <c r="O127" s="3">
        <v>0</v>
      </c>
    </row>
    <row r="128" spans="2:15" x14ac:dyDescent="0.25">
      <c r="B128" s="5" t="s">
        <v>53</v>
      </c>
      <c r="C128">
        <f t="shared" ca="1" si="77"/>
        <v>16</v>
      </c>
      <c r="D128">
        <f t="shared" ca="1" si="78"/>
        <v>16</v>
      </c>
      <c r="E128" s="3">
        <v>0</v>
      </c>
      <c r="G128" s="5" t="s">
        <v>53</v>
      </c>
      <c r="H128">
        <f t="shared" ca="1" si="79"/>
        <v>15</v>
      </c>
      <c r="I128">
        <f t="shared" ca="1" si="80"/>
        <v>18</v>
      </c>
      <c r="J128" s="3">
        <v>0</v>
      </c>
      <c r="L128" s="5" t="s">
        <v>53</v>
      </c>
      <c r="M128">
        <f t="shared" ca="1" si="71"/>
        <v>0</v>
      </c>
      <c r="N128">
        <f t="shared" ca="1" si="76"/>
        <v>2</v>
      </c>
      <c r="O128" s="3">
        <v>0</v>
      </c>
    </row>
    <row r="129" spans="2:15" x14ac:dyDescent="0.25">
      <c r="B129" s="5" t="s">
        <v>53</v>
      </c>
      <c r="C129">
        <f t="shared" ca="1" si="77"/>
        <v>16</v>
      </c>
      <c r="D129">
        <f t="shared" ca="1" si="78"/>
        <v>18</v>
      </c>
      <c r="E129" s="3">
        <v>0</v>
      </c>
      <c r="G129" s="5" t="s">
        <v>53</v>
      </c>
      <c r="H129">
        <f t="shared" ca="1" si="79"/>
        <v>17</v>
      </c>
      <c r="I129">
        <f t="shared" ca="1" si="80"/>
        <v>17</v>
      </c>
      <c r="J129" s="3">
        <v>0</v>
      </c>
      <c r="L129" s="5" t="s">
        <v>53</v>
      </c>
      <c r="M129">
        <f t="shared" ca="1" si="71"/>
        <v>1</v>
      </c>
      <c r="N129">
        <f t="shared" ca="1" si="76"/>
        <v>3</v>
      </c>
      <c r="O129" s="3">
        <v>0</v>
      </c>
    </row>
    <row r="130" spans="2:15" x14ac:dyDescent="0.25">
      <c r="B130" s="5" t="s">
        <v>53</v>
      </c>
      <c r="C130">
        <f t="shared" ca="1" si="77"/>
        <v>16</v>
      </c>
      <c r="D130">
        <f t="shared" ca="1" si="78"/>
        <v>19</v>
      </c>
      <c r="E130" s="3">
        <v>0</v>
      </c>
      <c r="G130" s="5" t="s">
        <v>53</v>
      </c>
      <c r="H130">
        <f t="shared" ca="1" si="79"/>
        <v>17</v>
      </c>
      <c r="I130">
        <f t="shared" ca="1" si="80"/>
        <v>16</v>
      </c>
      <c r="J130" s="3">
        <v>0</v>
      </c>
      <c r="L130" s="5" t="s">
        <v>53</v>
      </c>
      <c r="M130">
        <f t="shared" ca="1" si="71"/>
        <v>1</v>
      </c>
      <c r="N130">
        <f t="shared" ca="1" si="76"/>
        <v>2</v>
      </c>
      <c r="O130" s="3">
        <v>0</v>
      </c>
    </row>
    <row r="131" spans="2:15" x14ac:dyDescent="0.25">
      <c r="B131" s="5" t="s">
        <v>53</v>
      </c>
      <c r="C131">
        <f t="shared" ca="1" si="77"/>
        <v>14</v>
      </c>
      <c r="D131">
        <f t="shared" ca="1" si="78"/>
        <v>18</v>
      </c>
      <c r="E131" s="3">
        <v>0</v>
      </c>
      <c r="G131" s="5" t="s">
        <v>53</v>
      </c>
      <c r="H131">
        <f t="shared" ca="1" si="79"/>
        <v>14</v>
      </c>
      <c r="I131">
        <f t="shared" ca="1" si="80"/>
        <v>16</v>
      </c>
      <c r="J131" s="3">
        <v>0</v>
      </c>
      <c r="L131" s="5" t="s">
        <v>53</v>
      </c>
      <c r="M131">
        <f t="shared" ca="1" si="71"/>
        <v>1</v>
      </c>
      <c r="N131">
        <f t="shared" ca="1" si="76"/>
        <v>2</v>
      </c>
      <c r="O131" s="3">
        <v>0</v>
      </c>
    </row>
    <row r="132" spans="2:15" x14ac:dyDescent="0.25">
      <c r="B132" s="5" t="s">
        <v>53</v>
      </c>
      <c r="C132">
        <f t="shared" ca="1" si="77"/>
        <v>16</v>
      </c>
      <c r="D132">
        <f t="shared" ca="1" si="78"/>
        <v>16</v>
      </c>
      <c r="E132" s="3">
        <v>0</v>
      </c>
      <c r="G132" s="5" t="s">
        <v>53</v>
      </c>
      <c r="H132">
        <f t="shared" ca="1" si="79"/>
        <v>14</v>
      </c>
      <c r="I132">
        <f t="shared" ca="1" si="80"/>
        <v>17</v>
      </c>
      <c r="J132" s="3">
        <v>0</v>
      </c>
      <c r="L132" s="5" t="s">
        <v>53</v>
      </c>
      <c r="M132">
        <f t="shared" ca="1" si="71"/>
        <v>1</v>
      </c>
      <c r="N132">
        <f t="shared" ca="1" si="76"/>
        <v>3</v>
      </c>
      <c r="O132" s="3">
        <v>0</v>
      </c>
    </row>
    <row r="133" spans="2:15" x14ac:dyDescent="0.25">
      <c r="B133" s="5" t="s">
        <v>53</v>
      </c>
      <c r="C133">
        <f t="shared" ca="1" si="77"/>
        <v>15</v>
      </c>
      <c r="D133">
        <f t="shared" ca="1" si="78"/>
        <v>19</v>
      </c>
      <c r="E133" s="3">
        <v>0</v>
      </c>
      <c r="G133" s="5" t="s">
        <v>53</v>
      </c>
      <c r="H133">
        <f t="shared" ca="1" si="79"/>
        <v>17</v>
      </c>
      <c r="I133">
        <f t="shared" ca="1" si="80"/>
        <v>17</v>
      </c>
      <c r="J133" s="3">
        <v>0</v>
      </c>
      <c r="L133" s="5" t="s">
        <v>53</v>
      </c>
      <c r="M133">
        <f t="shared" ca="1" si="71"/>
        <v>1</v>
      </c>
      <c r="N133">
        <f t="shared" ca="1" si="76"/>
        <v>2</v>
      </c>
      <c r="O133" s="3">
        <v>0</v>
      </c>
    </row>
    <row r="134" spans="2:15" x14ac:dyDescent="0.25">
      <c r="B134" s="5" t="s">
        <v>53</v>
      </c>
      <c r="C134">
        <f t="shared" ca="1" si="77"/>
        <v>16</v>
      </c>
      <c r="D134">
        <f t="shared" ca="1" si="78"/>
        <v>17</v>
      </c>
      <c r="E134" s="3">
        <v>0</v>
      </c>
      <c r="G134" s="5" t="s">
        <v>53</v>
      </c>
      <c r="H134">
        <f t="shared" ca="1" si="79"/>
        <v>16</v>
      </c>
      <c r="I134">
        <f t="shared" ca="1" si="80"/>
        <v>16</v>
      </c>
      <c r="J134" s="3">
        <v>0</v>
      </c>
      <c r="L134" s="5" t="s">
        <v>53</v>
      </c>
      <c r="M134">
        <f t="shared" ca="1" si="71"/>
        <v>2</v>
      </c>
      <c r="N134">
        <f t="shared" ca="1" si="76"/>
        <v>2</v>
      </c>
      <c r="O134" s="3">
        <v>0</v>
      </c>
    </row>
    <row r="135" spans="2:15" x14ac:dyDescent="0.25">
      <c r="B135" s="5" t="s">
        <v>53</v>
      </c>
      <c r="C135">
        <f t="shared" ca="1" si="77"/>
        <v>16</v>
      </c>
      <c r="D135">
        <f t="shared" ca="1" si="78"/>
        <v>18</v>
      </c>
      <c r="E135" s="3">
        <v>0</v>
      </c>
      <c r="G135" s="5" t="s">
        <v>53</v>
      </c>
      <c r="H135">
        <f t="shared" ca="1" si="79"/>
        <v>15</v>
      </c>
      <c r="I135">
        <f t="shared" ca="1" si="80"/>
        <v>15</v>
      </c>
      <c r="J135" s="3">
        <v>0</v>
      </c>
      <c r="L135" s="5" t="s">
        <v>53</v>
      </c>
      <c r="M135">
        <v>1</v>
      </c>
      <c r="N135">
        <f t="shared" ca="1" si="76"/>
        <v>3</v>
      </c>
      <c r="O135" s="3">
        <v>0</v>
      </c>
    </row>
    <row r="136" spans="2:15" x14ac:dyDescent="0.25">
      <c r="B136" s="5" t="s">
        <v>53</v>
      </c>
      <c r="C136">
        <f t="shared" ca="1" si="77"/>
        <v>16</v>
      </c>
      <c r="D136">
        <f t="shared" ca="1" si="78"/>
        <v>18</v>
      </c>
      <c r="E136" s="3">
        <v>0</v>
      </c>
      <c r="G136" s="5" t="s">
        <v>53</v>
      </c>
      <c r="H136">
        <f t="shared" ca="1" si="79"/>
        <v>15</v>
      </c>
      <c r="I136">
        <f t="shared" ca="1" si="80"/>
        <v>17</v>
      </c>
      <c r="J136" s="3">
        <v>0</v>
      </c>
      <c r="L136" s="5" t="s">
        <v>53</v>
      </c>
      <c r="M136">
        <f t="shared" ca="1" si="71"/>
        <v>1</v>
      </c>
      <c r="N136">
        <f t="shared" ca="1" si="76"/>
        <v>3</v>
      </c>
      <c r="O136" s="3">
        <v>0</v>
      </c>
    </row>
    <row r="137" spans="2:15" x14ac:dyDescent="0.25">
      <c r="B137" s="5" t="s">
        <v>53</v>
      </c>
      <c r="C137">
        <f t="shared" ca="1" si="77"/>
        <v>15</v>
      </c>
      <c r="D137">
        <f t="shared" ca="1" si="78"/>
        <v>20</v>
      </c>
      <c r="E137" s="3">
        <v>0</v>
      </c>
      <c r="G137" s="5" t="s">
        <v>53</v>
      </c>
      <c r="H137">
        <f t="shared" ca="1" si="79"/>
        <v>16</v>
      </c>
      <c r="I137">
        <f t="shared" ca="1" si="80"/>
        <v>16</v>
      </c>
      <c r="J137" s="3">
        <v>0</v>
      </c>
      <c r="L137" s="5" t="s">
        <v>53</v>
      </c>
      <c r="M137">
        <v>1</v>
      </c>
      <c r="N137">
        <f t="shared" ca="1" si="76"/>
        <v>3</v>
      </c>
      <c r="O137" s="3">
        <v>0</v>
      </c>
    </row>
    <row r="138" spans="2:15" x14ac:dyDescent="0.25">
      <c r="B138" s="5" t="s">
        <v>53</v>
      </c>
      <c r="C138">
        <f t="shared" ca="1" si="77"/>
        <v>17</v>
      </c>
      <c r="D138">
        <f t="shared" ca="1" si="78"/>
        <v>18</v>
      </c>
      <c r="E138" s="3">
        <v>0</v>
      </c>
      <c r="G138" s="5" t="s">
        <v>53</v>
      </c>
      <c r="H138">
        <f t="shared" ca="1" si="79"/>
        <v>13</v>
      </c>
      <c r="I138">
        <f t="shared" ca="1" si="80"/>
        <v>17</v>
      </c>
      <c r="J138" s="3">
        <v>0</v>
      </c>
      <c r="L138" s="5" t="s">
        <v>53</v>
      </c>
      <c r="M138">
        <f t="shared" ca="1" si="71"/>
        <v>2</v>
      </c>
      <c r="N138">
        <f t="shared" ca="1" si="76"/>
        <v>2</v>
      </c>
      <c r="O138" s="3">
        <v>0</v>
      </c>
    </row>
    <row r="139" spans="2:15" x14ac:dyDescent="0.25">
      <c r="B139" s="5" t="s">
        <v>54</v>
      </c>
      <c r="C139">
        <f ca="1">INT(_xlfn.NORM.INV(RAND(),15,1))</f>
        <v>14</v>
      </c>
      <c r="D139">
        <f ca="1">INT(_xlfn.NORM.INV(RAND(),16,1))</f>
        <v>16</v>
      </c>
      <c r="E139" s="3">
        <v>0</v>
      </c>
      <c r="G139" s="5" t="s">
        <v>54</v>
      </c>
      <c r="H139">
        <f ca="1">INT(_xlfn.NORM.INV(RAND(),14,1))</f>
        <v>12</v>
      </c>
      <c r="I139">
        <f ca="1">INT(_xlfn.NORM.INV(RAND(),15,1))</f>
        <v>15</v>
      </c>
      <c r="J139" s="3">
        <v>0</v>
      </c>
      <c r="L139" s="5" t="s">
        <v>54</v>
      </c>
      <c r="M139">
        <f t="shared" ca="1" si="71"/>
        <v>2</v>
      </c>
      <c r="N139">
        <f t="shared" ca="1" si="76"/>
        <v>2</v>
      </c>
      <c r="O139" s="3">
        <v>0</v>
      </c>
    </row>
    <row r="140" spans="2:15" x14ac:dyDescent="0.25">
      <c r="B140" s="5" t="s">
        <v>54</v>
      </c>
      <c r="C140">
        <f t="shared" ref="C140:C158" ca="1" si="81">INT(_xlfn.NORM.INV(RAND(),15,1))</f>
        <v>13</v>
      </c>
      <c r="D140">
        <f t="shared" ref="D140:D158" ca="1" si="82">INT(_xlfn.NORM.INV(RAND(),16,1))</f>
        <v>15</v>
      </c>
      <c r="E140" s="3">
        <v>0</v>
      </c>
      <c r="G140" s="5" t="s">
        <v>54</v>
      </c>
      <c r="H140">
        <f t="shared" ref="H140:H158" ca="1" si="83">INT(_xlfn.NORM.INV(RAND(),14,1))</f>
        <v>13</v>
      </c>
      <c r="I140">
        <f t="shared" ref="I140:I158" ca="1" si="84">INT(_xlfn.NORM.INV(RAND(),15,1))</f>
        <v>13</v>
      </c>
      <c r="J140" s="3">
        <v>0</v>
      </c>
      <c r="L140" s="5" t="s">
        <v>54</v>
      </c>
      <c r="M140">
        <f t="shared" ca="1" si="71"/>
        <v>2</v>
      </c>
      <c r="N140">
        <f t="shared" ca="1" si="76"/>
        <v>2</v>
      </c>
      <c r="O140" s="3">
        <v>0</v>
      </c>
    </row>
    <row r="141" spans="2:15" x14ac:dyDescent="0.25">
      <c r="B141" s="5" t="s">
        <v>54</v>
      </c>
      <c r="C141">
        <f t="shared" ca="1" si="81"/>
        <v>16</v>
      </c>
      <c r="D141">
        <f t="shared" ca="1" si="82"/>
        <v>17</v>
      </c>
      <c r="E141" s="3">
        <v>0</v>
      </c>
      <c r="G141" s="5" t="s">
        <v>54</v>
      </c>
      <c r="H141">
        <f t="shared" ca="1" si="83"/>
        <v>16</v>
      </c>
      <c r="I141">
        <f t="shared" ca="1" si="84"/>
        <v>14</v>
      </c>
      <c r="J141" s="3">
        <v>0</v>
      </c>
      <c r="L141" s="5" t="s">
        <v>54</v>
      </c>
      <c r="M141">
        <f t="shared" ca="1" si="71"/>
        <v>2</v>
      </c>
      <c r="N141">
        <f t="shared" ca="1" si="76"/>
        <v>3</v>
      </c>
      <c r="O141" s="3">
        <v>0</v>
      </c>
    </row>
    <row r="142" spans="2:15" x14ac:dyDescent="0.25">
      <c r="B142" s="5" t="s">
        <v>54</v>
      </c>
      <c r="C142">
        <f t="shared" ca="1" si="81"/>
        <v>14</v>
      </c>
      <c r="D142">
        <f t="shared" ca="1" si="82"/>
        <v>15</v>
      </c>
      <c r="E142" s="3">
        <v>0</v>
      </c>
      <c r="G142" s="5" t="s">
        <v>54</v>
      </c>
      <c r="H142">
        <f t="shared" ca="1" si="83"/>
        <v>11</v>
      </c>
      <c r="I142">
        <f t="shared" ca="1" si="84"/>
        <v>15</v>
      </c>
      <c r="J142" s="3">
        <v>0</v>
      </c>
      <c r="L142" s="5" t="s">
        <v>54</v>
      </c>
      <c r="M142">
        <f t="shared" ca="1" si="71"/>
        <v>1</v>
      </c>
      <c r="N142">
        <f t="shared" ca="1" si="76"/>
        <v>2</v>
      </c>
      <c r="O142" s="3">
        <v>0</v>
      </c>
    </row>
    <row r="143" spans="2:15" x14ac:dyDescent="0.25">
      <c r="B143" s="5" t="s">
        <v>54</v>
      </c>
      <c r="C143">
        <f t="shared" ca="1" si="81"/>
        <v>14</v>
      </c>
      <c r="D143">
        <f t="shared" ca="1" si="82"/>
        <v>16</v>
      </c>
      <c r="E143" s="3">
        <v>0</v>
      </c>
      <c r="G143" s="5" t="s">
        <v>54</v>
      </c>
      <c r="H143">
        <f t="shared" ca="1" si="83"/>
        <v>14</v>
      </c>
      <c r="I143">
        <f t="shared" ca="1" si="84"/>
        <v>16</v>
      </c>
      <c r="J143" s="3">
        <v>0</v>
      </c>
      <c r="L143" s="5" t="s">
        <v>54</v>
      </c>
      <c r="M143">
        <f t="shared" ca="1" si="71"/>
        <v>2</v>
      </c>
      <c r="N143">
        <f t="shared" ca="1" si="76"/>
        <v>2</v>
      </c>
      <c r="O143" s="3">
        <v>0</v>
      </c>
    </row>
    <row r="144" spans="2:15" x14ac:dyDescent="0.25">
      <c r="B144" s="5" t="s">
        <v>54</v>
      </c>
      <c r="C144">
        <f t="shared" ca="1" si="81"/>
        <v>15</v>
      </c>
      <c r="D144">
        <f t="shared" ca="1" si="82"/>
        <v>15</v>
      </c>
      <c r="E144" s="3">
        <v>0</v>
      </c>
      <c r="G144" s="5" t="s">
        <v>54</v>
      </c>
      <c r="H144">
        <f t="shared" ca="1" si="83"/>
        <v>13</v>
      </c>
      <c r="I144">
        <f t="shared" ca="1" si="84"/>
        <v>14</v>
      </c>
      <c r="J144" s="3">
        <v>0</v>
      </c>
      <c r="L144" s="5" t="s">
        <v>54</v>
      </c>
      <c r="M144">
        <f t="shared" ca="1" si="71"/>
        <v>1</v>
      </c>
      <c r="N144">
        <f t="shared" ca="1" si="76"/>
        <v>2</v>
      </c>
      <c r="O144" s="3">
        <v>0</v>
      </c>
    </row>
    <row r="145" spans="2:15" x14ac:dyDescent="0.25">
      <c r="B145" s="5" t="s">
        <v>54</v>
      </c>
      <c r="C145">
        <f t="shared" ca="1" si="81"/>
        <v>12</v>
      </c>
      <c r="D145">
        <f t="shared" ca="1" si="82"/>
        <v>14</v>
      </c>
      <c r="E145" s="3">
        <v>0</v>
      </c>
      <c r="G145" s="5" t="s">
        <v>54</v>
      </c>
      <c r="H145">
        <f t="shared" ca="1" si="83"/>
        <v>12</v>
      </c>
      <c r="I145">
        <f t="shared" ca="1" si="84"/>
        <v>15</v>
      </c>
      <c r="J145" s="3">
        <v>0</v>
      </c>
      <c r="L145" s="5" t="s">
        <v>54</v>
      </c>
      <c r="M145">
        <f t="shared" ca="1" si="71"/>
        <v>1</v>
      </c>
      <c r="N145">
        <f t="shared" ca="1" si="76"/>
        <v>3</v>
      </c>
      <c r="O145" s="3">
        <v>0</v>
      </c>
    </row>
    <row r="146" spans="2:15" x14ac:dyDescent="0.25">
      <c r="B146" s="5" t="s">
        <v>54</v>
      </c>
      <c r="C146">
        <f t="shared" ca="1" si="81"/>
        <v>13</v>
      </c>
      <c r="D146">
        <f t="shared" ca="1" si="82"/>
        <v>15</v>
      </c>
      <c r="E146" s="3">
        <v>0</v>
      </c>
      <c r="G146" s="5" t="s">
        <v>54</v>
      </c>
      <c r="H146">
        <f t="shared" ca="1" si="83"/>
        <v>14</v>
      </c>
      <c r="I146">
        <f t="shared" ca="1" si="84"/>
        <v>15</v>
      </c>
      <c r="J146" s="3">
        <v>0</v>
      </c>
      <c r="L146" s="5" t="s">
        <v>54</v>
      </c>
      <c r="M146">
        <f t="shared" ca="1" si="71"/>
        <v>1</v>
      </c>
      <c r="N146">
        <f t="shared" ca="1" si="76"/>
        <v>2</v>
      </c>
      <c r="O146" s="3">
        <v>0</v>
      </c>
    </row>
    <row r="147" spans="2:15" x14ac:dyDescent="0.25">
      <c r="B147" s="5" t="s">
        <v>54</v>
      </c>
      <c r="C147">
        <f t="shared" ca="1" si="81"/>
        <v>13</v>
      </c>
      <c r="D147">
        <f t="shared" ca="1" si="82"/>
        <v>16</v>
      </c>
      <c r="E147" s="3">
        <v>0</v>
      </c>
      <c r="G147" s="5" t="s">
        <v>54</v>
      </c>
      <c r="H147">
        <f t="shared" ca="1" si="83"/>
        <v>13</v>
      </c>
      <c r="I147">
        <f t="shared" ca="1" si="84"/>
        <v>14</v>
      </c>
      <c r="J147" s="3">
        <v>0</v>
      </c>
      <c r="L147" s="5" t="s">
        <v>54</v>
      </c>
      <c r="M147">
        <f t="shared" ca="1" si="71"/>
        <v>1</v>
      </c>
      <c r="N147">
        <f t="shared" ca="1" si="76"/>
        <v>2</v>
      </c>
      <c r="O147" s="3">
        <v>0</v>
      </c>
    </row>
    <row r="148" spans="2:15" x14ac:dyDescent="0.25">
      <c r="B148" s="5" t="s">
        <v>54</v>
      </c>
      <c r="C148">
        <f t="shared" ca="1" si="81"/>
        <v>14</v>
      </c>
      <c r="D148">
        <f t="shared" ca="1" si="82"/>
        <v>16</v>
      </c>
      <c r="E148" s="3">
        <v>0</v>
      </c>
      <c r="G148" s="5" t="s">
        <v>54</v>
      </c>
      <c r="H148">
        <f t="shared" ca="1" si="83"/>
        <v>14</v>
      </c>
      <c r="I148">
        <f t="shared" ca="1" si="84"/>
        <v>14</v>
      </c>
      <c r="J148" s="3">
        <v>0</v>
      </c>
      <c r="L148" s="5" t="s">
        <v>54</v>
      </c>
      <c r="M148">
        <f t="shared" ca="1" si="71"/>
        <v>2</v>
      </c>
      <c r="N148">
        <f t="shared" ca="1" si="76"/>
        <v>3</v>
      </c>
      <c r="O148" s="3">
        <v>0</v>
      </c>
    </row>
    <row r="149" spans="2:15" x14ac:dyDescent="0.25">
      <c r="B149" s="5" t="s">
        <v>54</v>
      </c>
      <c r="C149">
        <f t="shared" ca="1" si="81"/>
        <v>13</v>
      </c>
      <c r="D149">
        <f t="shared" ca="1" si="82"/>
        <v>16</v>
      </c>
      <c r="E149" s="3">
        <v>0</v>
      </c>
      <c r="G149" s="5" t="s">
        <v>54</v>
      </c>
      <c r="H149">
        <f t="shared" ca="1" si="83"/>
        <v>12</v>
      </c>
      <c r="I149">
        <f t="shared" ca="1" si="84"/>
        <v>15</v>
      </c>
      <c r="J149" s="3">
        <v>0</v>
      </c>
      <c r="L149" s="5" t="s">
        <v>54</v>
      </c>
      <c r="M149">
        <f t="shared" ca="1" si="71"/>
        <v>1</v>
      </c>
      <c r="N149">
        <f t="shared" ca="1" si="76"/>
        <v>3</v>
      </c>
      <c r="O149" s="3">
        <v>0</v>
      </c>
    </row>
    <row r="150" spans="2:15" x14ac:dyDescent="0.25">
      <c r="B150" s="5" t="s">
        <v>54</v>
      </c>
      <c r="C150">
        <f t="shared" ca="1" si="81"/>
        <v>16</v>
      </c>
      <c r="D150">
        <f t="shared" ca="1" si="82"/>
        <v>15</v>
      </c>
      <c r="E150" s="3">
        <v>0</v>
      </c>
      <c r="G150" s="5" t="s">
        <v>54</v>
      </c>
      <c r="H150">
        <f t="shared" ca="1" si="83"/>
        <v>13</v>
      </c>
      <c r="I150">
        <f t="shared" ca="1" si="84"/>
        <v>16</v>
      </c>
      <c r="J150" s="3">
        <v>0</v>
      </c>
      <c r="L150" s="5" t="s">
        <v>54</v>
      </c>
      <c r="M150">
        <f t="shared" ca="1" si="71"/>
        <v>2</v>
      </c>
      <c r="N150">
        <f t="shared" ca="1" si="76"/>
        <v>2</v>
      </c>
      <c r="O150" s="3">
        <v>0</v>
      </c>
    </row>
    <row r="151" spans="2:15" x14ac:dyDescent="0.25">
      <c r="B151" s="5" t="s">
        <v>54</v>
      </c>
      <c r="C151">
        <f t="shared" ca="1" si="81"/>
        <v>14</v>
      </c>
      <c r="D151">
        <f t="shared" ca="1" si="82"/>
        <v>14</v>
      </c>
      <c r="E151" s="3">
        <v>0</v>
      </c>
      <c r="G151" s="5" t="s">
        <v>54</v>
      </c>
      <c r="H151">
        <f t="shared" ca="1" si="83"/>
        <v>14</v>
      </c>
      <c r="I151">
        <f t="shared" ca="1" si="84"/>
        <v>15</v>
      </c>
      <c r="J151" s="3">
        <v>0</v>
      </c>
      <c r="L151" s="5" t="s">
        <v>54</v>
      </c>
      <c r="M151">
        <f t="shared" ca="1" si="71"/>
        <v>2</v>
      </c>
      <c r="N151">
        <f t="shared" ca="1" si="76"/>
        <v>3</v>
      </c>
      <c r="O151" s="3">
        <v>0</v>
      </c>
    </row>
    <row r="152" spans="2:15" x14ac:dyDescent="0.25">
      <c r="B152" s="5" t="s">
        <v>54</v>
      </c>
      <c r="C152">
        <f t="shared" ca="1" si="81"/>
        <v>15</v>
      </c>
      <c r="D152">
        <f t="shared" ca="1" si="82"/>
        <v>16</v>
      </c>
      <c r="E152" s="3">
        <v>0</v>
      </c>
      <c r="G152" s="5" t="s">
        <v>54</v>
      </c>
      <c r="H152">
        <f t="shared" ca="1" si="83"/>
        <v>14</v>
      </c>
      <c r="I152">
        <f t="shared" ca="1" si="84"/>
        <v>14</v>
      </c>
      <c r="J152" s="3">
        <v>0</v>
      </c>
      <c r="L152" s="5" t="s">
        <v>54</v>
      </c>
      <c r="M152">
        <f t="shared" ca="1" si="71"/>
        <v>2</v>
      </c>
      <c r="N152">
        <f t="shared" ca="1" si="76"/>
        <v>3</v>
      </c>
      <c r="O152" s="3">
        <v>0</v>
      </c>
    </row>
    <row r="153" spans="2:15" x14ac:dyDescent="0.25">
      <c r="B153" s="5" t="s">
        <v>54</v>
      </c>
      <c r="C153">
        <f t="shared" ca="1" si="81"/>
        <v>15</v>
      </c>
      <c r="D153">
        <f t="shared" ca="1" si="82"/>
        <v>16</v>
      </c>
      <c r="E153" s="3">
        <v>0</v>
      </c>
      <c r="G153" s="5" t="s">
        <v>54</v>
      </c>
      <c r="H153">
        <f t="shared" ca="1" si="83"/>
        <v>14</v>
      </c>
      <c r="I153">
        <f t="shared" ca="1" si="84"/>
        <v>15</v>
      </c>
      <c r="J153" s="3">
        <v>0</v>
      </c>
      <c r="L153" s="5" t="s">
        <v>54</v>
      </c>
      <c r="M153">
        <f t="shared" ca="1" si="71"/>
        <v>1</v>
      </c>
      <c r="N153">
        <f t="shared" ca="1" si="76"/>
        <v>2</v>
      </c>
      <c r="O153" s="3">
        <v>0</v>
      </c>
    </row>
    <row r="154" spans="2:15" x14ac:dyDescent="0.25">
      <c r="B154" s="5" t="s">
        <v>54</v>
      </c>
      <c r="C154">
        <f t="shared" ca="1" si="81"/>
        <v>13</v>
      </c>
      <c r="D154">
        <f t="shared" ca="1" si="82"/>
        <v>15</v>
      </c>
      <c r="E154" s="3">
        <v>0</v>
      </c>
      <c r="G154" s="5" t="s">
        <v>54</v>
      </c>
      <c r="H154">
        <f t="shared" ca="1" si="83"/>
        <v>15</v>
      </c>
      <c r="I154">
        <f t="shared" ca="1" si="84"/>
        <v>14</v>
      </c>
      <c r="J154" s="3">
        <v>0</v>
      </c>
      <c r="L154" s="5" t="s">
        <v>54</v>
      </c>
      <c r="M154">
        <f t="shared" ca="1" si="71"/>
        <v>1</v>
      </c>
      <c r="N154">
        <f t="shared" ca="1" si="76"/>
        <v>2</v>
      </c>
      <c r="O154" s="3">
        <v>0</v>
      </c>
    </row>
    <row r="155" spans="2:15" x14ac:dyDescent="0.25">
      <c r="B155" s="5" t="s">
        <v>54</v>
      </c>
      <c r="C155">
        <f t="shared" ca="1" si="81"/>
        <v>13</v>
      </c>
      <c r="D155">
        <f t="shared" ca="1" si="82"/>
        <v>17</v>
      </c>
      <c r="E155" s="3">
        <v>0</v>
      </c>
      <c r="G155" s="5" t="s">
        <v>54</v>
      </c>
      <c r="H155">
        <f t="shared" ca="1" si="83"/>
        <v>15</v>
      </c>
      <c r="I155">
        <f t="shared" ca="1" si="84"/>
        <v>15</v>
      </c>
      <c r="J155" s="3">
        <v>0</v>
      </c>
      <c r="L155" s="5" t="s">
        <v>54</v>
      </c>
      <c r="M155">
        <f t="shared" ca="1" si="71"/>
        <v>1</v>
      </c>
      <c r="N155">
        <f t="shared" ca="1" si="76"/>
        <v>2</v>
      </c>
      <c r="O155" s="3">
        <v>0</v>
      </c>
    </row>
    <row r="156" spans="2:15" x14ac:dyDescent="0.25">
      <c r="B156" s="5" t="s">
        <v>54</v>
      </c>
      <c r="C156">
        <f t="shared" ca="1" si="81"/>
        <v>14</v>
      </c>
      <c r="D156">
        <f t="shared" ca="1" si="82"/>
        <v>14</v>
      </c>
      <c r="E156" s="3">
        <v>0</v>
      </c>
      <c r="G156" s="5" t="s">
        <v>54</v>
      </c>
      <c r="H156">
        <f t="shared" ca="1" si="83"/>
        <v>11</v>
      </c>
      <c r="I156">
        <f t="shared" ca="1" si="84"/>
        <v>15</v>
      </c>
      <c r="J156" s="3">
        <v>0</v>
      </c>
      <c r="L156" s="5" t="s">
        <v>54</v>
      </c>
      <c r="M156">
        <f t="shared" ca="1" si="71"/>
        <v>1</v>
      </c>
      <c r="N156">
        <f t="shared" ca="1" si="76"/>
        <v>3</v>
      </c>
      <c r="O156" s="3">
        <v>0</v>
      </c>
    </row>
    <row r="157" spans="2:15" x14ac:dyDescent="0.25">
      <c r="B157" s="5" t="s">
        <v>54</v>
      </c>
      <c r="C157">
        <f t="shared" ca="1" si="81"/>
        <v>13</v>
      </c>
      <c r="D157">
        <f t="shared" ca="1" si="82"/>
        <v>15</v>
      </c>
      <c r="E157" s="3">
        <v>0</v>
      </c>
      <c r="G157" s="5" t="s">
        <v>54</v>
      </c>
      <c r="H157">
        <f t="shared" ca="1" si="83"/>
        <v>13</v>
      </c>
      <c r="I157">
        <f t="shared" ca="1" si="84"/>
        <v>15</v>
      </c>
      <c r="J157" s="3">
        <v>0</v>
      </c>
      <c r="L157" s="5" t="s">
        <v>54</v>
      </c>
      <c r="M157">
        <f t="shared" ca="1" si="71"/>
        <v>1</v>
      </c>
      <c r="N157">
        <f t="shared" ca="1" si="76"/>
        <v>2</v>
      </c>
      <c r="O157" s="3">
        <v>0</v>
      </c>
    </row>
    <row r="158" spans="2:15" x14ac:dyDescent="0.25">
      <c r="B158" s="5" t="s">
        <v>54</v>
      </c>
      <c r="C158">
        <f t="shared" ca="1" si="81"/>
        <v>15</v>
      </c>
      <c r="D158">
        <f t="shared" ca="1" si="82"/>
        <v>15</v>
      </c>
      <c r="E158" s="3">
        <v>0</v>
      </c>
      <c r="G158" s="5" t="s">
        <v>54</v>
      </c>
      <c r="H158">
        <f t="shared" ca="1" si="83"/>
        <v>13</v>
      </c>
      <c r="I158">
        <f t="shared" ca="1" si="84"/>
        <v>15</v>
      </c>
      <c r="J158" s="3">
        <v>0</v>
      </c>
      <c r="L158" s="5" t="s">
        <v>54</v>
      </c>
      <c r="M158">
        <f t="shared" ca="1" si="71"/>
        <v>1</v>
      </c>
      <c r="N158">
        <f t="shared" ca="1" si="76"/>
        <v>3</v>
      </c>
      <c r="O158" s="3">
        <v>0</v>
      </c>
    </row>
    <row r="159" spans="2:15" x14ac:dyDescent="0.25">
      <c r="B159" s="5" t="s">
        <v>55</v>
      </c>
      <c r="C159">
        <f ca="1">INT(_xlfn.NORM.INV(RAND(),12,1))</f>
        <v>13</v>
      </c>
      <c r="D159">
        <f ca="1">INT(_xlfn.NORM.INV(RAND(),13,1))</f>
        <v>11</v>
      </c>
      <c r="E159" s="3">
        <v>0</v>
      </c>
      <c r="G159" s="5" t="s">
        <v>55</v>
      </c>
      <c r="H159">
        <f ca="1">INT(_xlfn.NORM.INV(RAND(),11,1))</f>
        <v>9</v>
      </c>
      <c r="I159">
        <f ca="1">INT(_xlfn.NORM.INV(RAND(),12,1))</f>
        <v>13</v>
      </c>
      <c r="J159" s="3">
        <v>0</v>
      </c>
      <c r="L159" s="5" t="s">
        <v>55</v>
      </c>
      <c r="M159">
        <f ca="1">INT(_xlfn.NORM.INV(RAND(),5,1))</f>
        <v>4</v>
      </c>
      <c r="N159">
        <f ca="1">INT(_xlfn.NORM.INV(RAND(),8,1))</f>
        <v>8</v>
      </c>
      <c r="O159" s="3">
        <v>0</v>
      </c>
    </row>
    <row r="160" spans="2:15" x14ac:dyDescent="0.25">
      <c r="B160" s="5" t="s">
        <v>55</v>
      </c>
      <c r="C160">
        <f t="shared" ref="C160:C168" ca="1" si="85">INT(_xlfn.NORM.INV(RAND(),12,1))</f>
        <v>11</v>
      </c>
      <c r="D160">
        <f t="shared" ref="D160:D168" ca="1" si="86">INT(_xlfn.NORM.INV(RAND(),13,1))</f>
        <v>13</v>
      </c>
      <c r="E160" s="3">
        <v>0</v>
      </c>
      <c r="G160" s="5" t="s">
        <v>55</v>
      </c>
      <c r="H160">
        <f t="shared" ref="H160:H168" ca="1" si="87">INT(_xlfn.NORM.INV(RAND(),11,1))</f>
        <v>10</v>
      </c>
      <c r="I160">
        <f t="shared" ref="I160:I168" ca="1" si="88">INT(_xlfn.NORM.INV(RAND(),12,1))</f>
        <v>11</v>
      </c>
      <c r="J160" s="3">
        <v>0</v>
      </c>
      <c r="L160" s="5" t="s">
        <v>55</v>
      </c>
      <c r="M160">
        <f t="shared" ref="M160:M168" ca="1" si="89">INT(_xlfn.NORM.INV(RAND(),5,1))</f>
        <v>6</v>
      </c>
      <c r="N160">
        <f t="shared" ref="N160:N168" ca="1" si="90">INT(_xlfn.NORM.INV(RAND(),8,1))</f>
        <v>8</v>
      </c>
      <c r="O160" s="3">
        <v>0</v>
      </c>
    </row>
    <row r="161" spans="2:15" x14ac:dyDescent="0.25">
      <c r="B161" s="5" t="s">
        <v>55</v>
      </c>
      <c r="C161">
        <f t="shared" ca="1" si="85"/>
        <v>13</v>
      </c>
      <c r="D161">
        <f t="shared" ca="1" si="86"/>
        <v>13</v>
      </c>
      <c r="E161" s="3">
        <v>0</v>
      </c>
      <c r="G161" s="5" t="s">
        <v>55</v>
      </c>
      <c r="H161">
        <f t="shared" ca="1" si="87"/>
        <v>9</v>
      </c>
      <c r="I161">
        <f t="shared" ca="1" si="88"/>
        <v>11</v>
      </c>
      <c r="J161" s="3">
        <v>0</v>
      </c>
      <c r="L161" s="5" t="s">
        <v>55</v>
      </c>
      <c r="M161">
        <f t="shared" ca="1" si="89"/>
        <v>4</v>
      </c>
      <c r="N161">
        <f t="shared" ca="1" si="90"/>
        <v>8</v>
      </c>
      <c r="O161" s="3">
        <v>0</v>
      </c>
    </row>
    <row r="162" spans="2:15" x14ac:dyDescent="0.25">
      <c r="B162" s="5" t="s">
        <v>55</v>
      </c>
      <c r="C162">
        <f t="shared" ca="1" si="85"/>
        <v>11</v>
      </c>
      <c r="D162">
        <f t="shared" ca="1" si="86"/>
        <v>15</v>
      </c>
      <c r="E162" s="3">
        <v>0</v>
      </c>
      <c r="G162" s="5" t="s">
        <v>55</v>
      </c>
      <c r="H162">
        <f t="shared" ca="1" si="87"/>
        <v>10</v>
      </c>
      <c r="I162">
        <f t="shared" ca="1" si="88"/>
        <v>11</v>
      </c>
      <c r="J162" s="3">
        <v>0</v>
      </c>
      <c r="L162" s="5" t="s">
        <v>55</v>
      </c>
      <c r="M162">
        <f t="shared" ca="1" si="89"/>
        <v>6</v>
      </c>
      <c r="N162">
        <f t="shared" ca="1" si="90"/>
        <v>8</v>
      </c>
      <c r="O162" s="3">
        <v>0</v>
      </c>
    </row>
    <row r="163" spans="2:15" x14ac:dyDescent="0.25">
      <c r="B163" s="5" t="s">
        <v>55</v>
      </c>
      <c r="C163">
        <f t="shared" ca="1" si="85"/>
        <v>11</v>
      </c>
      <c r="D163">
        <f t="shared" ca="1" si="86"/>
        <v>12</v>
      </c>
      <c r="E163" s="3">
        <v>0</v>
      </c>
      <c r="G163" s="5" t="s">
        <v>55</v>
      </c>
      <c r="H163">
        <f t="shared" ca="1" si="87"/>
        <v>11</v>
      </c>
      <c r="I163">
        <f t="shared" ca="1" si="88"/>
        <v>11</v>
      </c>
      <c r="J163" s="3">
        <v>0</v>
      </c>
      <c r="L163" s="5" t="s">
        <v>55</v>
      </c>
      <c r="M163">
        <f t="shared" ca="1" si="89"/>
        <v>6</v>
      </c>
      <c r="N163">
        <f t="shared" ca="1" si="90"/>
        <v>8</v>
      </c>
      <c r="O163" s="3">
        <v>0</v>
      </c>
    </row>
    <row r="164" spans="2:15" x14ac:dyDescent="0.25">
      <c r="B164" s="5" t="s">
        <v>55</v>
      </c>
      <c r="C164">
        <f t="shared" ca="1" si="85"/>
        <v>12</v>
      </c>
      <c r="D164">
        <f t="shared" ca="1" si="86"/>
        <v>11</v>
      </c>
      <c r="E164" s="3">
        <v>0</v>
      </c>
      <c r="G164" s="5" t="s">
        <v>55</v>
      </c>
      <c r="H164">
        <f t="shared" ca="1" si="87"/>
        <v>10</v>
      </c>
      <c r="I164">
        <f t="shared" ca="1" si="88"/>
        <v>12</v>
      </c>
      <c r="J164" s="3">
        <v>0</v>
      </c>
      <c r="L164" s="5" t="s">
        <v>55</v>
      </c>
      <c r="M164">
        <f t="shared" ca="1" si="89"/>
        <v>3</v>
      </c>
      <c r="N164">
        <f t="shared" ca="1" si="90"/>
        <v>6</v>
      </c>
      <c r="O164" s="3">
        <v>0</v>
      </c>
    </row>
    <row r="165" spans="2:15" x14ac:dyDescent="0.25">
      <c r="B165" s="5" t="s">
        <v>55</v>
      </c>
      <c r="C165">
        <f t="shared" ca="1" si="85"/>
        <v>11</v>
      </c>
      <c r="D165">
        <f t="shared" ca="1" si="86"/>
        <v>12</v>
      </c>
      <c r="E165" s="3">
        <v>0</v>
      </c>
      <c r="G165" s="5" t="s">
        <v>55</v>
      </c>
      <c r="H165">
        <f t="shared" ca="1" si="87"/>
        <v>12</v>
      </c>
      <c r="I165">
        <f t="shared" ca="1" si="88"/>
        <v>12</v>
      </c>
      <c r="J165" s="3">
        <v>0</v>
      </c>
      <c r="L165" s="5" t="s">
        <v>55</v>
      </c>
      <c r="M165">
        <f t="shared" ca="1" si="89"/>
        <v>4</v>
      </c>
      <c r="N165">
        <f t="shared" ca="1" si="90"/>
        <v>9</v>
      </c>
      <c r="O165" s="3">
        <v>0</v>
      </c>
    </row>
    <row r="166" spans="2:15" x14ac:dyDescent="0.25">
      <c r="B166" s="5" t="s">
        <v>55</v>
      </c>
      <c r="C166">
        <f t="shared" ca="1" si="85"/>
        <v>10</v>
      </c>
      <c r="D166">
        <f t="shared" ca="1" si="86"/>
        <v>13</v>
      </c>
      <c r="E166" s="3">
        <v>0</v>
      </c>
      <c r="G166" s="5" t="s">
        <v>55</v>
      </c>
      <c r="H166">
        <f t="shared" ca="1" si="87"/>
        <v>8</v>
      </c>
      <c r="I166">
        <f t="shared" ca="1" si="88"/>
        <v>12</v>
      </c>
      <c r="J166" s="3">
        <v>0</v>
      </c>
      <c r="L166" s="5" t="s">
        <v>55</v>
      </c>
      <c r="M166">
        <f t="shared" ca="1" si="89"/>
        <v>2</v>
      </c>
      <c r="N166">
        <f t="shared" ca="1" si="90"/>
        <v>8</v>
      </c>
      <c r="O166" s="3">
        <v>0</v>
      </c>
    </row>
    <row r="167" spans="2:15" x14ac:dyDescent="0.25">
      <c r="B167" s="5" t="s">
        <v>55</v>
      </c>
      <c r="C167">
        <f t="shared" ca="1" si="85"/>
        <v>11</v>
      </c>
      <c r="D167">
        <f t="shared" ca="1" si="86"/>
        <v>12</v>
      </c>
      <c r="E167" s="3">
        <v>0</v>
      </c>
      <c r="G167" s="5" t="s">
        <v>55</v>
      </c>
      <c r="H167">
        <f t="shared" ca="1" si="87"/>
        <v>10</v>
      </c>
      <c r="I167">
        <f t="shared" ca="1" si="88"/>
        <v>10</v>
      </c>
      <c r="J167" s="3">
        <v>0</v>
      </c>
      <c r="L167" s="5" t="s">
        <v>55</v>
      </c>
      <c r="M167">
        <f t="shared" ca="1" si="89"/>
        <v>5</v>
      </c>
      <c r="N167">
        <f t="shared" ca="1" si="90"/>
        <v>8</v>
      </c>
      <c r="O167" s="3">
        <v>0</v>
      </c>
    </row>
    <row r="168" spans="2:15" x14ac:dyDescent="0.25">
      <c r="B168" s="5" t="s">
        <v>55</v>
      </c>
      <c r="C168">
        <f t="shared" ca="1" si="85"/>
        <v>12</v>
      </c>
      <c r="D168">
        <f t="shared" ca="1" si="86"/>
        <v>13</v>
      </c>
      <c r="E168" s="3">
        <v>0</v>
      </c>
      <c r="G168" s="5" t="s">
        <v>55</v>
      </c>
      <c r="H168">
        <f t="shared" ca="1" si="87"/>
        <v>11</v>
      </c>
      <c r="I168">
        <f t="shared" ca="1" si="88"/>
        <v>14</v>
      </c>
      <c r="J168" s="3">
        <v>0</v>
      </c>
      <c r="L168" s="5" t="s">
        <v>55</v>
      </c>
      <c r="M168">
        <f t="shared" ca="1" si="89"/>
        <v>4</v>
      </c>
      <c r="N168">
        <f t="shared" ca="1" si="90"/>
        <v>6</v>
      </c>
      <c r="O168" s="3">
        <v>0</v>
      </c>
    </row>
    <row r="169" spans="2:15" x14ac:dyDescent="0.25">
      <c r="B169" s="5" t="s">
        <v>56</v>
      </c>
      <c r="C169">
        <f ca="1">INT(_xlfn.NORM.INV(RAND(),13,1))</f>
        <v>13</v>
      </c>
      <c r="D169">
        <f ca="1">INT(_xlfn.NORM.INV(RAND(),14,1))</f>
        <v>13</v>
      </c>
      <c r="E169" s="3">
        <v>0</v>
      </c>
      <c r="G169" s="5" t="s">
        <v>56</v>
      </c>
      <c r="H169">
        <f ca="1">INT(_xlfn.NORM.INV(RAND(),12,1))</f>
        <v>10</v>
      </c>
      <c r="I169">
        <f ca="1">INT(_xlfn.NORM.INV(RAND(),13,1))</f>
        <v>13</v>
      </c>
      <c r="J169" s="3">
        <v>0</v>
      </c>
      <c r="L169" s="5" t="s">
        <v>56</v>
      </c>
      <c r="M169">
        <f ca="1">INT(_xlfn.NORM.INV(RAND(),4,1))</f>
        <v>3</v>
      </c>
      <c r="N169">
        <f ca="1">INT(_xlfn.NORM.INV(RAND(),6,1))</f>
        <v>3</v>
      </c>
      <c r="O169" s="3">
        <v>0</v>
      </c>
    </row>
    <row r="170" spans="2:15" x14ac:dyDescent="0.25">
      <c r="B170" s="5" t="s">
        <v>56</v>
      </c>
      <c r="C170">
        <f t="shared" ref="C170:C183" ca="1" si="91">INT(_xlfn.NORM.INV(RAND(),13,1))</f>
        <v>13</v>
      </c>
      <c r="D170">
        <f t="shared" ref="D170:D183" ca="1" si="92">INT(_xlfn.NORM.INV(RAND(),14,1))</f>
        <v>13</v>
      </c>
      <c r="E170" s="3">
        <v>0</v>
      </c>
      <c r="G170" s="5" t="s">
        <v>56</v>
      </c>
      <c r="H170">
        <f t="shared" ref="H170:H183" ca="1" si="93">INT(_xlfn.NORM.INV(RAND(),12,1))</f>
        <v>13</v>
      </c>
      <c r="I170">
        <f t="shared" ref="I170:I183" ca="1" si="94">INT(_xlfn.NORM.INV(RAND(),13,1))</f>
        <v>14</v>
      </c>
      <c r="J170" s="3">
        <v>0</v>
      </c>
      <c r="L170" s="5" t="s">
        <v>56</v>
      </c>
      <c r="M170">
        <f t="shared" ref="M170:M182" ca="1" si="95">INT(_xlfn.NORM.INV(RAND(),4,1))</f>
        <v>3</v>
      </c>
      <c r="N170">
        <f t="shared" ref="N170:N183" ca="1" si="96">INT(_xlfn.NORM.INV(RAND(),6,1))</f>
        <v>6</v>
      </c>
      <c r="O170" s="3">
        <v>0</v>
      </c>
    </row>
    <row r="171" spans="2:15" x14ac:dyDescent="0.25">
      <c r="B171" s="5" t="s">
        <v>56</v>
      </c>
      <c r="C171">
        <f t="shared" ca="1" si="91"/>
        <v>13</v>
      </c>
      <c r="D171">
        <f t="shared" ca="1" si="92"/>
        <v>14</v>
      </c>
      <c r="E171" s="3">
        <v>0</v>
      </c>
      <c r="G171" s="5" t="s">
        <v>56</v>
      </c>
      <c r="H171">
        <f t="shared" ca="1" si="93"/>
        <v>11</v>
      </c>
      <c r="I171">
        <f t="shared" ca="1" si="94"/>
        <v>12</v>
      </c>
      <c r="J171" s="3">
        <v>0</v>
      </c>
      <c r="L171" s="5" t="s">
        <v>56</v>
      </c>
      <c r="M171">
        <f t="shared" ca="1" si="95"/>
        <v>2</v>
      </c>
      <c r="N171">
        <f t="shared" ca="1" si="96"/>
        <v>6</v>
      </c>
      <c r="O171" s="3">
        <v>0</v>
      </c>
    </row>
    <row r="172" spans="2:15" x14ac:dyDescent="0.25">
      <c r="B172" s="5" t="s">
        <v>56</v>
      </c>
      <c r="C172">
        <f t="shared" ca="1" si="91"/>
        <v>12</v>
      </c>
      <c r="D172">
        <f t="shared" ca="1" si="92"/>
        <v>14</v>
      </c>
      <c r="E172" s="3">
        <v>0</v>
      </c>
      <c r="G172" s="5" t="s">
        <v>56</v>
      </c>
      <c r="H172">
        <f t="shared" ca="1" si="93"/>
        <v>11</v>
      </c>
      <c r="I172">
        <f t="shared" ca="1" si="94"/>
        <v>12</v>
      </c>
      <c r="J172" s="3">
        <v>0</v>
      </c>
      <c r="L172" s="5" t="s">
        <v>56</v>
      </c>
      <c r="M172">
        <f t="shared" ca="1" si="95"/>
        <v>3</v>
      </c>
      <c r="N172">
        <f t="shared" ca="1" si="96"/>
        <v>6</v>
      </c>
      <c r="O172" s="3">
        <v>0</v>
      </c>
    </row>
    <row r="173" spans="2:15" x14ac:dyDescent="0.25">
      <c r="B173" s="5" t="s">
        <v>56</v>
      </c>
      <c r="C173">
        <f t="shared" ca="1" si="91"/>
        <v>12</v>
      </c>
      <c r="D173">
        <f t="shared" ca="1" si="92"/>
        <v>15</v>
      </c>
      <c r="E173" s="3">
        <v>0</v>
      </c>
      <c r="G173" s="5" t="s">
        <v>56</v>
      </c>
      <c r="H173">
        <f t="shared" ca="1" si="93"/>
        <v>11</v>
      </c>
      <c r="I173">
        <f t="shared" ca="1" si="94"/>
        <v>12</v>
      </c>
      <c r="J173" s="3">
        <v>0</v>
      </c>
      <c r="L173" s="5" t="s">
        <v>56</v>
      </c>
      <c r="M173">
        <f t="shared" ca="1" si="95"/>
        <v>4</v>
      </c>
      <c r="N173">
        <f t="shared" ca="1" si="96"/>
        <v>4</v>
      </c>
      <c r="O173" s="3">
        <v>0</v>
      </c>
    </row>
    <row r="174" spans="2:15" x14ac:dyDescent="0.25">
      <c r="B174" s="5" t="s">
        <v>56</v>
      </c>
      <c r="C174">
        <f t="shared" ca="1" si="91"/>
        <v>13</v>
      </c>
      <c r="D174">
        <f t="shared" ca="1" si="92"/>
        <v>14</v>
      </c>
      <c r="E174" s="3">
        <v>0</v>
      </c>
      <c r="G174" s="5" t="s">
        <v>56</v>
      </c>
      <c r="H174">
        <f t="shared" ca="1" si="93"/>
        <v>11</v>
      </c>
      <c r="I174">
        <f t="shared" ca="1" si="94"/>
        <v>13</v>
      </c>
      <c r="J174" s="3">
        <v>0</v>
      </c>
      <c r="L174" s="5" t="s">
        <v>56</v>
      </c>
      <c r="M174">
        <f t="shared" ca="1" si="95"/>
        <v>3</v>
      </c>
      <c r="N174">
        <f t="shared" ca="1" si="96"/>
        <v>6</v>
      </c>
      <c r="O174" s="3">
        <v>0</v>
      </c>
    </row>
    <row r="175" spans="2:15" x14ac:dyDescent="0.25">
      <c r="B175" s="5" t="s">
        <v>56</v>
      </c>
      <c r="C175">
        <f t="shared" ca="1" si="91"/>
        <v>12</v>
      </c>
      <c r="D175">
        <f t="shared" ca="1" si="92"/>
        <v>13</v>
      </c>
      <c r="E175" s="3">
        <v>0</v>
      </c>
      <c r="G175" s="5" t="s">
        <v>56</v>
      </c>
      <c r="H175">
        <f t="shared" ca="1" si="93"/>
        <v>11</v>
      </c>
      <c r="I175">
        <f t="shared" ca="1" si="94"/>
        <v>14</v>
      </c>
      <c r="J175" s="3">
        <v>0</v>
      </c>
      <c r="L175" s="5" t="s">
        <v>56</v>
      </c>
      <c r="M175">
        <f t="shared" ca="1" si="95"/>
        <v>2</v>
      </c>
      <c r="N175">
        <f t="shared" ca="1" si="96"/>
        <v>6</v>
      </c>
      <c r="O175" s="3">
        <v>0</v>
      </c>
    </row>
    <row r="176" spans="2:15" x14ac:dyDescent="0.25">
      <c r="B176" s="5" t="s">
        <v>56</v>
      </c>
      <c r="C176">
        <f t="shared" ca="1" si="91"/>
        <v>12</v>
      </c>
      <c r="D176">
        <f t="shared" ca="1" si="92"/>
        <v>14</v>
      </c>
      <c r="E176" s="3">
        <v>0</v>
      </c>
      <c r="G176" s="5" t="s">
        <v>56</v>
      </c>
      <c r="H176">
        <f t="shared" ca="1" si="93"/>
        <v>10</v>
      </c>
      <c r="I176">
        <f t="shared" ca="1" si="94"/>
        <v>13</v>
      </c>
      <c r="J176" s="3">
        <v>0</v>
      </c>
      <c r="L176" s="5" t="s">
        <v>56</v>
      </c>
      <c r="M176">
        <f t="shared" ca="1" si="95"/>
        <v>5</v>
      </c>
      <c r="N176">
        <f t="shared" ca="1" si="96"/>
        <v>6</v>
      </c>
      <c r="O176" s="3">
        <v>0</v>
      </c>
    </row>
    <row r="177" spans="2:15" x14ac:dyDescent="0.25">
      <c r="B177" s="5" t="s">
        <v>56</v>
      </c>
      <c r="C177">
        <f t="shared" ca="1" si="91"/>
        <v>12</v>
      </c>
      <c r="D177">
        <f t="shared" ca="1" si="92"/>
        <v>13</v>
      </c>
      <c r="E177" s="3">
        <v>0</v>
      </c>
      <c r="G177" s="5" t="s">
        <v>56</v>
      </c>
      <c r="H177">
        <f t="shared" ca="1" si="93"/>
        <v>12</v>
      </c>
      <c r="I177">
        <f t="shared" ca="1" si="94"/>
        <v>14</v>
      </c>
      <c r="J177" s="3">
        <v>0</v>
      </c>
      <c r="L177" s="5" t="s">
        <v>56</v>
      </c>
      <c r="M177">
        <f t="shared" ca="1" si="95"/>
        <v>4</v>
      </c>
      <c r="N177">
        <f t="shared" ca="1" si="96"/>
        <v>5</v>
      </c>
      <c r="O177" s="3">
        <v>0</v>
      </c>
    </row>
    <row r="178" spans="2:15" x14ac:dyDescent="0.25">
      <c r="B178" s="5" t="s">
        <v>56</v>
      </c>
      <c r="C178">
        <f t="shared" ca="1" si="91"/>
        <v>13</v>
      </c>
      <c r="D178">
        <f t="shared" ca="1" si="92"/>
        <v>14</v>
      </c>
      <c r="E178" s="3">
        <v>0</v>
      </c>
      <c r="G178" s="5" t="s">
        <v>56</v>
      </c>
      <c r="H178">
        <f t="shared" ca="1" si="93"/>
        <v>13</v>
      </c>
      <c r="I178">
        <f t="shared" ca="1" si="94"/>
        <v>12</v>
      </c>
      <c r="J178" s="3">
        <v>0</v>
      </c>
      <c r="L178" s="5" t="s">
        <v>56</v>
      </c>
      <c r="M178">
        <f t="shared" ca="1" si="95"/>
        <v>3</v>
      </c>
      <c r="N178">
        <f t="shared" ca="1" si="96"/>
        <v>7</v>
      </c>
      <c r="O178" s="3">
        <v>0</v>
      </c>
    </row>
    <row r="179" spans="2:15" x14ac:dyDescent="0.25">
      <c r="B179" s="5" t="s">
        <v>56</v>
      </c>
      <c r="C179">
        <f t="shared" ca="1" si="91"/>
        <v>12</v>
      </c>
      <c r="D179">
        <f t="shared" ca="1" si="92"/>
        <v>13</v>
      </c>
      <c r="E179" s="3">
        <v>0</v>
      </c>
      <c r="G179" s="5" t="s">
        <v>56</v>
      </c>
      <c r="H179">
        <f t="shared" ca="1" si="93"/>
        <v>11</v>
      </c>
      <c r="I179">
        <f t="shared" ca="1" si="94"/>
        <v>11</v>
      </c>
      <c r="J179" s="3">
        <v>0</v>
      </c>
      <c r="L179" s="5" t="s">
        <v>56</v>
      </c>
      <c r="M179">
        <f t="shared" ca="1" si="95"/>
        <v>6</v>
      </c>
      <c r="N179">
        <f t="shared" ca="1" si="96"/>
        <v>4</v>
      </c>
      <c r="O179" s="3">
        <v>0</v>
      </c>
    </row>
    <row r="180" spans="2:15" x14ac:dyDescent="0.25">
      <c r="B180" s="5" t="s">
        <v>56</v>
      </c>
      <c r="C180">
        <f t="shared" ca="1" si="91"/>
        <v>13</v>
      </c>
      <c r="D180">
        <f t="shared" ca="1" si="92"/>
        <v>13</v>
      </c>
      <c r="E180" s="3">
        <v>0</v>
      </c>
      <c r="G180" s="5" t="s">
        <v>56</v>
      </c>
      <c r="H180">
        <f t="shared" ca="1" si="93"/>
        <v>12</v>
      </c>
      <c r="I180">
        <f t="shared" ca="1" si="94"/>
        <v>12</v>
      </c>
      <c r="J180" s="3">
        <v>0</v>
      </c>
      <c r="L180" s="5" t="s">
        <v>56</v>
      </c>
      <c r="M180">
        <f t="shared" ca="1" si="95"/>
        <v>3</v>
      </c>
      <c r="N180">
        <f t="shared" ca="1" si="96"/>
        <v>5</v>
      </c>
      <c r="O180" s="3">
        <v>0</v>
      </c>
    </row>
    <row r="181" spans="2:15" x14ac:dyDescent="0.25">
      <c r="B181" s="5" t="s">
        <v>56</v>
      </c>
      <c r="C181">
        <f t="shared" ca="1" si="91"/>
        <v>12</v>
      </c>
      <c r="D181">
        <f t="shared" ca="1" si="92"/>
        <v>15</v>
      </c>
      <c r="E181" s="3">
        <v>0</v>
      </c>
      <c r="G181" s="5" t="s">
        <v>56</v>
      </c>
      <c r="H181">
        <f t="shared" ca="1" si="93"/>
        <v>12</v>
      </c>
      <c r="I181">
        <f t="shared" ca="1" si="94"/>
        <v>14</v>
      </c>
      <c r="J181" s="3">
        <v>0</v>
      </c>
      <c r="L181" s="5" t="s">
        <v>56</v>
      </c>
      <c r="M181">
        <f t="shared" ca="1" si="95"/>
        <v>4</v>
      </c>
      <c r="N181">
        <f t="shared" ca="1" si="96"/>
        <v>6</v>
      </c>
      <c r="O181" s="3">
        <v>0</v>
      </c>
    </row>
    <row r="182" spans="2:15" x14ac:dyDescent="0.25">
      <c r="B182" s="5" t="s">
        <v>56</v>
      </c>
      <c r="C182">
        <f t="shared" ca="1" si="91"/>
        <v>11</v>
      </c>
      <c r="D182">
        <f t="shared" ca="1" si="92"/>
        <v>14</v>
      </c>
      <c r="E182" s="3">
        <v>0</v>
      </c>
      <c r="G182" s="5" t="s">
        <v>56</v>
      </c>
      <c r="H182">
        <f t="shared" ca="1" si="93"/>
        <v>13</v>
      </c>
      <c r="I182">
        <f t="shared" ca="1" si="94"/>
        <v>13</v>
      </c>
      <c r="J182" s="3">
        <v>0</v>
      </c>
      <c r="L182" s="5" t="s">
        <v>56</v>
      </c>
      <c r="M182">
        <f t="shared" ca="1" si="95"/>
        <v>4</v>
      </c>
      <c r="N182">
        <f t="shared" ca="1" si="96"/>
        <v>5</v>
      </c>
      <c r="O182" s="3">
        <v>0</v>
      </c>
    </row>
    <row r="183" spans="2:15" x14ac:dyDescent="0.25">
      <c r="B183" s="5" t="s">
        <v>56</v>
      </c>
      <c r="C183">
        <f t="shared" ca="1" si="91"/>
        <v>14</v>
      </c>
      <c r="D183">
        <f t="shared" ca="1" si="92"/>
        <v>13</v>
      </c>
      <c r="E183" s="3">
        <v>0</v>
      </c>
      <c r="G183" s="5" t="s">
        <v>56</v>
      </c>
      <c r="H183">
        <f t="shared" ca="1" si="93"/>
        <v>12</v>
      </c>
      <c r="I183">
        <f t="shared" ca="1" si="94"/>
        <v>12</v>
      </c>
      <c r="J183" s="3">
        <v>0</v>
      </c>
      <c r="L183" s="5" t="s">
        <v>56</v>
      </c>
      <c r="M183">
        <f ca="1">INT(_xlfn.NORM.INV(RAND(),4,1))</f>
        <v>2</v>
      </c>
      <c r="N183">
        <f t="shared" ca="1" si="96"/>
        <v>7</v>
      </c>
      <c r="O183" s="3">
        <v>0</v>
      </c>
    </row>
    <row r="184" spans="2:15" x14ac:dyDescent="0.25">
      <c r="B184" s="5" t="s">
        <v>113</v>
      </c>
      <c r="C184">
        <f ca="1">INT(_xlfn.NORM.INV(RAND(),16,1))</f>
        <v>17</v>
      </c>
      <c r="D184">
        <f ca="1">INT(_xlfn.NORM.INV(RAND(),17,1))</f>
        <v>16</v>
      </c>
      <c r="E184" s="3">
        <v>0</v>
      </c>
      <c r="G184" s="5" t="s">
        <v>113</v>
      </c>
      <c r="H184">
        <f ca="1">INT(_xlfn.NORM.INV(RAND(),15,1))</f>
        <v>14</v>
      </c>
      <c r="I184">
        <f ca="1">INT(_xlfn.NORM.INV(RAND(),16,1))</f>
        <v>16</v>
      </c>
      <c r="J184" s="3">
        <v>0</v>
      </c>
      <c r="L184" s="5" t="s">
        <v>113</v>
      </c>
      <c r="M184">
        <f ca="1">INT(_xlfn.NORM.INV(RAND(),4,1))</f>
        <v>3</v>
      </c>
      <c r="N184">
        <f ca="1">INT(_xlfn.NORM.INV(RAND(),6,1))</f>
        <v>5</v>
      </c>
      <c r="O184" s="3">
        <v>0</v>
      </c>
    </row>
    <row r="185" spans="2:15" x14ac:dyDescent="0.25">
      <c r="B185" s="5" t="s">
        <v>113</v>
      </c>
      <c r="C185">
        <f t="shared" ref="C185:C191" ca="1" si="97">INT(_xlfn.NORM.INV(RAND(),16,1))</f>
        <v>17</v>
      </c>
      <c r="D185">
        <f t="shared" ref="D185:D191" ca="1" si="98">INT(_xlfn.NORM.INV(RAND(),17,1))</f>
        <v>15</v>
      </c>
      <c r="E185" s="3">
        <v>0</v>
      </c>
      <c r="G185" s="5" t="s">
        <v>113</v>
      </c>
      <c r="H185">
        <f t="shared" ref="H185:H191" ca="1" si="99">INT(_xlfn.NORM.INV(RAND(),15,1))</f>
        <v>15</v>
      </c>
      <c r="I185">
        <f t="shared" ref="I185:I191" ca="1" si="100">INT(_xlfn.NORM.INV(RAND(),16,1))</f>
        <v>14</v>
      </c>
      <c r="J185" s="3">
        <v>0</v>
      </c>
      <c r="L185" s="5" t="s">
        <v>113</v>
      </c>
      <c r="M185">
        <f t="shared" ref="M185:M213" ca="1" si="101">INT(_xlfn.NORM.INV(RAND(),4,1))</f>
        <v>4</v>
      </c>
      <c r="N185">
        <f t="shared" ref="N185:N213" ca="1" si="102">INT(_xlfn.NORM.INV(RAND(),6,1))</f>
        <v>5</v>
      </c>
      <c r="O185" s="3">
        <v>0</v>
      </c>
    </row>
    <row r="186" spans="2:15" x14ac:dyDescent="0.25">
      <c r="B186" s="5" t="s">
        <v>113</v>
      </c>
      <c r="C186">
        <f t="shared" ca="1" si="97"/>
        <v>15</v>
      </c>
      <c r="D186">
        <f t="shared" ca="1" si="98"/>
        <v>16</v>
      </c>
      <c r="E186" s="3">
        <v>0</v>
      </c>
      <c r="G186" s="5" t="s">
        <v>113</v>
      </c>
      <c r="H186">
        <f t="shared" ca="1" si="99"/>
        <v>15</v>
      </c>
      <c r="I186">
        <f t="shared" ca="1" si="100"/>
        <v>14</v>
      </c>
      <c r="J186" s="3">
        <v>0</v>
      </c>
      <c r="L186" s="5" t="s">
        <v>113</v>
      </c>
      <c r="M186">
        <f t="shared" ca="1" si="101"/>
        <v>5</v>
      </c>
      <c r="N186">
        <f t="shared" ca="1" si="102"/>
        <v>5</v>
      </c>
      <c r="O186" s="3">
        <v>0</v>
      </c>
    </row>
    <row r="187" spans="2:15" x14ac:dyDescent="0.25">
      <c r="B187" s="5" t="s">
        <v>113</v>
      </c>
      <c r="C187">
        <f t="shared" ca="1" si="97"/>
        <v>16</v>
      </c>
      <c r="D187">
        <f t="shared" ca="1" si="98"/>
        <v>18</v>
      </c>
      <c r="E187" s="3">
        <v>0</v>
      </c>
      <c r="G187" s="5" t="s">
        <v>113</v>
      </c>
      <c r="H187">
        <f t="shared" ca="1" si="99"/>
        <v>15</v>
      </c>
      <c r="I187">
        <f t="shared" ca="1" si="100"/>
        <v>16</v>
      </c>
      <c r="J187" s="3">
        <v>0</v>
      </c>
      <c r="L187" s="5" t="s">
        <v>113</v>
      </c>
      <c r="M187">
        <f t="shared" ca="1" si="101"/>
        <v>5</v>
      </c>
      <c r="N187">
        <f t="shared" ca="1" si="102"/>
        <v>4</v>
      </c>
      <c r="O187" s="3">
        <v>0</v>
      </c>
    </row>
    <row r="188" spans="2:15" x14ac:dyDescent="0.25">
      <c r="B188" s="5" t="s">
        <v>113</v>
      </c>
      <c r="C188">
        <f t="shared" ca="1" si="97"/>
        <v>16</v>
      </c>
      <c r="D188">
        <f t="shared" ca="1" si="98"/>
        <v>18</v>
      </c>
      <c r="E188" s="3">
        <v>0</v>
      </c>
      <c r="G188" s="5" t="s">
        <v>113</v>
      </c>
      <c r="H188">
        <f t="shared" ca="1" si="99"/>
        <v>15</v>
      </c>
      <c r="I188">
        <f t="shared" ca="1" si="100"/>
        <v>14</v>
      </c>
      <c r="J188" s="3">
        <v>0</v>
      </c>
      <c r="L188" s="5" t="s">
        <v>113</v>
      </c>
      <c r="M188">
        <f t="shared" ca="1" si="101"/>
        <v>3</v>
      </c>
      <c r="N188">
        <f t="shared" ca="1" si="102"/>
        <v>5</v>
      </c>
      <c r="O188" s="3">
        <v>0</v>
      </c>
    </row>
    <row r="189" spans="2:15" x14ac:dyDescent="0.25">
      <c r="B189" s="5" t="s">
        <v>113</v>
      </c>
      <c r="C189">
        <f t="shared" ca="1" si="97"/>
        <v>15</v>
      </c>
      <c r="D189">
        <f t="shared" ca="1" si="98"/>
        <v>15</v>
      </c>
      <c r="E189" s="3">
        <v>0</v>
      </c>
      <c r="G189" s="5" t="s">
        <v>113</v>
      </c>
      <c r="H189">
        <f t="shared" ca="1" si="99"/>
        <v>16</v>
      </c>
      <c r="I189">
        <f t="shared" ca="1" si="100"/>
        <v>16</v>
      </c>
      <c r="J189" s="3">
        <v>0</v>
      </c>
      <c r="L189" s="5" t="s">
        <v>113</v>
      </c>
      <c r="M189">
        <f t="shared" ca="1" si="101"/>
        <v>2</v>
      </c>
      <c r="N189">
        <f t="shared" ca="1" si="102"/>
        <v>7</v>
      </c>
      <c r="O189" s="3">
        <v>0</v>
      </c>
    </row>
    <row r="190" spans="2:15" x14ac:dyDescent="0.25">
      <c r="B190" s="5" t="s">
        <v>113</v>
      </c>
      <c r="C190">
        <f t="shared" ca="1" si="97"/>
        <v>15</v>
      </c>
      <c r="D190">
        <f t="shared" ca="1" si="98"/>
        <v>15</v>
      </c>
      <c r="E190" s="3">
        <v>0</v>
      </c>
      <c r="G190" s="5" t="s">
        <v>113</v>
      </c>
      <c r="H190">
        <f t="shared" ca="1" si="99"/>
        <v>15</v>
      </c>
      <c r="I190">
        <f t="shared" ca="1" si="100"/>
        <v>15</v>
      </c>
      <c r="J190" s="3">
        <v>0</v>
      </c>
      <c r="L190" s="5" t="s">
        <v>113</v>
      </c>
      <c r="M190">
        <f t="shared" ca="1" si="101"/>
        <v>3</v>
      </c>
      <c r="N190">
        <f t="shared" ca="1" si="102"/>
        <v>4</v>
      </c>
      <c r="O190" s="3">
        <v>0</v>
      </c>
    </row>
    <row r="191" spans="2:15" x14ac:dyDescent="0.25">
      <c r="B191" s="5" t="s">
        <v>113</v>
      </c>
      <c r="C191">
        <f t="shared" ca="1" si="97"/>
        <v>14</v>
      </c>
      <c r="D191">
        <f t="shared" ca="1" si="98"/>
        <v>18</v>
      </c>
      <c r="E191" s="3">
        <v>0</v>
      </c>
      <c r="G191" s="5" t="s">
        <v>113</v>
      </c>
      <c r="H191">
        <f t="shared" ca="1" si="99"/>
        <v>17</v>
      </c>
      <c r="I191">
        <f t="shared" ca="1" si="100"/>
        <v>16</v>
      </c>
      <c r="J191" s="3">
        <v>0</v>
      </c>
      <c r="L191" s="5" t="s">
        <v>113</v>
      </c>
      <c r="M191">
        <f t="shared" ca="1" si="101"/>
        <v>3</v>
      </c>
      <c r="N191">
        <f t="shared" ca="1" si="102"/>
        <v>6</v>
      </c>
      <c r="O191" s="3">
        <v>0</v>
      </c>
    </row>
    <row r="192" spans="2:15" x14ac:dyDescent="0.25">
      <c r="B192" s="5" t="s">
        <v>114</v>
      </c>
      <c r="C192">
        <f ca="1">INT(_xlfn.NORM.INV(RAND(),15,1))</f>
        <v>14</v>
      </c>
      <c r="D192">
        <f ca="1">INT(_xlfn.NORM.INV(RAND(),16,1))</f>
        <v>16</v>
      </c>
      <c r="E192" s="3">
        <v>0</v>
      </c>
      <c r="G192" s="5" t="s">
        <v>114</v>
      </c>
      <c r="H192">
        <f ca="1">INT(_xlfn.NORM.INV(RAND(),14,1))</f>
        <v>11</v>
      </c>
      <c r="I192">
        <f ca="1">INT(_xlfn.NORM.INV(RAND(),15,1))</f>
        <v>15</v>
      </c>
      <c r="J192" s="3">
        <v>0</v>
      </c>
      <c r="L192" s="5" t="s">
        <v>114</v>
      </c>
      <c r="M192">
        <f t="shared" ca="1" si="101"/>
        <v>4</v>
      </c>
      <c r="N192">
        <f t="shared" ca="1" si="102"/>
        <v>6</v>
      </c>
      <c r="O192" s="3">
        <v>0</v>
      </c>
    </row>
    <row r="193" spans="2:15" x14ac:dyDescent="0.25">
      <c r="B193" s="5" t="s">
        <v>114</v>
      </c>
      <c r="C193">
        <f t="shared" ref="C193:C201" ca="1" si="103">INT(_xlfn.NORM.INV(RAND(),15,1))</f>
        <v>15</v>
      </c>
      <c r="D193">
        <f t="shared" ref="D193:D201" ca="1" si="104">INT(_xlfn.NORM.INV(RAND(),16,1))</f>
        <v>16</v>
      </c>
      <c r="E193" s="3">
        <v>0</v>
      </c>
      <c r="G193" s="5" t="s">
        <v>114</v>
      </c>
      <c r="H193">
        <f t="shared" ref="H193:H201" ca="1" si="105">INT(_xlfn.NORM.INV(RAND(),14,1))</f>
        <v>15</v>
      </c>
      <c r="I193">
        <f t="shared" ref="I193:I201" ca="1" si="106">INT(_xlfn.NORM.INV(RAND(),15,1))</f>
        <v>14</v>
      </c>
      <c r="J193" s="3">
        <v>0</v>
      </c>
      <c r="L193" s="5" t="s">
        <v>114</v>
      </c>
      <c r="M193">
        <f t="shared" ca="1" si="101"/>
        <v>4</v>
      </c>
      <c r="N193">
        <f t="shared" ca="1" si="102"/>
        <v>3</v>
      </c>
      <c r="O193" s="3">
        <v>0</v>
      </c>
    </row>
    <row r="194" spans="2:15" x14ac:dyDescent="0.25">
      <c r="B194" s="5" t="s">
        <v>114</v>
      </c>
      <c r="C194">
        <f t="shared" ca="1" si="103"/>
        <v>14</v>
      </c>
      <c r="D194">
        <f t="shared" ca="1" si="104"/>
        <v>13</v>
      </c>
      <c r="E194" s="3">
        <v>0</v>
      </c>
      <c r="G194" s="5" t="s">
        <v>114</v>
      </c>
      <c r="H194">
        <f t="shared" ca="1" si="105"/>
        <v>15</v>
      </c>
      <c r="I194">
        <f t="shared" ca="1" si="106"/>
        <v>13</v>
      </c>
      <c r="J194" s="3">
        <v>0</v>
      </c>
      <c r="L194" s="5" t="s">
        <v>114</v>
      </c>
      <c r="M194">
        <f t="shared" ca="1" si="101"/>
        <v>3</v>
      </c>
      <c r="N194">
        <f t="shared" ca="1" si="102"/>
        <v>6</v>
      </c>
      <c r="O194" s="3">
        <v>0</v>
      </c>
    </row>
    <row r="195" spans="2:15" x14ac:dyDescent="0.25">
      <c r="B195" s="5" t="s">
        <v>114</v>
      </c>
      <c r="C195">
        <f t="shared" ca="1" si="103"/>
        <v>15</v>
      </c>
      <c r="D195">
        <f t="shared" ca="1" si="104"/>
        <v>15</v>
      </c>
      <c r="E195" s="3">
        <v>0</v>
      </c>
      <c r="G195" s="5" t="s">
        <v>114</v>
      </c>
      <c r="H195">
        <f t="shared" ca="1" si="105"/>
        <v>12</v>
      </c>
      <c r="I195">
        <f t="shared" ca="1" si="106"/>
        <v>16</v>
      </c>
      <c r="J195" s="3">
        <v>0</v>
      </c>
      <c r="L195" s="5" t="s">
        <v>114</v>
      </c>
      <c r="M195">
        <f t="shared" ca="1" si="101"/>
        <v>4</v>
      </c>
      <c r="N195">
        <f t="shared" ca="1" si="102"/>
        <v>6</v>
      </c>
      <c r="O195" s="3">
        <v>0</v>
      </c>
    </row>
    <row r="196" spans="2:15" x14ac:dyDescent="0.25">
      <c r="B196" s="5" t="s">
        <v>114</v>
      </c>
      <c r="C196">
        <f t="shared" ca="1" si="103"/>
        <v>15</v>
      </c>
      <c r="D196">
        <f t="shared" ca="1" si="104"/>
        <v>17</v>
      </c>
      <c r="E196" s="3">
        <v>0</v>
      </c>
      <c r="G196" s="5" t="s">
        <v>114</v>
      </c>
      <c r="H196">
        <f t="shared" ca="1" si="105"/>
        <v>13</v>
      </c>
      <c r="I196">
        <f t="shared" ca="1" si="106"/>
        <v>15</v>
      </c>
      <c r="J196" s="3">
        <v>0</v>
      </c>
      <c r="L196" s="5" t="s">
        <v>114</v>
      </c>
      <c r="M196">
        <f t="shared" ca="1" si="101"/>
        <v>2</v>
      </c>
      <c r="N196">
        <f t="shared" ca="1" si="102"/>
        <v>5</v>
      </c>
      <c r="O196" s="3">
        <v>0</v>
      </c>
    </row>
    <row r="197" spans="2:15" x14ac:dyDescent="0.25">
      <c r="B197" s="5" t="s">
        <v>114</v>
      </c>
      <c r="C197">
        <f t="shared" ca="1" si="103"/>
        <v>16</v>
      </c>
      <c r="D197">
        <f t="shared" ca="1" si="104"/>
        <v>14</v>
      </c>
      <c r="E197" s="3">
        <v>0</v>
      </c>
      <c r="G197" s="5" t="s">
        <v>114</v>
      </c>
      <c r="H197">
        <f t="shared" ca="1" si="105"/>
        <v>15</v>
      </c>
      <c r="I197">
        <f t="shared" ca="1" si="106"/>
        <v>14</v>
      </c>
      <c r="J197" s="3">
        <v>0</v>
      </c>
      <c r="L197" s="5" t="s">
        <v>114</v>
      </c>
      <c r="M197">
        <f t="shared" ca="1" si="101"/>
        <v>4</v>
      </c>
      <c r="N197">
        <f t="shared" ca="1" si="102"/>
        <v>6</v>
      </c>
      <c r="O197" s="3">
        <v>0</v>
      </c>
    </row>
    <row r="198" spans="2:15" x14ac:dyDescent="0.25">
      <c r="B198" s="5" t="s">
        <v>114</v>
      </c>
      <c r="C198">
        <f t="shared" ca="1" si="103"/>
        <v>13</v>
      </c>
      <c r="D198">
        <f t="shared" ca="1" si="104"/>
        <v>16</v>
      </c>
      <c r="E198" s="3">
        <v>0</v>
      </c>
      <c r="G198" s="5" t="s">
        <v>114</v>
      </c>
      <c r="H198">
        <f t="shared" ca="1" si="105"/>
        <v>13</v>
      </c>
      <c r="I198">
        <f t="shared" ca="1" si="106"/>
        <v>12</v>
      </c>
      <c r="J198" s="3">
        <v>0</v>
      </c>
      <c r="L198" s="5" t="s">
        <v>114</v>
      </c>
      <c r="M198">
        <f t="shared" ca="1" si="101"/>
        <v>3</v>
      </c>
      <c r="N198">
        <f t="shared" ca="1" si="102"/>
        <v>6</v>
      </c>
      <c r="O198" s="3">
        <v>0</v>
      </c>
    </row>
    <row r="199" spans="2:15" x14ac:dyDescent="0.25">
      <c r="B199" s="5" t="s">
        <v>114</v>
      </c>
      <c r="C199">
        <f t="shared" ca="1" si="103"/>
        <v>12</v>
      </c>
      <c r="D199">
        <f t="shared" ca="1" si="104"/>
        <v>14</v>
      </c>
      <c r="E199" s="3">
        <v>0</v>
      </c>
      <c r="G199" s="5" t="s">
        <v>114</v>
      </c>
      <c r="H199">
        <f t="shared" ca="1" si="105"/>
        <v>14</v>
      </c>
      <c r="I199">
        <f t="shared" ca="1" si="106"/>
        <v>13</v>
      </c>
      <c r="J199" s="3">
        <v>0</v>
      </c>
      <c r="L199" s="5" t="s">
        <v>114</v>
      </c>
      <c r="M199">
        <f t="shared" ca="1" si="101"/>
        <v>3</v>
      </c>
      <c r="N199">
        <f t="shared" ca="1" si="102"/>
        <v>6</v>
      </c>
      <c r="O199" s="3">
        <v>0</v>
      </c>
    </row>
    <row r="200" spans="2:15" x14ac:dyDescent="0.25">
      <c r="B200" s="5" t="s">
        <v>114</v>
      </c>
      <c r="C200">
        <f t="shared" ca="1" si="103"/>
        <v>16</v>
      </c>
      <c r="D200">
        <f t="shared" ca="1" si="104"/>
        <v>16</v>
      </c>
      <c r="E200" s="3">
        <v>0</v>
      </c>
      <c r="G200" s="5" t="s">
        <v>114</v>
      </c>
      <c r="H200">
        <f t="shared" ca="1" si="105"/>
        <v>12</v>
      </c>
      <c r="I200">
        <f t="shared" ca="1" si="106"/>
        <v>13</v>
      </c>
      <c r="J200" s="3">
        <v>0</v>
      </c>
      <c r="L200" s="5" t="s">
        <v>114</v>
      </c>
      <c r="M200">
        <f t="shared" ca="1" si="101"/>
        <v>3</v>
      </c>
      <c r="N200">
        <f t="shared" ca="1" si="102"/>
        <v>5</v>
      </c>
      <c r="O200" s="3">
        <v>0</v>
      </c>
    </row>
    <row r="201" spans="2:15" x14ac:dyDescent="0.25">
      <c r="B201" s="5" t="s">
        <v>114</v>
      </c>
      <c r="C201">
        <f t="shared" ca="1" si="103"/>
        <v>16</v>
      </c>
      <c r="D201">
        <f t="shared" ca="1" si="104"/>
        <v>18</v>
      </c>
      <c r="E201" s="3">
        <v>0</v>
      </c>
      <c r="G201" s="5" t="s">
        <v>114</v>
      </c>
      <c r="H201">
        <f t="shared" ca="1" si="105"/>
        <v>13</v>
      </c>
      <c r="I201">
        <f t="shared" ca="1" si="106"/>
        <v>15</v>
      </c>
      <c r="J201" s="3">
        <v>0</v>
      </c>
      <c r="L201" s="5" t="s">
        <v>114</v>
      </c>
      <c r="M201">
        <f t="shared" ca="1" si="101"/>
        <v>4</v>
      </c>
      <c r="N201">
        <f t="shared" ca="1" si="102"/>
        <v>5</v>
      </c>
      <c r="O201" s="3">
        <v>0</v>
      </c>
    </row>
    <row r="202" spans="2:15" x14ac:dyDescent="0.25">
      <c r="B202" s="5" t="s">
        <v>115</v>
      </c>
      <c r="C202">
        <f ca="1">INT(_xlfn.NORM.INV(RAND(),16,1))</f>
        <v>15</v>
      </c>
      <c r="D202">
        <f ca="1">INT(_xlfn.NORM.INV(RAND(),17,1))</f>
        <v>17</v>
      </c>
      <c r="E202" s="3">
        <v>0</v>
      </c>
      <c r="G202" s="5" t="s">
        <v>115</v>
      </c>
      <c r="H202">
        <f ca="1">INT(_xlfn.NORM.INV(RAND(),15,1))</f>
        <v>15</v>
      </c>
      <c r="I202">
        <f ca="1">INT(_xlfn.NORM.INV(RAND(),16,1))</f>
        <v>17</v>
      </c>
      <c r="J202" s="3">
        <v>0</v>
      </c>
      <c r="L202" s="5" t="s">
        <v>115</v>
      </c>
      <c r="M202">
        <f t="shared" ca="1" si="101"/>
        <v>5</v>
      </c>
      <c r="N202">
        <f t="shared" ca="1" si="102"/>
        <v>6</v>
      </c>
      <c r="O202" s="3">
        <v>0</v>
      </c>
    </row>
    <row r="203" spans="2:15" x14ac:dyDescent="0.25">
      <c r="B203" s="5" t="s">
        <v>115</v>
      </c>
      <c r="C203">
        <f t="shared" ref="C203:C212" ca="1" si="107">INT(_xlfn.NORM.INV(RAND(),16,1))</f>
        <v>16</v>
      </c>
      <c r="D203">
        <f t="shared" ref="D203:D213" ca="1" si="108">INT(_xlfn.NORM.INV(RAND(),17,1))</f>
        <v>16</v>
      </c>
      <c r="E203" s="3">
        <v>0</v>
      </c>
      <c r="G203" s="5" t="s">
        <v>115</v>
      </c>
      <c r="H203">
        <f t="shared" ref="H203:H213" ca="1" si="109">INT(_xlfn.NORM.INV(RAND(),15,1))</f>
        <v>13</v>
      </c>
      <c r="I203">
        <f t="shared" ref="I203:I213" ca="1" si="110">INT(_xlfn.NORM.INV(RAND(),16,1))</f>
        <v>17</v>
      </c>
      <c r="J203" s="3">
        <v>0</v>
      </c>
      <c r="L203" s="5" t="s">
        <v>115</v>
      </c>
      <c r="M203">
        <f t="shared" ca="1" si="101"/>
        <v>2</v>
      </c>
      <c r="N203">
        <f t="shared" ca="1" si="102"/>
        <v>4</v>
      </c>
      <c r="O203" s="3">
        <v>0</v>
      </c>
    </row>
    <row r="204" spans="2:15" x14ac:dyDescent="0.25">
      <c r="B204" s="5" t="s">
        <v>115</v>
      </c>
      <c r="C204">
        <f t="shared" ca="1" si="107"/>
        <v>14</v>
      </c>
      <c r="D204">
        <f t="shared" ca="1" si="108"/>
        <v>17</v>
      </c>
      <c r="E204" s="3">
        <v>0</v>
      </c>
      <c r="G204" s="5" t="s">
        <v>115</v>
      </c>
      <c r="H204">
        <f t="shared" ca="1" si="109"/>
        <v>12</v>
      </c>
      <c r="I204">
        <f t="shared" ca="1" si="110"/>
        <v>15</v>
      </c>
      <c r="J204" s="3">
        <v>0</v>
      </c>
      <c r="L204" s="5" t="s">
        <v>115</v>
      </c>
      <c r="M204">
        <f t="shared" ca="1" si="101"/>
        <v>4</v>
      </c>
      <c r="N204">
        <f t="shared" ca="1" si="102"/>
        <v>5</v>
      </c>
      <c r="O204" s="3">
        <v>0</v>
      </c>
    </row>
    <row r="205" spans="2:15" x14ac:dyDescent="0.25">
      <c r="B205" s="5" t="s">
        <v>115</v>
      </c>
      <c r="C205">
        <f t="shared" ca="1" si="107"/>
        <v>15</v>
      </c>
      <c r="D205">
        <f t="shared" ca="1" si="108"/>
        <v>18</v>
      </c>
      <c r="E205" s="3">
        <v>0</v>
      </c>
      <c r="G205" s="5" t="s">
        <v>115</v>
      </c>
      <c r="H205">
        <f t="shared" ca="1" si="109"/>
        <v>14</v>
      </c>
      <c r="I205">
        <f t="shared" ca="1" si="110"/>
        <v>15</v>
      </c>
      <c r="J205" s="3">
        <v>0</v>
      </c>
      <c r="L205" s="5" t="s">
        <v>115</v>
      </c>
      <c r="M205">
        <f t="shared" ca="1" si="101"/>
        <v>1</v>
      </c>
      <c r="N205">
        <f t="shared" ca="1" si="102"/>
        <v>7</v>
      </c>
      <c r="O205" s="3">
        <v>0</v>
      </c>
    </row>
    <row r="206" spans="2:15" x14ac:dyDescent="0.25">
      <c r="B206" s="5" t="s">
        <v>115</v>
      </c>
      <c r="C206">
        <f t="shared" ca="1" si="107"/>
        <v>14</v>
      </c>
      <c r="D206">
        <f t="shared" ca="1" si="108"/>
        <v>17</v>
      </c>
      <c r="E206" s="3">
        <v>0</v>
      </c>
      <c r="G206" s="5" t="s">
        <v>115</v>
      </c>
      <c r="H206">
        <f t="shared" ca="1" si="109"/>
        <v>15</v>
      </c>
      <c r="I206">
        <f t="shared" ca="1" si="110"/>
        <v>14</v>
      </c>
      <c r="J206" s="3">
        <v>0</v>
      </c>
      <c r="L206" s="5" t="s">
        <v>115</v>
      </c>
      <c r="M206">
        <f t="shared" ca="1" si="101"/>
        <v>3</v>
      </c>
      <c r="N206">
        <f t="shared" ca="1" si="102"/>
        <v>4</v>
      </c>
      <c r="O206" s="3">
        <v>0</v>
      </c>
    </row>
    <row r="207" spans="2:15" x14ac:dyDescent="0.25">
      <c r="B207" s="5" t="s">
        <v>115</v>
      </c>
      <c r="C207">
        <f t="shared" ca="1" si="107"/>
        <v>15</v>
      </c>
      <c r="D207">
        <f t="shared" ca="1" si="108"/>
        <v>18</v>
      </c>
      <c r="E207" s="3">
        <v>0</v>
      </c>
      <c r="G207" s="5" t="s">
        <v>115</v>
      </c>
      <c r="H207">
        <f t="shared" ca="1" si="109"/>
        <v>14</v>
      </c>
      <c r="I207">
        <f t="shared" ca="1" si="110"/>
        <v>16</v>
      </c>
      <c r="J207" s="3">
        <v>0</v>
      </c>
      <c r="L207" s="5" t="s">
        <v>115</v>
      </c>
      <c r="M207">
        <f t="shared" ca="1" si="101"/>
        <v>4</v>
      </c>
      <c r="N207">
        <f t="shared" ca="1" si="102"/>
        <v>7</v>
      </c>
      <c r="O207" s="3">
        <v>0</v>
      </c>
    </row>
    <row r="208" spans="2:15" x14ac:dyDescent="0.25">
      <c r="B208" s="5" t="s">
        <v>115</v>
      </c>
      <c r="C208">
        <f t="shared" ca="1" si="107"/>
        <v>17</v>
      </c>
      <c r="D208">
        <f t="shared" ca="1" si="108"/>
        <v>17</v>
      </c>
      <c r="E208" s="3">
        <v>0</v>
      </c>
      <c r="G208" s="5" t="s">
        <v>115</v>
      </c>
      <c r="H208">
        <f t="shared" ca="1" si="109"/>
        <v>16</v>
      </c>
      <c r="I208">
        <f t="shared" ca="1" si="110"/>
        <v>14</v>
      </c>
      <c r="J208" s="3">
        <v>0</v>
      </c>
      <c r="L208" s="5" t="s">
        <v>115</v>
      </c>
      <c r="M208">
        <f t="shared" ca="1" si="101"/>
        <v>4</v>
      </c>
      <c r="N208">
        <f t="shared" ca="1" si="102"/>
        <v>6</v>
      </c>
      <c r="O208" s="3">
        <v>0</v>
      </c>
    </row>
    <row r="209" spans="2:15" x14ac:dyDescent="0.25">
      <c r="B209" s="5" t="s">
        <v>115</v>
      </c>
      <c r="C209">
        <f t="shared" ca="1" si="107"/>
        <v>14</v>
      </c>
      <c r="D209">
        <f t="shared" ca="1" si="108"/>
        <v>16</v>
      </c>
      <c r="E209" s="3">
        <v>0</v>
      </c>
      <c r="G209" s="5" t="s">
        <v>115</v>
      </c>
      <c r="H209">
        <f t="shared" ca="1" si="109"/>
        <v>14</v>
      </c>
      <c r="I209">
        <f t="shared" ca="1" si="110"/>
        <v>16</v>
      </c>
      <c r="J209" s="3">
        <v>0</v>
      </c>
      <c r="L209" s="5" t="s">
        <v>115</v>
      </c>
      <c r="M209">
        <f t="shared" ca="1" si="101"/>
        <v>4</v>
      </c>
      <c r="N209">
        <f t="shared" ca="1" si="102"/>
        <v>5</v>
      </c>
      <c r="O209" s="3">
        <v>0</v>
      </c>
    </row>
    <row r="210" spans="2:15" x14ac:dyDescent="0.25">
      <c r="B210" s="5" t="s">
        <v>115</v>
      </c>
      <c r="C210">
        <f t="shared" ca="1" si="107"/>
        <v>15</v>
      </c>
      <c r="D210">
        <f t="shared" ca="1" si="108"/>
        <v>18</v>
      </c>
      <c r="E210" s="3">
        <v>0</v>
      </c>
      <c r="G210" s="5" t="s">
        <v>115</v>
      </c>
      <c r="H210">
        <f t="shared" ca="1" si="109"/>
        <v>15</v>
      </c>
      <c r="I210">
        <f t="shared" ca="1" si="110"/>
        <v>17</v>
      </c>
      <c r="J210" s="3">
        <v>0</v>
      </c>
      <c r="L210" s="5" t="s">
        <v>115</v>
      </c>
      <c r="M210">
        <f t="shared" ca="1" si="101"/>
        <v>4</v>
      </c>
      <c r="N210">
        <f t="shared" ca="1" si="102"/>
        <v>3</v>
      </c>
      <c r="O210" s="3">
        <v>0</v>
      </c>
    </row>
    <row r="211" spans="2:15" x14ac:dyDescent="0.25">
      <c r="B211" s="5" t="s">
        <v>115</v>
      </c>
      <c r="C211">
        <f t="shared" ca="1" si="107"/>
        <v>13</v>
      </c>
      <c r="D211">
        <f t="shared" ca="1" si="108"/>
        <v>16</v>
      </c>
      <c r="E211" s="3">
        <v>0</v>
      </c>
      <c r="G211" s="5" t="s">
        <v>115</v>
      </c>
      <c r="H211">
        <f t="shared" ca="1" si="109"/>
        <v>15</v>
      </c>
      <c r="I211">
        <f t="shared" ca="1" si="110"/>
        <v>13</v>
      </c>
      <c r="J211" s="3">
        <v>0</v>
      </c>
      <c r="L211" s="5" t="s">
        <v>115</v>
      </c>
      <c r="M211">
        <f t="shared" ca="1" si="101"/>
        <v>3</v>
      </c>
      <c r="N211">
        <f t="shared" ca="1" si="102"/>
        <v>6</v>
      </c>
      <c r="O211" s="3">
        <v>0</v>
      </c>
    </row>
    <row r="212" spans="2:15" x14ac:dyDescent="0.25">
      <c r="B212" s="5" t="s">
        <v>115</v>
      </c>
      <c r="C212">
        <f t="shared" ca="1" si="107"/>
        <v>14</v>
      </c>
      <c r="D212">
        <f t="shared" ca="1" si="108"/>
        <v>16</v>
      </c>
      <c r="E212" s="3">
        <v>0</v>
      </c>
      <c r="G212" s="5" t="s">
        <v>115</v>
      </c>
      <c r="H212">
        <f t="shared" ca="1" si="109"/>
        <v>14</v>
      </c>
      <c r="I212">
        <f t="shared" ca="1" si="110"/>
        <v>17</v>
      </c>
      <c r="J212" s="3">
        <v>0</v>
      </c>
      <c r="L212" s="5" t="s">
        <v>115</v>
      </c>
      <c r="M212">
        <f t="shared" ca="1" si="101"/>
        <v>3</v>
      </c>
      <c r="N212">
        <f t="shared" ca="1" si="102"/>
        <v>6</v>
      </c>
      <c r="O212" s="3">
        <v>0</v>
      </c>
    </row>
    <row r="213" spans="2:15" x14ac:dyDescent="0.25">
      <c r="B213" s="5" t="s">
        <v>115</v>
      </c>
      <c r="C213">
        <f ca="1">INT(_xlfn.NORM.INV(RAND(),16,1))</f>
        <v>16</v>
      </c>
      <c r="D213">
        <f t="shared" ca="1" si="108"/>
        <v>16</v>
      </c>
      <c r="E213" s="3">
        <v>0</v>
      </c>
      <c r="G213" s="5" t="s">
        <v>115</v>
      </c>
      <c r="H213">
        <f t="shared" ca="1" si="109"/>
        <v>15</v>
      </c>
      <c r="I213">
        <f t="shared" ca="1" si="110"/>
        <v>16</v>
      </c>
      <c r="J213" s="3">
        <v>0</v>
      </c>
      <c r="L213" s="5" t="s">
        <v>115</v>
      </c>
      <c r="M213">
        <f t="shared" ca="1" si="101"/>
        <v>4</v>
      </c>
      <c r="N213">
        <f t="shared" ca="1" si="102"/>
        <v>6</v>
      </c>
      <c r="O213" s="3">
        <v>0</v>
      </c>
    </row>
    <row r="214" spans="2:15" x14ac:dyDescent="0.25">
      <c r="B214" s="5" t="s">
        <v>116</v>
      </c>
      <c r="C214">
        <f ca="1">INT(_xlfn.NORM.INV(RAND(),17,1))</f>
        <v>15</v>
      </c>
      <c r="D214">
        <f ca="1">INT(_xlfn.NORM.INV(RAND(),18,1))</f>
        <v>18</v>
      </c>
      <c r="E214" s="3">
        <v>0</v>
      </c>
      <c r="G214" s="5" t="s">
        <v>116</v>
      </c>
      <c r="H214">
        <f ca="1">INT(_xlfn.NORM.INV(RAND(),16,1))</f>
        <v>16</v>
      </c>
      <c r="I214">
        <f ca="1">INT(_xlfn.NORM.INV(RAND(),17,1))</f>
        <v>18</v>
      </c>
      <c r="J214" s="3">
        <v>0</v>
      </c>
      <c r="L214" s="5" t="s">
        <v>116</v>
      </c>
      <c r="O214" s="3">
        <v>0</v>
      </c>
    </row>
    <row r="215" spans="2:15" x14ac:dyDescent="0.25">
      <c r="B215" s="5" t="s">
        <v>116</v>
      </c>
      <c r="C215">
        <f t="shared" ref="C215:C218" ca="1" si="111">INT(_xlfn.NORM.INV(RAND(),17,1))</f>
        <v>17</v>
      </c>
      <c r="D215">
        <f t="shared" ref="D215:D218" ca="1" si="112">INT(_xlfn.NORM.INV(RAND(),18,1))</f>
        <v>20</v>
      </c>
      <c r="E215" s="3">
        <v>0</v>
      </c>
      <c r="G215" s="5" t="s">
        <v>116</v>
      </c>
      <c r="H215">
        <f t="shared" ref="H215:H218" ca="1" si="113">INT(_xlfn.NORM.INV(RAND(),16,1))</f>
        <v>17</v>
      </c>
      <c r="I215">
        <f t="shared" ref="I215:I218" ca="1" si="114">INT(_xlfn.NORM.INV(RAND(),17,1))</f>
        <v>17</v>
      </c>
      <c r="J215" s="3">
        <v>0</v>
      </c>
      <c r="L215" s="5" t="s">
        <v>116</v>
      </c>
      <c r="O215" s="3">
        <v>0</v>
      </c>
    </row>
    <row r="216" spans="2:15" x14ac:dyDescent="0.25">
      <c r="B216" s="5" t="s">
        <v>116</v>
      </c>
      <c r="C216">
        <f t="shared" ca="1" si="111"/>
        <v>16</v>
      </c>
      <c r="D216">
        <f t="shared" ca="1" si="112"/>
        <v>15</v>
      </c>
      <c r="E216" s="3">
        <v>0</v>
      </c>
      <c r="G216" s="5" t="s">
        <v>116</v>
      </c>
      <c r="H216">
        <f t="shared" ca="1" si="113"/>
        <v>15</v>
      </c>
      <c r="I216">
        <f t="shared" ca="1" si="114"/>
        <v>16</v>
      </c>
      <c r="J216" s="3">
        <v>0</v>
      </c>
      <c r="L216" s="5" t="s">
        <v>116</v>
      </c>
      <c r="O216" s="3">
        <v>0</v>
      </c>
    </row>
    <row r="217" spans="2:15" x14ac:dyDescent="0.25">
      <c r="B217" s="5" t="s">
        <v>116</v>
      </c>
      <c r="C217">
        <f t="shared" ca="1" si="111"/>
        <v>17</v>
      </c>
      <c r="D217">
        <f t="shared" ca="1" si="112"/>
        <v>18</v>
      </c>
      <c r="E217" s="3">
        <v>0</v>
      </c>
      <c r="G217" s="5" t="s">
        <v>116</v>
      </c>
      <c r="H217">
        <f t="shared" ca="1" si="113"/>
        <v>15</v>
      </c>
      <c r="I217">
        <f t="shared" ca="1" si="114"/>
        <v>17</v>
      </c>
      <c r="J217" s="3">
        <v>0</v>
      </c>
      <c r="L217" s="5" t="s">
        <v>116</v>
      </c>
      <c r="O217" s="3">
        <v>0</v>
      </c>
    </row>
    <row r="218" spans="2:15" x14ac:dyDescent="0.25">
      <c r="B218" s="5" t="s">
        <v>116</v>
      </c>
      <c r="C218">
        <f t="shared" ca="1" si="111"/>
        <v>16</v>
      </c>
      <c r="D218">
        <f t="shared" ca="1" si="112"/>
        <v>17</v>
      </c>
      <c r="E218" s="3">
        <v>0</v>
      </c>
      <c r="G218" s="5" t="s">
        <v>116</v>
      </c>
      <c r="H218">
        <f t="shared" ca="1" si="113"/>
        <v>16</v>
      </c>
      <c r="I218">
        <f t="shared" ca="1" si="114"/>
        <v>16</v>
      </c>
      <c r="J218" s="3">
        <v>0</v>
      </c>
      <c r="L218" s="5" t="s">
        <v>116</v>
      </c>
      <c r="O218" s="3">
        <v>0</v>
      </c>
    </row>
    <row r="219" spans="2:15" x14ac:dyDescent="0.25">
      <c r="B219" s="5" t="s">
        <v>117</v>
      </c>
      <c r="C219">
        <f ca="1">INT(_xlfn.NORM.INV(RAND(),18,1))</f>
        <v>16</v>
      </c>
      <c r="D219">
        <f ca="1">INT(_xlfn.NORM.INV(RAND(),19,1))</f>
        <v>17</v>
      </c>
      <c r="E219" s="3">
        <v>0</v>
      </c>
      <c r="G219" s="5" t="s">
        <v>117</v>
      </c>
      <c r="H219">
        <f ca="1">INT(_xlfn.NORM.INV(RAND(),17,1))</f>
        <v>18</v>
      </c>
      <c r="I219">
        <f ca="1">INT(_xlfn.NORM.INV(RAND(),18,1))</f>
        <v>18</v>
      </c>
      <c r="J219" s="3">
        <v>0</v>
      </c>
      <c r="L219" s="5" t="s">
        <v>117</v>
      </c>
      <c r="O219" s="3">
        <v>0</v>
      </c>
    </row>
    <row r="220" spans="2:15" x14ac:dyDescent="0.25">
      <c r="B220" s="5" t="s">
        <v>117</v>
      </c>
      <c r="C220">
        <f t="shared" ref="C220:C223" ca="1" si="115">INT(_xlfn.NORM.INV(RAND(),18,1))</f>
        <v>18</v>
      </c>
      <c r="D220">
        <f t="shared" ref="D220:D223" ca="1" si="116">INT(_xlfn.NORM.INV(RAND(),19,1))</f>
        <v>17</v>
      </c>
      <c r="E220" s="3">
        <v>0</v>
      </c>
      <c r="G220" s="5" t="s">
        <v>117</v>
      </c>
      <c r="H220">
        <f t="shared" ref="H220:H223" ca="1" si="117">INT(_xlfn.NORM.INV(RAND(),17,1))</f>
        <v>15</v>
      </c>
      <c r="I220">
        <f t="shared" ref="I220:I223" ca="1" si="118">INT(_xlfn.NORM.INV(RAND(),18,1))</f>
        <v>16</v>
      </c>
      <c r="J220" s="3">
        <v>0</v>
      </c>
      <c r="L220" s="5" t="s">
        <v>117</v>
      </c>
      <c r="O220" s="3">
        <v>0</v>
      </c>
    </row>
    <row r="221" spans="2:15" x14ac:dyDescent="0.25">
      <c r="B221" s="5" t="s">
        <v>117</v>
      </c>
      <c r="C221">
        <f t="shared" ca="1" si="115"/>
        <v>19</v>
      </c>
      <c r="D221">
        <f t="shared" ca="1" si="116"/>
        <v>19</v>
      </c>
      <c r="E221" s="3">
        <v>0</v>
      </c>
      <c r="G221" s="5" t="s">
        <v>117</v>
      </c>
      <c r="H221">
        <f t="shared" ca="1" si="117"/>
        <v>16</v>
      </c>
      <c r="I221">
        <f t="shared" ca="1" si="118"/>
        <v>19</v>
      </c>
      <c r="J221" s="3">
        <v>0</v>
      </c>
      <c r="L221" s="5" t="s">
        <v>117</v>
      </c>
      <c r="O221" s="3">
        <v>0</v>
      </c>
    </row>
    <row r="222" spans="2:15" x14ac:dyDescent="0.25">
      <c r="B222" s="5" t="s">
        <v>117</v>
      </c>
      <c r="C222">
        <f t="shared" ca="1" si="115"/>
        <v>17</v>
      </c>
      <c r="D222">
        <f t="shared" ca="1" si="116"/>
        <v>18</v>
      </c>
      <c r="E222" s="3">
        <v>0</v>
      </c>
      <c r="G222" s="5" t="s">
        <v>117</v>
      </c>
      <c r="H222">
        <f t="shared" ca="1" si="117"/>
        <v>17</v>
      </c>
      <c r="I222">
        <f t="shared" ca="1" si="118"/>
        <v>19</v>
      </c>
      <c r="J222" s="3">
        <v>0</v>
      </c>
      <c r="L222" s="5" t="s">
        <v>117</v>
      </c>
      <c r="O222" s="3">
        <v>0</v>
      </c>
    </row>
    <row r="223" spans="2:15" x14ac:dyDescent="0.25">
      <c r="B223" s="5" t="s">
        <v>117</v>
      </c>
      <c r="C223">
        <f t="shared" ca="1" si="115"/>
        <v>17</v>
      </c>
      <c r="D223">
        <f t="shared" ca="1" si="116"/>
        <v>20</v>
      </c>
      <c r="E223" s="3">
        <v>0</v>
      </c>
      <c r="G223" s="5" t="s">
        <v>117</v>
      </c>
      <c r="H223">
        <f t="shared" ca="1" si="117"/>
        <v>16</v>
      </c>
      <c r="I223">
        <f t="shared" ca="1" si="118"/>
        <v>17</v>
      </c>
      <c r="J223" s="3">
        <v>0</v>
      </c>
      <c r="L223" s="5" t="s">
        <v>117</v>
      </c>
      <c r="O223" s="3">
        <v>0</v>
      </c>
    </row>
    <row r="224" spans="2:15" x14ac:dyDescent="0.25">
      <c r="B224" s="5" t="s">
        <v>62</v>
      </c>
      <c r="C224">
        <f ca="1">INT(_xlfn.NORM.INV(RAND(),17,1))</f>
        <v>17</v>
      </c>
      <c r="D224">
        <f ca="1">INT(_xlfn.NORM.INV(RAND(),18,1))</f>
        <v>17</v>
      </c>
      <c r="E224" s="3">
        <v>0</v>
      </c>
      <c r="G224" s="5" t="s">
        <v>62</v>
      </c>
      <c r="H224">
        <f ca="1">INT(_xlfn.NORM.INV(RAND(),15,1))</f>
        <v>13</v>
      </c>
      <c r="I224">
        <f ca="1">INT(_xlfn.NORM.INV(RAND(),16,1))</f>
        <v>16</v>
      </c>
      <c r="J224" s="3">
        <v>0</v>
      </c>
      <c r="L224" s="5" t="s">
        <v>62</v>
      </c>
      <c r="M224">
        <f ca="1">INT(_xlfn.NORM.INV(RAND(),2,0.5))</f>
        <v>2</v>
      </c>
      <c r="N224">
        <f ca="1">INT(_xlfn.NORM.INV(RAND(),3,0.5))</f>
        <v>2</v>
      </c>
      <c r="O224" s="3">
        <v>0</v>
      </c>
    </row>
    <row r="225" spans="2:15" x14ac:dyDescent="0.25">
      <c r="B225" s="5" t="s">
        <v>62</v>
      </c>
      <c r="C225">
        <f t="shared" ref="C225:C233" ca="1" si="119">INT(_xlfn.NORM.INV(RAND(),17,1))</f>
        <v>16</v>
      </c>
      <c r="D225">
        <f t="shared" ref="D225:D233" ca="1" si="120">INT(_xlfn.NORM.INV(RAND(),18,1))</f>
        <v>19</v>
      </c>
      <c r="E225" s="3">
        <v>0</v>
      </c>
      <c r="G225" s="5" t="s">
        <v>62</v>
      </c>
      <c r="H225">
        <f t="shared" ref="H225:H233" ca="1" si="121">INT(_xlfn.NORM.INV(RAND(),15,1))</f>
        <v>15</v>
      </c>
      <c r="I225">
        <f t="shared" ref="I225:I233" ca="1" si="122">INT(_xlfn.NORM.INV(RAND(),16,1))</f>
        <v>14</v>
      </c>
      <c r="J225" s="3">
        <v>0</v>
      </c>
      <c r="L225" s="5" t="s">
        <v>62</v>
      </c>
      <c r="M225">
        <f t="shared" ref="M225:M233" ca="1" si="123">INT(_xlfn.NORM.INV(RAND(),2,0.5))</f>
        <v>1</v>
      </c>
      <c r="N225">
        <f t="shared" ref="N225:N233" ca="1" si="124">INT(_xlfn.NORM.INV(RAND(),3,0.5))</f>
        <v>3</v>
      </c>
      <c r="O225" s="3">
        <v>0</v>
      </c>
    </row>
    <row r="226" spans="2:15" x14ac:dyDescent="0.25">
      <c r="B226" s="5" t="s">
        <v>62</v>
      </c>
      <c r="C226">
        <f t="shared" ca="1" si="119"/>
        <v>16</v>
      </c>
      <c r="D226">
        <f t="shared" ca="1" si="120"/>
        <v>19</v>
      </c>
      <c r="E226" s="3">
        <v>0</v>
      </c>
      <c r="G226" s="5" t="s">
        <v>62</v>
      </c>
      <c r="H226">
        <f t="shared" ca="1" si="121"/>
        <v>14</v>
      </c>
      <c r="I226">
        <f t="shared" ca="1" si="122"/>
        <v>15</v>
      </c>
      <c r="J226" s="3">
        <v>0</v>
      </c>
      <c r="L226" s="5" t="s">
        <v>62</v>
      </c>
      <c r="M226">
        <f t="shared" ca="1" si="123"/>
        <v>1</v>
      </c>
      <c r="N226">
        <f t="shared" ca="1" si="124"/>
        <v>3</v>
      </c>
      <c r="O226" s="3">
        <v>0</v>
      </c>
    </row>
    <row r="227" spans="2:15" x14ac:dyDescent="0.25">
      <c r="B227" s="5" t="s">
        <v>62</v>
      </c>
      <c r="C227">
        <f t="shared" ca="1" si="119"/>
        <v>17</v>
      </c>
      <c r="D227">
        <f t="shared" ca="1" si="120"/>
        <v>18</v>
      </c>
      <c r="E227" s="3">
        <v>0</v>
      </c>
      <c r="G227" s="5" t="s">
        <v>62</v>
      </c>
      <c r="H227">
        <f t="shared" ca="1" si="121"/>
        <v>16</v>
      </c>
      <c r="I227">
        <f t="shared" ca="1" si="122"/>
        <v>15</v>
      </c>
      <c r="J227" s="3">
        <v>0</v>
      </c>
      <c r="L227" s="5" t="s">
        <v>62</v>
      </c>
      <c r="M227">
        <f t="shared" ca="1" si="123"/>
        <v>1</v>
      </c>
      <c r="N227">
        <f t="shared" ca="1" si="124"/>
        <v>3</v>
      </c>
      <c r="O227" s="3">
        <v>0</v>
      </c>
    </row>
    <row r="228" spans="2:15" x14ac:dyDescent="0.25">
      <c r="B228" s="5" t="s">
        <v>62</v>
      </c>
      <c r="C228">
        <f t="shared" ca="1" si="119"/>
        <v>14</v>
      </c>
      <c r="D228">
        <f t="shared" ca="1" si="120"/>
        <v>18</v>
      </c>
      <c r="E228" s="3">
        <v>0</v>
      </c>
      <c r="G228" s="5" t="s">
        <v>62</v>
      </c>
      <c r="H228">
        <f t="shared" ca="1" si="121"/>
        <v>17</v>
      </c>
      <c r="I228">
        <f t="shared" ca="1" si="122"/>
        <v>16</v>
      </c>
      <c r="J228" s="3">
        <v>0</v>
      </c>
      <c r="L228" s="5" t="s">
        <v>62</v>
      </c>
      <c r="M228">
        <f t="shared" ca="1" si="123"/>
        <v>2</v>
      </c>
      <c r="N228">
        <f t="shared" ca="1" si="124"/>
        <v>3</v>
      </c>
      <c r="O228" s="3">
        <v>0</v>
      </c>
    </row>
    <row r="229" spans="2:15" x14ac:dyDescent="0.25">
      <c r="B229" s="5" t="s">
        <v>62</v>
      </c>
      <c r="C229">
        <f t="shared" ca="1" si="119"/>
        <v>17</v>
      </c>
      <c r="D229">
        <f t="shared" ca="1" si="120"/>
        <v>17</v>
      </c>
      <c r="E229" s="3">
        <v>0</v>
      </c>
      <c r="G229" s="5" t="s">
        <v>62</v>
      </c>
      <c r="H229">
        <f t="shared" ca="1" si="121"/>
        <v>15</v>
      </c>
      <c r="I229">
        <f t="shared" ca="1" si="122"/>
        <v>16</v>
      </c>
      <c r="J229" s="3">
        <v>0</v>
      </c>
      <c r="L229" s="5" t="s">
        <v>62</v>
      </c>
      <c r="M229">
        <f t="shared" ca="1" si="123"/>
        <v>1</v>
      </c>
      <c r="N229">
        <f t="shared" ca="1" si="124"/>
        <v>2</v>
      </c>
      <c r="O229" s="3">
        <v>0</v>
      </c>
    </row>
    <row r="230" spans="2:15" x14ac:dyDescent="0.25">
      <c r="B230" s="5" t="s">
        <v>62</v>
      </c>
      <c r="C230">
        <f t="shared" ca="1" si="119"/>
        <v>17</v>
      </c>
      <c r="D230">
        <f t="shared" ca="1" si="120"/>
        <v>17</v>
      </c>
      <c r="E230" s="3">
        <v>0</v>
      </c>
      <c r="G230" s="5" t="s">
        <v>62</v>
      </c>
      <c r="H230">
        <f t="shared" ca="1" si="121"/>
        <v>16</v>
      </c>
      <c r="I230">
        <f t="shared" ca="1" si="122"/>
        <v>17</v>
      </c>
      <c r="J230" s="3">
        <v>0</v>
      </c>
      <c r="L230" s="5" t="s">
        <v>62</v>
      </c>
      <c r="M230">
        <f t="shared" ca="1" si="123"/>
        <v>2</v>
      </c>
      <c r="N230">
        <f t="shared" ca="1" si="124"/>
        <v>2</v>
      </c>
      <c r="O230" s="3">
        <v>0</v>
      </c>
    </row>
    <row r="231" spans="2:15" x14ac:dyDescent="0.25">
      <c r="B231" s="5" t="s">
        <v>62</v>
      </c>
      <c r="C231">
        <f t="shared" ca="1" si="119"/>
        <v>16</v>
      </c>
      <c r="D231">
        <f t="shared" ca="1" si="120"/>
        <v>17</v>
      </c>
      <c r="E231" s="3">
        <v>0</v>
      </c>
      <c r="G231" s="5" t="s">
        <v>62</v>
      </c>
      <c r="H231">
        <f t="shared" ca="1" si="121"/>
        <v>17</v>
      </c>
      <c r="I231">
        <f t="shared" ca="1" si="122"/>
        <v>17</v>
      </c>
      <c r="J231" s="3">
        <v>0</v>
      </c>
      <c r="L231" s="5" t="s">
        <v>62</v>
      </c>
      <c r="M231">
        <f t="shared" ca="1" si="123"/>
        <v>1</v>
      </c>
      <c r="N231">
        <f t="shared" ca="1" si="124"/>
        <v>2</v>
      </c>
      <c r="O231" s="3">
        <v>0</v>
      </c>
    </row>
    <row r="232" spans="2:15" x14ac:dyDescent="0.25">
      <c r="B232" s="5" t="s">
        <v>62</v>
      </c>
      <c r="C232">
        <f t="shared" ca="1" si="119"/>
        <v>18</v>
      </c>
      <c r="D232">
        <f t="shared" ca="1" si="120"/>
        <v>16</v>
      </c>
      <c r="E232" s="3">
        <v>0</v>
      </c>
      <c r="G232" s="5" t="s">
        <v>62</v>
      </c>
      <c r="H232">
        <f t="shared" ca="1" si="121"/>
        <v>12</v>
      </c>
      <c r="I232">
        <f t="shared" ca="1" si="122"/>
        <v>16</v>
      </c>
      <c r="J232" s="3">
        <v>0</v>
      </c>
      <c r="L232" s="5" t="s">
        <v>62</v>
      </c>
      <c r="M232">
        <f t="shared" ca="1" si="123"/>
        <v>2</v>
      </c>
      <c r="N232">
        <f t="shared" ca="1" si="124"/>
        <v>3</v>
      </c>
      <c r="O232" s="3">
        <v>0</v>
      </c>
    </row>
    <row r="233" spans="2:15" x14ac:dyDescent="0.25">
      <c r="B233" s="5" t="s">
        <v>62</v>
      </c>
      <c r="C233">
        <f t="shared" ca="1" si="119"/>
        <v>18</v>
      </c>
      <c r="D233">
        <f t="shared" ca="1" si="120"/>
        <v>19</v>
      </c>
      <c r="E233" s="3">
        <v>0</v>
      </c>
      <c r="G233" s="5" t="s">
        <v>62</v>
      </c>
      <c r="H233">
        <f t="shared" ca="1" si="121"/>
        <v>15</v>
      </c>
      <c r="I233">
        <f t="shared" ca="1" si="122"/>
        <v>15</v>
      </c>
      <c r="J233" s="3">
        <v>0</v>
      </c>
      <c r="L233" s="5" t="s">
        <v>62</v>
      </c>
      <c r="M233">
        <f t="shared" ca="1" si="123"/>
        <v>2</v>
      </c>
      <c r="N233">
        <f t="shared" ca="1" si="124"/>
        <v>2</v>
      </c>
      <c r="O233" s="3">
        <v>0</v>
      </c>
    </row>
    <row r="234" spans="2:15" x14ac:dyDescent="0.25">
      <c r="B234" s="5" t="s">
        <v>63</v>
      </c>
      <c r="C234">
        <f ca="1">INT(_xlfn.NORM.INV(RAND(),18,1))</f>
        <v>15</v>
      </c>
      <c r="D234">
        <f ca="1">INT(_xlfn.NORM.INV(RAND(),19,1))</f>
        <v>18</v>
      </c>
      <c r="E234" s="3">
        <v>0</v>
      </c>
      <c r="G234" s="5" t="s">
        <v>63</v>
      </c>
      <c r="H234">
        <f ca="1">INT(_xlfn.NORM.INV(RAND(),16,1))</f>
        <v>17</v>
      </c>
      <c r="I234">
        <f ca="1">INT(_xlfn.NORM.INV(RAND(),17,1))</f>
        <v>16</v>
      </c>
      <c r="J234" s="3">
        <v>0</v>
      </c>
      <c r="L234" s="5" t="s">
        <v>63</v>
      </c>
      <c r="M234">
        <f ca="1">INT(_xlfn.NORM.INV(RAND(),3,0.5))</f>
        <v>3</v>
      </c>
      <c r="N234">
        <f ca="1">INT(_xlfn.NORM.INV(RAND(),4,0.5))</f>
        <v>4</v>
      </c>
      <c r="O234" s="3">
        <v>0</v>
      </c>
    </row>
    <row r="235" spans="2:15" x14ac:dyDescent="0.25">
      <c r="B235" s="5" t="s">
        <v>63</v>
      </c>
      <c r="C235">
        <f t="shared" ref="C235:C243" ca="1" si="125">INT(_xlfn.NORM.INV(RAND(),18,1))</f>
        <v>17</v>
      </c>
      <c r="D235">
        <f t="shared" ref="D235:D243" ca="1" si="126">INT(_xlfn.NORM.INV(RAND(),19,1))</f>
        <v>20</v>
      </c>
      <c r="E235" s="3">
        <v>0</v>
      </c>
      <c r="G235" s="5" t="s">
        <v>63</v>
      </c>
      <c r="H235">
        <f t="shared" ref="H235:H243" ca="1" si="127">INT(_xlfn.NORM.INV(RAND(),16,1))</f>
        <v>15</v>
      </c>
      <c r="I235">
        <f t="shared" ref="I235:I243" ca="1" si="128">INT(_xlfn.NORM.INV(RAND(),17,1))</f>
        <v>17</v>
      </c>
      <c r="J235" s="3">
        <v>0</v>
      </c>
      <c r="L235" s="5" t="s">
        <v>63</v>
      </c>
      <c r="M235">
        <f t="shared" ref="M235:M242" ca="1" si="129">INT(_xlfn.NORM.INV(RAND(),3,0.5))</f>
        <v>2</v>
      </c>
      <c r="N235">
        <f t="shared" ref="N235:N243" ca="1" si="130">INT(_xlfn.NORM.INV(RAND(),4,0.5))</f>
        <v>4</v>
      </c>
      <c r="O235" s="3">
        <v>0</v>
      </c>
    </row>
    <row r="236" spans="2:15" x14ac:dyDescent="0.25">
      <c r="B236" s="5" t="s">
        <v>63</v>
      </c>
      <c r="C236">
        <f t="shared" ca="1" si="125"/>
        <v>17</v>
      </c>
      <c r="D236">
        <f t="shared" ca="1" si="126"/>
        <v>18</v>
      </c>
      <c r="E236" s="3">
        <v>0</v>
      </c>
      <c r="G236" s="5" t="s">
        <v>63</v>
      </c>
      <c r="H236">
        <f t="shared" ca="1" si="127"/>
        <v>16</v>
      </c>
      <c r="I236">
        <f t="shared" ca="1" si="128"/>
        <v>18</v>
      </c>
      <c r="J236" s="3">
        <v>0</v>
      </c>
      <c r="L236" s="5" t="s">
        <v>63</v>
      </c>
      <c r="M236">
        <f t="shared" ca="1" si="129"/>
        <v>2</v>
      </c>
      <c r="N236">
        <f t="shared" ca="1" si="130"/>
        <v>4</v>
      </c>
      <c r="O236" s="3">
        <v>0</v>
      </c>
    </row>
    <row r="237" spans="2:15" x14ac:dyDescent="0.25">
      <c r="B237" s="5" t="s">
        <v>63</v>
      </c>
      <c r="C237">
        <f t="shared" ca="1" si="125"/>
        <v>18</v>
      </c>
      <c r="D237">
        <f t="shared" ca="1" si="126"/>
        <v>19</v>
      </c>
      <c r="E237" s="3">
        <v>0</v>
      </c>
      <c r="G237" s="5" t="s">
        <v>63</v>
      </c>
      <c r="H237">
        <f t="shared" ca="1" si="127"/>
        <v>15</v>
      </c>
      <c r="I237">
        <f t="shared" ca="1" si="128"/>
        <v>17</v>
      </c>
      <c r="J237" s="3">
        <v>0</v>
      </c>
      <c r="L237" s="5" t="s">
        <v>63</v>
      </c>
      <c r="M237">
        <f t="shared" ca="1" si="129"/>
        <v>3</v>
      </c>
      <c r="N237">
        <f t="shared" ca="1" si="130"/>
        <v>4</v>
      </c>
      <c r="O237" s="3">
        <v>0</v>
      </c>
    </row>
    <row r="238" spans="2:15" x14ac:dyDescent="0.25">
      <c r="B238" s="5" t="s">
        <v>63</v>
      </c>
      <c r="C238">
        <f t="shared" ca="1" si="125"/>
        <v>18</v>
      </c>
      <c r="D238">
        <f t="shared" ca="1" si="126"/>
        <v>18</v>
      </c>
      <c r="E238" s="3">
        <v>0</v>
      </c>
      <c r="G238" s="5" t="s">
        <v>63</v>
      </c>
      <c r="H238">
        <f t="shared" ca="1" si="127"/>
        <v>16</v>
      </c>
      <c r="I238">
        <f t="shared" ca="1" si="128"/>
        <v>16</v>
      </c>
      <c r="J238" s="3">
        <v>0</v>
      </c>
      <c r="L238" s="5" t="s">
        <v>63</v>
      </c>
      <c r="M238">
        <f t="shared" ca="1" si="129"/>
        <v>2</v>
      </c>
      <c r="N238">
        <f t="shared" ca="1" si="130"/>
        <v>3</v>
      </c>
      <c r="O238" s="3">
        <v>0</v>
      </c>
    </row>
    <row r="239" spans="2:15" x14ac:dyDescent="0.25">
      <c r="B239" s="5" t="s">
        <v>63</v>
      </c>
      <c r="C239">
        <f t="shared" ca="1" si="125"/>
        <v>15</v>
      </c>
      <c r="D239">
        <f t="shared" ca="1" si="126"/>
        <v>20</v>
      </c>
      <c r="E239" s="3">
        <v>0</v>
      </c>
      <c r="G239" s="5" t="s">
        <v>63</v>
      </c>
      <c r="H239">
        <f t="shared" ca="1" si="127"/>
        <v>17</v>
      </c>
      <c r="I239">
        <f t="shared" ca="1" si="128"/>
        <v>16</v>
      </c>
      <c r="J239" s="3">
        <v>0</v>
      </c>
      <c r="L239" s="5" t="s">
        <v>63</v>
      </c>
      <c r="M239">
        <f t="shared" ca="1" si="129"/>
        <v>2</v>
      </c>
      <c r="N239">
        <f t="shared" ca="1" si="130"/>
        <v>4</v>
      </c>
      <c r="O239" s="3">
        <v>0</v>
      </c>
    </row>
    <row r="240" spans="2:15" x14ac:dyDescent="0.25">
      <c r="B240" s="5" t="s">
        <v>63</v>
      </c>
      <c r="C240">
        <f t="shared" ca="1" si="125"/>
        <v>19</v>
      </c>
      <c r="D240">
        <f t="shared" ca="1" si="126"/>
        <v>19</v>
      </c>
      <c r="E240" s="3">
        <v>0</v>
      </c>
      <c r="G240" s="5" t="s">
        <v>63</v>
      </c>
      <c r="H240">
        <f t="shared" ca="1" si="127"/>
        <v>15</v>
      </c>
      <c r="I240">
        <f t="shared" ca="1" si="128"/>
        <v>17</v>
      </c>
      <c r="J240" s="3">
        <v>0</v>
      </c>
      <c r="L240" s="5" t="s">
        <v>63</v>
      </c>
      <c r="M240">
        <f t="shared" ca="1" si="129"/>
        <v>1</v>
      </c>
      <c r="N240">
        <f t="shared" ca="1" si="130"/>
        <v>3</v>
      </c>
      <c r="O240" s="3">
        <v>0</v>
      </c>
    </row>
    <row r="241" spans="2:15" x14ac:dyDescent="0.25">
      <c r="B241" s="5" t="s">
        <v>63</v>
      </c>
      <c r="C241">
        <f t="shared" ca="1" si="125"/>
        <v>18</v>
      </c>
      <c r="D241">
        <f t="shared" ca="1" si="126"/>
        <v>19</v>
      </c>
      <c r="E241" s="3">
        <v>0</v>
      </c>
      <c r="G241" s="5" t="s">
        <v>63</v>
      </c>
      <c r="H241">
        <f t="shared" ca="1" si="127"/>
        <v>14</v>
      </c>
      <c r="I241">
        <f t="shared" ca="1" si="128"/>
        <v>17</v>
      </c>
      <c r="J241" s="3">
        <v>0</v>
      </c>
      <c r="L241" s="5" t="s">
        <v>63</v>
      </c>
      <c r="M241">
        <f t="shared" ca="1" si="129"/>
        <v>3</v>
      </c>
      <c r="N241">
        <f t="shared" ca="1" si="130"/>
        <v>3</v>
      </c>
      <c r="O241" s="3">
        <v>0</v>
      </c>
    </row>
    <row r="242" spans="2:15" x14ac:dyDescent="0.25">
      <c r="B242" s="5" t="s">
        <v>63</v>
      </c>
      <c r="C242">
        <f t="shared" ca="1" si="125"/>
        <v>17</v>
      </c>
      <c r="D242">
        <f t="shared" ca="1" si="126"/>
        <v>18</v>
      </c>
      <c r="E242" s="3">
        <v>0</v>
      </c>
      <c r="G242" s="5" t="s">
        <v>63</v>
      </c>
      <c r="H242">
        <f t="shared" ca="1" si="127"/>
        <v>15</v>
      </c>
      <c r="I242">
        <f t="shared" ca="1" si="128"/>
        <v>16</v>
      </c>
      <c r="J242" s="3">
        <v>0</v>
      </c>
      <c r="L242" s="5" t="s">
        <v>63</v>
      </c>
      <c r="M242">
        <f t="shared" ca="1" si="129"/>
        <v>3</v>
      </c>
      <c r="N242">
        <f t="shared" ca="1" si="130"/>
        <v>3</v>
      </c>
      <c r="O242" s="3">
        <v>0</v>
      </c>
    </row>
    <row r="243" spans="2:15" x14ac:dyDescent="0.25">
      <c r="B243" s="5" t="s">
        <v>63</v>
      </c>
      <c r="C243">
        <f t="shared" ca="1" si="125"/>
        <v>19</v>
      </c>
      <c r="D243">
        <f t="shared" ca="1" si="126"/>
        <v>16</v>
      </c>
      <c r="E243" s="3">
        <v>0</v>
      </c>
      <c r="G243" s="5" t="s">
        <v>63</v>
      </c>
      <c r="H243">
        <f t="shared" ca="1" si="127"/>
        <v>15</v>
      </c>
      <c r="I243">
        <f t="shared" ca="1" si="128"/>
        <v>16</v>
      </c>
      <c r="J243" s="3">
        <v>0</v>
      </c>
      <c r="L243" s="5" t="s">
        <v>63</v>
      </c>
      <c r="M243">
        <f ca="1">INT(_xlfn.NORM.INV(RAND(),3,0.5))</f>
        <v>2</v>
      </c>
      <c r="N243">
        <f t="shared" ca="1" si="130"/>
        <v>5</v>
      </c>
      <c r="O243" s="3">
        <v>0</v>
      </c>
    </row>
    <row r="244" spans="2:15" x14ac:dyDescent="0.25">
      <c r="B244" s="5" t="s">
        <v>118</v>
      </c>
      <c r="C244">
        <f ca="1">INT(_xlfn.NORM.INV(RAND(),18,1))</f>
        <v>19</v>
      </c>
      <c r="D244">
        <f ca="1">INT(_xlfn.NORM.INV(RAND(),19,1))</f>
        <v>19</v>
      </c>
      <c r="E244" s="3">
        <v>0</v>
      </c>
      <c r="G244" s="5" t="s">
        <v>118</v>
      </c>
      <c r="H244">
        <f ca="1">INT(_xlfn.NORM.INV(RAND(),17,1))</f>
        <v>18</v>
      </c>
      <c r="I244">
        <f ca="1">INT(_xlfn.NORM.INV(RAND(),18,1))</f>
        <v>19</v>
      </c>
      <c r="J244" s="3">
        <v>0</v>
      </c>
      <c r="L244" s="5" t="s">
        <v>118</v>
      </c>
      <c r="M244">
        <f ca="1">INT(_xlfn.NORM.INV(RAND(),2,0.5))</f>
        <v>3</v>
      </c>
      <c r="N244">
        <f ca="1">INT(_xlfn.NORM.INV(RAND(),4,0.5))</f>
        <v>4</v>
      </c>
      <c r="O244" s="3">
        <v>0</v>
      </c>
    </row>
    <row r="245" spans="2:15" x14ac:dyDescent="0.25">
      <c r="B245" s="5" t="s">
        <v>118</v>
      </c>
      <c r="C245">
        <f t="shared" ref="C245:C258" ca="1" si="131">INT(_xlfn.NORM.INV(RAND(),18,1))</f>
        <v>18</v>
      </c>
      <c r="D245">
        <f t="shared" ref="D245:D258" ca="1" si="132">INT(_xlfn.NORM.INV(RAND(),19,1))</f>
        <v>18</v>
      </c>
      <c r="E245" s="3">
        <v>0</v>
      </c>
      <c r="G245" s="5" t="s">
        <v>118</v>
      </c>
      <c r="H245">
        <f t="shared" ref="H245:H258" ca="1" si="133">INT(_xlfn.NORM.INV(RAND(),17,1))</f>
        <v>17</v>
      </c>
      <c r="I245">
        <f t="shared" ref="I245:I258" ca="1" si="134">INT(_xlfn.NORM.INV(RAND(),18,1))</f>
        <v>16</v>
      </c>
      <c r="J245" s="3">
        <v>0</v>
      </c>
      <c r="L245" s="5" t="s">
        <v>118</v>
      </c>
      <c r="M245">
        <f t="shared" ref="M245:M289" ca="1" si="135">INT(_xlfn.NORM.INV(RAND(),2,0.5))</f>
        <v>2</v>
      </c>
      <c r="N245">
        <f t="shared" ref="N245:N290" ca="1" si="136">INT(_xlfn.NORM.INV(RAND(),4,0.5))</f>
        <v>4</v>
      </c>
      <c r="O245" s="3">
        <v>0</v>
      </c>
    </row>
    <row r="246" spans="2:15" x14ac:dyDescent="0.25">
      <c r="B246" s="5" t="s">
        <v>118</v>
      </c>
      <c r="C246">
        <f t="shared" ca="1" si="131"/>
        <v>19</v>
      </c>
      <c r="D246">
        <f t="shared" ca="1" si="132"/>
        <v>18</v>
      </c>
      <c r="E246" s="3">
        <v>0</v>
      </c>
      <c r="G246" s="5" t="s">
        <v>118</v>
      </c>
      <c r="H246">
        <f t="shared" ca="1" si="133"/>
        <v>18</v>
      </c>
      <c r="I246">
        <f t="shared" ca="1" si="134"/>
        <v>17</v>
      </c>
      <c r="J246" s="3">
        <v>0</v>
      </c>
      <c r="L246" s="5" t="s">
        <v>118</v>
      </c>
      <c r="M246">
        <f t="shared" ca="1" si="135"/>
        <v>2</v>
      </c>
      <c r="N246">
        <f t="shared" ca="1" si="136"/>
        <v>4</v>
      </c>
      <c r="O246" s="3">
        <v>0</v>
      </c>
    </row>
    <row r="247" spans="2:15" x14ac:dyDescent="0.25">
      <c r="B247" s="5" t="s">
        <v>118</v>
      </c>
      <c r="C247">
        <f t="shared" ca="1" si="131"/>
        <v>18</v>
      </c>
      <c r="D247">
        <f t="shared" ca="1" si="132"/>
        <v>19</v>
      </c>
      <c r="E247" s="3">
        <v>0</v>
      </c>
      <c r="G247" s="5" t="s">
        <v>118</v>
      </c>
      <c r="H247">
        <f t="shared" ca="1" si="133"/>
        <v>16</v>
      </c>
      <c r="I247">
        <f t="shared" ca="1" si="134"/>
        <v>18</v>
      </c>
      <c r="J247" s="3">
        <v>0</v>
      </c>
      <c r="L247" s="5" t="s">
        <v>118</v>
      </c>
      <c r="M247">
        <f t="shared" ca="1" si="135"/>
        <v>1</v>
      </c>
      <c r="N247">
        <f t="shared" ca="1" si="136"/>
        <v>3</v>
      </c>
      <c r="O247" s="3">
        <v>0</v>
      </c>
    </row>
    <row r="248" spans="2:15" x14ac:dyDescent="0.25">
      <c r="B248" s="5" t="s">
        <v>118</v>
      </c>
      <c r="C248">
        <f t="shared" ca="1" si="131"/>
        <v>18</v>
      </c>
      <c r="D248">
        <f t="shared" ca="1" si="132"/>
        <v>19</v>
      </c>
      <c r="E248" s="3">
        <v>0</v>
      </c>
      <c r="G248" s="5" t="s">
        <v>118</v>
      </c>
      <c r="H248">
        <f t="shared" ca="1" si="133"/>
        <v>17</v>
      </c>
      <c r="I248">
        <f t="shared" ca="1" si="134"/>
        <v>16</v>
      </c>
      <c r="J248" s="3">
        <v>0</v>
      </c>
      <c r="L248" s="5" t="s">
        <v>118</v>
      </c>
      <c r="M248">
        <f t="shared" ca="1" si="135"/>
        <v>2</v>
      </c>
      <c r="N248">
        <f t="shared" ca="1" si="136"/>
        <v>3</v>
      </c>
      <c r="O248" s="3">
        <v>0</v>
      </c>
    </row>
    <row r="249" spans="2:15" x14ac:dyDescent="0.25">
      <c r="B249" s="5" t="s">
        <v>118</v>
      </c>
      <c r="C249">
        <f t="shared" ca="1" si="131"/>
        <v>17</v>
      </c>
      <c r="D249">
        <f t="shared" ca="1" si="132"/>
        <v>21</v>
      </c>
      <c r="E249" s="3">
        <v>0</v>
      </c>
      <c r="G249" s="5" t="s">
        <v>118</v>
      </c>
      <c r="H249">
        <f t="shared" ca="1" si="133"/>
        <v>16</v>
      </c>
      <c r="I249">
        <f t="shared" ca="1" si="134"/>
        <v>16</v>
      </c>
      <c r="J249" s="3">
        <v>0</v>
      </c>
      <c r="L249" s="5" t="s">
        <v>118</v>
      </c>
      <c r="M249">
        <f t="shared" ca="1" si="135"/>
        <v>2</v>
      </c>
      <c r="N249">
        <f t="shared" ca="1" si="136"/>
        <v>4</v>
      </c>
      <c r="O249" s="3">
        <v>0</v>
      </c>
    </row>
    <row r="250" spans="2:15" x14ac:dyDescent="0.25">
      <c r="B250" s="5" t="s">
        <v>118</v>
      </c>
      <c r="C250">
        <f t="shared" ca="1" si="131"/>
        <v>17</v>
      </c>
      <c r="D250">
        <f t="shared" ca="1" si="132"/>
        <v>17</v>
      </c>
      <c r="E250" s="3">
        <v>0</v>
      </c>
      <c r="G250" s="5" t="s">
        <v>118</v>
      </c>
      <c r="H250">
        <f t="shared" ca="1" si="133"/>
        <v>17</v>
      </c>
      <c r="I250">
        <f t="shared" ca="1" si="134"/>
        <v>18</v>
      </c>
      <c r="J250" s="3">
        <v>0</v>
      </c>
      <c r="L250" s="5" t="s">
        <v>118</v>
      </c>
      <c r="M250">
        <f t="shared" ca="1" si="135"/>
        <v>3</v>
      </c>
      <c r="N250">
        <f t="shared" ca="1" si="136"/>
        <v>3</v>
      </c>
      <c r="O250" s="3">
        <v>0</v>
      </c>
    </row>
    <row r="251" spans="2:15" x14ac:dyDescent="0.25">
      <c r="B251" s="5" t="s">
        <v>118</v>
      </c>
      <c r="C251">
        <f t="shared" ca="1" si="131"/>
        <v>18</v>
      </c>
      <c r="D251">
        <f t="shared" ca="1" si="132"/>
        <v>18</v>
      </c>
      <c r="E251" s="3">
        <v>0</v>
      </c>
      <c r="G251" s="5" t="s">
        <v>118</v>
      </c>
      <c r="H251">
        <f t="shared" ca="1" si="133"/>
        <v>16</v>
      </c>
      <c r="I251">
        <f t="shared" ca="1" si="134"/>
        <v>18</v>
      </c>
      <c r="J251" s="3">
        <v>0</v>
      </c>
      <c r="L251" s="5" t="s">
        <v>118</v>
      </c>
      <c r="M251">
        <f t="shared" ca="1" si="135"/>
        <v>2</v>
      </c>
      <c r="N251">
        <f t="shared" ca="1" si="136"/>
        <v>4</v>
      </c>
      <c r="O251" s="3">
        <v>0</v>
      </c>
    </row>
    <row r="252" spans="2:15" x14ac:dyDescent="0.25">
      <c r="B252" s="5" t="s">
        <v>118</v>
      </c>
      <c r="C252">
        <f t="shared" ca="1" si="131"/>
        <v>18</v>
      </c>
      <c r="D252">
        <f t="shared" ca="1" si="132"/>
        <v>19</v>
      </c>
      <c r="E252" s="3">
        <v>0</v>
      </c>
      <c r="G252" s="5" t="s">
        <v>118</v>
      </c>
      <c r="H252">
        <f t="shared" ca="1" si="133"/>
        <v>18</v>
      </c>
      <c r="I252">
        <f t="shared" ca="1" si="134"/>
        <v>16</v>
      </c>
      <c r="J252" s="3">
        <v>0</v>
      </c>
      <c r="L252" s="5" t="s">
        <v>118</v>
      </c>
      <c r="M252">
        <f t="shared" ca="1" si="135"/>
        <v>2</v>
      </c>
      <c r="N252">
        <f t="shared" ca="1" si="136"/>
        <v>4</v>
      </c>
      <c r="O252" s="3">
        <v>0</v>
      </c>
    </row>
    <row r="253" spans="2:15" x14ac:dyDescent="0.25">
      <c r="B253" s="5" t="s">
        <v>118</v>
      </c>
      <c r="C253">
        <f t="shared" ca="1" si="131"/>
        <v>18</v>
      </c>
      <c r="D253">
        <f t="shared" ca="1" si="132"/>
        <v>18</v>
      </c>
      <c r="E253" s="3">
        <v>0</v>
      </c>
      <c r="G253" s="5" t="s">
        <v>118</v>
      </c>
      <c r="H253">
        <f t="shared" ca="1" si="133"/>
        <v>17</v>
      </c>
      <c r="I253">
        <f t="shared" ca="1" si="134"/>
        <v>17</v>
      </c>
      <c r="J253" s="3">
        <v>0</v>
      </c>
      <c r="L253" s="5" t="s">
        <v>118</v>
      </c>
      <c r="M253">
        <f t="shared" ca="1" si="135"/>
        <v>1</v>
      </c>
      <c r="N253">
        <f t="shared" ca="1" si="136"/>
        <v>4</v>
      </c>
      <c r="O253" s="3">
        <v>0</v>
      </c>
    </row>
    <row r="254" spans="2:15" x14ac:dyDescent="0.25">
      <c r="B254" s="5" t="s">
        <v>118</v>
      </c>
      <c r="C254">
        <f t="shared" ca="1" si="131"/>
        <v>18</v>
      </c>
      <c r="D254">
        <f t="shared" ca="1" si="132"/>
        <v>17</v>
      </c>
      <c r="E254" s="3">
        <v>0</v>
      </c>
      <c r="G254" s="5" t="s">
        <v>118</v>
      </c>
      <c r="H254">
        <f t="shared" ca="1" si="133"/>
        <v>17</v>
      </c>
      <c r="I254">
        <f t="shared" ca="1" si="134"/>
        <v>19</v>
      </c>
      <c r="J254" s="3">
        <v>0</v>
      </c>
      <c r="L254" s="5" t="s">
        <v>118</v>
      </c>
      <c r="M254">
        <f t="shared" ca="1" si="135"/>
        <v>1</v>
      </c>
      <c r="N254">
        <f t="shared" ca="1" si="136"/>
        <v>4</v>
      </c>
      <c r="O254" s="3">
        <v>0</v>
      </c>
    </row>
    <row r="255" spans="2:15" x14ac:dyDescent="0.25">
      <c r="B255" s="5" t="s">
        <v>118</v>
      </c>
      <c r="C255">
        <f t="shared" ca="1" si="131"/>
        <v>19</v>
      </c>
      <c r="D255">
        <f t="shared" ca="1" si="132"/>
        <v>19</v>
      </c>
      <c r="E255" s="3">
        <v>0</v>
      </c>
      <c r="G255" s="5" t="s">
        <v>118</v>
      </c>
      <c r="H255">
        <f t="shared" ca="1" si="133"/>
        <v>17</v>
      </c>
      <c r="I255">
        <f t="shared" ca="1" si="134"/>
        <v>18</v>
      </c>
      <c r="J255" s="3">
        <v>0</v>
      </c>
      <c r="L255" s="5" t="s">
        <v>118</v>
      </c>
      <c r="M255">
        <f t="shared" ca="1" si="135"/>
        <v>3</v>
      </c>
      <c r="N255">
        <f t="shared" ca="1" si="136"/>
        <v>4</v>
      </c>
      <c r="O255" s="3">
        <v>0</v>
      </c>
    </row>
    <row r="256" spans="2:15" x14ac:dyDescent="0.25">
      <c r="B256" s="5" t="s">
        <v>118</v>
      </c>
      <c r="C256">
        <f t="shared" ca="1" si="131"/>
        <v>17</v>
      </c>
      <c r="D256">
        <f t="shared" ca="1" si="132"/>
        <v>16</v>
      </c>
      <c r="E256" s="3">
        <v>0</v>
      </c>
      <c r="G256" s="5" t="s">
        <v>118</v>
      </c>
      <c r="H256">
        <f t="shared" ca="1" si="133"/>
        <v>16</v>
      </c>
      <c r="I256">
        <f t="shared" ca="1" si="134"/>
        <v>17</v>
      </c>
      <c r="J256" s="3">
        <v>0</v>
      </c>
      <c r="L256" s="5" t="s">
        <v>118</v>
      </c>
      <c r="M256">
        <f t="shared" ca="1" si="135"/>
        <v>2</v>
      </c>
      <c r="N256">
        <f t="shared" ca="1" si="136"/>
        <v>4</v>
      </c>
      <c r="O256" s="3">
        <v>0</v>
      </c>
    </row>
    <row r="257" spans="2:15" x14ac:dyDescent="0.25">
      <c r="B257" s="5" t="s">
        <v>118</v>
      </c>
      <c r="C257">
        <f t="shared" ca="1" si="131"/>
        <v>18</v>
      </c>
      <c r="D257">
        <f t="shared" ca="1" si="132"/>
        <v>19</v>
      </c>
      <c r="E257" s="3">
        <v>0</v>
      </c>
      <c r="G257" s="5" t="s">
        <v>118</v>
      </c>
      <c r="H257">
        <f t="shared" ca="1" si="133"/>
        <v>17</v>
      </c>
      <c r="I257">
        <f t="shared" ca="1" si="134"/>
        <v>16</v>
      </c>
      <c r="J257" s="3">
        <v>0</v>
      </c>
      <c r="L257" s="5" t="s">
        <v>118</v>
      </c>
      <c r="M257">
        <f t="shared" ca="1" si="135"/>
        <v>2</v>
      </c>
      <c r="N257">
        <f t="shared" ca="1" si="136"/>
        <v>3</v>
      </c>
      <c r="O257" s="3">
        <v>0</v>
      </c>
    </row>
    <row r="258" spans="2:15" x14ac:dyDescent="0.25">
      <c r="B258" s="5" t="s">
        <v>118</v>
      </c>
      <c r="C258">
        <f t="shared" ca="1" si="131"/>
        <v>18</v>
      </c>
      <c r="D258">
        <f t="shared" ca="1" si="132"/>
        <v>19</v>
      </c>
      <c r="E258" s="3">
        <v>0</v>
      </c>
      <c r="G258" s="5" t="s">
        <v>118</v>
      </c>
      <c r="H258">
        <f t="shared" ca="1" si="133"/>
        <v>18</v>
      </c>
      <c r="I258">
        <f t="shared" ca="1" si="134"/>
        <v>18</v>
      </c>
      <c r="J258" s="3">
        <v>0</v>
      </c>
      <c r="L258" s="5" t="s">
        <v>118</v>
      </c>
      <c r="M258">
        <f t="shared" ca="1" si="135"/>
        <v>2</v>
      </c>
      <c r="N258">
        <f t="shared" ca="1" si="136"/>
        <v>2</v>
      </c>
      <c r="O258" s="3">
        <v>0</v>
      </c>
    </row>
    <row r="259" spans="2:15" x14ac:dyDescent="0.25">
      <c r="B259" s="5" t="s">
        <v>119</v>
      </c>
      <c r="C259">
        <f ca="1">INT(_xlfn.NORM.INV(RAND(),15,1))</f>
        <v>14</v>
      </c>
      <c r="D259">
        <f ca="1">INT(_xlfn.NORM.INV(RAND(),16,1))</f>
        <v>15</v>
      </c>
      <c r="E259" s="3">
        <v>0</v>
      </c>
      <c r="G259" s="5" t="s">
        <v>119</v>
      </c>
      <c r="H259">
        <f ca="1">INT(_xlfn.NORM.INV(RAND(),13,1))</f>
        <v>14</v>
      </c>
      <c r="I259">
        <f ca="1">INT(_xlfn.NORM.INV(RAND(),14,1))</f>
        <v>14</v>
      </c>
      <c r="J259" s="3">
        <v>0</v>
      </c>
      <c r="L259" s="5" t="s">
        <v>119</v>
      </c>
      <c r="M259">
        <f t="shared" ca="1" si="135"/>
        <v>2</v>
      </c>
      <c r="N259">
        <f t="shared" ca="1" si="136"/>
        <v>4</v>
      </c>
      <c r="O259" s="3">
        <v>0</v>
      </c>
    </row>
    <row r="260" spans="2:15" x14ac:dyDescent="0.25">
      <c r="B260" s="5" t="s">
        <v>119</v>
      </c>
      <c r="C260">
        <f t="shared" ref="C260:C270" ca="1" si="137">INT(_xlfn.NORM.INV(RAND(),15,1))</f>
        <v>15</v>
      </c>
      <c r="D260">
        <f t="shared" ref="D260:D270" ca="1" si="138">INT(_xlfn.NORM.INV(RAND(),16,1))</f>
        <v>17</v>
      </c>
      <c r="E260" s="3">
        <v>0</v>
      </c>
      <c r="G260" s="5" t="s">
        <v>119</v>
      </c>
      <c r="H260">
        <f t="shared" ref="H260:H270" ca="1" si="139">INT(_xlfn.NORM.INV(RAND(),13,1))</f>
        <v>11</v>
      </c>
      <c r="I260">
        <f t="shared" ref="I260:I270" ca="1" si="140">INT(_xlfn.NORM.INV(RAND(),14,1))</f>
        <v>14</v>
      </c>
      <c r="J260" s="3">
        <v>0</v>
      </c>
      <c r="L260" s="5" t="s">
        <v>119</v>
      </c>
      <c r="M260">
        <f t="shared" ca="1" si="135"/>
        <v>1</v>
      </c>
      <c r="N260">
        <f t="shared" ca="1" si="136"/>
        <v>3</v>
      </c>
      <c r="O260" s="3">
        <v>0</v>
      </c>
    </row>
    <row r="261" spans="2:15" x14ac:dyDescent="0.25">
      <c r="B261" s="5" t="s">
        <v>119</v>
      </c>
      <c r="C261">
        <f t="shared" ca="1" si="137"/>
        <v>14</v>
      </c>
      <c r="D261">
        <f t="shared" ca="1" si="138"/>
        <v>16</v>
      </c>
      <c r="E261" s="3">
        <v>0</v>
      </c>
      <c r="G261" s="5" t="s">
        <v>119</v>
      </c>
      <c r="H261">
        <f t="shared" ca="1" si="139"/>
        <v>13</v>
      </c>
      <c r="I261">
        <f t="shared" ca="1" si="140"/>
        <v>13</v>
      </c>
      <c r="J261" s="3">
        <v>0</v>
      </c>
      <c r="L261" s="5" t="s">
        <v>119</v>
      </c>
      <c r="M261">
        <f t="shared" ca="1" si="135"/>
        <v>2</v>
      </c>
      <c r="N261">
        <f t="shared" ca="1" si="136"/>
        <v>3</v>
      </c>
      <c r="O261" s="3">
        <v>0</v>
      </c>
    </row>
    <row r="262" spans="2:15" x14ac:dyDescent="0.25">
      <c r="B262" s="5" t="s">
        <v>119</v>
      </c>
      <c r="C262">
        <f t="shared" ca="1" si="137"/>
        <v>15</v>
      </c>
      <c r="D262">
        <f t="shared" ca="1" si="138"/>
        <v>14</v>
      </c>
      <c r="E262" s="3">
        <v>0</v>
      </c>
      <c r="G262" s="5" t="s">
        <v>119</v>
      </c>
      <c r="H262">
        <f t="shared" ca="1" si="139"/>
        <v>12</v>
      </c>
      <c r="I262">
        <f t="shared" ca="1" si="140"/>
        <v>13</v>
      </c>
      <c r="J262" s="3">
        <v>0</v>
      </c>
      <c r="L262" s="5" t="s">
        <v>119</v>
      </c>
      <c r="M262">
        <v>1</v>
      </c>
      <c r="N262">
        <f t="shared" ca="1" si="136"/>
        <v>4</v>
      </c>
      <c r="O262" s="3">
        <v>0</v>
      </c>
    </row>
    <row r="263" spans="2:15" x14ac:dyDescent="0.25">
      <c r="B263" s="5" t="s">
        <v>119</v>
      </c>
      <c r="C263">
        <f t="shared" ca="1" si="137"/>
        <v>15</v>
      </c>
      <c r="D263">
        <f t="shared" ca="1" si="138"/>
        <v>15</v>
      </c>
      <c r="E263" s="3">
        <v>0</v>
      </c>
      <c r="G263" s="5" t="s">
        <v>119</v>
      </c>
      <c r="H263">
        <f t="shared" ca="1" si="139"/>
        <v>13</v>
      </c>
      <c r="I263">
        <f t="shared" ca="1" si="140"/>
        <v>13</v>
      </c>
      <c r="J263" s="3">
        <v>0</v>
      </c>
      <c r="L263" s="5" t="s">
        <v>119</v>
      </c>
      <c r="M263">
        <f t="shared" ca="1" si="135"/>
        <v>1</v>
      </c>
      <c r="N263">
        <f t="shared" ca="1" si="136"/>
        <v>4</v>
      </c>
      <c r="O263" s="3">
        <v>0</v>
      </c>
    </row>
    <row r="264" spans="2:15" x14ac:dyDescent="0.25">
      <c r="B264" s="5" t="s">
        <v>119</v>
      </c>
      <c r="C264">
        <f t="shared" ca="1" si="137"/>
        <v>14</v>
      </c>
      <c r="D264">
        <f t="shared" ca="1" si="138"/>
        <v>14</v>
      </c>
      <c r="E264" s="3">
        <v>0</v>
      </c>
      <c r="G264" s="5" t="s">
        <v>119</v>
      </c>
      <c r="H264">
        <f t="shared" ca="1" si="139"/>
        <v>13</v>
      </c>
      <c r="I264">
        <f t="shared" ca="1" si="140"/>
        <v>13</v>
      </c>
      <c r="J264" s="3">
        <v>0</v>
      </c>
      <c r="L264" s="5" t="s">
        <v>119</v>
      </c>
      <c r="M264">
        <f t="shared" ca="1" si="135"/>
        <v>1</v>
      </c>
      <c r="N264">
        <f t="shared" ca="1" si="136"/>
        <v>3</v>
      </c>
      <c r="O264" s="3">
        <v>0</v>
      </c>
    </row>
    <row r="265" spans="2:15" x14ac:dyDescent="0.25">
      <c r="B265" s="5" t="s">
        <v>119</v>
      </c>
      <c r="C265">
        <f t="shared" ca="1" si="137"/>
        <v>15</v>
      </c>
      <c r="D265">
        <f t="shared" ca="1" si="138"/>
        <v>16</v>
      </c>
      <c r="E265" s="3">
        <v>0</v>
      </c>
      <c r="G265" s="5" t="s">
        <v>119</v>
      </c>
      <c r="H265">
        <f t="shared" ca="1" si="139"/>
        <v>13</v>
      </c>
      <c r="I265">
        <f t="shared" ca="1" si="140"/>
        <v>13</v>
      </c>
      <c r="J265" s="3">
        <v>0</v>
      </c>
      <c r="L265" s="5" t="s">
        <v>119</v>
      </c>
      <c r="M265">
        <f t="shared" ca="1" si="135"/>
        <v>1</v>
      </c>
      <c r="N265">
        <f t="shared" ca="1" si="136"/>
        <v>4</v>
      </c>
      <c r="O265" s="3">
        <v>0</v>
      </c>
    </row>
    <row r="266" spans="2:15" x14ac:dyDescent="0.25">
      <c r="B266" s="5" t="s">
        <v>119</v>
      </c>
      <c r="C266">
        <f t="shared" ca="1" si="137"/>
        <v>12</v>
      </c>
      <c r="D266">
        <f t="shared" ca="1" si="138"/>
        <v>16</v>
      </c>
      <c r="E266" s="3">
        <v>0</v>
      </c>
      <c r="G266" s="5" t="s">
        <v>119</v>
      </c>
      <c r="H266">
        <f t="shared" ca="1" si="139"/>
        <v>12</v>
      </c>
      <c r="I266">
        <f t="shared" ca="1" si="140"/>
        <v>12</v>
      </c>
      <c r="J266" s="3">
        <v>0</v>
      </c>
      <c r="L266" s="5" t="s">
        <v>119</v>
      </c>
      <c r="M266">
        <f t="shared" ca="1" si="135"/>
        <v>2</v>
      </c>
      <c r="N266">
        <f t="shared" ca="1" si="136"/>
        <v>4</v>
      </c>
      <c r="O266" s="3">
        <v>0</v>
      </c>
    </row>
    <row r="267" spans="2:15" x14ac:dyDescent="0.25">
      <c r="B267" s="5" t="s">
        <v>119</v>
      </c>
      <c r="C267">
        <f t="shared" ca="1" si="137"/>
        <v>15</v>
      </c>
      <c r="D267">
        <f t="shared" ca="1" si="138"/>
        <v>14</v>
      </c>
      <c r="E267" s="3">
        <v>0</v>
      </c>
      <c r="G267" s="5" t="s">
        <v>119</v>
      </c>
      <c r="H267">
        <f t="shared" ca="1" si="139"/>
        <v>13</v>
      </c>
      <c r="I267">
        <f t="shared" ca="1" si="140"/>
        <v>14</v>
      </c>
      <c r="J267" s="3">
        <v>0</v>
      </c>
      <c r="L267" s="5" t="s">
        <v>119</v>
      </c>
      <c r="M267">
        <f t="shared" ca="1" si="135"/>
        <v>1</v>
      </c>
      <c r="N267">
        <f t="shared" ca="1" si="136"/>
        <v>4</v>
      </c>
      <c r="O267" s="3">
        <v>0</v>
      </c>
    </row>
    <row r="268" spans="2:15" x14ac:dyDescent="0.25">
      <c r="B268" s="5" t="s">
        <v>119</v>
      </c>
      <c r="C268">
        <f t="shared" ca="1" si="137"/>
        <v>15</v>
      </c>
      <c r="D268">
        <f t="shared" ca="1" si="138"/>
        <v>15</v>
      </c>
      <c r="E268" s="3">
        <v>0</v>
      </c>
      <c r="G268" s="5" t="s">
        <v>119</v>
      </c>
      <c r="H268">
        <f t="shared" ca="1" si="139"/>
        <v>12</v>
      </c>
      <c r="I268">
        <f t="shared" ca="1" si="140"/>
        <v>14</v>
      </c>
      <c r="J268" s="3">
        <v>0</v>
      </c>
      <c r="L268" s="5" t="s">
        <v>119</v>
      </c>
      <c r="M268">
        <f t="shared" ca="1" si="135"/>
        <v>1</v>
      </c>
      <c r="N268">
        <f t="shared" ca="1" si="136"/>
        <v>4</v>
      </c>
      <c r="O268" s="3">
        <v>0</v>
      </c>
    </row>
    <row r="269" spans="2:15" x14ac:dyDescent="0.25">
      <c r="B269" s="5" t="s">
        <v>119</v>
      </c>
      <c r="C269">
        <f t="shared" ca="1" si="137"/>
        <v>14</v>
      </c>
      <c r="D269">
        <f t="shared" ca="1" si="138"/>
        <v>14</v>
      </c>
      <c r="E269" s="3">
        <v>0</v>
      </c>
      <c r="G269" s="5" t="s">
        <v>119</v>
      </c>
      <c r="H269">
        <f t="shared" ca="1" si="139"/>
        <v>11</v>
      </c>
      <c r="I269">
        <f t="shared" ca="1" si="140"/>
        <v>14</v>
      </c>
      <c r="J269" s="3">
        <v>0</v>
      </c>
      <c r="L269" s="5" t="s">
        <v>119</v>
      </c>
      <c r="M269">
        <f t="shared" ca="1" si="135"/>
        <v>2</v>
      </c>
      <c r="N269">
        <f t="shared" ca="1" si="136"/>
        <v>4</v>
      </c>
      <c r="O269" s="3">
        <v>0</v>
      </c>
    </row>
    <row r="270" spans="2:15" x14ac:dyDescent="0.25">
      <c r="B270" s="5" t="s">
        <v>119</v>
      </c>
      <c r="C270">
        <f t="shared" ca="1" si="137"/>
        <v>13</v>
      </c>
      <c r="D270">
        <f t="shared" ca="1" si="138"/>
        <v>15</v>
      </c>
      <c r="E270" s="3">
        <v>0</v>
      </c>
      <c r="G270" s="5" t="s">
        <v>119</v>
      </c>
      <c r="H270">
        <f t="shared" ca="1" si="139"/>
        <v>14</v>
      </c>
      <c r="I270">
        <f t="shared" ca="1" si="140"/>
        <v>13</v>
      </c>
      <c r="J270" s="3">
        <v>0</v>
      </c>
      <c r="L270" s="5" t="s">
        <v>119</v>
      </c>
      <c r="M270">
        <f t="shared" ca="1" si="135"/>
        <v>2</v>
      </c>
      <c r="N270">
        <f t="shared" ca="1" si="136"/>
        <v>4</v>
      </c>
      <c r="O270" s="3">
        <v>0</v>
      </c>
    </row>
    <row r="271" spans="2:15" x14ac:dyDescent="0.25">
      <c r="B271" s="5" t="s">
        <v>120</v>
      </c>
      <c r="C271">
        <f ca="1">INT(_xlfn.NORM.INV(RAND(),17,1))</f>
        <v>16</v>
      </c>
      <c r="D271">
        <f ca="1">INT(_xlfn.NORM.INV(RAND(),19,1))</f>
        <v>17</v>
      </c>
      <c r="E271" s="3">
        <v>0</v>
      </c>
      <c r="G271" s="5" t="s">
        <v>120</v>
      </c>
      <c r="H271">
        <f ca="1">INT(_xlfn.NORM.INV(RAND(),15,1))</f>
        <v>14</v>
      </c>
      <c r="I271">
        <f ca="1">INT(_xlfn.NORM.INV(RAND(),17,2))</f>
        <v>16</v>
      </c>
      <c r="J271" s="3">
        <v>0</v>
      </c>
      <c r="L271" s="5" t="s">
        <v>120</v>
      </c>
      <c r="M271">
        <f t="shared" ca="1" si="135"/>
        <v>1</v>
      </c>
      <c r="N271">
        <f t="shared" ca="1" si="136"/>
        <v>3</v>
      </c>
      <c r="O271" s="3">
        <v>0</v>
      </c>
    </row>
    <row r="272" spans="2:15" x14ac:dyDescent="0.25">
      <c r="B272" s="5" t="s">
        <v>120</v>
      </c>
      <c r="C272">
        <f t="shared" ref="C272:C290" ca="1" si="141">INT(_xlfn.NORM.INV(RAND(),17,1))</f>
        <v>17</v>
      </c>
      <c r="D272">
        <f t="shared" ref="D272:D290" ca="1" si="142">INT(_xlfn.NORM.INV(RAND(),19,1))</f>
        <v>19</v>
      </c>
      <c r="E272" s="3">
        <v>0</v>
      </c>
      <c r="G272" s="5" t="s">
        <v>120</v>
      </c>
      <c r="H272">
        <f t="shared" ref="H272:H290" ca="1" si="143">INT(_xlfn.NORM.INV(RAND(),15,1))</f>
        <v>13</v>
      </c>
      <c r="I272">
        <f t="shared" ref="I272:I290" ca="1" si="144">INT(_xlfn.NORM.INV(RAND(),17,2))</f>
        <v>16</v>
      </c>
      <c r="J272" s="3">
        <v>0</v>
      </c>
      <c r="L272" s="5" t="s">
        <v>120</v>
      </c>
      <c r="M272">
        <f t="shared" ca="1" si="135"/>
        <v>1</v>
      </c>
      <c r="N272">
        <f t="shared" ca="1" si="136"/>
        <v>3</v>
      </c>
      <c r="O272" s="3">
        <v>0</v>
      </c>
    </row>
    <row r="273" spans="2:15" x14ac:dyDescent="0.25">
      <c r="B273" s="5" t="s">
        <v>120</v>
      </c>
      <c r="C273">
        <f t="shared" ca="1" si="141"/>
        <v>16</v>
      </c>
      <c r="D273">
        <f t="shared" ca="1" si="142"/>
        <v>18</v>
      </c>
      <c r="E273" s="3">
        <v>0</v>
      </c>
      <c r="G273" s="5" t="s">
        <v>120</v>
      </c>
      <c r="H273">
        <f t="shared" ca="1" si="143"/>
        <v>15</v>
      </c>
      <c r="I273">
        <f t="shared" ca="1" si="144"/>
        <v>21</v>
      </c>
      <c r="J273" s="3">
        <v>0</v>
      </c>
      <c r="L273" s="5" t="s">
        <v>120</v>
      </c>
      <c r="M273">
        <f t="shared" ca="1" si="135"/>
        <v>2</v>
      </c>
      <c r="N273">
        <f t="shared" ca="1" si="136"/>
        <v>3</v>
      </c>
      <c r="O273" s="3">
        <v>0</v>
      </c>
    </row>
    <row r="274" spans="2:15" x14ac:dyDescent="0.25">
      <c r="B274" s="5" t="s">
        <v>120</v>
      </c>
      <c r="C274">
        <f t="shared" ca="1" si="141"/>
        <v>16</v>
      </c>
      <c r="D274">
        <f t="shared" ca="1" si="142"/>
        <v>18</v>
      </c>
      <c r="E274" s="3">
        <v>0</v>
      </c>
      <c r="G274" s="5" t="s">
        <v>120</v>
      </c>
      <c r="H274">
        <f t="shared" ca="1" si="143"/>
        <v>16</v>
      </c>
      <c r="I274">
        <f t="shared" ca="1" si="144"/>
        <v>17</v>
      </c>
      <c r="J274" s="3">
        <v>0</v>
      </c>
      <c r="L274" s="5" t="s">
        <v>120</v>
      </c>
      <c r="M274">
        <f t="shared" ca="1" si="135"/>
        <v>1</v>
      </c>
      <c r="N274">
        <f t="shared" ca="1" si="136"/>
        <v>3</v>
      </c>
      <c r="O274" s="3">
        <v>0</v>
      </c>
    </row>
    <row r="275" spans="2:15" x14ac:dyDescent="0.25">
      <c r="B275" s="5" t="s">
        <v>120</v>
      </c>
      <c r="C275">
        <f t="shared" ca="1" si="141"/>
        <v>15</v>
      </c>
      <c r="D275">
        <f t="shared" ca="1" si="142"/>
        <v>18</v>
      </c>
      <c r="E275" s="3">
        <v>0</v>
      </c>
      <c r="G275" s="5" t="s">
        <v>120</v>
      </c>
      <c r="H275">
        <f t="shared" ca="1" si="143"/>
        <v>13</v>
      </c>
      <c r="I275">
        <f t="shared" ca="1" si="144"/>
        <v>15</v>
      </c>
      <c r="J275" s="3">
        <v>0</v>
      </c>
      <c r="L275" s="5" t="s">
        <v>120</v>
      </c>
      <c r="M275">
        <f t="shared" ca="1" si="135"/>
        <v>1</v>
      </c>
      <c r="N275">
        <f t="shared" ca="1" si="136"/>
        <v>4</v>
      </c>
      <c r="O275" s="3">
        <v>0</v>
      </c>
    </row>
    <row r="276" spans="2:15" x14ac:dyDescent="0.25">
      <c r="B276" s="5" t="s">
        <v>120</v>
      </c>
      <c r="C276">
        <f t="shared" ca="1" si="141"/>
        <v>17</v>
      </c>
      <c r="D276">
        <f t="shared" ca="1" si="142"/>
        <v>18</v>
      </c>
      <c r="E276" s="3">
        <v>0</v>
      </c>
      <c r="G276" s="5" t="s">
        <v>120</v>
      </c>
      <c r="H276">
        <f t="shared" ca="1" si="143"/>
        <v>15</v>
      </c>
      <c r="I276">
        <f t="shared" ca="1" si="144"/>
        <v>18</v>
      </c>
      <c r="J276" s="3">
        <v>0</v>
      </c>
      <c r="L276" s="5" t="s">
        <v>120</v>
      </c>
      <c r="M276">
        <f t="shared" ca="1" si="135"/>
        <v>1</v>
      </c>
      <c r="N276">
        <f t="shared" ca="1" si="136"/>
        <v>2</v>
      </c>
      <c r="O276" s="3">
        <v>0</v>
      </c>
    </row>
    <row r="277" spans="2:15" x14ac:dyDescent="0.25">
      <c r="B277" s="5" t="s">
        <v>120</v>
      </c>
      <c r="C277">
        <f t="shared" ca="1" si="141"/>
        <v>17</v>
      </c>
      <c r="D277">
        <f t="shared" ca="1" si="142"/>
        <v>18</v>
      </c>
      <c r="E277" s="3">
        <v>0</v>
      </c>
      <c r="G277" s="5" t="s">
        <v>120</v>
      </c>
      <c r="H277">
        <f t="shared" ca="1" si="143"/>
        <v>14</v>
      </c>
      <c r="I277">
        <f t="shared" ca="1" si="144"/>
        <v>13</v>
      </c>
      <c r="J277" s="3">
        <v>0</v>
      </c>
      <c r="L277" s="5" t="s">
        <v>120</v>
      </c>
      <c r="M277">
        <f t="shared" ca="1" si="135"/>
        <v>2</v>
      </c>
      <c r="N277">
        <f t="shared" ca="1" si="136"/>
        <v>3</v>
      </c>
      <c r="O277" s="3">
        <v>0</v>
      </c>
    </row>
    <row r="278" spans="2:15" x14ac:dyDescent="0.25">
      <c r="B278" s="5" t="s">
        <v>120</v>
      </c>
      <c r="C278">
        <f t="shared" ca="1" si="141"/>
        <v>16</v>
      </c>
      <c r="D278">
        <f t="shared" ca="1" si="142"/>
        <v>18</v>
      </c>
      <c r="E278" s="3">
        <v>0</v>
      </c>
      <c r="G278" s="5" t="s">
        <v>120</v>
      </c>
      <c r="H278">
        <f t="shared" ca="1" si="143"/>
        <v>14</v>
      </c>
      <c r="I278">
        <f t="shared" ca="1" si="144"/>
        <v>15</v>
      </c>
      <c r="J278" s="3">
        <v>0</v>
      </c>
      <c r="L278" s="5" t="s">
        <v>120</v>
      </c>
      <c r="M278">
        <f t="shared" ca="1" si="135"/>
        <v>1</v>
      </c>
      <c r="N278">
        <f t="shared" ca="1" si="136"/>
        <v>4</v>
      </c>
      <c r="O278" s="3">
        <v>0</v>
      </c>
    </row>
    <row r="279" spans="2:15" x14ac:dyDescent="0.25">
      <c r="B279" s="5" t="s">
        <v>120</v>
      </c>
      <c r="C279">
        <f t="shared" ca="1" si="141"/>
        <v>16</v>
      </c>
      <c r="D279">
        <f t="shared" ca="1" si="142"/>
        <v>20</v>
      </c>
      <c r="E279" s="3">
        <v>0</v>
      </c>
      <c r="G279" s="5" t="s">
        <v>120</v>
      </c>
      <c r="H279">
        <f t="shared" ca="1" si="143"/>
        <v>15</v>
      </c>
      <c r="I279">
        <f t="shared" ca="1" si="144"/>
        <v>16</v>
      </c>
      <c r="J279" s="3">
        <v>0</v>
      </c>
      <c r="L279" s="5" t="s">
        <v>120</v>
      </c>
      <c r="M279">
        <f t="shared" ca="1" si="135"/>
        <v>2</v>
      </c>
      <c r="N279">
        <f t="shared" ca="1" si="136"/>
        <v>4</v>
      </c>
      <c r="O279" s="3">
        <v>0</v>
      </c>
    </row>
    <row r="280" spans="2:15" x14ac:dyDescent="0.25">
      <c r="B280" s="5" t="s">
        <v>120</v>
      </c>
      <c r="C280">
        <f t="shared" ca="1" si="141"/>
        <v>17</v>
      </c>
      <c r="D280">
        <f t="shared" ca="1" si="142"/>
        <v>20</v>
      </c>
      <c r="E280" s="3">
        <v>0</v>
      </c>
      <c r="G280" s="5" t="s">
        <v>120</v>
      </c>
      <c r="H280">
        <f t="shared" ca="1" si="143"/>
        <v>15</v>
      </c>
      <c r="I280">
        <f t="shared" ca="1" si="144"/>
        <v>15</v>
      </c>
      <c r="J280" s="3">
        <v>0</v>
      </c>
      <c r="L280" s="5" t="s">
        <v>120</v>
      </c>
      <c r="M280">
        <f t="shared" ca="1" si="135"/>
        <v>1</v>
      </c>
      <c r="N280">
        <f t="shared" ca="1" si="136"/>
        <v>3</v>
      </c>
      <c r="O280" s="3">
        <v>0</v>
      </c>
    </row>
    <row r="281" spans="2:15" x14ac:dyDescent="0.25">
      <c r="B281" s="5" t="s">
        <v>120</v>
      </c>
      <c r="C281">
        <f t="shared" ca="1" si="141"/>
        <v>16</v>
      </c>
      <c r="D281">
        <f t="shared" ca="1" si="142"/>
        <v>19</v>
      </c>
      <c r="E281" s="3">
        <v>0</v>
      </c>
      <c r="G281" s="5" t="s">
        <v>120</v>
      </c>
      <c r="H281">
        <f t="shared" ca="1" si="143"/>
        <v>14</v>
      </c>
      <c r="I281">
        <f t="shared" ca="1" si="144"/>
        <v>14</v>
      </c>
      <c r="J281" s="3">
        <v>0</v>
      </c>
      <c r="L281" s="5" t="s">
        <v>120</v>
      </c>
      <c r="M281">
        <f t="shared" ca="1" si="135"/>
        <v>1</v>
      </c>
      <c r="N281">
        <f t="shared" ca="1" si="136"/>
        <v>4</v>
      </c>
      <c r="O281" s="3">
        <v>0</v>
      </c>
    </row>
    <row r="282" spans="2:15" x14ac:dyDescent="0.25">
      <c r="B282" s="5" t="s">
        <v>120</v>
      </c>
      <c r="C282">
        <f t="shared" ca="1" si="141"/>
        <v>16</v>
      </c>
      <c r="D282">
        <f t="shared" ca="1" si="142"/>
        <v>18</v>
      </c>
      <c r="E282" s="3">
        <v>0</v>
      </c>
      <c r="G282" s="5" t="s">
        <v>120</v>
      </c>
      <c r="H282">
        <f t="shared" ca="1" si="143"/>
        <v>14</v>
      </c>
      <c r="I282">
        <f t="shared" ca="1" si="144"/>
        <v>16</v>
      </c>
      <c r="J282" s="3">
        <v>0</v>
      </c>
      <c r="L282" s="5" t="s">
        <v>120</v>
      </c>
      <c r="M282">
        <f t="shared" ca="1" si="135"/>
        <v>1</v>
      </c>
      <c r="N282">
        <f t="shared" ca="1" si="136"/>
        <v>4</v>
      </c>
      <c r="O282" s="3">
        <v>0</v>
      </c>
    </row>
    <row r="283" spans="2:15" x14ac:dyDescent="0.25">
      <c r="B283" s="5" t="s">
        <v>120</v>
      </c>
      <c r="C283">
        <f t="shared" ca="1" si="141"/>
        <v>18</v>
      </c>
      <c r="D283">
        <f t="shared" ca="1" si="142"/>
        <v>20</v>
      </c>
      <c r="E283" s="3">
        <v>0</v>
      </c>
      <c r="G283" s="5" t="s">
        <v>120</v>
      </c>
      <c r="H283">
        <f t="shared" ca="1" si="143"/>
        <v>17</v>
      </c>
      <c r="I283">
        <f t="shared" ca="1" si="144"/>
        <v>16</v>
      </c>
      <c r="J283" s="3">
        <v>0</v>
      </c>
      <c r="L283" s="5" t="s">
        <v>120</v>
      </c>
      <c r="M283">
        <f t="shared" ca="1" si="135"/>
        <v>1</v>
      </c>
      <c r="N283">
        <f t="shared" ca="1" si="136"/>
        <v>5</v>
      </c>
      <c r="O283" s="3">
        <v>0</v>
      </c>
    </row>
    <row r="284" spans="2:15" x14ac:dyDescent="0.25">
      <c r="B284" s="5" t="s">
        <v>120</v>
      </c>
      <c r="C284">
        <f t="shared" ca="1" si="141"/>
        <v>17</v>
      </c>
      <c r="D284">
        <f t="shared" ca="1" si="142"/>
        <v>17</v>
      </c>
      <c r="E284" s="3">
        <v>0</v>
      </c>
      <c r="G284" s="5" t="s">
        <v>120</v>
      </c>
      <c r="H284">
        <f t="shared" ca="1" si="143"/>
        <v>15</v>
      </c>
      <c r="I284">
        <f t="shared" ca="1" si="144"/>
        <v>20</v>
      </c>
      <c r="J284" s="3">
        <v>0</v>
      </c>
      <c r="L284" s="5" t="s">
        <v>120</v>
      </c>
      <c r="M284">
        <f t="shared" ca="1" si="135"/>
        <v>2</v>
      </c>
      <c r="N284">
        <f t="shared" ca="1" si="136"/>
        <v>4</v>
      </c>
      <c r="O284" s="3">
        <v>0</v>
      </c>
    </row>
    <row r="285" spans="2:15" x14ac:dyDescent="0.25">
      <c r="B285" s="5" t="s">
        <v>120</v>
      </c>
      <c r="C285">
        <f t="shared" ca="1" si="141"/>
        <v>15</v>
      </c>
      <c r="D285">
        <f t="shared" ca="1" si="142"/>
        <v>19</v>
      </c>
      <c r="E285" s="3">
        <v>0</v>
      </c>
      <c r="G285" s="5" t="s">
        <v>120</v>
      </c>
      <c r="H285">
        <f t="shared" ca="1" si="143"/>
        <v>15</v>
      </c>
      <c r="I285">
        <f t="shared" ca="1" si="144"/>
        <v>12</v>
      </c>
      <c r="J285" s="3">
        <v>0</v>
      </c>
      <c r="L285" s="5" t="s">
        <v>120</v>
      </c>
      <c r="M285">
        <f t="shared" ca="1" si="135"/>
        <v>2</v>
      </c>
      <c r="N285">
        <f t="shared" ca="1" si="136"/>
        <v>3</v>
      </c>
      <c r="O285" s="3">
        <v>0</v>
      </c>
    </row>
    <row r="286" spans="2:15" x14ac:dyDescent="0.25">
      <c r="B286" s="5" t="s">
        <v>120</v>
      </c>
      <c r="C286">
        <f t="shared" ca="1" si="141"/>
        <v>16</v>
      </c>
      <c r="D286">
        <f t="shared" ca="1" si="142"/>
        <v>18</v>
      </c>
      <c r="E286" s="3">
        <v>0</v>
      </c>
      <c r="G286" s="5" t="s">
        <v>120</v>
      </c>
      <c r="H286">
        <f t="shared" ca="1" si="143"/>
        <v>14</v>
      </c>
      <c r="I286">
        <f t="shared" ca="1" si="144"/>
        <v>14</v>
      </c>
      <c r="J286" s="3">
        <v>0</v>
      </c>
      <c r="L286" s="5" t="s">
        <v>120</v>
      </c>
      <c r="M286">
        <f t="shared" ca="1" si="135"/>
        <v>1</v>
      </c>
      <c r="N286">
        <f t="shared" ca="1" si="136"/>
        <v>4</v>
      </c>
      <c r="O286" s="3">
        <v>0</v>
      </c>
    </row>
    <row r="287" spans="2:15" x14ac:dyDescent="0.25">
      <c r="B287" s="5" t="s">
        <v>120</v>
      </c>
      <c r="C287">
        <f t="shared" ca="1" si="141"/>
        <v>16</v>
      </c>
      <c r="D287">
        <f t="shared" ca="1" si="142"/>
        <v>19</v>
      </c>
      <c r="E287" s="3">
        <v>0</v>
      </c>
      <c r="G287" s="5" t="s">
        <v>120</v>
      </c>
      <c r="H287">
        <f t="shared" ca="1" si="143"/>
        <v>15</v>
      </c>
      <c r="I287">
        <f t="shared" ca="1" si="144"/>
        <v>14</v>
      </c>
      <c r="J287" s="3">
        <v>0</v>
      </c>
      <c r="L287" s="5" t="s">
        <v>120</v>
      </c>
      <c r="M287">
        <f t="shared" ca="1" si="135"/>
        <v>2</v>
      </c>
      <c r="N287">
        <f t="shared" ca="1" si="136"/>
        <v>4</v>
      </c>
      <c r="O287" s="3">
        <v>0</v>
      </c>
    </row>
    <row r="288" spans="2:15" x14ac:dyDescent="0.25">
      <c r="B288" s="5" t="s">
        <v>120</v>
      </c>
      <c r="C288">
        <f t="shared" ca="1" si="141"/>
        <v>17</v>
      </c>
      <c r="D288">
        <f t="shared" ca="1" si="142"/>
        <v>19</v>
      </c>
      <c r="E288" s="3">
        <v>0</v>
      </c>
      <c r="G288" s="5" t="s">
        <v>120</v>
      </c>
      <c r="H288">
        <f t="shared" ca="1" si="143"/>
        <v>14</v>
      </c>
      <c r="I288">
        <f t="shared" ca="1" si="144"/>
        <v>14</v>
      </c>
      <c r="J288" s="3">
        <v>0</v>
      </c>
      <c r="L288" s="5" t="s">
        <v>120</v>
      </c>
      <c r="M288">
        <f t="shared" ca="1" si="135"/>
        <v>1</v>
      </c>
      <c r="N288">
        <f t="shared" ca="1" si="136"/>
        <v>3</v>
      </c>
      <c r="O288" s="3">
        <v>0</v>
      </c>
    </row>
    <row r="289" spans="2:15" x14ac:dyDescent="0.25">
      <c r="B289" s="5" t="s">
        <v>120</v>
      </c>
      <c r="C289">
        <f t="shared" ca="1" si="141"/>
        <v>19</v>
      </c>
      <c r="D289">
        <f t="shared" ca="1" si="142"/>
        <v>20</v>
      </c>
      <c r="E289" s="3">
        <v>0</v>
      </c>
      <c r="G289" s="5" t="s">
        <v>120</v>
      </c>
      <c r="H289">
        <f t="shared" ca="1" si="143"/>
        <v>15</v>
      </c>
      <c r="I289">
        <f t="shared" ca="1" si="144"/>
        <v>17</v>
      </c>
      <c r="J289" s="3">
        <v>0</v>
      </c>
      <c r="L289" s="5" t="s">
        <v>120</v>
      </c>
      <c r="M289">
        <f t="shared" ca="1" si="135"/>
        <v>2</v>
      </c>
      <c r="N289">
        <f t="shared" ca="1" si="136"/>
        <v>4</v>
      </c>
      <c r="O289" s="3">
        <v>0</v>
      </c>
    </row>
    <row r="290" spans="2:15" x14ac:dyDescent="0.25">
      <c r="B290" s="5" t="s">
        <v>120</v>
      </c>
      <c r="C290">
        <f t="shared" ca="1" si="141"/>
        <v>15</v>
      </c>
      <c r="D290">
        <f t="shared" ca="1" si="142"/>
        <v>19</v>
      </c>
      <c r="E290" s="3">
        <v>0</v>
      </c>
      <c r="G290" s="5" t="s">
        <v>120</v>
      </c>
      <c r="H290">
        <f t="shared" ca="1" si="143"/>
        <v>16</v>
      </c>
      <c r="I290">
        <f t="shared" ca="1" si="144"/>
        <v>18</v>
      </c>
      <c r="J290" s="3">
        <v>0</v>
      </c>
      <c r="L290" s="5" t="s">
        <v>120</v>
      </c>
      <c r="M290">
        <f ca="1">INT(_xlfn.NORM.INV(RAND(),2,0.5))</f>
        <v>1</v>
      </c>
      <c r="N290">
        <f t="shared" ca="1" si="136"/>
        <v>4</v>
      </c>
      <c r="O290" s="3">
        <v>0</v>
      </c>
    </row>
    <row r="291" spans="2:15" x14ac:dyDescent="0.25">
      <c r="B291" s="5" t="s">
        <v>121</v>
      </c>
      <c r="C291">
        <f ca="1">INT(_xlfn.NORM.INV(RAND(),20,1))</f>
        <v>20</v>
      </c>
      <c r="D291">
        <f ca="1">INT(_xlfn.NORM.INV(RAND(),21,1))</f>
        <v>19</v>
      </c>
      <c r="E291" s="3">
        <v>0</v>
      </c>
      <c r="G291" s="5" t="s">
        <v>121</v>
      </c>
      <c r="H291">
        <f ca="1">INT(_xlfn.NORM.INV(RAND(),19,1))</f>
        <v>19</v>
      </c>
      <c r="I291">
        <f ca="1">INT(_xlfn.NORM.INV(RAND(),20,1))</f>
        <v>19</v>
      </c>
      <c r="J291" s="3">
        <v>0</v>
      </c>
      <c r="L291" s="5" t="s">
        <v>121</v>
      </c>
      <c r="M291">
        <f ca="1">INT(_xlfn.NORM.INV(RAND(),4,0.5))</f>
        <v>4</v>
      </c>
      <c r="N291">
        <f ca="1">INT(_xlfn.NORM.INV(RAND(),5,0.5))</f>
        <v>5</v>
      </c>
      <c r="O291" s="3">
        <v>0</v>
      </c>
    </row>
    <row r="292" spans="2:15" x14ac:dyDescent="0.25">
      <c r="B292" s="5" t="s">
        <v>121</v>
      </c>
      <c r="C292">
        <f t="shared" ref="C292:C296" ca="1" si="145">INT(_xlfn.NORM.INV(RAND(),20,1))</f>
        <v>19</v>
      </c>
      <c r="D292">
        <f t="shared" ref="D292:D296" ca="1" si="146">INT(_xlfn.NORM.INV(RAND(),21,1))</f>
        <v>20</v>
      </c>
      <c r="E292" s="3">
        <v>0</v>
      </c>
      <c r="G292" s="5" t="s">
        <v>121</v>
      </c>
      <c r="H292">
        <f t="shared" ref="H292:H296" ca="1" si="147">INT(_xlfn.NORM.INV(RAND(),19,1))</f>
        <v>18</v>
      </c>
      <c r="I292">
        <f t="shared" ref="I292:I296" ca="1" si="148">INT(_xlfn.NORM.INV(RAND(),20,1))</f>
        <v>19</v>
      </c>
      <c r="J292" s="3">
        <v>0</v>
      </c>
      <c r="L292" s="5" t="s">
        <v>121</v>
      </c>
      <c r="M292">
        <f t="shared" ref="M292:M355" ca="1" si="149">INT(_xlfn.NORM.INV(RAND(),4,0.5))</f>
        <v>3</v>
      </c>
      <c r="N292">
        <f t="shared" ref="N292:N355" ca="1" si="150">INT(_xlfn.NORM.INV(RAND(),5,0.5))</f>
        <v>4</v>
      </c>
      <c r="O292" s="3">
        <v>0</v>
      </c>
    </row>
    <row r="293" spans="2:15" x14ac:dyDescent="0.25">
      <c r="B293" s="5" t="s">
        <v>121</v>
      </c>
      <c r="C293">
        <f t="shared" ca="1" si="145"/>
        <v>20</v>
      </c>
      <c r="D293">
        <f t="shared" ca="1" si="146"/>
        <v>21</v>
      </c>
      <c r="E293" s="3">
        <v>0</v>
      </c>
      <c r="G293" s="5" t="s">
        <v>121</v>
      </c>
      <c r="H293">
        <f t="shared" ca="1" si="147"/>
        <v>18</v>
      </c>
      <c r="I293">
        <f t="shared" ca="1" si="148"/>
        <v>19</v>
      </c>
      <c r="J293" s="3">
        <v>0</v>
      </c>
      <c r="L293" s="5" t="s">
        <v>121</v>
      </c>
      <c r="M293">
        <f t="shared" ca="1" si="149"/>
        <v>4</v>
      </c>
      <c r="N293">
        <f t="shared" ca="1" si="150"/>
        <v>4</v>
      </c>
      <c r="O293" s="3">
        <v>0</v>
      </c>
    </row>
    <row r="294" spans="2:15" x14ac:dyDescent="0.25">
      <c r="B294" s="5" t="s">
        <v>121</v>
      </c>
      <c r="C294">
        <f t="shared" ca="1" si="145"/>
        <v>18</v>
      </c>
      <c r="D294">
        <f t="shared" ca="1" si="146"/>
        <v>22</v>
      </c>
      <c r="E294" s="3">
        <v>0</v>
      </c>
      <c r="G294" s="5" t="s">
        <v>121</v>
      </c>
      <c r="H294">
        <f t="shared" ca="1" si="147"/>
        <v>18</v>
      </c>
      <c r="I294">
        <f t="shared" ca="1" si="148"/>
        <v>20</v>
      </c>
      <c r="J294" s="3">
        <v>0</v>
      </c>
      <c r="L294" s="5" t="s">
        <v>121</v>
      </c>
      <c r="M294">
        <f t="shared" ca="1" si="149"/>
        <v>3</v>
      </c>
      <c r="N294">
        <f t="shared" ca="1" si="150"/>
        <v>5</v>
      </c>
      <c r="O294" s="3">
        <v>0</v>
      </c>
    </row>
    <row r="295" spans="2:15" x14ac:dyDescent="0.25">
      <c r="B295" s="5" t="s">
        <v>121</v>
      </c>
      <c r="C295">
        <f t="shared" ca="1" si="145"/>
        <v>19</v>
      </c>
      <c r="D295">
        <f t="shared" ca="1" si="146"/>
        <v>19</v>
      </c>
      <c r="E295" s="3">
        <v>0</v>
      </c>
      <c r="G295" s="5" t="s">
        <v>121</v>
      </c>
      <c r="H295">
        <f t="shared" ca="1" si="147"/>
        <v>17</v>
      </c>
      <c r="I295">
        <f t="shared" ca="1" si="148"/>
        <v>20</v>
      </c>
      <c r="J295" s="3">
        <v>0</v>
      </c>
      <c r="L295" s="5" t="s">
        <v>121</v>
      </c>
      <c r="M295">
        <f t="shared" ca="1" si="149"/>
        <v>3</v>
      </c>
      <c r="N295">
        <f t="shared" ca="1" si="150"/>
        <v>4</v>
      </c>
      <c r="O295" s="3">
        <v>0</v>
      </c>
    </row>
    <row r="296" spans="2:15" x14ac:dyDescent="0.25">
      <c r="B296" s="5" t="s">
        <v>121</v>
      </c>
      <c r="C296">
        <f t="shared" ca="1" si="145"/>
        <v>19</v>
      </c>
      <c r="D296">
        <f t="shared" ca="1" si="146"/>
        <v>20</v>
      </c>
      <c r="E296" s="3">
        <v>0</v>
      </c>
      <c r="G296" s="5" t="s">
        <v>121</v>
      </c>
      <c r="H296">
        <f t="shared" ca="1" si="147"/>
        <v>19</v>
      </c>
      <c r="I296">
        <f t="shared" ca="1" si="148"/>
        <v>20</v>
      </c>
      <c r="J296" s="3">
        <v>0</v>
      </c>
      <c r="L296" s="5" t="s">
        <v>121</v>
      </c>
      <c r="M296">
        <f t="shared" ca="1" si="149"/>
        <v>3</v>
      </c>
      <c r="N296">
        <f t="shared" ca="1" si="150"/>
        <v>5</v>
      </c>
      <c r="O296" s="3">
        <v>0</v>
      </c>
    </row>
    <row r="297" spans="2:15" x14ac:dyDescent="0.25">
      <c r="B297" s="5" t="s">
        <v>122</v>
      </c>
      <c r="C297">
        <f ca="1">INT(_xlfn.NORM.INV(RAND(),21,1))</f>
        <v>21</v>
      </c>
      <c r="D297">
        <f ca="1">INT(_xlfn.NORM.INV(RAND(),22,1))</f>
        <v>22</v>
      </c>
      <c r="E297" s="3">
        <v>0</v>
      </c>
      <c r="G297" s="5" t="s">
        <v>122</v>
      </c>
      <c r="H297">
        <f ca="1">INT(_xlfn.NORM.INV(RAND(),20,1))</f>
        <v>21</v>
      </c>
      <c r="I297">
        <f ca="1">INT(_xlfn.NORM.INV(RAND(),21,1))</f>
        <v>19</v>
      </c>
      <c r="J297" s="3">
        <v>0</v>
      </c>
      <c r="L297" s="5" t="s">
        <v>122</v>
      </c>
      <c r="M297">
        <f t="shared" ca="1" si="149"/>
        <v>4</v>
      </c>
      <c r="N297">
        <f t="shared" ca="1" si="150"/>
        <v>5</v>
      </c>
      <c r="O297" s="3">
        <v>0</v>
      </c>
    </row>
    <row r="298" spans="2:15" x14ac:dyDescent="0.25">
      <c r="B298" s="5" t="s">
        <v>122</v>
      </c>
      <c r="C298">
        <f t="shared" ref="C298:C312" ca="1" si="151">INT(_xlfn.NORM.INV(RAND(),21,1))</f>
        <v>20</v>
      </c>
      <c r="D298">
        <f t="shared" ref="D298:D312" ca="1" si="152">INT(_xlfn.NORM.INV(RAND(),22,1))</f>
        <v>22</v>
      </c>
      <c r="E298" s="3">
        <v>0</v>
      </c>
      <c r="G298" s="5" t="s">
        <v>122</v>
      </c>
      <c r="H298">
        <f t="shared" ref="H298:H312" ca="1" si="153">INT(_xlfn.NORM.INV(RAND(),20,1))</f>
        <v>20</v>
      </c>
      <c r="I298">
        <f t="shared" ref="I298:I312" ca="1" si="154">INT(_xlfn.NORM.INV(RAND(),21,1))</f>
        <v>19</v>
      </c>
      <c r="J298" s="3">
        <v>0</v>
      </c>
      <c r="L298" s="5" t="s">
        <v>122</v>
      </c>
      <c r="M298">
        <f t="shared" ca="1" si="149"/>
        <v>3</v>
      </c>
      <c r="N298">
        <f t="shared" ca="1" si="150"/>
        <v>5</v>
      </c>
      <c r="O298" s="3">
        <v>0</v>
      </c>
    </row>
    <row r="299" spans="2:15" x14ac:dyDescent="0.25">
      <c r="B299" s="5" t="s">
        <v>122</v>
      </c>
      <c r="C299">
        <f t="shared" ca="1" si="151"/>
        <v>21</v>
      </c>
      <c r="D299">
        <f t="shared" ca="1" si="152"/>
        <v>20</v>
      </c>
      <c r="E299" s="3">
        <v>0</v>
      </c>
      <c r="G299" s="5" t="s">
        <v>122</v>
      </c>
      <c r="H299">
        <f t="shared" ca="1" si="153"/>
        <v>20</v>
      </c>
      <c r="I299">
        <f t="shared" ca="1" si="154"/>
        <v>20</v>
      </c>
      <c r="J299" s="3">
        <v>0</v>
      </c>
      <c r="L299" s="5" t="s">
        <v>122</v>
      </c>
      <c r="M299">
        <f t="shared" ca="1" si="149"/>
        <v>4</v>
      </c>
      <c r="N299">
        <f t="shared" ca="1" si="150"/>
        <v>5</v>
      </c>
      <c r="O299" s="3">
        <v>0</v>
      </c>
    </row>
    <row r="300" spans="2:15" x14ac:dyDescent="0.25">
      <c r="B300" s="5" t="s">
        <v>122</v>
      </c>
      <c r="C300">
        <f t="shared" ca="1" si="151"/>
        <v>21</v>
      </c>
      <c r="D300">
        <f t="shared" ca="1" si="152"/>
        <v>21</v>
      </c>
      <c r="E300" s="3">
        <v>0</v>
      </c>
      <c r="G300" s="5" t="s">
        <v>122</v>
      </c>
      <c r="H300">
        <f t="shared" ca="1" si="153"/>
        <v>19</v>
      </c>
      <c r="I300">
        <f t="shared" ca="1" si="154"/>
        <v>19</v>
      </c>
      <c r="J300" s="3">
        <v>0</v>
      </c>
      <c r="L300" s="5" t="s">
        <v>122</v>
      </c>
      <c r="M300">
        <f t="shared" ca="1" si="149"/>
        <v>3</v>
      </c>
      <c r="N300">
        <f t="shared" ca="1" si="150"/>
        <v>4</v>
      </c>
      <c r="O300" s="3">
        <v>0</v>
      </c>
    </row>
    <row r="301" spans="2:15" x14ac:dyDescent="0.25">
      <c r="B301" s="5" t="s">
        <v>122</v>
      </c>
      <c r="C301">
        <f t="shared" ca="1" si="151"/>
        <v>22</v>
      </c>
      <c r="D301">
        <f t="shared" ca="1" si="152"/>
        <v>21</v>
      </c>
      <c r="E301" s="3">
        <v>0</v>
      </c>
      <c r="G301" s="5" t="s">
        <v>122</v>
      </c>
      <c r="H301">
        <f t="shared" ca="1" si="153"/>
        <v>20</v>
      </c>
      <c r="I301">
        <f t="shared" ca="1" si="154"/>
        <v>20</v>
      </c>
      <c r="J301" s="3">
        <v>0</v>
      </c>
      <c r="L301" s="5" t="s">
        <v>122</v>
      </c>
      <c r="M301">
        <f t="shared" ca="1" si="149"/>
        <v>3</v>
      </c>
      <c r="N301">
        <f t="shared" ca="1" si="150"/>
        <v>4</v>
      </c>
      <c r="O301" s="3">
        <v>0</v>
      </c>
    </row>
    <row r="302" spans="2:15" x14ac:dyDescent="0.25">
      <c r="B302" s="5" t="s">
        <v>122</v>
      </c>
      <c r="C302">
        <f t="shared" ca="1" si="151"/>
        <v>19</v>
      </c>
      <c r="D302">
        <f t="shared" ca="1" si="152"/>
        <v>23</v>
      </c>
      <c r="E302" s="3">
        <v>0</v>
      </c>
      <c r="G302" s="5" t="s">
        <v>122</v>
      </c>
      <c r="H302">
        <f t="shared" ca="1" si="153"/>
        <v>20</v>
      </c>
      <c r="I302">
        <f t="shared" ca="1" si="154"/>
        <v>22</v>
      </c>
      <c r="J302" s="3">
        <v>0</v>
      </c>
      <c r="L302" s="5" t="s">
        <v>122</v>
      </c>
      <c r="M302">
        <f t="shared" ca="1" si="149"/>
        <v>5</v>
      </c>
      <c r="N302">
        <f t="shared" ca="1" si="150"/>
        <v>4</v>
      </c>
      <c r="O302" s="3">
        <v>0</v>
      </c>
    </row>
    <row r="303" spans="2:15" x14ac:dyDescent="0.25">
      <c r="B303" s="5" t="s">
        <v>122</v>
      </c>
      <c r="C303">
        <f t="shared" ca="1" si="151"/>
        <v>22</v>
      </c>
      <c r="D303">
        <f t="shared" ca="1" si="152"/>
        <v>21</v>
      </c>
      <c r="E303" s="3">
        <v>0</v>
      </c>
      <c r="G303" s="5" t="s">
        <v>122</v>
      </c>
      <c r="H303">
        <f t="shared" ca="1" si="153"/>
        <v>19</v>
      </c>
      <c r="I303">
        <f t="shared" ca="1" si="154"/>
        <v>21</v>
      </c>
      <c r="J303" s="3">
        <v>0</v>
      </c>
      <c r="L303" s="5" t="s">
        <v>122</v>
      </c>
      <c r="M303">
        <f t="shared" ca="1" si="149"/>
        <v>3</v>
      </c>
      <c r="N303">
        <f t="shared" ca="1" si="150"/>
        <v>5</v>
      </c>
      <c r="O303" s="3">
        <v>0</v>
      </c>
    </row>
    <row r="304" spans="2:15" x14ac:dyDescent="0.25">
      <c r="B304" s="5" t="s">
        <v>122</v>
      </c>
      <c r="C304">
        <f t="shared" ca="1" si="151"/>
        <v>21</v>
      </c>
      <c r="D304">
        <f t="shared" ca="1" si="152"/>
        <v>20</v>
      </c>
      <c r="E304" s="3">
        <v>0</v>
      </c>
      <c r="G304" s="5" t="s">
        <v>122</v>
      </c>
      <c r="H304">
        <f t="shared" ca="1" si="153"/>
        <v>19</v>
      </c>
      <c r="I304">
        <f t="shared" ca="1" si="154"/>
        <v>21</v>
      </c>
      <c r="J304" s="3">
        <v>0</v>
      </c>
      <c r="L304" s="5" t="s">
        <v>122</v>
      </c>
      <c r="M304">
        <f t="shared" ca="1" si="149"/>
        <v>3</v>
      </c>
      <c r="N304">
        <f t="shared" ca="1" si="150"/>
        <v>5</v>
      </c>
      <c r="O304" s="3">
        <v>0</v>
      </c>
    </row>
    <row r="305" spans="2:15" x14ac:dyDescent="0.25">
      <c r="B305" s="5" t="s">
        <v>122</v>
      </c>
      <c r="C305">
        <f t="shared" ca="1" si="151"/>
        <v>20</v>
      </c>
      <c r="D305">
        <f t="shared" ca="1" si="152"/>
        <v>21</v>
      </c>
      <c r="E305" s="3">
        <v>0</v>
      </c>
      <c r="G305" s="5" t="s">
        <v>122</v>
      </c>
      <c r="H305">
        <f t="shared" ca="1" si="153"/>
        <v>20</v>
      </c>
      <c r="I305">
        <f t="shared" ca="1" si="154"/>
        <v>20</v>
      </c>
      <c r="J305" s="3">
        <v>0</v>
      </c>
      <c r="L305" s="5" t="s">
        <v>122</v>
      </c>
      <c r="M305">
        <f t="shared" ca="1" si="149"/>
        <v>3</v>
      </c>
      <c r="N305">
        <f t="shared" ca="1" si="150"/>
        <v>5</v>
      </c>
      <c r="O305" s="3">
        <v>0</v>
      </c>
    </row>
    <row r="306" spans="2:15" x14ac:dyDescent="0.25">
      <c r="B306" s="5" t="s">
        <v>122</v>
      </c>
      <c r="C306">
        <f t="shared" ca="1" si="151"/>
        <v>22</v>
      </c>
      <c r="D306">
        <f t="shared" ca="1" si="152"/>
        <v>21</v>
      </c>
      <c r="E306" s="3">
        <v>0</v>
      </c>
      <c r="G306" s="5" t="s">
        <v>122</v>
      </c>
      <c r="H306">
        <f t="shared" ca="1" si="153"/>
        <v>20</v>
      </c>
      <c r="I306">
        <f t="shared" ca="1" si="154"/>
        <v>19</v>
      </c>
      <c r="J306" s="3">
        <v>0</v>
      </c>
      <c r="L306" s="5" t="s">
        <v>122</v>
      </c>
      <c r="M306">
        <f t="shared" ca="1" si="149"/>
        <v>3</v>
      </c>
      <c r="N306">
        <f t="shared" ca="1" si="150"/>
        <v>4</v>
      </c>
      <c r="O306" s="3">
        <v>0</v>
      </c>
    </row>
    <row r="307" spans="2:15" x14ac:dyDescent="0.25">
      <c r="B307" s="5" t="s">
        <v>122</v>
      </c>
      <c r="C307">
        <f t="shared" ca="1" si="151"/>
        <v>19</v>
      </c>
      <c r="D307">
        <f t="shared" ca="1" si="152"/>
        <v>21</v>
      </c>
      <c r="E307" s="3">
        <v>0</v>
      </c>
      <c r="G307" s="5" t="s">
        <v>122</v>
      </c>
      <c r="H307">
        <f t="shared" ca="1" si="153"/>
        <v>20</v>
      </c>
      <c r="I307">
        <f t="shared" ca="1" si="154"/>
        <v>21</v>
      </c>
      <c r="J307" s="3">
        <v>0</v>
      </c>
      <c r="L307" s="5" t="s">
        <v>122</v>
      </c>
      <c r="M307">
        <f t="shared" ca="1" si="149"/>
        <v>3</v>
      </c>
      <c r="N307">
        <f t="shared" ca="1" si="150"/>
        <v>4</v>
      </c>
      <c r="O307" s="3">
        <v>0</v>
      </c>
    </row>
    <row r="308" spans="2:15" x14ac:dyDescent="0.25">
      <c r="B308" s="5" t="s">
        <v>122</v>
      </c>
      <c r="C308">
        <f t="shared" ca="1" si="151"/>
        <v>20</v>
      </c>
      <c r="D308">
        <f t="shared" ca="1" si="152"/>
        <v>19</v>
      </c>
      <c r="E308" s="3">
        <v>0</v>
      </c>
      <c r="G308" s="5" t="s">
        <v>122</v>
      </c>
      <c r="H308">
        <f t="shared" ca="1" si="153"/>
        <v>20</v>
      </c>
      <c r="I308">
        <f t="shared" ca="1" si="154"/>
        <v>18</v>
      </c>
      <c r="J308" s="3">
        <v>0</v>
      </c>
      <c r="L308" s="5" t="s">
        <v>122</v>
      </c>
      <c r="M308">
        <f t="shared" ca="1" si="149"/>
        <v>3</v>
      </c>
      <c r="N308">
        <f t="shared" ca="1" si="150"/>
        <v>5</v>
      </c>
      <c r="O308" s="3">
        <v>0</v>
      </c>
    </row>
    <row r="309" spans="2:15" x14ac:dyDescent="0.25">
      <c r="B309" s="5" t="s">
        <v>122</v>
      </c>
      <c r="C309">
        <f t="shared" ca="1" si="151"/>
        <v>20</v>
      </c>
      <c r="D309">
        <f t="shared" ca="1" si="152"/>
        <v>21</v>
      </c>
      <c r="E309" s="3">
        <v>0</v>
      </c>
      <c r="G309" s="5" t="s">
        <v>122</v>
      </c>
      <c r="H309">
        <f t="shared" ca="1" si="153"/>
        <v>20</v>
      </c>
      <c r="I309">
        <f t="shared" ca="1" si="154"/>
        <v>21</v>
      </c>
      <c r="J309" s="3">
        <v>0</v>
      </c>
      <c r="L309" s="5" t="s">
        <v>122</v>
      </c>
      <c r="M309">
        <f t="shared" ca="1" si="149"/>
        <v>3</v>
      </c>
      <c r="N309">
        <f t="shared" ca="1" si="150"/>
        <v>5</v>
      </c>
      <c r="O309" s="3">
        <v>0</v>
      </c>
    </row>
    <row r="310" spans="2:15" x14ac:dyDescent="0.25">
      <c r="B310" s="5" t="s">
        <v>122</v>
      </c>
      <c r="C310">
        <f t="shared" ca="1" si="151"/>
        <v>22</v>
      </c>
      <c r="D310">
        <f t="shared" ca="1" si="152"/>
        <v>22</v>
      </c>
      <c r="E310" s="3">
        <v>0</v>
      </c>
      <c r="G310" s="5" t="s">
        <v>122</v>
      </c>
      <c r="H310">
        <f t="shared" ca="1" si="153"/>
        <v>20</v>
      </c>
      <c r="I310">
        <f t="shared" ca="1" si="154"/>
        <v>21</v>
      </c>
      <c r="J310" s="3">
        <v>0</v>
      </c>
      <c r="L310" s="5" t="s">
        <v>122</v>
      </c>
      <c r="M310">
        <f t="shared" ca="1" si="149"/>
        <v>3</v>
      </c>
      <c r="N310">
        <f t="shared" ca="1" si="150"/>
        <v>4</v>
      </c>
      <c r="O310" s="3">
        <v>0</v>
      </c>
    </row>
    <row r="311" spans="2:15" x14ac:dyDescent="0.25">
      <c r="B311" s="5" t="s">
        <v>122</v>
      </c>
      <c r="C311">
        <f t="shared" ca="1" si="151"/>
        <v>20</v>
      </c>
      <c r="D311">
        <f t="shared" ca="1" si="152"/>
        <v>21</v>
      </c>
      <c r="E311" s="3">
        <v>0</v>
      </c>
      <c r="G311" s="5" t="s">
        <v>122</v>
      </c>
      <c r="H311">
        <f t="shared" ca="1" si="153"/>
        <v>20</v>
      </c>
      <c r="I311">
        <f t="shared" ca="1" si="154"/>
        <v>19</v>
      </c>
      <c r="J311" s="3">
        <v>0</v>
      </c>
      <c r="L311" s="5" t="s">
        <v>122</v>
      </c>
      <c r="M311">
        <f t="shared" ca="1" si="149"/>
        <v>5</v>
      </c>
      <c r="N311">
        <f t="shared" ca="1" si="150"/>
        <v>5</v>
      </c>
      <c r="O311" s="3">
        <v>0</v>
      </c>
    </row>
    <row r="312" spans="2:15" x14ac:dyDescent="0.25">
      <c r="B312" s="5" t="s">
        <v>122</v>
      </c>
      <c r="C312">
        <f t="shared" ca="1" si="151"/>
        <v>19</v>
      </c>
      <c r="D312">
        <f t="shared" ca="1" si="152"/>
        <v>24</v>
      </c>
      <c r="E312" s="3">
        <v>0</v>
      </c>
      <c r="G312" s="5" t="s">
        <v>122</v>
      </c>
      <c r="H312">
        <f t="shared" ca="1" si="153"/>
        <v>19</v>
      </c>
      <c r="I312">
        <f t="shared" ca="1" si="154"/>
        <v>21</v>
      </c>
      <c r="J312" s="3">
        <v>0</v>
      </c>
      <c r="L312" s="5" t="s">
        <v>122</v>
      </c>
      <c r="M312">
        <f t="shared" ca="1" si="149"/>
        <v>3</v>
      </c>
      <c r="N312">
        <f t="shared" ca="1" si="150"/>
        <v>5</v>
      </c>
      <c r="O312" s="3">
        <v>0</v>
      </c>
    </row>
    <row r="313" spans="2:15" x14ac:dyDescent="0.25">
      <c r="B313" s="5" t="s">
        <v>123</v>
      </c>
      <c r="C313">
        <f ca="1">INT(_xlfn.NORM.INV(RAND(),22,1))</f>
        <v>22</v>
      </c>
      <c r="D313">
        <f ca="1">INT(_xlfn.NORM.INV(RAND(),23,1))</f>
        <v>22</v>
      </c>
      <c r="E313" s="3">
        <v>0</v>
      </c>
      <c r="G313" s="5" t="s">
        <v>123</v>
      </c>
      <c r="H313">
        <f ca="1">INT(_xlfn.NORM.INV(RAND(),21,1))</f>
        <v>20</v>
      </c>
      <c r="I313">
        <f ca="1">INT(_xlfn.NORM.INV(RAND(),22,1))</f>
        <v>21</v>
      </c>
      <c r="J313" s="3">
        <v>0</v>
      </c>
      <c r="L313" s="5" t="s">
        <v>123</v>
      </c>
      <c r="M313">
        <f t="shared" ca="1" si="149"/>
        <v>4</v>
      </c>
      <c r="N313">
        <f t="shared" ca="1" si="150"/>
        <v>4</v>
      </c>
      <c r="O313" s="3">
        <v>0</v>
      </c>
    </row>
    <row r="314" spans="2:15" x14ac:dyDescent="0.25">
      <c r="B314" s="5" t="s">
        <v>123</v>
      </c>
      <c r="C314">
        <f t="shared" ref="C314:C316" ca="1" si="155">INT(_xlfn.NORM.INV(RAND(),22,1))</f>
        <v>21</v>
      </c>
      <c r="D314">
        <f t="shared" ref="D314:D316" ca="1" si="156">INT(_xlfn.NORM.INV(RAND(),23,1))</f>
        <v>24</v>
      </c>
      <c r="E314" s="3">
        <v>0</v>
      </c>
      <c r="G314" s="5" t="s">
        <v>123</v>
      </c>
      <c r="H314">
        <f t="shared" ref="H314:H316" ca="1" si="157">INT(_xlfn.NORM.INV(RAND(),21,1))</f>
        <v>19</v>
      </c>
      <c r="I314">
        <f t="shared" ref="I314:I316" ca="1" si="158">INT(_xlfn.NORM.INV(RAND(),22,1))</f>
        <v>21</v>
      </c>
      <c r="J314" s="3">
        <v>0</v>
      </c>
      <c r="L314" s="5" t="s">
        <v>123</v>
      </c>
      <c r="M314">
        <f t="shared" ca="1" si="149"/>
        <v>3</v>
      </c>
      <c r="N314">
        <f t="shared" ca="1" si="150"/>
        <v>5</v>
      </c>
      <c r="O314" s="3">
        <v>0</v>
      </c>
    </row>
    <row r="315" spans="2:15" x14ac:dyDescent="0.25">
      <c r="B315" s="5" t="s">
        <v>123</v>
      </c>
      <c r="C315">
        <f t="shared" ca="1" si="155"/>
        <v>23</v>
      </c>
      <c r="D315">
        <f t="shared" ca="1" si="156"/>
        <v>22</v>
      </c>
      <c r="E315" s="3">
        <v>0</v>
      </c>
      <c r="G315" s="5" t="s">
        <v>123</v>
      </c>
      <c r="H315">
        <f t="shared" ca="1" si="157"/>
        <v>20</v>
      </c>
      <c r="I315">
        <f t="shared" ca="1" si="158"/>
        <v>21</v>
      </c>
      <c r="J315" s="3">
        <v>0</v>
      </c>
      <c r="L315" s="5" t="s">
        <v>123</v>
      </c>
      <c r="M315">
        <f t="shared" ca="1" si="149"/>
        <v>3</v>
      </c>
      <c r="N315">
        <f t="shared" ca="1" si="150"/>
        <v>5</v>
      </c>
      <c r="O315" s="3">
        <v>0</v>
      </c>
    </row>
    <row r="316" spans="2:15" x14ac:dyDescent="0.25">
      <c r="B316" s="5" t="s">
        <v>123</v>
      </c>
      <c r="C316">
        <f t="shared" ca="1" si="155"/>
        <v>23</v>
      </c>
      <c r="D316">
        <f t="shared" ca="1" si="156"/>
        <v>22</v>
      </c>
      <c r="E316" s="3">
        <v>0</v>
      </c>
      <c r="G316" s="5" t="s">
        <v>123</v>
      </c>
      <c r="H316">
        <f t="shared" ca="1" si="157"/>
        <v>21</v>
      </c>
      <c r="I316">
        <f t="shared" ca="1" si="158"/>
        <v>22</v>
      </c>
      <c r="J316" s="3">
        <v>0</v>
      </c>
      <c r="L316" s="5" t="s">
        <v>123</v>
      </c>
      <c r="M316">
        <f t="shared" ca="1" si="149"/>
        <v>4</v>
      </c>
      <c r="N316">
        <f t="shared" ca="1" si="150"/>
        <v>4</v>
      </c>
      <c r="O316" s="3">
        <v>0</v>
      </c>
    </row>
    <row r="317" spans="2:15" x14ac:dyDescent="0.25">
      <c r="B317" s="5" t="s">
        <v>125</v>
      </c>
      <c r="C317">
        <f ca="1">INT(_xlfn.NORM.INV(RAND(),25,1))</f>
        <v>25</v>
      </c>
      <c r="D317">
        <f ca="1">INT(_xlfn.NORM.INV(RAND(),27,1))</f>
        <v>27</v>
      </c>
      <c r="E317" s="3">
        <v>0</v>
      </c>
      <c r="G317" s="5" t="s">
        <v>125</v>
      </c>
      <c r="H317">
        <f ca="1">INT(_xlfn.NORM.INV(RAND(),24,1))</f>
        <v>23</v>
      </c>
      <c r="I317">
        <f ca="1">INT(_xlfn.NORM.INV(RAND(),26,1))</f>
        <v>26</v>
      </c>
      <c r="J317" s="3">
        <v>0</v>
      </c>
      <c r="L317" s="5" t="s">
        <v>125</v>
      </c>
      <c r="M317">
        <f t="shared" ca="1" si="149"/>
        <v>3</v>
      </c>
      <c r="N317">
        <f t="shared" ca="1" si="150"/>
        <v>5</v>
      </c>
      <c r="O317" s="3">
        <v>0</v>
      </c>
    </row>
    <row r="318" spans="2:15" x14ac:dyDescent="0.25">
      <c r="B318" s="5" t="s">
        <v>125</v>
      </c>
      <c r="C318">
        <f t="shared" ref="C318:C320" ca="1" si="159">INT(_xlfn.NORM.INV(RAND(),25,1))</f>
        <v>25</v>
      </c>
      <c r="D318">
        <f t="shared" ref="D318:D320" ca="1" si="160">INT(_xlfn.NORM.INV(RAND(),27,1))</f>
        <v>27</v>
      </c>
      <c r="E318" s="3">
        <v>0</v>
      </c>
      <c r="G318" s="5" t="s">
        <v>125</v>
      </c>
      <c r="H318">
        <f t="shared" ref="H318:H320" ca="1" si="161">INT(_xlfn.NORM.INV(RAND(),24,1))</f>
        <v>24</v>
      </c>
      <c r="I318">
        <f t="shared" ref="I318:I320" ca="1" si="162">INT(_xlfn.NORM.INV(RAND(),26,1))</f>
        <v>26</v>
      </c>
      <c r="J318" s="3">
        <v>0</v>
      </c>
      <c r="L318" s="5" t="s">
        <v>125</v>
      </c>
      <c r="M318">
        <f t="shared" ca="1" si="149"/>
        <v>4</v>
      </c>
      <c r="N318">
        <f t="shared" ca="1" si="150"/>
        <v>5</v>
      </c>
      <c r="O318" s="3">
        <v>0</v>
      </c>
    </row>
    <row r="319" spans="2:15" x14ac:dyDescent="0.25">
      <c r="B319" s="5" t="s">
        <v>125</v>
      </c>
      <c r="C319">
        <f t="shared" ca="1" si="159"/>
        <v>25</v>
      </c>
      <c r="D319">
        <f t="shared" ca="1" si="160"/>
        <v>28</v>
      </c>
      <c r="E319" s="3">
        <v>0</v>
      </c>
      <c r="G319" s="5" t="s">
        <v>125</v>
      </c>
      <c r="H319">
        <f t="shared" ca="1" si="161"/>
        <v>25</v>
      </c>
      <c r="I319">
        <f t="shared" ca="1" si="162"/>
        <v>25</v>
      </c>
      <c r="J319" s="3">
        <v>0</v>
      </c>
      <c r="L319" s="5" t="s">
        <v>125</v>
      </c>
      <c r="M319">
        <f t="shared" ca="1" si="149"/>
        <v>4</v>
      </c>
      <c r="N319">
        <f t="shared" ca="1" si="150"/>
        <v>5</v>
      </c>
      <c r="O319" s="3">
        <v>0</v>
      </c>
    </row>
    <row r="320" spans="2:15" x14ac:dyDescent="0.25">
      <c r="B320" s="5" t="s">
        <v>125</v>
      </c>
      <c r="C320">
        <f t="shared" ca="1" si="159"/>
        <v>25</v>
      </c>
      <c r="D320">
        <f t="shared" ca="1" si="160"/>
        <v>26</v>
      </c>
      <c r="E320" s="3">
        <v>0</v>
      </c>
      <c r="G320" s="5" t="s">
        <v>125</v>
      </c>
      <c r="H320">
        <f t="shared" ca="1" si="161"/>
        <v>23</v>
      </c>
      <c r="I320">
        <f t="shared" ca="1" si="162"/>
        <v>24</v>
      </c>
      <c r="J320" s="3">
        <v>0</v>
      </c>
      <c r="L320" s="5" t="s">
        <v>125</v>
      </c>
      <c r="M320">
        <f t="shared" ca="1" si="149"/>
        <v>3</v>
      </c>
      <c r="N320">
        <f t="shared" ca="1" si="150"/>
        <v>5</v>
      </c>
      <c r="O320" s="3">
        <v>0</v>
      </c>
    </row>
    <row r="321" spans="2:15" x14ac:dyDescent="0.25">
      <c r="B321" s="5" t="s">
        <v>124</v>
      </c>
      <c r="C321">
        <f ca="1">INT(_xlfn.NORM.INV(RAND(),24,1))</f>
        <v>21</v>
      </c>
      <c r="D321">
        <f ca="1">INT(_xlfn.NORM.INV(RAND(),26,1))</f>
        <v>25</v>
      </c>
      <c r="E321" s="3">
        <v>0</v>
      </c>
      <c r="G321" s="5" t="s">
        <v>124</v>
      </c>
      <c r="H321">
        <f ca="1">INT(_xlfn.NORM.INV(RAND(),22,1))</f>
        <v>22</v>
      </c>
      <c r="I321">
        <f ca="1">INT(_xlfn.NORM.INV(RAND(),23,1))</f>
        <v>21</v>
      </c>
      <c r="J321" s="3">
        <v>0</v>
      </c>
      <c r="L321" s="5" t="s">
        <v>124</v>
      </c>
      <c r="M321">
        <f t="shared" ca="1" si="149"/>
        <v>4</v>
      </c>
      <c r="N321">
        <f t="shared" ca="1" si="150"/>
        <v>4</v>
      </c>
      <c r="O321" s="3">
        <v>0</v>
      </c>
    </row>
    <row r="322" spans="2:15" x14ac:dyDescent="0.25">
      <c r="B322" s="5" t="s">
        <v>124</v>
      </c>
      <c r="C322">
        <f t="shared" ref="C322:C325" ca="1" si="163">INT(_xlfn.NORM.INV(RAND(),24,1))</f>
        <v>24</v>
      </c>
      <c r="D322">
        <f t="shared" ref="D322:D325" ca="1" si="164">INT(_xlfn.NORM.INV(RAND(),26,1))</f>
        <v>25</v>
      </c>
      <c r="E322" s="3">
        <v>0</v>
      </c>
      <c r="G322" s="5" t="s">
        <v>124</v>
      </c>
      <c r="H322">
        <f t="shared" ref="H322:H325" ca="1" si="165">INT(_xlfn.NORM.INV(RAND(),22,1))</f>
        <v>20</v>
      </c>
      <c r="I322">
        <f t="shared" ref="I322:I325" ca="1" si="166">INT(_xlfn.NORM.INV(RAND(),23,1))</f>
        <v>21</v>
      </c>
      <c r="J322" s="3">
        <v>0</v>
      </c>
      <c r="L322" s="5" t="s">
        <v>124</v>
      </c>
      <c r="M322">
        <f t="shared" ca="1" si="149"/>
        <v>4</v>
      </c>
      <c r="N322">
        <f t="shared" ca="1" si="150"/>
        <v>5</v>
      </c>
      <c r="O322" s="3">
        <v>0</v>
      </c>
    </row>
    <row r="323" spans="2:15" x14ac:dyDescent="0.25">
      <c r="B323" s="5" t="s">
        <v>124</v>
      </c>
      <c r="C323">
        <f t="shared" ca="1" si="163"/>
        <v>21</v>
      </c>
      <c r="D323">
        <f t="shared" ca="1" si="164"/>
        <v>24</v>
      </c>
      <c r="E323" s="3">
        <v>0</v>
      </c>
      <c r="G323" s="5" t="s">
        <v>124</v>
      </c>
      <c r="H323">
        <f t="shared" ca="1" si="165"/>
        <v>20</v>
      </c>
      <c r="I323">
        <f t="shared" ca="1" si="166"/>
        <v>22</v>
      </c>
      <c r="J323" s="3">
        <v>0</v>
      </c>
      <c r="L323" s="5" t="s">
        <v>124</v>
      </c>
      <c r="M323">
        <f t="shared" ca="1" si="149"/>
        <v>3</v>
      </c>
      <c r="N323">
        <f t="shared" ca="1" si="150"/>
        <v>4</v>
      </c>
      <c r="O323" s="3">
        <v>0</v>
      </c>
    </row>
    <row r="324" spans="2:15" x14ac:dyDescent="0.25">
      <c r="B324" s="5" t="s">
        <v>124</v>
      </c>
      <c r="C324">
        <f t="shared" ca="1" si="163"/>
        <v>23</v>
      </c>
      <c r="D324">
        <f t="shared" ca="1" si="164"/>
        <v>25</v>
      </c>
      <c r="E324" s="3">
        <v>0</v>
      </c>
      <c r="G324" s="5" t="s">
        <v>124</v>
      </c>
      <c r="H324">
        <f t="shared" ca="1" si="165"/>
        <v>21</v>
      </c>
      <c r="I324">
        <f t="shared" ca="1" si="166"/>
        <v>23</v>
      </c>
      <c r="J324" s="3">
        <v>0</v>
      </c>
      <c r="L324" s="5" t="s">
        <v>124</v>
      </c>
      <c r="M324">
        <f t="shared" ca="1" si="149"/>
        <v>3</v>
      </c>
      <c r="N324">
        <f t="shared" ca="1" si="150"/>
        <v>4</v>
      </c>
      <c r="O324" s="3">
        <v>0</v>
      </c>
    </row>
    <row r="325" spans="2:15" x14ac:dyDescent="0.25">
      <c r="B325" s="5" t="s">
        <v>124</v>
      </c>
      <c r="C325">
        <f t="shared" ca="1" si="163"/>
        <v>25</v>
      </c>
      <c r="D325">
        <f t="shared" ca="1" si="164"/>
        <v>28</v>
      </c>
      <c r="E325" s="3">
        <v>0</v>
      </c>
      <c r="G325" s="5" t="s">
        <v>124</v>
      </c>
      <c r="H325">
        <f t="shared" ca="1" si="165"/>
        <v>22</v>
      </c>
      <c r="I325">
        <f t="shared" ca="1" si="166"/>
        <v>23</v>
      </c>
      <c r="J325" s="3">
        <v>0</v>
      </c>
      <c r="L325" s="5" t="s">
        <v>124</v>
      </c>
      <c r="M325">
        <f t="shared" ca="1" si="149"/>
        <v>3</v>
      </c>
      <c r="N325">
        <f t="shared" ca="1" si="150"/>
        <v>6</v>
      </c>
      <c r="O325" s="3">
        <v>0</v>
      </c>
    </row>
    <row r="326" spans="2:15" x14ac:dyDescent="0.25">
      <c r="B326" s="5" t="s">
        <v>126</v>
      </c>
      <c r="C326">
        <f ca="1">INT(_xlfn.NORM.INV(RAND(),21,1))</f>
        <v>20</v>
      </c>
      <c r="D326">
        <f ca="1">INT(_xlfn.NORM.INV(RAND(),22,1))</f>
        <v>22</v>
      </c>
      <c r="E326" s="3">
        <v>0</v>
      </c>
      <c r="G326" s="5" t="s">
        <v>126</v>
      </c>
      <c r="H326">
        <f ca="1">INT(_xlfn.NORM.INV(RAND(),20,1))</f>
        <v>19</v>
      </c>
      <c r="I326">
        <f ca="1">INT(_xlfn.NORM.INV(RAND(),21,1))</f>
        <v>19</v>
      </c>
      <c r="J326" s="3">
        <v>0</v>
      </c>
      <c r="L326" s="5" t="s">
        <v>126</v>
      </c>
      <c r="M326">
        <f t="shared" ca="1" si="149"/>
        <v>4</v>
      </c>
      <c r="N326">
        <f t="shared" ca="1" si="150"/>
        <v>5</v>
      </c>
      <c r="O326" s="3">
        <v>0</v>
      </c>
    </row>
    <row r="327" spans="2:15" x14ac:dyDescent="0.25">
      <c r="B327" s="5" t="s">
        <v>126</v>
      </c>
      <c r="C327">
        <f t="shared" ref="C327:C330" ca="1" si="167">INT(_xlfn.NORM.INV(RAND(),21,1))</f>
        <v>20</v>
      </c>
      <c r="D327">
        <f t="shared" ref="D327:D330" ca="1" si="168">INT(_xlfn.NORM.INV(RAND(),22,1))</f>
        <v>20</v>
      </c>
      <c r="E327" s="3">
        <v>0</v>
      </c>
      <c r="G327" s="5" t="s">
        <v>126</v>
      </c>
      <c r="H327">
        <f t="shared" ref="H327:H330" ca="1" si="169">INT(_xlfn.NORM.INV(RAND(),20,1))</f>
        <v>19</v>
      </c>
      <c r="I327">
        <f t="shared" ref="I327:I330" ca="1" si="170">INT(_xlfn.NORM.INV(RAND(),21,1))</f>
        <v>22</v>
      </c>
      <c r="J327" s="3">
        <v>0</v>
      </c>
      <c r="L327" s="5" t="s">
        <v>126</v>
      </c>
      <c r="M327">
        <f t="shared" ca="1" si="149"/>
        <v>3</v>
      </c>
      <c r="N327">
        <f t="shared" ca="1" si="150"/>
        <v>5</v>
      </c>
      <c r="O327" s="3">
        <v>0</v>
      </c>
    </row>
    <row r="328" spans="2:15" x14ac:dyDescent="0.25">
      <c r="B328" s="5" t="s">
        <v>126</v>
      </c>
      <c r="C328">
        <f t="shared" ca="1" si="167"/>
        <v>20</v>
      </c>
      <c r="D328">
        <f t="shared" ca="1" si="168"/>
        <v>20</v>
      </c>
      <c r="E328" s="3">
        <v>0</v>
      </c>
      <c r="G328" s="5" t="s">
        <v>126</v>
      </c>
      <c r="H328">
        <f t="shared" ca="1" si="169"/>
        <v>19</v>
      </c>
      <c r="I328">
        <f t="shared" ca="1" si="170"/>
        <v>22</v>
      </c>
      <c r="J328" s="3">
        <v>0</v>
      </c>
      <c r="L328" s="5" t="s">
        <v>126</v>
      </c>
      <c r="M328">
        <f t="shared" ca="1" si="149"/>
        <v>3</v>
      </c>
      <c r="N328">
        <f t="shared" ca="1" si="150"/>
        <v>5</v>
      </c>
      <c r="O328" s="3">
        <v>0</v>
      </c>
    </row>
    <row r="329" spans="2:15" x14ac:dyDescent="0.25">
      <c r="B329" s="5" t="s">
        <v>126</v>
      </c>
      <c r="C329">
        <f t="shared" ca="1" si="167"/>
        <v>21</v>
      </c>
      <c r="D329">
        <f t="shared" ca="1" si="168"/>
        <v>22</v>
      </c>
      <c r="E329" s="3">
        <v>0</v>
      </c>
      <c r="G329" s="5" t="s">
        <v>126</v>
      </c>
      <c r="H329">
        <f t="shared" ca="1" si="169"/>
        <v>22</v>
      </c>
      <c r="I329">
        <f t="shared" ca="1" si="170"/>
        <v>22</v>
      </c>
      <c r="J329" s="3">
        <v>0</v>
      </c>
      <c r="L329" s="5" t="s">
        <v>126</v>
      </c>
      <c r="M329">
        <f t="shared" ca="1" si="149"/>
        <v>4</v>
      </c>
      <c r="N329">
        <f t="shared" ca="1" si="150"/>
        <v>4</v>
      </c>
      <c r="O329" s="3">
        <v>0</v>
      </c>
    </row>
    <row r="330" spans="2:15" x14ac:dyDescent="0.25">
      <c r="B330" s="5" t="s">
        <v>126</v>
      </c>
      <c r="C330">
        <f t="shared" ca="1" si="167"/>
        <v>21</v>
      </c>
      <c r="D330">
        <f t="shared" ca="1" si="168"/>
        <v>23</v>
      </c>
      <c r="E330" s="3">
        <v>0</v>
      </c>
      <c r="G330" s="5" t="s">
        <v>126</v>
      </c>
      <c r="H330">
        <f t="shared" ca="1" si="169"/>
        <v>19</v>
      </c>
      <c r="I330">
        <f t="shared" ca="1" si="170"/>
        <v>20</v>
      </c>
      <c r="J330" s="3">
        <v>0</v>
      </c>
      <c r="L330" s="5" t="s">
        <v>126</v>
      </c>
      <c r="M330">
        <f t="shared" ca="1" si="149"/>
        <v>4</v>
      </c>
      <c r="N330">
        <f t="shared" ca="1" si="150"/>
        <v>4</v>
      </c>
      <c r="O330" s="3">
        <v>0</v>
      </c>
    </row>
    <row r="331" spans="2:15" x14ac:dyDescent="0.25">
      <c r="B331" s="5" t="s">
        <v>130</v>
      </c>
      <c r="C331">
        <f ca="1">INT(_xlfn.NORM.INV(RAND(),22,1))</f>
        <v>24</v>
      </c>
      <c r="D331">
        <f ca="1">INT(_xlfn.NORM.INV(RAND(),23,1))</f>
        <v>23</v>
      </c>
      <c r="E331" s="3">
        <v>0</v>
      </c>
      <c r="G331" s="5" t="s">
        <v>130</v>
      </c>
      <c r="H331">
        <f ca="1">INT(_xlfn.NORM.INV(RAND(),21,1))</f>
        <v>20</v>
      </c>
      <c r="I331">
        <f ca="1">INT(_xlfn.NORM.INV(RAND(),22,1))</f>
        <v>22</v>
      </c>
      <c r="J331" s="3">
        <v>0</v>
      </c>
      <c r="L331" s="5" t="s">
        <v>130</v>
      </c>
      <c r="M331">
        <f t="shared" ca="1" si="149"/>
        <v>3</v>
      </c>
      <c r="N331">
        <f t="shared" ca="1" si="150"/>
        <v>4</v>
      </c>
      <c r="O331" s="3">
        <v>0</v>
      </c>
    </row>
    <row r="332" spans="2:15" x14ac:dyDescent="0.25">
      <c r="B332" s="5" t="s">
        <v>130</v>
      </c>
      <c r="C332">
        <f t="shared" ref="C332:C336" ca="1" si="171">INT(_xlfn.NORM.INV(RAND(),22,1))</f>
        <v>22</v>
      </c>
      <c r="D332">
        <f t="shared" ref="D332:D336" ca="1" si="172">INT(_xlfn.NORM.INV(RAND(),23,1))</f>
        <v>22</v>
      </c>
      <c r="E332" s="3">
        <v>0</v>
      </c>
      <c r="G332" s="5" t="s">
        <v>130</v>
      </c>
      <c r="H332">
        <f t="shared" ref="H332:H336" ca="1" si="173">INT(_xlfn.NORM.INV(RAND(),21,1))</f>
        <v>19</v>
      </c>
      <c r="I332">
        <f t="shared" ref="I332:I336" ca="1" si="174">INT(_xlfn.NORM.INV(RAND(),22,1))</f>
        <v>23</v>
      </c>
      <c r="J332" s="3">
        <v>0</v>
      </c>
      <c r="L332" s="5" t="s">
        <v>130</v>
      </c>
      <c r="M332">
        <f t="shared" ca="1" si="149"/>
        <v>4</v>
      </c>
      <c r="N332">
        <f t="shared" ca="1" si="150"/>
        <v>4</v>
      </c>
      <c r="O332" s="3">
        <v>0</v>
      </c>
    </row>
    <row r="333" spans="2:15" x14ac:dyDescent="0.25">
      <c r="B333" s="5" t="s">
        <v>130</v>
      </c>
      <c r="C333">
        <f t="shared" ca="1" si="171"/>
        <v>21</v>
      </c>
      <c r="D333">
        <f t="shared" ca="1" si="172"/>
        <v>21</v>
      </c>
      <c r="E333" s="3">
        <v>0</v>
      </c>
      <c r="G333" s="5" t="s">
        <v>130</v>
      </c>
      <c r="H333">
        <f t="shared" ca="1" si="173"/>
        <v>22</v>
      </c>
      <c r="I333">
        <f t="shared" ca="1" si="174"/>
        <v>22</v>
      </c>
      <c r="J333" s="3">
        <v>0</v>
      </c>
      <c r="L333" s="5" t="s">
        <v>130</v>
      </c>
      <c r="M333">
        <f t="shared" ca="1" si="149"/>
        <v>4</v>
      </c>
      <c r="N333">
        <f t="shared" ca="1" si="150"/>
        <v>4</v>
      </c>
      <c r="O333" s="3">
        <v>0</v>
      </c>
    </row>
    <row r="334" spans="2:15" x14ac:dyDescent="0.25">
      <c r="B334" s="5" t="s">
        <v>130</v>
      </c>
      <c r="C334">
        <f t="shared" ca="1" si="171"/>
        <v>21</v>
      </c>
      <c r="D334">
        <f t="shared" ca="1" si="172"/>
        <v>23</v>
      </c>
      <c r="E334" s="3">
        <v>0</v>
      </c>
      <c r="G334" s="5" t="s">
        <v>130</v>
      </c>
      <c r="H334">
        <f t="shared" ca="1" si="173"/>
        <v>20</v>
      </c>
      <c r="I334">
        <f t="shared" ca="1" si="174"/>
        <v>22</v>
      </c>
      <c r="J334" s="3">
        <v>0</v>
      </c>
      <c r="L334" s="5" t="s">
        <v>130</v>
      </c>
      <c r="M334">
        <f t="shared" ca="1" si="149"/>
        <v>3</v>
      </c>
      <c r="N334">
        <f t="shared" ca="1" si="150"/>
        <v>4</v>
      </c>
      <c r="O334" s="3">
        <v>0</v>
      </c>
    </row>
    <row r="335" spans="2:15" x14ac:dyDescent="0.25">
      <c r="B335" s="5" t="s">
        <v>130</v>
      </c>
      <c r="C335">
        <f t="shared" ca="1" si="171"/>
        <v>22</v>
      </c>
      <c r="D335">
        <f t="shared" ca="1" si="172"/>
        <v>22</v>
      </c>
      <c r="E335" s="3">
        <v>0</v>
      </c>
      <c r="G335" s="5" t="s">
        <v>130</v>
      </c>
      <c r="H335">
        <f t="shared" ca="1" si="173"/>
        <v>20</v>
      </c>
      <c r="I335">
        <f t="shared" ca="1" si="174"/>
        <v>21</v>
      </c>
      <c r="J335" s="3">
        <v>0</v>
      </c>
      <c r="L335" s="5" t="s">
        <v>130</v>
      </c>
      <c r="M335">
        <f t="shared" ca="1" si="149"/>
        <v>3</v>
      </c>
      <c r="N335">
        <f t="shared" ca="1" si="150"/>
        <v>4</v>
      </c>
      <c r="O335" s="3">
        <v>0</v>
      </c>
    </row>
    <row r="336" spans="2:15" x14ac:dyDescent="0.25">
      <c r="B336" s="5" t="s">
        <v>130</v>
      </c>
      <c r="C336">
        <f t="shared" ca="1" si="171"/>
        <v>21</v>
      </c>
      <c r="D336">
        <f t="shared" ca="1" si="172"/>
        <v>24</v>
      </c>
      <c r="E336" s="3">
        <v>0</v>
      </c>
      <c r="G336" s="5" t="s">
        <v>130</v>
      </c>
      <c r="H336">
        <f t="shared" ca="1" si="173"/>
        <v>20</v>
      </c>
      <c r="I336">
        <f t="shared" ca="1" si="174"/>
        <v>23</v>
      </c>
      <c r="J336" s="3">
        <v>0</v>
      </c>
      <c r="L336" s="5" t="s">
        <v>130</v>
      </c>
      <c r="M336">
        <f t="shared" ca="1" si="149"/>
        <v>4</v>
      </c>
      <c r="N336">
        <f t="shared" ca="1" si="150"/>
        <v>5</v>
      </c>
      <c r="O336" s="3">
        <v>0</v>
      </c>
    </row>
    <row r="337" spans="2:15" x14ac:dyDescent="0.25">
      <c r="B337" s="5" t="s">
        <v>131</v>
      </c>
      <c r="C337">
        <f ca="1">INT(_xlfn.NORM.INV(RAND(),24,1))</f>
        <v>23</v>
      </c>
      <c r="D337">
        <f ca="1">INT(_xlfn.NORM.INV(RAND(),25,1))</f>
        <v>24</v>
      </c>
      <c r="E337" s="3">
        <v>0</v>
      </c>
      <c r="G337" s="5" t="s">
        <v>131</v>
      </c>
      <c r="H337">
        <f ca="1">INT(_xlfn.NORM.INV(RAND(),22,1))</f>
        <v>20</v>
      </c>
      <c r="I337">
        <f ca="1">INT(_xlfn.NORM.INV(RAND(),23,1))</f>
        <v>22</v>
      </c>
      <c r="J337" s="3">
        <v>0</v>
      </c>
      <c r="L337" s="5" t="s">
        <v>131</v>
      </c>
      <c r="M337">
        <f t="shared" ca="1" si="149"/>
        <v>4</v>
      </c>
      <c r="N337">
        <f t="shared" ca="1" si="150"/>
        <v>4</v>
      </c>
      <c r="O337" s="3">
        <v>0</v>
      </c>
    </row>
    <row r="338" spans="2:15" x14ac:dyDescent="0.25">
      <c r="B338" s="5" t="s">
        <v>131</v>
      </c>
      <c r="C338">
        <f t="shared" ref="C338:C339" ca="1" si="175">INT(_xlfn.NORM.INV(RAND(),24,1))</f>
        <v>24</v>
      </c>
      <c r="D338">
        <f t="shared" ref="D338:D339" ca="1" si="176">INT(_xlfn.NORM.INV(RAND(),25,1))</f>
        <v>24</v>
      </c>
      <c r="E338" s="3">
        <v>0</v>
      </c>
      <c r="G338" s="5" t="s">
        <v>131</v>
      </c>
      <c r="H338">
        <f t="shared" ref="H338:H339" ca="1" si="177">INT(_xlfn.NORM.INV(RAND(),22,1))</f>
        <v>21</v>
      </c>
      <c r="I338">
        <f t="shared" ref="I338:I339" ca="1" si="178">INT(_xlfn.NORM.INV(RAND(),23,1))</f>
        <v>22</v>
      </c>
      <c r="J338" s="3">
        <v>0</v>
      </c>
      <c r="L338" s="5" t="s">
        <v>131</v>
      </c>
      <c r="M338">
        <f t="shared" ca="1" si="149"/>
        <v>3</v>
      </c>
      <c r="N338">
        <f t="shared" ca="1" si="150"/>
        <v>4</v>
      </c>
      <c r="O338" s="3">
        <v>0</v>
      </c>
    </row>
    <row r="339" spans="2:15" x14ac:dyDescent="0.25">
      <c r="B339" s="5" t="s">
        <v>131</v>
      </c>
      <c r="C339">
        <f t="shared" ca="1" si="175"/>
        <v>23</v>
      </c>
      <c r="D339">
        <f t="shared" ca="1" si="176"/>
        <v>26</v>
      </c>
      <c r="E339" s="3">
        <v>0</v>
      </c>
      <c r="G339" s="5" t="s">
        <v>131</v>
      </c>
      <c r="H339">
        <f t="shared" ca="1" si="177"/>
        <v>22</v>
      </c>
      <c r="I339">
        <f t="shared" ca="1" si="178"/>
        <v>21</v>
      </c>
      <c r="J339" s="3">
        <v>0</v>
      </c>
      <c r="L339" s="5" t="s">
        <v>131</v>
      </c>
      <c r="M339">
        <f t="shared" ca="1" si="149"/>
        <v>3</v>
      </c>
      <c r="N339">
        <f t="shared" ca="1" si="150"/>
        <v>5</v>
      </c>
      <c r="O339" s="3">
        <v>0</v>
      </c>
    </row>
    <row r="340" spans="2:15" x14ac:dyDescent="0.25">
      <c r="B340" s="5" t="s">
        <v>132</v>
      </c>
      <c r="C340">
        <f ca="1">INT(_xlfn.NORM.INV(RAND(),24,1))</f>
        <v>24</v>
      </c>
      <c r="D340">
        <f ca="1">INT(_xlfn.NORM.INV(RAND(),25,1))</f>
        <v>23</v>
      </c>
      <c r="E340" s="3">
        <v>0</v>
      </c>
      <c r="G340" s="5" t="s">
        <v>132</v>
      </c>
      <c r="H340">
        <f ca="1">INT(_xlfn.NORM.INV(RAND(),22,1))</f>
        <v>19</v>
      </c>
      <c r="I340">
        <f ca="1">INT(_xlfn.NORM.INV(RAND(),23,1))</f>
        <v>23</v>
      </c>
      <c r="J340" s="3">
        <v>0</v>
      </c>
      <c r="L340" s="5" t="s">
        <v>132</v>
      </c>
      <c r="M340">
        <f t="shared" ca="1" si="149"/>
        <v>3</v>
      </c>
      <c r="N340">
        <f t="shared" ca="1" si="150"/>
        <v>5</v>
      </c>
      <c r="O340" s="3">
        <v>0</v>
      </c>
    </row>
    <row r="341" spans="2:15" x14ac:dyDescent="0.25">
      <c r="B341" s="5" t="s">
        <v>132</v>
      </c>
      <c r="C341">
        <f t="shared" ref="C341:C346" ca="1" si="179">INT(_xlfn.NORM.INV(RAND(),24,1))</f>
        <v>24</v>
      </c>
      <c r="D341">
        <f t="shared" ref="D341:D346" ca="1" si="180">INT(_xlfn.NORM.INV(RAND(),25,1))</f>
        <v>24</v>
      </c>
      <c r="E341" s="3">
        <v>0</v>
      </c>
      <c r="G341" s="5" t="s">
        <v>132</v>
      </c>
      <c r="H341">
        <f t="shared" ref="H341:H346" ca="1" si="181">INT(_xlfn.NORM.INV(RAND(),22,1))</f>
        <v>21</v>
      </c>
      <c r="I341">
        <f t="shared" ref="I341:I346" ca="1" si="182">INT(_xlfn.NORM.INV(RAND(),23,1))</f>
        <v>24</v>
      </c>
      <c r="J341" s="3">
        <v>0</v>
      </c>
      <c r="L341" s="5" t="s">
        <v>132</v>
      </c>
      <c r="M341">
        <f t="shared" ca="1" si="149"/>
        <v>4</v>
      </c>
      <c r="N341">
        <f t="shared" ca="1" si="150"/>
        <v>4</v>
      </c>
      <c r="O341" s="3">
        <v>0</v>
      </c>
    </row>
    <row r="342" spans="2:15" x14ac:dyDescent="0.25">
      <c r="B342" s="5" t="s">
        <v>132</v>
      </c>
      <c r="C342">
        <f t="shared" ca="1" si="179"/>
        <v>23</v>
      </c>
      <c r="D342">
        <f t="shared" ca="1" si="180"/>
        <v>25</v>
      </c>
      <c r="E342" s="3">
        <v>0</v>
      </c>
      <c r="G342" s="5" t="s">
        <v>132</v>
      </c>
      <c r="H342">
        <f t="shared" ca="1" si="181"/>
        <v>21</v>
      </c>
      <c r="I342">
        <f t="shared" ca="1" si="182"/>
        <v>22</v>
      </c>
      <c r="J342" s="3">
        <v>0</v>
      </c>
      <c r="L342" s="5" t="s">
        <v>132</v>
      </c>
      <c r="M342">
        <f t="shared" ca="1" si="149"/>
        <v>4</v>
      </c>
      <c r="N342">
        <f t="shared" ca="1" si="150"/>
        <v>5</v>
      </c>
      <c r="O342" s="3">
        <v>0</v>
      </c>
    </row>
    <row r="343" spans="2:15" x14ac:dyDescent="0.25">
      <c r="B343" s="5" t="s">
        <v>132</v>
      </c>
      <c r="C343">
        <f t="shared" ca="1" si="179"/>
        <v>23</v>
      </c>
      <c r="D343">
        <f t="shared" ca="1" si="180"/>
        <v>24</v>
      </c>
      <c r="E343" s="3">
        <v>0</v>
      </c>
      <c r="G343" s="5" t="s">
        <v>132</v>
      </c>
      <c r="H343">
        <f t="shared" ca="1" si="181"/>
        <v>23</v>
      </c>
      <c r="I343">
        <f t="shared" ca="1" si="182"/>
        <v>21</v>
      </c>
      <c r="J343" s="3">
        <v>0</v>
      </c>
      <c r="L343" s="5" t="s">
        <v>132</v>
      </c>
      <c r="M343">
        <f t="shared" ca="1" si="149"/>
        <v>3</v>
      </c>
      <c r="N343">
        <f t="shared" ca="1" si="150"/>
        <v>5</v>
      </c>
      <c r="O343" s="3">
        <v>0</v>
      </c>
    </row>
    <row r="344" spans="2:15" x14ac:dyDescent="0.25">
      <c r="B344" s="5" t="s">
        <v>132</v>
      </c>
      <c r="C344">
        <f t="shared" ca="1" si="179"/>
        <v>23</v>
      </c>
      <c r="D344">
        <f t="shared" ca="1" si="180"/>
        <v>24</v>
      </c>
      <c r="E344" s="3">
        <v>0</v>
      </c>
      <c r="G344" s="5" t="s">
        <v>132</v>
      </c>
      <c r="H344">
        <f t="shared" ca="1" si="181"/>
        <v>21</v>
      </c>
      <c r="I344">
        <f t="shared" ca="1" si="182"/>
        <v>23</v>
      </c>
      <c r="J344" s="3">
        <v>0</v>
      </c>
      <c r="L344" s="5" t="s">
        <v>132</v>
      </c>
      <c r="M344">
        <f t="shared" ca="1" si="149"/>
        <v>4</v>
      </c>
      <c r="N344">
        <f t="shared" ca="1" si="150"/>
        <v>5</v>
      </c>
      <c r="O344" s="3">
        <v>0</v>
      </c>
    </row>
    <row r="345" spans="2:15" x14ac:dyDescent="0.25">
      <c r="B345" s="5" t="s">
        <v>132</v>
      </c>
      <c r="C345">
        <f t="shared" ca="1" si="179"/>
        <v>22</v>
      </c>
      <c r="D345">
        <f t="shared" ca="1" si="180"/>
        <v>23</v>
      </c>
      <c r="E345" s="3">
        <v>0</v>
      </c>
      <c r="G345" s="5" t="s">
        <v>132</v>
      </c>
      <c r="H345">
        <f t="shared" ca="1" si="181"/>
        <v>21</v>
      </c>
      <c r="I345">
        <f t="shared" ca="1" si="182"/>
        <v>21</v>
      </c>
      <c r="J345" s="3">
        <v>0</v>
      </c>
      <c r="L345" s="5" t="s">
        <v>132</v>
      </c>
      <c r="M345">
        <f t="shared" ca="1" si="149"/>
        <v>4</v>
      </c>
      <c r="N345">
        <f t="shared" ca="1" si="150"/>
        <v>5</v>
      </c>
      <c r="O345" s="3">
        <v>0</v>
      </c>
    </row>
    <row r="346" spans="2:15" x14ac:dyDescent="0.25">
      <c r="B346" s="5" t="s">
        <v>132</v>
      </c>
      <c r="C346">
        <f t="shared" ca="1" si="179"/>
        <v>24</v>
      </c>
      <c r="D346">
        <f t="shared" ca="1" si="180"/>
        <v>24</v>
      </c>
      <c r="E346" s="3">
        <v>0</v>
      </c>
      <c r="G346" s="5" t="s">
        <v>132</v>
      </c>
      <c r="H346">
        <f t="shared" ca="1" si="181"/>
        <v>21</v>
      </c>
      <c r="I346">
        <f t="shared" ca="1" si="182"/>
        <v>22</v>
      </c>
      <c r="J346" s="3">
        <v>0</v>
      </c>
      <c r="L346" s="5" t="s">
        <v>132</v>
      </c>
      <c r="M346">
        <f t="shared" ca="1" si="149"/>
        <v>3</v>
      </c>
      <c r="N346">
        <f t="shared" ca="1" si="150"/>
        <v>4</v>
      </c>
      <c r="O346" s="3">
        <v>0</v>
      </c>
    </row>
    <row r="347" spans="2:15" x14ac:dyDescent="0.25">
      <c r="B347" s="5" t="s">
        <v>133</v>
      </c>
      <c r="C347">
        <f ca="1">INT(_xlfn.NORM.INV(RAND(),20,1))</f>
        <v>20</v>
      </c>
      <c r="D347">
        <f ca="1">INT(_xlfn.NORM.INV(RAND(),23,1))</f>
        <v>22</v>
      </c>
      <c r="E347" s="3">
        <v>0</v>
      </c>
      <c r="G347" s="5" t="s">
        <v>133</v>
      </c>
      <c r="H347">
        <f t="shared" ref="H347:H348" ca="1" si="183">INT(_xlfn.NORM.INV(RAND(),9,1))</f>
        <v>8</v>
      </c>
      <c r="I347">
        <f t="shared" ref="I347:I348" ca="1" si="184">INT(_xlfn.NORM.INV(RAND(),8,1))</f>
        <v>7</v>
      </c>
      <c r="J347" s="3">
        <v>0</v>
      </c>
      <c r="L347" s="5" t="s">
        <v>133</v>
      </c>
      <c r="M347">
        <f t="shared" ca="1" si="149"/>
        <v>4</v>
      </c>
      <c r="N347">
        <f t="shared" ca="1" si="150"/>
        <v>5</v>
      </c>
      <c r="O347" s="3">
        <v>0</v>
      </c>
    </row>
    <row r="348" spans="2:15" x14ac:dyDescent="0.25">
      <c r="B348" s="5" t="s">
        <v>133</v>
      </c>
      <c r="C348">
        <f t="shared" ref="C348:C353" ca="1" si="185">INT(_xlfn.NORM.INV(RAND(),20,1))</f>
        <v>20</v>
      </c>
      <c r="D348">
        <f t="shared" ref="D348:D353" ca="1" si="186">INT(_xlfn.NORM.INV(RAND(),23,1))</f>
        <v>23</v>
      </c>
      <c r="E348" s="3">
        <v>0</v>
      </c>
      <c r="G348" s="5" t="s">
        <v>133</v>
      </c>
      <c r="H348">
        <f t="shared" ca="1" si="183"/>
        <v>8</v>
      </c>
      <c r="I348">
        <f t="shared" ca="1" si="184"/>
        <v>7</v>
      </c>
      <c r="J348" s="3">
        <v>0</v>
      </c>
      <c r="L348" s="5" t="s">
        <v>133</v>
      </c>
      <c r="M348">
        <f t="shared" ca="1" si="149"/>
        <v>3</v>
      </c>
      <c r="N348">
        <f t="shared" ca="1" si="150"/>
        <v>4</v>
      </c>
      <c r="O348" s="3">
        <v>0</v>
      </c>
    </row>
    <row r="349" spans="2:15" x14ac:dyDescent="0.25">
      <c r="B349" s="5" t="s">
        <v>133</v>
      </c>
      <c r="C349">
        <f t="shared" ca="1" si="185"/>
        <v>19</v>
      </c>
      <c r="D349">
        <f t="shared" ca="1" si="186"/>
        <v>24</v>
      </c>
      <c r="E349" s="3">
        <v>0</v>
      </c>
      <c r="G349" s="5" t="s">
        <v>133</v>
      </c>
      <c r="H349">
        <f ca="1">INT(_xlfn.NORM.INV(RAND(),18,1))</f>
        <v>18</v>
      </c>
      <c r="I349">
        <f ca="1">INT(_xlfn.NORM.INV(RAND(),20,1))</f>
        <v>18</v>
      </c>
      <c r="J349" s="3">
        <v>0</v>
      </c>
      <c r="L349" s="5" t="s">
        <v>133</v>
      </c>
      <c r="M349">
        <f t="shared" ca="1" si="149"/>
        <v>4</v>
      </c>
      <c r="N349">
        <f t="shared" ca="1" si="150"/>
        <v>4</v>
      </c>
      <c r="O349" s="3">
        <v>0</v>
      </c>
    </row>
    <row r="350" spans="2:15" x14ac:dyDescent="0.25">
      <c r="B350" s="5" t="s">
        <v>133</v>
      </c>
      <c r="C350">
        <f t="shared" ca="1" si="185"/>
        <v>18</v>
      </c>
      <c r="D350">
        <f t="shared" ca="1" si="186"/>
        <v>24</v>
      </c>
      <c r="E350" s="3">
        <v>0</v>
      </c>
      <c r="G350" s="5" t="s">
        <v>133</v>
      </c>
      <c r="H350">
        <f t="shared" ref="H350:H353" ca="1" si="187">INT(_xlfn.NORM.INV(RAND(),18,1))</f>
        <v>17</v>
      </c>
      <c r="I350">
        <f t="shared" ref="I350:I353" ca="1" si="188">INT(_xlfn.NORM.INV(RAND(),20,1))</f>
        <v>19</v>
      </c>
      <c r="J350" s="3">
        <v>0</v>
      </c>
      <c r="L350" s="5" t="s">
        <v>133</v>
      </c>
      <c r="M350">
        <f t="shared" ca="1" si="149"/>
        <v>3</v>
      </c>
      <c r="N350">
        <f t="shared" ca="1" si="150"/>
        <v>5</v>
      </c>
      <c r="O350" s="3">
        <v>0</v>
      </c>
    </row>
    <row r="351" spans="2:15" x14ac:dyDescent="0.25">
      <c r="B351" s="5" t="s">
        <v>133</v>
      </c>
      <c r="C351">
        <f t="shared" ca="1" si="185"/>
        <v>18</v>
      </c>
      <c r="D351">
        <f t="shared" ca="1" si="186"/>
        <v>22</v>
      </c>
      <c r="E351" s="3">
        <v>0</v>
      </c>
      <c r="G351" s="5" t="s">
        <v>133</v>
      </c>
      <c r="H351">
        <f t="shared" ca="1" si="187"/>
        <v>18</v>
      </c>
      <c r="I351">
        <f t="shared" ca="1" si="188"/>
        <v>21</v>
      </c>
      <c r="J351" s="3">
        <v>0</v>
      </c>
      <c r="L351" s="5" t="s">
        <v>133</v>
      </c>
      <c r="M351">
        <f t="shared" ca="1" si="149"/>
        <v>5</v>
      </c>
      <c r="N351">
        <f t="shared" ca="1" si="150"/>
        <v>5</v>
      </c>
      <c r="O351" s="3">
        <v>0</v>
      </c>
    </row>
    <row r="352" spans="2:15" x14ac:dyDescent="0.25">
      <c r="B352" s="5" t="s">
        <v>133</v>
      </c>
      <c r="C352">
        <f t="shared" ca="1" si="185"/>
        <v>19</v>
      </c>
      <c r="D352">
        <f t="shared" ca="1" si="186"/>
        <v>22</v>
      </c>
      <c r="E352" s="3">
        <v>0</v>
      </c>
      <c r="G352" s="5" t="s">
        <v>133</v>
      </c>
      <c r="H352">
        <f t="shared" ca="1" si="187"/>
        <v>17</v>
      </c>
      <c r="I352">
        <f t="shared" ca="1" si="188"/>
        <v>18</v>
      </c>
      <c r="J352" s="3">
        <v>0</v>
      </c>
      <c r="L352" s="5" t="s">
        <v>133</v>
      </c>
      <c r="M352">
        <f t="shared" ca="1" si="149"/>
        <v>4</v>
      </c>
      <c r="N352">
        <f t="shared" ca="1" si="150"/>
        <v>5</v>
      </c>
      <c r="O352" s="3">
        <v>0</v>
      </c>
    </row>
    <row r="353" spans="2:15" x14ac:dyDescent="0.25">
      <c r="B353" s="5" t="s">
        <v>133</v>
      </c>
      <c r="C353">
        <f t="shared" ca="1" si="185"/>
        <v>18</v>
      </c>
      <c r="D353">
        <f t="shared" ca="1" si="186"/>
        <v>23</v>
      </c>
      <c r="E353" s="3">
        <v>0</v>
      </c>
      <c r="G353" s="5" t="s">
        <v>133</v>
      </c>
      <c r="H353">
        <f t="shared" ca="1" si="187"/>
        <v>18</v>
      </c>
      <c r="I353">
        <f t="shared" ca="1" si="188"/>
        <v>20</v>
      </c>
      <c r="J353" s="3">
        <v>0</v>
      </c>
      <c r="L353" s="5" t="s">
        <v>133</v>
      </c>
      <c r="M353">
        <f t="shared" ca="1" si="149"/>
        <v>3</v>
      </c>
      <c r="N353">
        <f t="shared" ca="1" si="150"/>
        <v>4</v>
      </c>
      <c r="O353" s="3">
        <v>0</v>
      </c>
    </row>
    <row r="354" spans="2:15" x14ac:dyDescent="0.25">
      <c r="B354" s="5" t="s">
        <v>158</v>
      </c>
      <c r="C354">
        <f ca="1">INT(_xlfn.NORM.INV(RAND(),26,1))</f>
        <v>25</v>
      </c>
      <c r="D354">
        <f ca="1">INT(_xlfn.NORM.INV(RAND(),27,1))</f>
        <v>25</v>
      </c>
      <c r="E354" s="3">
        <v>0</v>
      </c>
      <c r="G354" s="5" t="s">
        <v>158</v>
      </c>
      <c r="H354">
        <f ca="1">INT(_xlfn.NORM.INV(RAND(),25,1))</f>
        <v>25</v>
      </c>
      <c r="I354">
        <f ca="1">INT(_xlfn.NORM.INV(RAND(),26,1))</f>
        <v>26</v>
      </c>
      <c r="J354" s="3">
        <v>0</v>
      </c>
      <c r="L354" s="5" t="s">
        <v>158</v>
      </c>
      <c r="M354">
        <f t="shared" ca="1" si="149"/>
        <v>2</v>
      </c>
      <c r="N354">
        <f t="shared" ca="1" si="150"/>
        <v>5</v>
      </c>
      <c r="O354" s="3">
        <v>0</v>
      </c>
    </row>
    <row r="355" spans="2:15" x14ac:dyDescent="0.25">
      <c r="B355" s="5" t="s">
        <v>158</v>
      </c>
      <c r="C355">
        <f t="shared" ref="C355:C356" ca="1" si="189">INT(_xlfn.NORM.INV(RAND(),26,1))</f>
        <v>27</v>
      </c>
      <c r="D355">
        <f t="shared" ref="D355:D356" ca="1" si="190">INT(_xlfn.NORM.INV(RAND(),27,1))</f>
        <v>26</v>
      </c>
      <c r="E355" s="3">
        <v>0</v>
      </c>
      <c r="G355" s="5" t="s">
        <v>158</v>
      </c>
      <c r="H355">
        <f t="shared" ref="H355:H356" ca="1" si="191">INT(_xlfn.NORM.INV(RAND(),25,1))</f>
        <v>25</v>
      </c>
      <c r="I355">
        <f t="shared" ref="I355:I356" ca="1" si="192">INT(_xlfn.NORM.INV(RAND(),26,1))</f>
        <v>26</v>
      </c>
      <c r="J355" s="3">
        <v>0</v>
      </c>
      <c r="L355" s="5" t="s">
        <v>158</v>
      </c>
      <c r="M355">
        <f t="shared" ca="1" si="149"/>
        <v>3</v>
      </c>
      <c r="N355">
        <f t="shared" ca="1" si="150"/>
        <v>5</v>
      </c>
      <c r="O355" s="3">
        <v>0</v>
      </c>
    </row>
    <row r="356" spans="2:15" x14ac:dyDescent="0.25">
      <c r="B356" s="5" t="s">
        <v>158</v>
      </c>
      <c r="C356">
        <f t="shared" ca="1" si="189"/>
        <v>25</v>
      </c>
      <c r="D356">
        <f t="shared" ca="1" si="190"/>
        <v>26</v>
      </c>
      <c r="E356" s="3">
        <v>0</v>
      </c>
      <c r="G356" s="5" t="s">
        <v>158</v>
      </c>
      <c r="H356">
        <f t="shared" ca="1" si="191"/>
        <v>22</v>
      </c>
      <c r="I356">
        <f t="shared" ca="1" si="192"/>
        <v>25</v>
      </c>
      <c r="J356" s="3">
        <v>0</v>
      </c>
      <c r="L356" s="5" t="s">
        <v>158</v>
      </c>
      <c r="M356">
        <f t="shared" ref="M356:M419" ca="1" si="193">INT(_xlfn.NORM.INV(RAND(),4,0.5))</f>
        <v>3</v>
      </c>
      <c r="N356">
        <f t="shared" ref="N356:N419" ca="1" si="194">INT(_xlfn.NORM.INV(RAND(),5,0.5))</f>
        <v>4</v>
      </c>
      <c r="O356" s="3">
        <v>0</v>
      </c>
    </row>
    <row r="357" spans="2:15" x14ac:dyDescent="0.25">
      <c r="B357" s="5" t="s">
        <v>159</v>
      </c>
      <c r="C357">
        <f ca="1">INT(_xlfn.NORM.INV(RAND(),27,1))</f>
        <v>28</v>
      </c>
      <c r="D357">
        <f ca="1">INT(_xlfn.NORM.INV(RAND(),29,1))</f>
        <v>29</v>
      </c>
      <c r="E357" s="3">
        <v>0</v>
      </c>
      <c r="G357" s="5" t="s">
        <v>159</v>
      </c>
      <c r="H357">
        <f ca="1">INT(_xlfn.NORM.INV(RAND(),24,2))</f>
        <v>24</v>
      </c>
      <c r="I357">
        <f ca="1">INT(_xlfn.NORM.INV(RAND(),27,1))</f>
        <v>26</v>
      </c>
      <c r="J357" s="3">
        <v>0</v>
      </c>
      <c r="L357" s="5" t="s">
        <v>159</v>
      </c>
      <c r="M357">
        <f t="shared" ca="1" si="193"/>
        <v>4</v>
      </c>
      <c r="N357">
        <f t="shared" ca="1" si="194"/>
        <v>5</v>
      </c>
      <c r="O357" s="3">
        <v>0</v>
      </c>
    </row>
    <row r="358" spans="2:15" x14ac:dyDescent="0.25">
      <c r="B358" s="5" t="s">
        <v>159</v>
      </c>
      <c r="C358">
        <f t="shared" ref="C358:C360" ca="1" si="195">INT(_xlfn.NORM.INV(RAND(),27,1))</f>
        <v>27</v>
      </c>
      <c r="D358">
        <f t="shared" ref="D358:D360" ca="1" si="196">INT(_xlfn.NORM.INV(RAND(),29,1))</f>
        <v>29</v>
      </c>
      <c r="E358" s="3">
        <v>0</v>
      </c>
      <c r="G358" s="5" t="s">
        <v>159</v>
      </c>
      <c r="H358">
        <f t="shared" ref="H358:H360" ca="1" si="197">INT(_xlfn.NORM.INV(RAND(),24,2))</f>
        <v>22</v>
      </c>
      <c r="I358">
        <f t="shared" ref="I358:I360" ca="1" si="198">INT(_xlfn.NORM.INV(RAND(),27,1))</f>
        <v>26</v>
      </c>
      <c r="J358" s="3">
        <v>0</v>
      </c>
      <c r="L358" s="5" t="s">
        <v>159</v>
      </c>
      <c r="M358">
        <f t="shared" ca="1" si="193"/>
        <v>4</v>
      </c>
      <c r="N358">
        <f t="shared" ca="1" si="194"/>
        <v>4</v>
      </c>
      <c r="O358" s="3">
        <v>0</v>
      </c>
    </row>
    <row r="359" spans="2:15" x14ac:dyDescent="0.25">
      <c r="B359" s="5" t="s">
        <v>159</v>
      </c>
      <c r="C359">
        <f t="shared" ca="1" si="195"/>
        <v>27</v>
      </c>
      <c r="D359">
        <f t="shared" ca="1" si="196"/>
        <v>29</v>
      </c>
      <c r="E359" s="3">
        <v>0</v>
      </c>
      <c r="G359" s="5" t="s">
        <v>159</v>
      </c>
      <c r="H359">
        <f t="shared" ca="1" si="197"/>
        <v>22</v>
      </c>
      <c r="I359">
        <f t="shared" ca="1" si="198"/>
        <v>27</v>
      </c>
      <c r="J359" s="3">
        <v>0</v>
      </c>
      <c r="L359" s="5" t="s">
        <v>159</v>
      </c>
      <c r="M359">
        <f t="shared" ca="1" si="193"/>
        <v>3</v>
      </c>
      <c r="N359">
        <f t="shared" ca="1" si="194"/>
        <v>5</v>
      </c>
      <c r="O359" s="3">
        <v>0</v>
      </c>
    </row>
    <row r="360" spans="2:15" x14ac:dyDescent="0.25">
      <c r="B360" s="5" t="s">
        <v>159</v>
      </c>
      <c r="C360">
        <f t="shared" ca="1" si="195"/>
        <v>26</v>
      </c>
      <c r="D360">
        <f t="shared" ca="1" si="196"/>
        <v>28</v>
      </c>
      <c r="E360" s="3">
        <v>0</v>
      </c>
      <c r="G360" s="5" t="s">
        <v>159</v>
      </c>
      <c r="H360">
        <f t="shared" ca="1" si="197"/>
        <v>25</v>
      </c>
      <c r="I360">
        <f t="shared" ca="1" si="198"/>
        <v>25</v>
      </c>
      <c r="J360" s="3">
        <v>0</v>
      </c>
      <c r="L360" s="5" t="s">
        <v>159</v>
      </c>
      <c r="M360">
        <f t="shared" ca="1" si="193"/>
        <v>3</v>
      </c>
      <c r="N360">
        <f t="shared" ca="1" si="194"/>
        <v>5</v>
      </c>
      <c r="O360" s="3">
        <v>0</v>
      </c>
    </row>
    <row r="361" spans="2:15" x14ac:dyDescent="0.25">
      <c r="B361" s="5" t="s">
        <v>160</v>
      </c>
      <c r="C361">
        <f ca="1">INT(_xlfn.NORM.INV(RAND(),26,2))</f>
        <v>25</v>
      </c>
      <c r="D361">
        <f ca="1">INT(_xlfn.NORM.INV(RAND(),27,2))</f>
        <v>26</v>
      </c>
      <c r="E361" s="3">
        <v>0</v>
      </c>
      <c r="G361" s="5" t="s">
        <v>160</v>
      </c>
      <c r="H361">
        <f ca="1">INT(_xlfn.NORM.INV(RAND(),25,2))</f>
        <v>23</v>
      </c>
      <c r="I361">
        <f ca="1">INT(_xlfn.NORM.INV(RAND(),26,2))</f>
        <v>27</v>
      </c>
      <c r="J361" s="3">
        <v>0</v>
      </c>
      <c r="L361" s="5" t="s">
        <v>160</v>
      </c>
      <c r="M361">
        <f t="shared" ca="1" si="193"/>
        <v>3</v>
      </c>
      <c r="N361">
        <f t="shared" ca="1" si="194"/>
        <v>5</v>
      </c>
      <c r="O361" s="3">
        <v>0</v>
      </c>
    </row>
    <row r="362" spans="2:15" x14ac:dyDescent="0.25">
      <c r="B362" s="5" t="s">
        <v>160</v>
      </c>
      <c r="C362">
        <f t="shared" ref="C362:C365" ca="1" si="199">INT(_xlfn.NORM.INV(RAND(),26,2))</f>
        <v>23</v>
      </c>
      <c r="D362">
        <f t="shared" ref="D362:D365" ca="1" si="200">INT(_xlfn.NORM.INV(RAND(),27,2))</f>
        <v>25</v>
      </c>
      <c r="E362" s="3">
        <v>0</v>
      </c>
      <c r="G362" s="5" t="s">
        <v>160</v>
      </c>
      <c r="H362">
        <f t="shared" ref="H362:H365" ca="1" si="201">INT(_xlfn.NORM.INV(RAND(),25,2))</f>
        <v>26</v>
      </c>
      <c r="I362">
        <f t="shared" ref="I362:I365" ca="1" si="202">INT(_xlfn.NORM.INV(RAND(),26,2))</f>
        <v>25</v>
      </c>
      <c r="J362" s="3">
        <v>0</v>
      </c>
      <c r="L362" s="5" t="s">
        <v>160</v>
      </c>
      <c r="M362">
        <f t="shared" ca="1" si="193"/>
        <v>4</v>
      </c>
      <c r="N362">
        <f t="shared" ca="1" si="194"/>
        <v>5</v>
      </c>
      <c r="O362" s="3">
        <v>0</v>
      </c>
    </row>
    <row r="363" spans="2:15" x14ac:dyDescent="0.25">
      <c r="B363" s="5" t="s">
        <v>160</v>
      </c>
      <c r="C363">
        <f t="shared" ca="1" si="199"/>
        <v>27</v>
      </c>
      <c r="D363">
        <f t="shared" ca="1" si="200"/>
        <v>28</v>
      </c>
      <c r="E363" s="3">
        <v>0</v>
      </c>
      <c r="G363" s="5" t="s">
        <v>160</v>
      </c>
      <c r="H363">
        <f t="shared" ca="1" si="201"/>
        <v>21</v>
      </c>
      <c r="I363">
        <f t="shared" ca="1" si="202"/>
        <v>21</v>
      </c>
      <c r="J363" s="3">
        <v>0</v>
      </c>
      <c r="L363" s="5" t="s">
        <v>160</v>
      </c>
      <c r="M363">
        <f t="shared" ca="1" si="193"/>
        <v>4</v>
      </c>
      <c r="N363">
        <f t="shared" ca="1" si="194"/>
        <v>4</v>
      </c>
      <c r="O363" s="3">
        <v>0</v>
      </c>
    </row>
    <row r="364" spans="2:15" x14ac:dyDescent="0.25">
      <c r="B364" s="5" t="s">
        <v>160</v>
      </c>
      <c r="C364">
        <f t="shared" ca="1" si="199"/>
        <v>25</v>
      </c>
      <c r="D364">
        <f t="shared" ca="1" si="200"/>
        <v>27</v>
      </c>
      <c r="E364" s="3">
        <v>0</v>
      </c>
      <c r="G364" s="5" t="s">
        <v>160</v>
      </c>
      <c r="H364">
        <f t="shared" ca="1" si="201"/>
        <v>27</v>
      </c>
      <c r="I364">
        <f t="shared" ca="1" si="202"/>
        <v>23</v>
      </c>
      <c r="J364" s="3">
        <v>0</v>
      </c>
      <c r="L364" s="5" t="s">
        <v>160</v>
      </c>
      <c r="M364">
        <f t="shared" ca="1" si="193"/>
        <v>3</v>
      </c>
      <c r="N364">
        <f t="shared" ca="1" si="194"/>
        <v>4</v>
      </c>
      <c r="O364" s="3">
        <v>0</v>
      </c>
    </row>
    <row r="365" spans="2:15" x14ac:dyDescent="0.25">
      <c r="B365" s="5" t="s">
        <v>160</v>
      </c>
      <c r="C365">
        <f t="shared" ca="1" si="199"/>
        <v>25</v>
      </c>
      <c r="D365">
        <f t="shared" ca="1" si="200"/>
        <v>28</v>
      </c>
      <c r="E365" s="3">
        <v>0</v>
      </c>
      <c r="G365" s="5" t="s">
        <v>160</v>
      </c>
      <c r="H365">
        <f t="shared" ca="1" si="201"/>
        <v>23</v>
      </c>
      <c r="I365">
        <f t="shared" ca="1" si="202"/>
        <v>26</v>
      </c>
      <c r="J365" s="3">
        <v>0</v>
      </c>
      <c r="L365" s="5" t="s">
        <v>160</v>
      </c>
      <c r="M365">
        <f t="shared" ca="1" si="193"/>
        <v>4</v>
      </c>
      <c r="N365">
        <f t="shared" ca="1" si="194"/>
        <v>4</v>
      </c>
      <c r="O365" s="3">
        <v>0</v>
      </c>
    </row>
    <row r="366" spans="2:15" x14ac:dyDescent="0.25">
      <c r="B366" s="5" t="s">
        <v>161</v>
      </c>
      <c r="C366">
        <f ca="1">INT(_xlfn.NORM.INV(RAND(),28,2))</f>
        <v>30</v>
      </c>
      <c r="D366">
        <f ca="1">INT(_xlfn.NORM.INV(RAND(),30,2))</f>
        <v>27</v>
      </c>
      <c r="E366" s="3">
        <v>0</v>
      </c>
      <c r="G366" s="5" t="s">
        <v>161</v>
      </c>
      <c r="H366">
        <f ca="1">INT(_xlfn.NORM.INV(RAND(),27,2))</f>
        <v>26</v>
      </c>
      <c r="I366">
        <f ca="1">INT(_xlfn.NORM.INV(RAND(),29,2))</f>
        <v>27</v>
      </c>
      <c r="J366" s="3">
        <v>0</v>
      </c>
      <c r="L366" s="5" t="s">
        <v>161</v>
      </c>
      <c r="M366">
        <f t="shared" ca="1" si="193"/>
        <v>4</v>
      </c>
      <c r="N366">
        <f t="shared" ca="1" si="194"/>
        <v>4</v>
      </c>
      <c r="O366" s="3">
        <v>0</v>
      </c>
    </row>
    <row r="367" spans="2:15" x14ac:dyDescent="0.25">
      <c r="B367" s="5" t="s">
        <v>161</v>
      </c>
      <c r="C367">
        <f t="shared" ref="C367:C370" ca="1" si="203">INT(_xlfn.NORM.INV(RAND(),28,2))</f>
        <v>28</v>
      </c>
      <c r="D367">
        <f t="shared" ref="D367:D370" ca="1" si="204">INT(_xlfn.NORM.INV(RAND(),30,2))</f>
        <v>28</v>
      </c>
      <c r="E367" s="3">
        <v>0</v>
      </c>
      <c r="G367" s="5" t="s">
        <v>161</v>
      </c>
      <c r="H367">
        <f t="shared" ref="H367:H370" ca="1" si="205">INT(_xlfn.NORM.INV(RAND(),27,2))</f>
        <v>27</v>
      </c>
      <c r="I367">
        <f t="shared" ref="I367:I370" ca="1" si="206">INT(_xlfn.NORM.INV(RAND(),29,2))</f>
        <v>26</v>
      </c>
      <c r="J367" s="3">
        <v>0</v>
      </c>
      <c r="L367" s="5" t="s">
        <v>161</v>
      </c>
      <c r="M367">
        <f t="shared" ca="1" si="193"/>
        <v>4</v>
      </c>
      <c r="N367">
        <f t="shared" ca="1" si="194"/>
        <v>5</v>
      </c>
      <c r="O367" s="3">
        <v>0</v>
      </c>
    </row>
    <row r="368" spans="2:15" x14ac:dyDescent="0.25">
      <c r="B368" s="5" t="s">
        <v>161</v>
      </c>
      <c r="C368">
        <f t="shared" ca="1" si="203"/>
        <v>25</v>
      </c>
      <c r="D368">
        <f t="shared" ca="1" si="204"/>
        <v>31</v>
      </c>
      <c r="E368" s="3">
        <v>0</v>
      </c>
      <c r="G368" s="5" t="s">
        <v>161</v>
      </c>
      <c r="H368">
        <f t="shared" ca="1" si="205"/>
        <v>26</v>
      </c>
      <c r="I368">
        <f t="shared" ca="1" si="206"/>
        <v>25</v>
      </c>
      <c r="J368" s="3">
        <v>0</v>
      </c>
      <c r="L368" s="5" t="s">
        <v>161</v>
      </c>
      <c r="M368">
        <f t="shared" ca="1" si="193"/>
        <v>3</v>
      </c>
      <c r="N368">
        <f t="shared" ca="1" si="194"/>
        <v>4</v>
      </c>
      <c r="O368" s="3">
        <v>0</v>
      </c>
    </row>
    <row r="369" spans="2:15" x14ac:dyDescent="0.25">
      <c r="B369" s="5" t="s">
        <v>161</v>
      </c>
      <c r="C369">
        <f t="shared" ca="1" si="203"/>
        <v>30</v>
      </c>
      <c r="D369">
        <f t="shared" ca="1" si="204"/>
        <v>30</v>
      </c>
      <c r="E369" s="3">
        <v>0</v>
      </c>
      <c r="G369" s="5" t="s">
        <v>161</v>
      </c>
      <c r="H369">
        <f t="shared" ca="1" si="205"/>
        <v>24</v>
      </c>
      <c r="I369">
        <f t="shared" ca="1" si="206"/>
        <v>31</v>
      </c>
      <c r="J369" s="3">
        <v>0</v>
      </c>
      <c r="L369" s="5" t="s">
        <v>161</v>
      </c>
      <c r="M369">
        <f t="shared" ca="1" si="193"/>
        <v>3</v>
      </c>
      <c r="N369">
        <f t="shared" ca="1" si="194"/>
        <v>4</v>
      </c>
      <c r="O369" s="3">
        <v>0</v>
      </c>
    </row>
    <row r="370" spans="2:15" x14ac:dyDescent="0.25">
      <c r="B370" s="5" t="s">
        <v>161</v>
      </c>
      <c r="C370">
        <f t="shared" ca="1" si="203"/>
        <v>25</v>
      </c>
      <c r="D370">
        <f t="shared" ca="1" si="204"/>
        <v>29</v>
      </c>
      <c r="E370" s="3">
        <v>0</v>
      </c>
      <c r="G370" s="5" t="s">
        <v>161</v>
      </c>
      <c r="H370">
        <f t="shared" ca="1" si="205"/>
        <v>25</v>
      </c>
      <c r="I370">
        <f t="shared" ca="1" si="206"/>
        <v>27</v>
      </c>
      <c r="J370" s="3">
        <v>0</v>
      </c>
      <c r="L370" s="5" t="s">
        <v>161</v>
      </c>
      <c r="M370">
        <f t="shared" ca="1" si="193"/>
        <v>4</v>
      </c>
      <c r="N370">
        <f t="shared" ca="1" si="194"/>
        <v>5</v>
      </c>
      <c r="O370" s="3">
        <v>0</v>
      </c>
    </row>
    <row r="371" spans="2:15" x14ac:dyDescent="0.25">
      <c r="B371" s="5" t="s">
        <v>162</v>
      </c>
      <c r="C371">
        <f ca="1">INT(_xlfn.NORM.INV(RAND(),27,3))</f>
        <v>28</v>
      </c>
      <c r="D371">
        <f ca="1">INT(_xlfn.NORM.INV(RAND(),28,3))</f>
        <v>29</v>
      </c>
      <c r="E371" s="3">
        <v>0</v>
      </c>
      <c r="G371" s="5" t="s">
        <v>162</v>
      </c>
      <c r="H371">
        <f ca="1">INT(_xlfn.NORM.INV(RAND(),26,3))</f>
        <v>25</v>
      </c>
      <c r="I371">
        <f ca="1">INT(_xlfn.NORM.INV(RAND(),27,3))</f>
        <v>31</v>
      </c>
      <c r="J371" s="3">
        <v>0</v>
      </c>
      <c r="L371" s="5" t="s">
        <v>162</v>
      </c>
      <c r="M371">
        <f t="shared" ca="1" si="193"/>
        <v>4</v>
      </c>
      <c r="N371">
        <f t="shared" ca="1" si="194"/>
        <v>4</v>
      </c>
      <c r="O371" s="3">
        <v>0</v>
      </c>
    </row>
    <row r="372" spans="2:15" x14ac:dyDescent="0.25">
      <c r="B372" s="5" t="s">
        <v>162</v>
      </c>
      <c r="C372">
        <f t="shared" ref="C372:C375" ca="1" si="207">INT(_xlfn.NORM.INV(RAND(),27,3))</f>
        <v>27</v>
      </c>
      <c r="D372">
        <f t="shared" ref="D372:D375" ca="1" si="208">INT(_xlfn.NORM.INV(RAND(),28,3))</f>
        <v>27</v>
      </c>
      <c r="E372" s="3">
        <v>0</v>
      </c>
      <c r="G372" s="5" t="s">
        <v>162</v>
      </c>
      <c r="H372">
        <f t="shared" ref="H372:H375" ca="1" si="209">INT(_xlfn.NORM.INV(RAND(),26,3))</f>
        <v>27</v>
      </c>
      <c r="I372">
        <f t="shared" ref="I372:I375" ca="1" si="210">INT(_xlfn.NORM.INV(RAND(),27,3))</f>
        <v>22</v>
      </c>
      <c r="J372" s="3">
        <v>0</v>
      </c>
      <c r="L372" s="5" t="s">
        <v>162</v>
      </c>
      <c r="M372">
        <f t="shared" ca="1" si="193"/>
        <v>3</v>
      </c>
      <c r="N372">
        <f t="shared" ca="1" si="194"/>
        <v>4</v>
      </c>
      <c r="O372" s="3">
        <v>0</v>
      </c>
    </row>
    <row r="373" spans="2:15" x14ac:dyDescent="0.25">
      <c r="B373" s="5" t="s">
        <v>162</v>
      </c>
      <c r="C373">
        <f t="shared" ca="1" si="207"/>
        <v>25</v>
      </c>
      <c r="D373">
        <f t="shared" ca="1" si="208"/>
        <v>25</v>
      </c>
      <c r="E373" s="3">
        <v>0</v>
      </c>
      <c r="G373" s="5" t="s">
        <v>162</v>
      </c>
      <c r="H373">
        <f t="shared" ca="1" si="209"/>
        <v>24</v>
      </c>
      <c r="I373">
        <f t="shared" ca="1" si="210"/>
        <v>29</v>
      </c>
      <c r="J373" s="3">
        <v>0</v>
      </c>
      <c r="L373" s="5" t="s">
        <v>162</v>
      </c>
      <c r="M373">
        <f t="shared" ca="1" si="193"/>
        <v>4</v>
      </c>
      <c r="N373">
        <f t="shared" ca="1" si="194"/>
        <v>5</v>
      </c>
      <c r="O373" s="3">
        <v>0</v>
      </c>
    </row>
    <row r="374" spans="2:15" x14ac:dyDescent="0.25">
      <c r="B374" s="5" t="s">
        <v>162</v>
      </c>
      <c r="C374">
        <f t="shared" ca="1" si="207"/>
        <v>28</v>
      </c>
      <c r="D374">
        <f t="shared" ca="1" si="208"/>
        <v>29</v>
      </c>
      <c r="E374" s="3">
        <v>0</v>
      </c>
      <c r="G374" s="5" t="s">
        <v>162</v>
      </c>
      <c r="H374">
        <f t="shared" ca="1" si="209"/>
        <v>20</v>
      </c>
      <c r="I374">
        <f t="shared" ca="1" si="210"/>
        <v>21</v>
      </c>
      <c r="J374" s="3">
        <v>0</v>
      </c>
      <c r="L374" s="5" t="s">
        <v>162</v>
      </c>
      <c r="M374">
        <f t="shared" ca="1" si="193"/>
        <v>2</v>
      </c>
      <c r="N374">
        <f t="shared" ca="1" si="194"/>
        <v>5</v>
      </c>
      <c r="O374" s="3">
        <v>0</v>
      </c>
    </row>
    <row r="375" spans="2:15" x14ac:dyDescent="0.25">
      <c r="B375" s="5" t="s">
        <v>162</v>
      </c>
      <c r="C375">
        <f t="shared" ca="1" si="207"/>
        <v>23</v>
      </c>
      <c r="D375">
        <f t="shared" ca="1" si="208"/>
        <v>27</v>
      </c>
      <c r="E375" s="3">
        <v>0</v>
      </c>
      <c r="G375" s="5" t="s">
        <v>162</v>
      </c>
      <c r="H375">
        <f t="shared" ca="1" si="209"/>
        <v>24</v>
      </c>
      <c r="I375">
        <f t="shared" ca="1" si="210"/>
        <v>35</v>
      </c>
      <c r="J375" s="3">
        <v>0</v>
      </c>
      <c r="L375" s="5" t="s">
        <v>162</v>
      </c>
      <c r="M375">
        <f t="shared" ca="1" si="193"/>
        <v>3</v>
      </c>
      <c r="N375">
        <f t="shared" ca="1" si="194"/>
        <v>5</v>
      </c>
      <c r="O375" s="3">
        <v>0</v>
      </c>
    </row>
    <row r="376" spans="2:15" x14ac:dyDescent="0.25">
      <c r="B376" s="5" t="s">
        <v>143</v>
      </c>
      <c r="C376">
        <f ca="1">INT(_xlfn.NORM.INV(RAND(),26,2))</f>
        <v>23</v>
      </c>
      <c r="D376">
        <f ca="1">INT(_xlfn.NORM.INV(RAND(),27,2))</f>
        <v>30</v>
      </c>
      <c r="E376" s="3">
        <v>0</v>
      </c>
      <c r="G376" s="5" t="s">
        <v>143</v>
      </c>
      <c r="H376">
        <f ca="1">INT(_xlfn.NORM.INV(RAND(),25,2))</f>
        <v>26</v>
      </c>
      <c r="I376">
        <f ca="1">INT(_xlfn.NORM.INV(RAND(),26,2))</f>
        <v>25</v>
      </c>
      <c r="J376" s="3">
        <v>0</v>
      </c>
      <c r="L376" s="5" t="s">
        <v>143</v>
      </c>
      <c r="M376">
        <f t="shared" ca="1" si="193"/>
        <v>3</v>
      </c>
      <c r="N376">
        <f t="shared" ca="1" si="194"/>
        <v>4</v>
      </c>
      <c r="O376" s="3">
        <v>0</v>
      </c>
    </row>
    <row r="377" spans="2:15" x14ac:dyDescent="0.25">
      <c r="B377" s="5" t="s">
        <v>143</v>
      </c>
      <c r="C377">
        <f t="shared" ref="C377:C379" ca="1" si="211">INT(_xlfn.NORM.INV(RAND(),26,2))</f>
        <v>28</v>
      </c>
      <c r="D377">
        <f t="shared" ref="D377:D379" ca="1" si="212">INT(_xlfn.NORM.INV(RAND(),27,2))</f>
        <v>26</v>
      </c>
      <c r="E377" s="3">
        <v>0</v>
      </c>
      <c r="G377" s="5" t="s">
        <v>143</v>
      </c>
      <c r="H377">
        <f t="shared" ref="H377:H379" ca="1" si="213">INT(_xlfn.NORM.INV(RAND(),25,2))</f>
        <v>22</v>
      </c>
      <c r="I377">
        <f t="shared" ref="I377:I379" ca="1" si="214">INT(_xlfn.NORM.INV(RAND(),26,2))</f>
        <v>28</v>
      </c>
      <c r="J377" s="3">
        <v>0</v>
      </c>
      <c r="L377" s="5" t="s">
        <v>143</v>
      </c>
      <c r="M377">
        <f t="shared" ca="1" si="193"/>
        <v>4</v>
      </c>
      <c r="N377">
        <f t="shared" ca="1" si="194"/>
        <v>4</v>
      </c>
      <c r="O377" s="3">
        <v>0</v>
      </c>
    </row>
    <row r="378" spans="2:15" x14ac:dyDescent="0.25">
      <c r="B378" s="5" t="s">
        <v>143</v>
      </c>
      <c r="C378">
        <f t="shared" ca="1" si="211"/>
        <v>29</v>
      </c>
      <c r="D378">
        <f t="shared" ca="1" si="212"/>
        <v>26</v>
      </c>
      <c r="E378" s="3">
        <v>0</v>
      </c>
      <c r="G378" s="5" t="s">
        <v>143</v>
      </c>
      <c r="H378">
        <f t="shared" ca="1" si="213"/>
        <v>22</v>
      </c>
      <c r="I378">
        <f t="shared" ca="1" si="214"/>
        <v>27</v>
      </c>
      <c r="J378" s="3">
        <v>0</v>
      </c>
      <c r="L378" s="5" t="s">
        <v>143</v>
      </c>
      <c r="M378">
        <f t="shared" ca="1" si="193"/>
        <v>3</v>
      </c>
      <c r="N378">
        <f t="shared" ca="1" si="194"/>
        <v>4</v>
      </c>
      <c r="O378" s="3">
        <v>0</v>
      </c>
    </row>
    <row r="379" spans="2:15" x14ac:dyDescent="0.25">
      <c r="B379" s="5" t="s">
        <v>143</v>
      </c>
      <c r="C379">
        <f t="shared" ca="1" si="211"/>
        <v>25</v>
      </c>
      <c r="D379">
        <f t="shared" ca="1" si="212"/>
        <v>27</v>
      </c>
      <c r="E379" s="3">
        <v>0</v>
      </c>
      <c r="G379" s="5" t="s">
        <v>143</v>
      </c>
      <c r="H379">
        <f t="shared" ca="1" si="213"/>
        <v>23</v>
      </c>
      <c r="I379">
        <f t="shared" ca="1" si="214"/>
        <v>25</v>
      </c>
      <c r="J379" s="3">
        <v>0</v>
      </c>
      <c r="L379" s="5" t="s">
        <v>143</v>
      </c>
      <c r="M379">
        <f t="shared" ca="1" si="193"/>
        <v>3</v>
      </c>
      <c r="N379">
        <f t="shared" ca="1" si="194"/>
        <v>4</v>
      </c>
      <c r="O379" s="3">
        <v>0</v>
      </c>
    </row>
    <row r="380" spans="2:15" x14ac:dyDescent="0.25">
      <c r="B380" s="5" t="s">
        <v>144</v>
      </c>
      <c r="C380">
        <f ca="1">INT(_xlfn.NORM.INV(RAND(),26,1))</f>
        <v>25</v>
      </c>
      <c r="D380">
        <f ca="1">INT(_xlfn.NORM.INV(RAND(),27,1))</f>
        <v>27</v>
      </c>
      <c r="E380" s="3">
        <v>0</v>
      </c>
      <c r="G380" s="5" t="s">
        <v>144</v>
      </c>
      <c r="H380">
        <f ca="1">INT(_xlfn.NORM.INV(RAND(),25,1))</f>
        <v>23</v>
      </c>
      <c r="I380">
        <f ca="1">INT(_xlfn.NORM.INV(RAND(),26,1))</f>
        <v>27</v>
      </c>
      <c r="J380" s="3">
        <v>0</v>
      </c>
      <c r="L380" s="5" t="s">
        <v>144</v>
      </c>
      <c r="M380">
        <f t="shared" ca="1" si="193"/>
        <v>4</v>
      </c>
      <c r="N380">
        <f t="shared" ca="1" si="194"/>
        <v>5</v>
      </c>
      <c r="O380" s="3">
        <v>0</v>
      </c>
    </row>
    <row r="381" spans="2:15" x14ac:dyDescent="0.25">
      <c r="B381" s="5" t="s">
        <v>144</v>
      </c>
      <c r="C381">
        <f t="shared" ref="C381:C384" ca="1" si="215">INT(_xlfn.NORM.INV(RAND(),26,1))</f>
        <v>26</v>
      </c>
      <c r="D381">
        <f t="shared" ref="D381:D384" ca="1" si="216">INT(_xlfn.NORM.INV(RAND(),27,1))</f>
        <v>27</v>
      </c>
      <c r="E381" s="3">
        <v>0</v>
      </c>
      <c r="G381" s="5" t="s">
        <v>144</v>
      </c>
      <c r="H381">
        <f t="shared" ref="H381:H384" ca="1" si="217">INT(_xlfn.NORM.INV(RAND(),25,1))</f>
        <v>25</v>
      </c>
      <c r="I381">
        <f t="shared" ref="I381:I384" ca="1" si="218">INT(_xlfn.NORM.INV(RAND(),26,1))</f>
        <v>24</v>
      </c>
      <c r="J381" s="3">
        <v>0</v>
      </c>
      <c r="L381" s="5" t="s">
        <v>144</v>
      </c>
      <c r="M381">
        <f t="shared" ca="1" si="193"/>
        <v>4</v>
      </c>
      <c r="N381">
        <f t="shared" ca="1" si="194"/>
        <v>5</v>
      </c>
      <c r="O381" s="3">
        <v>0</v>
      </c>
    </row>
    <row r="382" spans="2:15" x14ac:dyDescent="0.25">
      <c r="B382" s="5" t="s">
        <v>144</v>
      </c>
      <c r="C382">
        <f t="shared" ca="1" si="215"/>
        <v>25</v>
      </c>
      <c r="D382">
        <f t="shared" ca="1" si="216"/>
        <v>26</v>
      </c>
      <c r="E382" s="3">
        <v>0</v>
      </c>
      <c r="G382" s="5" t="s">
        <v>144</v>
      </c>
      <c r="H382">
        <f t="shared" ca="1" si="217"/>
        <v>24</v>
      </c>
      <c r="I382">
        <f t="shared" ca="1" si="218"/>
        <v>26</v>
      </c>
      <c r="J382" s="3">
        <v>0</v>
      </c>
      <c r="L382" s="5" t="s">
        <v>144</v>
      </c>
      <c r="M382">
        <f t="shared" ca="1" si="193"/>
        <v>3</v>
      </c>
      <c r="N382">
        <f t="shared" ca="1" si="194"/>
        <v>5</v>
      </c>
      <c r="O382" s="3">
        <v>0</v>
      </c>
    </row>
    <row r="383" spans="2:15" x14ac:dyDescent="0.25">
      <c r="B383" s="5" t="s">
        <v>144</v>
      </c>
      <c r="C383">
        <f t="shared" ca="1" si="215"/>
        <v>26</v>
      </c>
      <c r="D383">
        <f t="shared" ca="1" si="216"/>
        <v>27</v>
      </c>
      <c r="E383" s="3">
        <v>0</v>
      </c>
      <c r="G383" s="5" t="s">
        <v>144</v>
      </c>
      <c r="H383">
        <f t="shared" ca="1" si="217"/>
        <v>24</v>
      </c>
      <c r="I383">
        <f t="shared" ca="1" si="218"/>
        <v>24</v>
      </c>
      <c r="J383" s="3">
        <v>0</v>
      </c>
      <c r="L383" s="5" t="s">
        <v>144</v>
      </c>
      <c r="M383">
        <f t="shared" ca="1" si="193"/>
        <v>4</v>
      </c>
      <c r="N383">
        <f t="shared" ca="1" si="194"/>
        <v>5</v>
      </c>
      <c r="O383" s="3">
        <v>0</v>
      </c>
    </row>
    <row r="384" spans="2:15" x14ac:dyDescent="0.25">
      <c r="B384" s="5" t="s">
        <v>144</v>
      </c>
      <c r="C384">
        <f t="shared" ca="1" si="215"/>
        <v>25</v>
      </c>
      <c r="D384">
        <f t="shared" ca="1" si="216"/>
        <v>26</v>
      </c>
      <c r="E384" s="3">
        <v>0</v>
      </c>
      <c r="G384" s="5" t="s">
        <v>144</v>
      </c>
      <c r="H384">
        <f t="shared" ca="1" si="217"/>
        <v>26</v>
      </c>
      <c r="I384">
        <f t="shared" ca="1" si="218"/>
        <v>27</v>
      </c>
      <c r="J384" s="3">
        <v>0</v>
      </c>
      <c r="L384" s="5" t="s">
        <v>144</v>
      </c>
      <c r="M384">
        <f t="shared" ca="1" si="193"/>
        <v>3</v>
      </c>
      <c r="N384">
        <f t="shared" ca="1" si="194"/>
        <v>4</v>
      </c>
      <c r="O384" s="3">
        <v>0</v>
      </c>
    </row>
    <row r="385" spans="2:15" x14ac:dyDescent="0.25">
      <c r="B385" s="5" t="s">
        <v>145</v>
      </c>
      <c r="C385">
        <f ca="1">INT(_xlfn.NORM.INV(RAND(),28,3))</f>
        <v>28</v>
      </c>
      <c r="D385">
        <f ca="1">INT(_xlfn.NORM.INV(RAND(),30,3))</f>
        <v>30</v>
      </c>
      <c r="E385" s="3">
        <v>0</v>
      </c>
      <c r="G385" s="5" t="s">
        <v>145</v>
      </c>
      <c r="H385">
        <f ca="1">INT(_xlfn.NORM.INV(RAND(),26,3))</f>
        <v>26</v>
      </c>
      <c r="I385">
        <f ca="1">INT(_xlfn.NORM.INV(RAND(),28,3))</f>
        <v>29</v>
      </c>
      <c r="J385" s="3">
        <v>0</v>
      </c>
      <c r="L385" s="5" t="s">
        <v>145</v>
      </c>
      <c r="M385">
        <f t="shared" ca="1" si="193"/>
        <v>3</v>
      </c>
      <c r="N385">
        <f t="shared" ca="1" si="194"/>
        <v>6</v>
      </c>
      <c r="O385" s="3">
        <v>0</v>
      </c>
    </row>
    <row r="386" spans="2:15" x14ac:dyDescent="0.25">
      <c r="B386" s="5" t="s">
        <v>145</v>
      </c>
      <c r="C386">
        <f t="shared" ref="C386:C387" ca="1" si="219">INT(_xlfn.NORM.INV(RAND(),28,3))</f>
        <v>26</v>
      </c>
      <c r="D386">
        <f t="shared" ref="D386:D387" ca="1" si="220">INT(_xlfn.NORM.INV(RAND(),30,3))</f>
        <v>34</v>
      </c>
      <c r="E386" s="3">
        <v>0</v>
      </c>
      <c r="G386" s="5" t="s">
        <v>145</v>
      </c>
      <c r="H386">
        <f t="shared" ref="H386:H387" ca="1" si="221">INT(_xlfn.NORM.INV(RAND(),26,3))</f>
        <v>18</v>
      </c>
      <c r="I386">
        <f t="shared" ref="I386:I387" ca="1" si="222">INT(_xlfn.NORM.INV(RAND(),28,3))</f>
        <v>25</v>
      </c>
      <c r="J386" s="3">
        <v>0</v>
      </c>
      <c r="L386" s="5" t="s">
        <v>145</v>
      </c>
      <c r="M386">
        <f t="shared" ca="1" si="193"/>
        <v>4</v>
      </c>
      <c r="N386">
        <f t="shared" ca="1" si="194"/>
        <v>5</v>
      </c>
      <c r="O386" s="3">
        <v>0</v>
      </c>
    </row>
    <row r="387" spans="2:15" x14ac:dyDescent="0.25">
      <c r="B387" s="5" t="s">
        <v>145</v>
      </c>
      <c r="C387">
        <f t="shared" ca="1" si="219"/>
        <v>29</v>
      </c>
      <c r="D387">
        <f t="shared" ca="1" si="220"/>
        <v>29</v>
      </c>
      <c r="E387" s="3">
        <v>0</v>
      </c>
      <c r="G387" s="5" t="s">
        <v>145</v>
      </c>
      <c r="H387">
        <f t="shared" ca="1" si="221"/>
        <v>25</v>
      </c>
      <c r="I387">
        <f t="shared" ca="1" si="222"/>
        <v>28</v>
      </c>
      <c r="J387" s="3">
        <v>0</v>
      </c>
      <c r="L387" s="5" t="s">
        <v>145</v>
      </c>
      <c r="M387">
        <f t="shared" ca="1" si="193"/>
        <v>4</v>
      </c>
      <c r="N387">
        <f t="shared" ca="1" si="194"/>
        <v>5</v>
      </c>
      <c r="O387" s="3">
        <v>0</v>
      </c>
    </row>
    <row r="388" spans="2:15" x14ac:dyDescent="0.25">
      <c r="B388" s="5" t="s">
        <v>146</v>
      </c>
      <c r="C388">
        <f ca="1">INT(_xlfn.NORM.INV(RAND(),27,2))</f>
        <v>26</v>
      </c>
      <c r="D388">
        <f ca="1">INT(_xlfn.NORM.INV(RAND(),28,2))</f>
        <v>27</v>
      </c>
      <c r="E388" s="3">
        <v>0</v>
      </c>
      <c r="G388" s="5" t="s">
        <v>146</v>
      </c>
      <c r="H388">
        <f ca="1">INT(_xlfn.NORM.INV(RAND(),25,2))</f>
        <v>25</v>
      </c>
      <c r="I388">
        <f ca="1">INT(_xlfn.NORM.INV(RAND(),26,2))</f>
        <v>26</v>
      </c>
      <c r="J388" s="3">
        <v>0</v>
      </c>
      <c r="L388" s="5" t="s">
        <v>146</v>
      </c>
      <c r="M388">
        <f t="shared" ca="1" si="193"/>
        <v>4</v>
      </c>
      <c r="N388">
        <f t="shared" ca="1" si="194"/>
        <v>5</v>
      </c>
      <c r="O388" s="3">
        <v>0</v>
      </c>
    </row>
    <row r="389" spans="2:15" x14ac:dyDescent="0.25">
      <c r="B389" s="5" t="s">
        <v>146</v>
      </c>
      <c r="C389">
        <f t="shared" ref="C389:C393" ca="1" si="223">INT(_xlfn.NORM.INV(RAND(),27,2))</f>
        <v>24</v>
      </c>
      <c r="D389">
        <f t="shared" ref="D389:D393" ca="1" si="224">INT(_xlfn.NORM.INV(RAND(),28,2))</f>
        <v>25</v>
      </c>
      <c r="E389" s="3">
        <v>0</v>
      </c>
      <c r="G389" s="5" t="s">
        <v>146</v>
      </c>
      <c r="H389">
        <f t="shared" ref="H389:H393" ca="1" si="225">INT(_xlfn.NORM.INV(RAND(),25,2))</f>
        <v>21</v>
      </c>
      <c r="I389">
        <f t="shared" ref="I389:I393" ca="1" si="226">INT(_xlfn.NORM.INV(RAND(),26,2))</f>
        <v>26</v>
      </c>
      <c r="J389" s="3">
        <v>0</v>
      </c>
      <c r="L389" s="5" t="s">
        <v>146</v>
      </c>
      <c r="M389">
        <f t="shared" ca="1" si="193"/>
        <v>5</v>
      </c>
      <c r="N389">
        <f t="shared" ca="1" si="194"/>
        <v>5</v>
      </c>
      <c r="O389" s="3">
        <v>0</v>
      </c>
    </row>
    <row r="390" spans="2:15" x14ac:dyDescent="0.25">
      <c r="B390" s="5" t="s">
        <v>146</v>
      </c>
      <c r="C390">
        <f t="shared" ca="1" si="223"/>
        <v>29</v>
      </c>
      <c r="D390">
        <f t="shared" ca="1" si="224"/>
        <v>28</v>
      </c>
      <c r="E390" s="3">
        <v>0</v>
      </c>
      <c r="G390" s="5" t="s">
        <v>146</v>
      </c>
      <c r="H390">
        <f t="shared" ca="1" si="225"/>
        <v>22</v>
      </c>
      <c r="I390">
        <f t="shared" ca="1" si="226"/>
        <v>29</v>
      </c>
      <c r="J390" s="3">
        <v>0</v>
      </c>
      <c r="L390" s="5" t="s">
        <v>146</v>
      </c>
      <c r="M390">
        <f t="shared" ca="1" si="193"/>
        <v>3</v>
      </c>
      <c r="N390">
        <f t="shared" ca="1" si="194"/>
        <v>5</v>
      </c>
      <c r="O390" s="3">
        <v>0</v>
      </c>
    </row>
    <row r="391" spans="2:15" x14ac:dyDescent="0.25">
      <c r="B391" s="5" t="s">
        <v>146</v>
      </c>
      <c r="C391">
        <f t="shared" ca="1" si="223"/>
        <v>25</v>
      </c>
      <c r="D391">
        <f t="shared" ca="1" si="224"/>
        <v>30</v>
      </c>
      <c r="E391" s="3">
        <v>0</v>
      </c>
      <c r="G391" s="5" t="s">
        <v>146</v>
      </c>
      <c r="H391">
        <f t="shared" ca="1" si="225"/>
        <v>21</v>
      </c>
      <c r="I391">
        <f t="shared" ca="1" si="226"/>
        <v>25</v>
      </c>
      <c r="J391" s="3">
        <v>0</v>
      </c>
      <c r="L391" s="5" t="s">
        <v>146</v>
      </c>
      <c r="M391">
        <f t="shared" ca="1" si="193"/>
        <v>3</v>
      </c>
      <c r="N391">
        <f t="shared" ca="1" si="194"/>
        <v>4</v>
      </c>
      <c r="O391" s="3">
        <v>0</v>
      </c>
    </row>
    <row r="392" spans="2:15" x14ac:dyDescent="0.25">
      <c r="B392" s="5" t="s">
        <v>146</v>
      </c>
      <c r="C392">
        <f t="shared" ca="1" si="223"/>
        <v>28</v>
      </c>
      <c r="D392">
        <f t="shared" ca="1" si="224"/>
        <v>26</v>
      </c>
      <c r="E392" s="3">
        <v>0</v>
      </c>
      <c r="G392" s="5" t="s">
        <v>146</v>
      </c>
      <c r="H392">
        <f t="shared" ca="1" si="225"/>
        <v>27</v>
      </c>
      <c r="I392">
        <f t="shared" ca="1" si="226"/>
        <v>26</v>
      </c>
      <c r="J392" s="3">
        <v>0</v>
      </c>
      <c r="L392" s="5" t="s">
        <v>146</v>
      </c>
      <c r="M392">
        <f t="shared" ca="1" si="193"/>
        <v>3</v>
      </c>
      <c r="N392">
        <f t="shared" ca="1" si="194"/>
        <v>4</v>
      </c>
      <c r="O392" s="3">
        <v>0</v>
      </c>
    </row>
    <row r="393" spans="2:15" x14ac:dyDescent="0.25">
      <c r="B393" s="5" t="s">
        <v>146</v>
      </c>
      <c r="C393">
        <f t="shared" ca="1" si="223"/>
        <v>27</v>
      </c>
      <c r="D393">
        <f t="shared" ca="1" si="224"/>
        <v>26</v>
      </c>
      <c r="E393" s="3">
        <v>0</v>
      </c>
      <c r="G393" s="5" t="s">
        <v>146</v>
      </c>
      <c r="H393">
        <f t="shared" ca="1" si="225"/>
        <v>26</v>
      </c>
      <c r="I393">
        <f t="shared" ca="1" si="226"/>
        <v>25</v>
      </c>
      <c r="J393" s="3">
        <v>0</v>
      </c>
      <c r="L393" s="5" t="s">
        <v>146</v>
      </c>
      <c r="M393">
        <f t="shared" ca="1" si="193"/>
        <v>3</v>
      </c>
      <c r="N393">
        <f t="shared" ca="1" si="194"/>
        <v>4</v>
      </c>
      <c r="O393" s="3">
        <v>0</v>
      </c>
    </row>
    <row r="394" spans="2:15" x14ac:dyDescent="0.25">
      <c r="B394" s="5" t="s">
        <v>147</v>
      </c>
      <c r="C394">
        <f ca="1">INT(_xlfn.NORM.INV(RAND(),27,3))</f>
        <v>27</v>
      </c>
      <c r="D394">
        <f ca="1">INT(_xlfn.NORM.INV(RAND(),29,3))</f>
        <v>30</v>
      </c>
      <c r="E394" s="3">
        <v>0</v>
      </c>
      <c r="G394" s="5" t="s">
        <v>147</v>
      </c>
      <c r="H394">
        <f ca="1">INT(_xlfn.NORM.INV(RAND(),26,3))</f>
        <v>25</v>
      </c>
      <c r="I394">
        <f ca="1">INT(_xlfn.NORM.INV(RAND(),28,3))</f>
        <v>28</v>
      </c>
      <c r="J394" s="3">
        <v>0</v>
      </c>
      <c r="L394" s="5" t="s">
        <v>147</v>
      </c>
      <c r="M394">
        <f t="shared" ca="1" si="193"/>
        <v>3</v>
      </c>
      <c r="N394">
        <f t="shared" ca="1" si="194"/>
        <v>5</v>
      </c>
      <c r="O394" s="3">
        <v>0</v>
      </c>
    </row>
    <row r="395" spans="2:15" x14ac:dyDescent="0.25">
      <c r="B395" s="5" t="s">
        <v>147</v>
      </c>
      <c r="C395">
        <f t="shared" ref="C395:C398" ca="1" si="227">INT(_xlfn.NORM.INV(RAND(),27,3))</f>
        <v>24</v>
      </c>
      <c r="D395">
        <f t="shared" ref="D395:D398" ca="1" si="228">INT(_xlfn.NORM.INV(RAND(),29,3))</f>
        <v>27</v>
      </c>
      <c r="E395" s="3">
        <v>0</v>
      </c>
      <c r="G395" s="5" t="s">
        <v>147</v>
      </c>
      <c r="H395">
        <f t="shared" ref="H395:H398" ca="1" si="229">INT(_xlfn.NORM.INV(RAND(),26,3))</f>
        <v>25</v>
      </c>
      <c r="I395">
        <f t="shared" ref="I395:I398" ca="1" si="230">INT(_xlfn.NORM.INV(RAND(),28,3))</f>
        <v>30</v>
      </c>
      <c r="J395" s="3">
        <v>0</v>
      </c>
      <c r="L395" s="5" t="s">
        <v>147</v>
      </c>
      <c r="M395">
        <f t="shared" ca="1" si="193"/>
        <v>4</v>
      </c>
      <c r="N395">
        <f t="shared" ca="1" si="194"/>
        <v>5</v>
      </c>
      <c r="O395" s="3">
        <v>0</v>
      </c>
    </row>
    <row r="396" spans="2:15" x14ac:dyDescent="0.25">
      <c r="B396" s="5" t="s">
        <v>147</v>
      </c>
      <c r="C396">
        <f t="shared" ca="1" si="227"/>
        <v>24</v>
      </c>
      <c r="D396">
        <f t="shared" ca="1" si="228"/>
        <v>32</v>
      </c>
      <c r="E396" s="3">
        <v>0</v>
      </c>
      <c r="G396" s="5" t="s">
        <v>147</v>
      </c>
      <c r="H396">
        <f t="shared" ca="1" si="229"/>
        <v>28</v>
      </c>
      <c r="I396">
        <f t="shared" ca="1" si="230"/>
        <v>32</v>
      </c>
      <c r="J396" s="3">
        <v>0</v>
      </c>
      <c r="L396" s="5" t="s">
        <v>147</v>
      </c>
      <c r="M396">
        <f t="shared" ca="1" si="193"/>
        <v>3</v>
      </c>
      <c r="N396">
        <f t="shared" ca="1" si="194"/>
        <v>4</v>
      </c>
      <c r="O396" s="3">
        <v>0</v>
      </c>
    </row>
    <row r="397" spans="2:15" x14ac:dyDescent="0.25">
      <c r="B397" s="5" t="s">
        <v>147</v>
      </c>
      <c r="C397">
        <f t="shared" ca="1" si="227"/>
        <v>22</v>
      </c>
      <c r="D397">
        <f t="shared" ca="1" si="228"/>
        <v>30</v>
      </c>
      <c r="E397" s="3">
        <v>0</v>
      </c>
      <c r="G397" s="5" t="s">
        <v>147</v>
      </c>
      <c r="H397">
        <f t="shared" ca="1" si="229"/>
        <v>28</v>
      </c>
      <c r="I397">
        <f t="shared" ca="1" si="230"/>
        <v>28</v>
      </c>
      <c r="J397" s="3">
        <v>0</v>
      </c>
      <c r="L397" s="5" t="s">
        <v>147</v>
      </c>
      <c r="M397">
        <f t="shared" ca="1" si="193"/>
        <v>4</v>
      </c>
      <c r="N397">
        <f t="shared" ca="1" si="194"/>
        <v>5</v>
      </c>
      <c r="O397" s="3">
        <v>0</v>
      </c>
    </row>
    <row r="398" spans="2:15" x14ac:dyDescent="0.25">
      <c r="B398" s="5" t="s">
        <v>147</v>
      </c>
      <c r="C398">
        <f t="shared" ca="1" si="227"/>
        <v>26</v>
      </c>
      <c r="D398">
        <f t="shared" ca="1" si="228"/>
        <v>33</v>
      </c>
      <c r="E398" s="3">
        <v>0</v>
      </c>
      <c r="G398" s="5" t="s">
        <v>147</v>
      </c>
      <c r="H398">
        <f t="shared" ca="1" si="229"/>
        <v>24</v>
      </c>
      <c r="I398">
        <f t="shared" ca="1" si="230"/>
        <v>30</v>
      </c>
      <c r="J398" s="3">
        <v>0</v>
      </c>
      <c r="L398" s="5" t="s">
        <v>147</v>
      </c>
      <c r="M398">
        <f t="shared" ca="1" si="193"/>
        <v>3</v>
      </c>
      <c r="N398">
        <f t="shared" ca="1" si="194"/>
        <v>4</v>
      </c>
      <c r="O398" s="3">
        <v>0</v>
      </c>
    </row>
    <row r="399" spans="2:15" x14ac:dyDescent="0.25">
      <c r="B399" s="5" t="s">
        <v>168</v>
      </c>
      <c r="C399">
        <f ca="1">INT(_xlfn.NORM.INV(RAND(),30,1))</f>
        <v>31</v>
      </c>
      <c r="D399">
        <f ca="1">INT(_xlfn.NORM.INV(RAND(),32,1))</f>
        <v>30</v>
      </c>
      <c r="E399" s="3">
        <v>0</v>
      </c>
      <c r="G399" s="5" t="s">
        <v>168</v>
      </c>
      <c r="H399">
        <f ca="1">INT(_xlfn.NORM.INV(RAND(),29,1))</f>
        <v>26</v>
      </c>
      <c r="I399">
        <f t="shared" ref="I399:I402" ca="1" si="231">INT(_xlfn.NORM.INV(RAND(),31,1))</f>
        <v>31</v>
      </c>
      <c r="J399" s="3">
        <v>0</v>
      </c>
      <c r="L399" s="5" t="s">
        <v>168</v>
      </c>
      <c r="M399">
        <f t="shared" ca="1" si="193"/>
        <v>4</v>
      </c>
      <c r="N399">
        <f t="shared" ca="1" si="194"/>
        <v>5</v>
      </c>
      <c r="O399" s="3">
        <v>0</v>
      </c>
    </row>
    <row r="400" spans="2:15" x14ac:dyDescent="0.25">
      <c r="B400" s="5" t="s">
        <v>168</v>
      </c>
      <c r="C400">
        <f t="shared" ref="C400:C402" ca="1" si="232">INT(_xlfn.NORM.INV(RAND(),30,1))</f>
        <v>31</v>
      </c>
      <c r="D400">
        <f t="shared" ref="D400:D402" ca="1" si="233">INT(_xlfn.NORM.INV(RAND(),32,1))</f>
        <v>31</v>
      </c>
      <c r="E400" s="3">
        <v>0</v>
      </c>
      <c r="G400" s="5" t="s">
        <v>168</v>
      </c>
      <c r="H400">
        <f t="shared" ref="H400:H402" ca="1" si="234">INT(_xlfn.NORM.INV(RAND(),29,1))</f>
        <v>28</v>
      </c>
      <c r="I400">
        <f ca="1">INT(_xlfn.NORM.INV(RAND(),31,1))</f>
        <v>31</v>
      </c>
      <c r="J400" s="3">
        <v>0</v>
      </c>
      <c r="L400" s="5" t="s">
        <v>168</v>
      </c>
      <c r="M400">
        <f t="shared" ca="1" si="193"/>
        <v>3</v>
      </c>
      <c r="N400">
        <f t="shared" ca="1" si="194"/>
        <v>4</v>
      </c>
      <c r="O400" s="3">
        <v>0</v>
      </c>
    </row>
    <row r="401" spans="2:15" x14ac:dyDescent="0.25">
      <c r="B401" s="5" t="s">
        <v>168</v>
      </c>
      <c r="C401">
        <f t="shared" ca="1" si="232"/>
        <v>30</v>
      </c>
      <c r="D401">
        <f t="shared" ca="1" si="233"/>
        <v>33</v>
      </c>
      <c r="E401" s="3">
        <v>0</v>
      </c>
      <c r="G401" s="5" t="s">
        <v>168</v>
      </c>
      <c r="H401">
        <f t="shared" ca="1" si="234"/>
        <v>29</v>
      </c>
      <c r="I401">
        <f t="shared" ca="1" si="231"/>
        <v>30</v>
      </c>
      <c r="J401" s="3">
        <v>0</v>
      </c>
      <c r="L401" s="5" t="s">
        <v>168</v>
      </c>
      <c r="M401">
        <f t="shared" ca="1" si="193"/>
        <v>4</v>
      </c>
      <c r="N401">
        <f t="shared" ca="1" si="194"/>
        <v>5</v>
      </c>
      <c r="O401" s="3">
        <v>0</v>
      </c>
    </row>
    <row r="402" spans="2:15" x14ac:dyDescent="0.25">
      <c r="B402" s="5" t="s">
        <v>168</v>
      </c>
      <c r="C402">
        <f t="shared" ca="1" si="232"/>
        <v>30</v>
      </c>
      <c r="D402">
        <f t="shared" ca="1" si="233"/>
        <v>32</v>
      </c>
      <c r="E402" s="3">
        <v>0</v>
      </c>
      <c r="G402" s="5" t="s">
        <v>168</v>
      </c>
      <c r="H402">
        <f t="shared" ca="1" si="234"/>
        <v>28</v>
      </c>
      <c r="I402">
        <f t="shared" ca="1" si="231"/>
        <v>31</v>
      </c>
      <c r="J402" s="3">
        <v>0</v>
      </c>
      <c r="L402" s="5" t="s">
        <v>168</v>
      </c>
      <c r="M402">
        <f t="shared" ca="1" si="193"/>
        <v>3</v>
      </c>
      <c r="N402">
        <f t="shared" ca="1" si="194"/>
        <v>4</v>
      </c>
      <c r="O402" s="3">
        <v>0</v>
      </c>
    </row>
    <row r="403" spans="2:15" x14ac:dyDescent="0.25">
      <c r="B403" s="5" t="s">
        <v>169</v>
      </c>
      <c r="C403">
        <f ca="1">INT(_xlfn.NORM.INV(RAND(),32,2))</f>
        <v>31</v>
      </c>
      <c r="D403">
        <f ca="1">INT(_xlfn.NORM.INV(RAND(),34,2))</f>
        <v>31</v>
      </c>
      <c r="E403" s="3">
        <v>0</v>
      </c>
      <c r="G403" s="5" t="s">
        <v>169</v>
      </c>
      <c r="H403">
        <f ca="1">INT(_xlfn.NORM.INV(RAND(),30,2))</f>
        <v>28</v>
      </c>
      <c r="I403">
        <f ca="1">INT(_xlfn.NORM.INV(RAND(),32,1))</f>
        <v>29</v>
      </c>
      <c r="J403" s="3">
        <v>0</v>
      </c>
      <c r="L403" s="5" t="s">
        <v>169</v>
      </c>
      <c r="M403">
        <f t="shared" ca="1" si="193"/>
        <v>4</v>
      </c>
      <c r="N403">
        <f t="shared" ca="1" si="194"/>
        <v>5</v>
      </c>
      <c r="O403" s="3">
        <v>0</v>
      </c>
    </row>
    <row r="404" spans="2:15" x14ac:dyDescent="0.25">
      <c r="B404" s="5" t="s">
        <v>169</v>
      </c>
      <c r="C404">
        <f t="shared" ref="C404:C408" ca="1" si="235">INT(_xlfn.NORM.INV(RAND(),32,2))</f>
        <v>33</v>
      </c>
      <c r="D404">
        <f t="shared" ref="D404:D408" ca="1" si="236">INT(_xlfn.NORM.INV(RAND(),34,2))</f>
        <v>30</v>
      </c>
      <c r="E404" s="3">
        <v>0</v>
      </c>
      <c r="G404" s="5" t="s">
        <v>169</v>
      </c>
      <c r="H404">
        <f t="shared" ref="H404:H408" ca="1" si="237">INT(_xlfn.NORM.INV(RAND(),30,2))</f>
        <v>32</v>
      </c>
      <c r="I404">
        <f t="shared" ref="I404:I408" ca="1" si="238">INT(_xlfn.NORM.INV(RAND(),32,1))</f>
        <v>32</v>
      </c>
      <c r="J404" s="3">
        <v>0</v>
      </c>
      <c r="L404" s="5" t="s">
        <v>169</v>
      </c>
      <c r="M404">
        <f t="shared" ca="1" si="193"/>
        <v>4</v>
      </c>
      <c r="N404">
        <f t="shared" ca="1" si="194"/>
        <v>4</v>
      </c>
      <c r="O404" s="3">
        <v>0</v>
      </c>
    </row>
    <row r="405" spans="2:15" x14ac:dyDescent="0.25">
      <c r="B405" s="5" t="s">
        <v>169</v>
      </c>
      <c r="C405">
        <f t="shared" ca="1" si="235"/>
        <v>31</v>
      </c>
      <c r="D405">
        <f t="shared" ca="1" si="236"/>
        <v>32</v>
      </c>
      <c r="E405" s="3">
        <v>0</v>
      </c>
      <c r="G405" s="5" t="s">
        <v>169</v>
      </c>
      <c r="H405">
        <f t="shared" ca="1" si="237"/>
        <v>31</v>
      </c>
      <c r="I405">
        <f t="shared" ca="1" si="238"/>
        <v>32</v>
      </c>
      <c r="J405" s="3">
        <v>0</v>
      </c>
      <c r="L405" s="5" t="s">
        <v>169</v>
      </c>
      <c r="M405">
        <f t="shared" ca="1" si="193"/>
        <v>4</v>
      </c>
      <c r="N405">
        <f t="shared" ca="1" si="194"/>
        <v>6</v>
      </c>
      <c r="O405" s="3">
        <v>0</v>
      </c>
    </row>
    <row r="406" spans="2:15" x14ac:dyDescent="0.25">
      <c r="B406" s="5" t="s">
        <v>169</v>
      </c>
      <c r="C406">
        <f t="shared" ca="1" si="235"/>
        <v>34</v>
      </c>
      <c r="D406">
        <f t="shared" ca="1" si="236"/>
        <v>33</v>
      </c>
      <c r="E406" s="3">
        <v>0</v>
      </c>
      <c r="G406" s="5" t="s">
        <v>169</v>
      </c>
      <c r="H406">
        <f t="shared" ca="1" si="237"/>
        <v>26</v>
      </c>
      <c r="I406">
        <f t="shared" ca="1" si="238"/>
        <v>29</v>
      </c>
      <c r="J406" s="3">
        <v>0</v>
      </c>
      <c r="L406" s="5" t="s">
        <v>169</v>
      </c>
      <c r="M406">
        <f t="shared" ca="1" si="193"/>
        <v>3</v>
      </c>
      <c r="N406">
        <f t="shared" ca="1" si="194"/>
        <v>5</v>
      </c>
      <c r="O406" s="3">
        <v>0</v>
      </c>
    </row>
    <row r="407" spans="2:15" x14ac:dyDescent="0.25">
      <c r="B407" s="5" t="s">
        <v>169</v>
      </c>
      <c r="C407">
        <f t="shared" ca="1" si="235"/>
        <v>30</v>
      </c>
      <c r="D407">
        <f t="shared" ca="1" si="236"/>
        <v>34</v>
      </c>
      <c r="E407" s="3">
        <v>0</v>
      </c>
      <c r="G407" s="5" t="s">
        <v>169</v>
      </c>
      <c r="H407">
        <f t="shared" ca="1" si="237"/>
        <v>27</v>
      </c>
      <c r="I407">
        <f t="shared" ca="1" si="238"/>
        <v>30</v>
      </c>
      <c r="J407" s="3">
        <v>0</v>
      </c>
      <c r="L407" s="5" t="s">
        <v>169</v>
      </c>
      <c r="M407">
        <f t="shared" ca="1" si="193"/>
        <v>4</v>
      </c>
      <c r="N407">
        <f t="shared" ca="1" si="194"/>
        <v>4</v>
      </c>
      <c r="O407" s="3">
        <v>0</v>
      </c>
    </row>
    <row r="408" spans="2:15" x14ac:dyDescent="0.25">
      <c r="B408" s="5" t="s">
        <v>169</v>
      </c>
      <c r="C408">
        <f t="shared" ca="1" si="235"/>
        <v>30</v>
      </c>
      <c r="D408">
        <f t="shared" ca="1" si="236"/>
        <v>36</v>
      </c>
      <c r="E408" s="3">
        <v>0</v>
      </c>
      <c r="G408" s="5" t="s">
        <v>169</v>
      </c>
      <c r="H408">
        <f t="shared" ca="1" si="237"/>
        <v>29</v>
      </c>
      <c r="I408">
        <f t="shared" ca="1" si="238"/>
        <v>32</v>
      </c>
      <c r="J408" s="3">
        <v>0</v>
      </c>
      <c r="L408" s="5" t="s">
        <v>169</v>
      </c>
      <c r="M408">
        <f t="shared" ca="1" si="193"/>
        <v>2</v>
      </c>
      <c r="N408">
        <f t="shared" ca="1" si="194"/>
        <v>5</v>
      </c>
      <c r="O408" s="3">
        <v>0</v>
      </c>
    </row>
    <row r="409" spans="2:15" x14ac:dyDescent="0.25">
      <c r="B409" s="5" t="s">
        <v>170</v>
      </c>
      <c r="C409">
        <f ca="1">INT(_xlfn.NORM.INV(RAND(),33,2))</f>
        <v>32</v>
      </c>
      <c r="D409">
        <f ca="1">INT(_xlfn.NORM.INV(RAND(),35,2))</f>
        <v>36</v>
      </c>
      <c r="E409" s="3">
        <v>0</v>
      </c>
      <c r="G409" s="5" t="s">
        <v>170</v>
      </c>
      <c r="H409">
        <f ca="1">INT(_xlfn.NORM.INV(RAND(),31,2))</f>
        <v>29</v>
      </c>
      <c r="I409">
        <f ca="1">INT(_xlfn.NORM.INV(RAND(),33,2))</f>
        <v>33</v>
      </c>
      <c r="J409" s="3">
        <v>0</v>
      </c>
      <c r="L409" s="5" t="s">
        <v>170</v>
      </c>
      <c r="M409">
        <f t="shared" ca="1" si="193"/>
        <v>3</v>
      </c>
      <c r="N409">
        <f t="shared" ca="1" si="194"/>
        <v>4</v>
      </c>
      <c r="O409" s="3">
        <v>0</v>
      </c>
    </row>
    <row r="410" spans="2:15" x14ac:dyDescent="0.25">
      <c r="B410" s="5" t="s">
        <v>170</v>
      </c>
      <c r="C410">
        <f t="shared" ref="C410:C416" ca="1" si="239">INT(_xlfn.NORM.INV(RAND(),33,2))</f>
        <v>34</v>
      </c>
      <c r="D410">
        <f t="shared" ref="D410:D416" ca="1" si="240">INT(_xlfn.NORM.INV(RAND(),35,2))</f>
        <v>32</v>
      </c>
      <c r="E410" s="3">
        <v>0</v>
      </c>
      <c r="G410" s="5" t="s">
        <v>170</v>
      </c>
      <c r="H410">
        <f t="shared" ref="H410:H416" ca="1" si="241">INT(_xlfn.NORM.INV(RAND(),31,2))</f>
        <v>27</v>
      </c>
      <c r="I410">
        <f t="shared" ref="I410:I416" ca="1" si="242">INT(_xlfn.NORM.INV(RAND(),33,2))</f>
        <v>31</v>
      </c>
      <c r="J410" s="3">
        <v>0</v>
      </c>
      <c r="L410" s="5" t="s">
        <v>170</v>
      </c>
      <c r="M410">
        <f t="shared" ca="1" si="193"/>
        <v>4</v>
      </c>
      <c r="N410">
        <f t="shared" ca="1" si="194"/>
        <v>4</v>
      </c>
      <c r="O410" s="3">
        <v>0</v>
      </c>
    </row>
    <row r="411" spans="2:15" x14ac:dyDescent="0.25">
      <c r="B411" s="5" t="s">
        <v>170</v>
      </c>
      <c r="C411">
        <f t="shared" ca="1" si="239"/>
        <v>32</v>
      </c>
      <c r="D411">
        <f t="shared" ca="1" si="240"/>
        <v>40</v>
      </c>
      <c r="E411" s="3">
        <v>0</v>
      </c>
      <c r="G411" s="5" t="s">
        <v>170</v>
      </c>
      <c r="H411">
        <f t="shared" ca="1" si="241"/>
        <v>31</v>
      </c>
      <c r="I411">
        <f t="shared" ca="1" si="242"/>
        <v>32</v>
      </c>
      <c r="J411" s="3">
        <v>0</v>
      </c>
      <c r="L411" s="5" t="s">
        <v>170</v>
      </c>
      <c r="M411">
        <f t="shared" ca="1" si="193"/>
        <v>3</v>
      </c>
      <c r="N411">
        <f t="shared" ca="1" si="194"/>
        <v>5</v>
      </c>
      <c r="O411" s="3">
        <v>0</v>
      </c>
    </row>
    <row r="412" spans="2:15" x14ac:dyDescent="0.25">
      <c r="B412" s="5" t="s">
        <v>170</v>
      </c>
      <c r="C412">
        <f t="shared" ca="1" si="239"/>
        <v>30</v>
      </c>
      <c r="D412">
        <f t="shared" ca="1" si="240"/>
        <v>36</v>
      </c>
      <c r="E412" s="3">
        <v>0</v>
      </c>
      <c r="G412" s="5" t="s">
        <v>170</v>
      </c>
      <c r="H412">
        <f t="shared" ca="1" si="241"/>
        <v>32</v>
      </c>
      <c r="I412">
        <f t="shared" ca="1" si="242"/>
        <v>34</v>
      </c>
      <c r="J412" s="3">
        <v>0</v>
      </c>
      <c r="L412" s="5" t="s">
        <v>170</v>
      </c>
      <c r="M412">
        <f t="shared" ca="1" si="193"/>
        <v>4</v>
      </c>
      <c r="N412">
        <f t="shared" ca="1" si="194"/>
        <v>5</v>
      </c>
      <c r="O412" s="3">
        <v>0</v>
      </c>
    </row>
    <row r="413" spans="2:15" x14ac:dyDescent="0.25">
      <c r="B413" s="5" t="s">
        <v>170</v>
      </c>
      <c r="C413">
        <f t="shared" ca="1" si="239"/>
        <v>35</v>
      </c>
      <c r="D413">
        <f t="shared" ca="1" si="240"/>
        <v>37</v>
      </c>
      <c r="E413" s="3">
        <v>0</v>
      </c>
      <c r="G413" s="5" t="s">
        <v>170</v>
      </c>
      <c r="H413">
        <f t="shared" ca="1" si="241"/>
        <v>32</v>
      </c>
      <c r="I413">
        <f t="shared" ca="1" si="242"/>
        <v>33</v>
      </c>
      <c r="J413" s="3">
        <v>0</v>
      </c>
      <c r="L413" s="5" t="s">
        <v>170</v>
      </c>
      <c r="M413">
        <f t="shared" ca="1" si="193"/>
        <v>3</v>
      </c>
      <c r="N413">
        <f t="shared" ca="1" si="194"/>
        <v>5</v>
      </c>
      <c r="O413" s="3">
        <v>0</v>
      </c>
    </row>
    <row r="414" spans="2:15" x14ac:dyDescent="0.25">
      <c r="B414" s="5" t="s">
        <v>170</v>
      </c>
      <c r="C414">
        <f t="shared" ca="1" si="239"/>
        <v>32</v>
      </c>
      <c r="D414">
        <f t="shared" ca="1" si="240"/>
        <v>34</v>
      </c>
      <c r="E414" s="3">
        <v>0</v>
      </c>
      <c r="G414" s="5" t="s">
        <v>170</v>
      </c>
      <c r="H414">
        <f t="shared" ca="1" si="241"/>
        <v>30</v>
      </c>
      <c r="I414">
        <f t="shared" ca="1" si="242"/>
        <v>32</v>
      </c>
      <c r="J414" s="3">
        <v>0</v>
      </c>
      <c r="L414" s="5" t="s">
        <v>170</v>
      </c>
      <c r="M414">
        <f t="shared" ca="1" si="193"/>
        <v>3</v>
      </c>
      <c r="N414">
        <f t="shared" ca="1" si="194"/>
        <v>4</v>
      </c>
      <c r="O414" s="3">
        <v>0</v>
      </c>
    </row>
    <row r="415" spans="2:15" x14ac:dyDescent="0.25">
      <c r="B415" s="5" t="s">
        <v>170</v>
      </c>
      <c r="C415">
        <f t="shared" ca="1" si="239"/>
        <v>30</v>
      </c>
      <c r="D415">
        <f t="shared" ca="1" si="240"/>
        <v>36</v>
      </c>
      <c r="E415" s="3">
        <v>0</v>
      </c>
      <c r="G415" s="5" t="s">
        <v>170</v>
      </c>
      <c r="H415">
        <f t="shared" ca="1" si="241"/>
        <v>29</v>
      </c>
      <c r="I415">
        <f t="shared" ca="1" si="242"/>
        <v>34</v>
      </c>
      <c r="J415" s="3">
        <v>0</v>
      </c>
      <c r="L415" s="5" t="s">
        <v>170</v>
      </c>
      <c r="M415">
        <f t="shared" ca="1" si="193"/>
        <v>3</v>
      </c>
      <c r="N415">
        <f t="shared" ca="1" si="194"/>
        <v>4</v>
      </c>
      <c r="O415" s="3">
        <v>0</v>
      </c>
    </row>
    <row r="416" spans="2:15" x14ac:dyDescent="0.25">
      <c r="B416" s="5" t="s">
        <v>170</v>
      </c>
      <c r="C416">
        <f t="shared" ca="1" si="239"/>
        <v>33</v>
      </c>
      <c r="D416">
        <f t="shared" ca="1" si="240"/>
        <v>33</v>
      </c>
      <c r="E416" s="3">
        <v>0</v>
      </c>
      <c r="G416" s="5" t="s">
        <v>170</v>
      </c>
      <c r="H416">
        <f t="shared" ca="1" si="241"/>
        <v>30</v>
      </c>
      <c r="I416">
        <f t="shared" ca="1" si="242"/>
        <v>37</v>
      </c>
      <c r="J416" s="3">
        <v>0</v>
      </c>
      <c r="L416" s="5" t="s">
        <v>170</v>
      </c>
      <c r="M416">
        <f t="shared" ca="1" si="193"/>
        <v>4</v>
      </c>
      <c r="N416">
        <f t="shared" ca="1" si="194"/>
        <v>5</v>
      </c>
      <c r="O416" s="3">
        <v>0</v>
      </c>
    </row>
    <row r="417" spans="2:15" x14ac:dyDescent="0.25">
      <c r="B417" s="5" t="s">
        <v>171</v>
      </c>
      <c r="C417">
        <f ca="1">INT(_xlfn.NORM.INV(RAND(),31,2))</f>
        <v>32</v>
      </c>
      <c r="D417">
        <f ca="1">INT(_xlfn.NORM.INV(RAND(),34,2))</f>
        <v>36</v>
      </c>
      <c r="E417" s="3">
        <v>0</v>
      </c>
      <c r="G417" s="5" t="s">
        <v>171</v>
      </c>
      <c r="H417">
        <f ca="1">INT(_xlfn.NORM.INV(RAND(),30,2))</f>
        <v>31</v>
      </c>
      <c r="I417">
        <f ca="1">INT(_xlfn.NORM.INV(RAND(),33,2))</f>
        <v>34</v>
      </c>
      <c r="J417" s="3">
        <v>0</v>
      </c>
      <c r="L417" s="5" t="s">
        <v>171</v>
      </c>
      <c r="M417">
        <f t="shared" ca="1" si="193"/>
        <v>3</v>
      </c>
      <c r="N417">
        <f t="shared" ca="1" si="194"/>
        <v>5</v>
      </c>
      <c r="O417" s="3">
        <v>0</v>
      </c>
    </row>
    <row r="418" spans="2:15" x14ac:dyDescent="0.25">
      <c r="B418" s="5" t="s">
        <v>171</v>
      </c>
      <c r="C418">
        <f t="shared" ref="C418:C428" ca="1" si="243">INT(_xlfn.NORM.INV(RAND(),31,2))</f>
        <v>28</v>
      </c>
      <c r="D418">
        <f t="shared" ref="D418:D428" ca="1" si="244">INT(_xlfn.NORM.INV(RAND(),34,2))</f>
        <v>33</v>
      </c>
      <c r="E418" s="3">
        <v>0</v>
      </c>
      <c r="G418" s="5" t="s">
        <v>171</v>
      </c>
      <c r="H418">
        <f t="shared" ref="H418:H428" ca="1" si="245">INT(_xlfn.NORM.INV(RAND(),30,2))</f>
        <v>27</v>
      </c>
      <c r="I418">
        <f t="shared" ref="I418:I428" ca="1" si="246">INT(_xlfn.NORM.INV(RAND(),33,2))</f>
        <v>32</v>
      </c>
      <c r="J418" s="3">
        <v>0</v>
      </c>
      <c r="L418" s="5" t="s">
        <v>171</v>
      </c>
      <c r="M418">
        <f t="shared" ca="1" si="193"/>
        <v>3</v>
      </c>
      <c r="N418">
        <f t="shared" ca="1" si="194"/>
        <v>5</v>
      </c>
      <c r="O418" s="3">
        <v>0</v>
      </c>
    </row>
    <row r="419" spans="2:15" x14ac:dyDescent="0.25">
      <c r="B419" s="5" t="s">
        <v>171</v>
      </c>
      <c r="C419">
        <f t="shared" ca="1" si="243"/>
        <v>31</v>
      </c>
      <c r="D419">
        <f t="shared" ca="1" si="244"/>
        <v>33</v>
      </c>
      <c r="E419" s="3">
        <v>0</v>
      </c>
      <c r="G419" s="5" t="s">
        <v>171</v>
      </c>
      <c r="H419">
        <f t="shared" ca="1" si="245"/>
        <v>31</v>
      </c>
      <c r="I419">
        <f t="shared" ca="1" si="246"/>
        <v>35</v>
      </c>
      <c r="J419" s="3">
        <v>0</v>
      </c>
      <c r="L419" s="5" t="s">
        <v>171</v>
      </c>
      <c r="M419">
        <f t="shared" ca="1" si="193"/>
        <v>3</v>
      </c>
      <c r="N419">
        <f t="shared" ca="1" si="194"/>
        <v>4</v>
      </c>
      <c r="O419" s="3">
        <v>0</v>
      </c>
    </row>
    <row r="420" spans="2:15" x14ac:dyDescent="0.25">
      <c r="B420" s="5" t="s">
        <v>171</v>
      </c>
      <c r="C420">
        <f t="shared" ca="1" si="243"/>
        <v>31</v>
      </c>
      <c r="D420">
        <f t="shared" ca="1" si="244"/>
        <v>31</v>
      </c>
      <c r="E420" s="3">
        <v>0</v>
      </c>
      <c r="G420" s="5" t="s">
        <v>171</v>
      </c>
      <c r="H420">
        <f t="shared" ca="1" si="245"/>
        <v>26</v>
      </c>
      <c r="I420">
        <f t="shared" ca="1" si="246"/>
        <v>34</v>
      </c>
      <c r="J420" s="3">
        <v>0</v>
      </c>
      <c r="L420" s="5" t="s">
        <v>171</v>
      </c>
      <c r="M420">
        <f t="shared" ref="M420:M431" ca="1" si="247">INT(_xlfn.NORM.INV(RAND(),4,0.5))</f>
        <v>4</v>
      </c>
      <c r="N420">
        <f t="shared" ref="N420:N431" ca="1" si="248">INT(_xlfn.NORM.INV(RAND(),5,0.5))</f>
        <v>5</v>
      </c>
      <c r="O420" s="3">
        <v>0</v>
      </c>
    </row>
    <row r="421" spans="2:15" x14ac:dyDescent="0.25">
      <c r="B421" s="5" t="s">
        <v>171</v>
      </c>
      <c r="C421">
        <f t="shared" ca="1" si="243"/>
        <v>31</v>
      </c>
      <c r="D421">
        <f t="shared" ca="1" si="244"/>
        <v>31</v>
      </c>
      <c r="E421" s="3">
        <v>0</v>
      </c>
      <c r="G421" s="5" t="s">
        <v>171</v>
      </c>
      <c r="H421">
        <f t="shared" ca="1" si="245"/>
        <v>30</v>
      </c>
      <c r="I421">
        <f t="shared" ca="1" si="246"/>
        <v>30</v>
      </c>
      <c r="J421" s="3">
        <v>0</v>
      </c>
      <c r="L421" s="5" t="s">
        <v>171</v>
      </c>
      <c r="M421">
        <f t="shared" ca="1" si="247"/>
        <v>2</v>
      </c>
      <c r="N421">
        <f t="shared" ca="1" si="248"/>
        <v>4</v>
      </c>
      <c r="O421" s="3">
        <v>0</v>
      </c>
    </row>
    <row r="422" spans="2:15" x14ac:dyDescent="0.25">
      <c r="B422" s="5" t="s">
        <v>171</v>
      </c>
      <c r="C422">
        <f t="shared" ca="1" si="243"/>
        <v>32</v>
      </c>
      <c r="D422">
        <f t="shared" ca="1" si="244"/>
        <v>34</v>
      </c>
      <c r="E422" s="3">
        <v>0</v>
      </c>
      <c r="G422" s="5" t="s">
        <v>171</v>
      </c>
      <c r="H422">
        <f t="shared" ca="1" si="245"/>
        <v>30</v>
      </c>
      <c r="I422">
        <f t="shared" ca="1" si="246"/>
        <v>31</v>
      </c>
      <c r="J422" s="3">
        <v>0</v>
      </c>
      <c r="L422" s="5" t="s">
        <v>171</v>
      </c>
      <c r="M422">
        <f t="shared" ca="1" si="247"/>
        <v>3</v>
      </c>
      <c r="N422">
        <f t="shared" ca="1" si="248"/>
        <v>4</v>
      </c>
      <c r="O422" s="3">
        <v>0</v>
      </c>
    </row>
    <row r="423" spans="2:15" x14ac:dyDescent="0.25">
      <c r="B423" s="5" t="s">
        <v>171</v>
      </c>
      <c r="C423">
        <f t="shared" ca="1" si="243"/>
        <v>29</v>
      </c>
      <c r="D423">
        <f t="shared" ca="1" si="244"/>
        <v>34</v>
      </c>
      <c r="E423" s="3">
        <v>0</v>
      </c>
      <c r="G423" s="5" t="s">
        <v>171</v>
      </c>
      <c r="H423">
        <f t="shared" ca="1" si="245"/>
        <v>29</v>
      </c>
      <c r="I423">
        <f t="shared" ca="1" si="246"/>
        <v>30</v>
      </c>
      <c r="J423" s="3">
        <v>0</v>
      </c>
      <c r="L423" s="5" t="s">
        <v>171</v>
      </c>
      <c r="M423">
        <f t="shared" ca="1" si="247"/>
        <v>4</v>
      </c>
      <c r="N423">
        <f t="shared" ca="1" si="248"/>
        <v>5</v>
      </c>
      <c r="O423" s="3">
        <v>0</v>
      </c>
    </row>
    <row r="424" spans="2:15" x14ac:dyDescent="0.25">
      <c r="B424" s="5" t="s">
        <v>171</v>
      </c>
      <c r="C424">
        <f t="shared" ca="1" si="243"/>
        <v>32</v>
      </c>
      <c r="D424">
        <f t="shared" ca="1" si="244"/>
        <v>35</v>
      </c>
      <c r="E424" s="3">
        <v>0</v>
      </c>
      <c r="G424" s="5" t="s">
        <v>171</v>
      </c>
      <c r="H424">
        <f t="shared" ca="1" si="245"/>
        <v>28</v>
      </c>
      <c r="I424">
        <f t="shared" ca="1" si="246"/>
        <v>34</v>
      </c>
      <c r="J424" s="3">
        <v>0</v>
      </c>
      <c r="L424" s="5" t="s">
        <v>171</v>
      </c>
      <c r="M424">
        <f t="shared" ca="1" si="247"/>
        <v>4</v>
      </c>
      <c r="N424">
        <f t="shared" ca="1" si="248"/>
        <v>5</v>
      </c>
      <c r="O424" s="3">
        <v>0</v>
      </c>
    </row>
    <row r="425" spans="2:15" x14ac:dyDescent="0.25">
      <c r="B425" s="5" t="s">
        <v>171</v>
      </c>
      <c r="C425">
        <f t="shared" ca="1" si="243"/>
        <v>29</v>
      </c>
      <c r="D425">
        <f t="shared" ca="1" si="244"/>
        <v>36</v>
      </c>
      <c r="E425" s="3">
        <v>0</v>
      </c>
      <c r="G425" s="5" t="s">
        <v>171</v>
      </c>
      <c r="H425">
        <f t="shared" ca="1" si="245"/>
        <v>31</v>
      </c>
      <c r="I425">
        <f t="shared" ca="1" si="246"/>
        <v>31</v>
      </c>
      <c r="J425" s="3">
        <v>0</v>
      </c>
      <c r="L425" s="5" t="s">
        <v>171</v>
      </c>
      <c r="M425">
        <f t="shared" ca="1" si="247"/>
        <v>3</v>
      </c>
      <c r="N425">
        <f t="shared" ca="1" si="248"/>
        <v>5</v>
      </c>
      <c r="O425" s="3">
        <v>0</v>
      </c>
    </row>
    <row r="426" spans="2:15" x14ac:dyDescent="0.25">
      <c r="B426" s="5" t="s">
        <v>171</v>
      </c>
      <c r="C426">
        <f t="shared" ca="1" si="243"/>
        <v>28</v>
      </c>
      <c r="D426">
        <f t="shared" ca="1" si="244"/>
        <v>36</v>
      </c>
      <c r="E426" s="3">
        <v>0</v>
      </c>
      <c r="G426" s="5" t="s">
        <v>171</v>
      </c>
      <c r="H426">
        <f t="shared" ca="1" si="245"/>
        <v>29</v>
      </c>
      <c r="I426">
        <f t="shared" ca="1" si="246"/>
        <v>35</v>
      </c>
      <c r="J426" s="3">
        <v>0</v>
      </c>
      <c r="L426" s="5" t="s">
        <v>171</v>
      </c>
      <c r="M426">
        <f t="shared" ca="1" si="247"/>
        <v>4</v>
      </c>
      <c r="N426">
        <f t="shared" ca="1" si="248"/>
        <v>4</v>
      </c>
      <c r="O426" s="3">
        <v>0</v>
      </c>
    </row>
    <row r="427" spans="2:15" x14ac:dyDescent="0.25">
      <c r="B427" s="5" t="s">
        <v>171</v>
      </c>
      <c r="C427">
        <f t="shared" ca="1" si="243"/>
        <v>31</v>
      </c>
      <c r="D427">
        <f t="shared" ca="1" si="244"/>
        <v>31</v>
      </c>
      <c r="E427" s="3">
        <v>0</v>
      </c>
      <c r="G427" s="5" t="s">
        <v>171</v>
      </c>
      <c r="H427">
        <f t="shared" ca="1" si="245"/>
        <v>27</v>
      </c>
      <c r="I427">
        <f t="shared" ca="1" si="246"/>
        <v>31</v>
      </c>
      <c r="J427" s="3">
        <v>0</v>
      </c>
      <c r="L427" s="5" t="s">
        <v>171</v>
      </c>
      <c r="M427">
        <f t="shared" ca="1" si="247"/>
        <v>3</v>
      </c>
      <c r="N427">
        <f t="shared" ca="1" si="248"/>
        <v>4</v>
      </c>
      <c r="O427" s="3">
        <v>0</v>
      </c>
    </row>
    <row r="428" spans="2:15" x14ac:dyDescent="0.25">
      <c r="B428" s="5" t="s">
        <v>171</v>
      </c>
      <c r="C428">
        <f t="shared" ca="1" si="243"/>
        <v>30</v>
      </c>
      <c r="D428">
        <f t="shared" ca="1" si="244"/>
        <v>34</v>
      </c>
      <c r="E428" s="3">
        <v>0</v>
      </c>
      <c r="G428" s="5" t="s">
        <v>171</v>
      </c>
      <c r="H428">
        <f t="shared" ca="1" si="245"/>
        <v>34</v>
      </c>
      <c r="I428">
        <f t="shared" ca="1" si="246"/>
        <v>33</v>
      </c>
      <c r="J428" s="3">
        <v>0</v>
      </c>
      <c r="L428" s="5" t="s">
        <v>171</v>
      </c>
      <c r="M428">
        <f t="shared" ca="1" si="247"/>
        <v>3</v>
      </c>
      <c r="N428">
        <f t="shared" ca="1" si="248"/>
        <v>5</v>
      </c>
      <c r="O428" s="3">
        <v>0</v>
      </c>
    </row>
    <row r="429" spans="2:15" x14ac:dyDescent="0.25">
      <c r="B429" s="5" t="s">
        <v>172</v>
      </c>
      <c r="C429">
        <f ca="1">INT(_xlfn.NORM.INV(RAND(),33,2))</f>
        <v>34</v>
      </c>
      <c r="D429">
        <f ca="1">INT(_xlfn.NORM.INV(RAND(),36,2))</f>
        <v>36</v>
      </c>
      <c r="E429" s="3">
        <v>0</v>
      </c>
      <c r="G429" s="5" t="s">
        <v>172</v>
      </c>
      <c r="H429">
        <f ca="1">INT(_xlfn.NORM.INV(RAND(),31,2))</f>
        <v>27</v>
      </c>
      <c r="I429">
        <f ca="1">INT(_xlfn.NORM.INV(RAND(),34,2))</f>
        <v>33</v>
      </c>
      <c r="J429" s="3">
        <v>0</v>
      </c>
      <c r="L429" s="5" t="s">
        <v>172</v>
      </c>
      <c r="M429">
        <f t="shared" ca="1" si="247"/>
        <v>4</v>
      </c>
      <c r="N429">
        <f t="shared" ca="1" si="248"/>
        <v>5</v>
      </c>
      <c r="O429" s="3">
        <v>0</v>
      </c>
    </row>
    <row r="430" spans="2:15" x14ac:dyDescent="0.25">
      <c r="B430" s="5" t="s">
        <v>172</v>
      </c>
      <c r="C430">
        <f t="shared" ref="C430:C431" ca="1" si="249">INT(_xlfn.NORM.INV(RAND(),33,2))</f>
        <v>30</v>
      </c>
      <c r="D430">
        <f t="shared" ref="D430:D431" ca="1" si="250">INT(_xlfn.NORM.INV(RAND(),36,2))</f>
        <v>38</v>
      </c>
      <c r="E430" s="3">
        <v>0</v>
      </c>
      <c r="G430" s="5" t="s">
        <v>172</v>
      </c>
      <c r="H430">
        <f t="shared" ref="H430:H431" ca="1" si="251">INT(_xlfn.NORM.INV(RAND(),31,2))</f>
        <v>28</v>
      </c>
      <c r="I430">
        <f t="shared" ref="I430:I431" ca="1" si="252">INT(_xlfn.NORM.INV(RAND(),34,2))</f>
        <v>39</v>
      </c>
      <c r="J430" s="3">
        <v>0</v>
      </c>
      <c r="L430" s="5" t="s">
        <v>172</v>
      </c>
      <c r="M430">
        <f t="shared" ca="1" si="247"/>
        <v>3</v>
      </c>
      <c r="N430">
        <f t="shared" ca="1" si="248"/>
        <v>4</v>
      </c>
      <c r="O430" s="3">
        <v>0</v>
      </c>
    </row>
    <row r="431" spans="2:15" x14ac:dyDescent="0.25">
      <c r="B431" s="5" t="s">
        <v>172</v>
      </c>
      <c r="C431">
        <f t="shared" ca="1" si="249"/>
        <v>29</v>
      </c>
      <c r="D431">
        <f t="shared" ca="1" si="250"/>
        <v>40</v>
      </c>
      <c r="E431" s="3">
        <v>0</v>
      </c>
      <c r="G431" s="5" t="s">
        <v>172</v>
      </c>
      <c r="H431">
        <f t="shared" ca="1" si="251"/>
        <v>34</v>
      </c>
      <c r="I431">
        <f t="shared" ca="1" si="252"/>
        <v>34</v>
      </c>
      <c r="J431" s="3">
        <v>0</v>
      </c>
      <c r="L431" s="5" t="s">
        <v>172</v>
      </c>
      <c r="M431">
        <f t="shared" ca="1" si="247"/>
        <v>3</v>
      </c>
      <c r="N431">
        <f t="shared" ca="1" si="248"/>
        <v>5</v>
      </c>
      <c r="O431" s="3">
        <v>0</v>
      </c>
    </row>
    <row r="432" spans="2:15" x14ac:dyDescent="0.25">
      <c r="B432" s="5" t="s">
        <v>173</v>
      </c>
      <c r="C432">
        <f ca="1">INT(_xlfn.NORM.INV(RAND(),35,2))</f>
        <v>33</v>
      </c>
      <c r="D432">
        <f ca="1">INT(_xlfn.NORM.INV(RAND(),37,2))</f>
        <v>39</v>
      </c>
      <c r="E432" s="3">
        <v>0</v>
      </c>
      <c r="G432" s="5" t="s">
        <v>173</v>
      </c>
      <c r="H432">
        <f ca="1">INT(_xlfn.NORM.INV(RAND(),34,2))</f>
        <v>34</v>
      </c>
      <c r="I432">
        <f ca="1">INT(_xlfn.NORM.INV(RAND(),36,2))</f>
        <v>37</v>
      </c>
      <c r="J432" s="3">
        <v>0</v>
      </c>
      <c r="L432" s="5" t="s">
        <v>173</v>
      </c>
      <c r="M432">
        <f ca="1">INT(_xlfn.NORM.INV(RAND(),5,0.5))</f>
        <v>6</v>
      </c>
      <c r="N432">
        <f ca="1">INT(_xlfn.NORM.INV(RAND(),6,0.5))</f>
        <v>6</v>
      </c>
      <c r="O432" s="3">
        <v>0</v>
      </c>
    </row>
    <row r="433" spans="2:15" x14ac:dyDescent="0.25">
      <c r="B433" s="5" t="s">
        <v>173</v>
      </c>
      <c r="C433">
        <f t="shared" ref="C433:C439" ca="1" si="253">INT(_xlfn.NORM.INV(RAND(),35,2))</f>
        <v>31</v>
      </c>
      <c r="D433">
        <f t="shared" ref="D433:D439" ca="1" si="254">INT(_xlfn.NORM.INV(RAND(),37,2))</f>
        <v>38</v>
      </c>
      <c r="E433" s="3">
        <v>0</v>
      </c>
      <c r="G433" s="5" t="s">
        <v>173</v>
      </c>
      <c r="H433">
        <f t="shared" ref="H433:H439" ca="1" si="255">INT(_xlfn.NORM.INV(RAND(),34,2))</f>
        <v>32</v>
      </c>
      <c r="I433">
        <f t="shared" ref="I433:I439" ca="1" si="256">INT(_xlfn.NORM.INV(RAND(),36,2))</f>
        <v>35</v>
      </c>
      <c r="J433" s="3">
        <v>0</v>
      </c>
      <c r="L433" s="5" t="s">
        <v>173</v>
      </c>
      <c r="M433">
        <f t="shared" ref="M433:M461" ca="1" si="257">INT(_xlfn.NORM.INV(RAND(),5,0.5))</f>
        <v>4</v>
      </c>
      <c r="N433">
        <f t="shared" ref="N433:N461" ca="1" si="258">INT(_xlfn.NORM.INV(RAND(),6,0.5))</f>
        <v>6</v>
      </c>
      <c r="O433" s="3">
        <v>0</v>
      </c>
    </row>
    <row r="434" spans="2:15" x14ac:dyDescent="0.25">
      <c r="B434" s="5" t="s">
        <v>173</v>
      </c>
      <c r="C434">
        <f t="shared" ca="1" si="253"/>
        <v>31</v>
      </c>
      <c r="D434">
        <f t="shared" ca="1" si="254"/>
        <v>35</v>
      </c>
      <c r="E434" s="3">
        <v>0</v>
      </c>
      <c r="G434" s="5" t="s">
        <v>173</v>
      </c>
      <c r="H434">
        <f t="shared" ca="1" si="255"/>
        <v>35</v>
      </c>
      <c r="I434">
        <f t="shared" ca="1" si="256"/>
        <v>33</v>
      </c>
      <c r="J434" s="3">
        <v>0</v>
      </c>
      <c r="L434" s="5" t="s">
        <v>173</v>
      </c>
      <c r="M434">
        <f t="shared" ca="1" si="257"/>
        <v>5</v>
      </c>
      <c r="N434">
        <f t="shared" ca="1" si="258"/>
        <v>5</v>
      </c>
      <c r="O434" s="3">
        <v>0</v>
      </c>
    </row>
    <row r="435" spans="2:15" x14ac:dyDescent="0.25">
      <c r="B435" s="5" t="s">
        <v>173</v>
      </c>
      <c r="C435">
        <f t="shared" ca="1" si="253"/>
        <v>30</v>
      </c>
      <c r="D435">
        <f t="shared" ca="1" si="254"/>
        <v>37</v>
      </c>
      <c r="E435" s="3">
        <v>0</v>
      </c>
      <c r="G435" s="5" t="s">
        <v>173</v>
      </c>
      <c r="H435">
        <f t="shared" ca="1" si="255"/>
        <v>36</v>
      </c>
      <c r="I435">
        <f t="shared" ca="1" si="256"/>
        <v>33</v>
      </c>
      <c r="J435" s="3">
        <v>0</v>
      </c>
      <c r="L435" s="5" t="s">
        <v>173</v>
      </c>
      <c r="M435">
        <f t="shared" ca="1" si="257"/>
        <v>4</v>
      </c>
      <c r="N435">
        <f t="shared" ca="1" si="258"/>
        <v>6</v>
      </c>
      <c r="O435" s="3">
        <v>0</v>
      </c>
    </row>
    <row r="436" spans="2:15" x14ac:dyDescent="0.25">
      <c r="B436" s="5" t="s">
        <v>173</v>
      </c>
      <c r="C436">
        <f t="shared" ca="1" si="253"/>
        <v>34</v>
      </c>
      <c r="D436">
        <f t="shared" ca="1" si="254"/>
        <v>37</v>
      </c>
      <c r="E436" s="3">
        <v>0</v>
      </c>
      <c r="G436" s="5" t="s">
        <v>173</v>
      </c>
      <c r="H436">
        <f t="shared" ca="1" si="255"/>
        <v>36</v>
      </c>
      <c r="I436">
        <f t="shared" ca="1" si="256"/>
        <v>37</v>
      </c>
      <c r="J436" s="3">
        <v>0</v>
      </c>
      <c r="L436" s="5" t="s">
        <v>173</v>
      </c>
      <c r="M436">
        <f t="shared" ca="1" si="257"/>
        <v>4</v>
      </c>
      <c r="N436">
        <f t="shared" ca="1" si="258"/>
        <v>5</v>
      </c>
      <c r="O436" s="3">
        <v>0</v>
      </c>
    </row>
    <row r="437" spans="2:15" x14ac:dyDescent="0.25">
      <c r="B437" s="5" t="s">
        <v>173</v>
      </c>
      <c r="C437">
        <f t="shared" ca="1" si="253"/>
        <v>35</v>
      </c>
      <c r="D437">
        <f t="shared" ca="1" si="254"/>
        <v>37</v>
      </c>
      <c r="E437" s="3">
        <v>0</v>
      </c>
      <c r="G437" s="5" t="s">
        <v>173</v>
      </c>
      <c r="H437">
        <f t="shared" ca="1" si="255"/>
        <v>35</v>
      </c>
      <c r="I437">
        <f t="shared" ca="1" si="256"/>
        <v>35</v>
      </c>
      <c r="J437" s="3">
        <v>0</v>
      </c>
      <c r="L437" s="5" t="s">
        <v>173</v>
      </c>
      <c r="M437">
        <f t="shared" ca="1" si="257"/>
        <v>4</v>
      </c>
      <c r="N437">
        <f t="shared" ca="1" si="258"/>
        <v>4</v>
      </c>
      <c r="O437" s="3">
        <v>0</v>
      </c>
    </row>
    <row r="438" spans="2:15" x14ac:dyDescent="0.25">
      <c r="B438" s="5" t="s">
        <v>173</v>
      </c>
      <c r="C438">
        <f t="shared" ca="1" si="253"/>
        <v>35</v>
      </c>
      <c r="D438">
        <f t="shared" ca="1" si="254"/>
        <v>39</v>
      </c>
      <c r="E438" s="3">
        <v>0</v>
      </c>
      <c r="G438" s="5" t="s">
        <v>173</v>
      </c>
      <c r="H438">
        <f t="shared" ca="1" si="255"/>
        <v>31</v>
      </c>
      <c r="I438">
        <f t="shared" ca="1" si="256"/>
        <v>37</v>
      </c>
      <c r="J438" s="3">
        <v>0</v>
      </c>
      <c r="L438" s="5" t="s">
        <v>173</v>
      </c>
      <c r="M438">
        <f t="shared" ca="1" si="257"/>
        <v>4</v>
      </c>
      <c r="N438">
        <f t="shared" ca="1" si="258"/>
        <v>6</v>
      </c>
      <c r="O438" s="3">
        <v>0</v>
      </c>
    </row>
    <row r="439" spans="2:15" x14ac:dyDescent="0.25">
      <c r="B439" s="5" t="s">
        <v>173</v>
      </c>
      <c r="C439">
        <f t="shared" ca="1" si="253"/>
        <v>34</v>
      </c>
      <c r="D439">
        <f t="shared" ca="1" si="254"/>
        <v>37</v>
      </c>
      <c r="E439" s="3">
        <v>0</v>
      </c>
      <c r="G439" s="5" t="s">
        <v>173</v>
      </c>
      <c r="H439">
        <f t="shared" ca="1" si="255"/>
        <v>33</v>
      </c>
      <c r="I439">
        <f t="shared" ca="1" si="256"/>
        <v>36</v>
      </c>
      <c r="J439" s="3">
        <v>0</v>
      </c>
      <c r="L439" s="5" t="s">
        <v>173</v>
      </c>
      <c r="M439">
        <f t="shared" ca="1" si="257"/>
        <v>4</v>
      </c>
      <c r="N439">
        <f t="shared" ca="1" si="258"/>
        <v>6</v>
      </c>
      <c r="O439" s="3">
        <v>0</v>
      </c>
    </row>
    <row r="440" spans="2:15" x14ac:dyDescent="0.25">
      <c r="B440" s="5" t="s">
        <v>174</v>
      </c>
      <c r="C440">
        <f ca="1">INT(_xlfn.NORM.INV(RAND(),32,3))</f>
        <v>32</v>
      </c>
      <c r="D440">
        <f ca="1">INT(_xlfn.NORM.INV(RAND(),33,3))</f>
        <v>39</v>
      </c>
      <c r="E440" s="3">
        <v>0</v>
      </c>
      <c r="G440" s="5" t="s">
        <v>174</v>
      </c>
      <c r="H440">
        <f ca="1">INT(_xlfn.NORM.INV(RAND(),30,3))</f>
        <v>32</v>
      </c>
      <c r="I440">
        <f ca="1">INT(_xlfn.NORM.INV(RAND(),31,3))</f>
        <v>34</v>
      </c>
      <c r="J440" s="3">
        <v>0</v>
      </c>
      <c r="L440" s="5" t="s">
        <v>174</v>
      </c>
      <c r="M440">
        <f t="shared" ca="1" si="257"/>
        <v>4</v>
      </c>
      <c r="N440">
        <f t="shared" ca="1" si="258"/>
        <v>6</v>
      </c>
      <c r="O440" s="3">
        <v>0</v>
      </c>
    </row>
    <row r="441" spans="2:15" x14ac:dyDescent="0.25">
      <c r="B441" s="5" t="s">
        <v>174</v>
      </c>
      <c r="C441">
        <f t="shared" ref="C441:C446" ca="1" si="259">INT(_xlfn.NORM.INV(RAND(),32,3))</f>
        <v>29</v>
      </c>
      <c r="D441">
        <f t="shared" ref="D441:D446" ca="1" si="260">INT(_xlfn.NORM.INV(RAND(),33,3))</f>
        <v>33</v>
      </c>
      <c r="E441" s="3">
        <v>0</v>
      </c>
      <c r="G441" s="5" t="s">
        <v>174</v>
      </c>
      <c r="H441">
        <f t="shared" ref="H441:H446" ca="1" si="261">INT(_xlfn.NORM.INV(RAND(),30,3))</f>
        <v>26</v>
      </c>
      <c r="I441">
        <f t="shared" ref="I441:I446" ca="1" si="262">INT(_xlfn.NORM.INV(RAND(),31,3))</f>
        <v>31</v>
      </c>
      <c r="J441" s="3">
        <v>0</v>
      </c>
      <c r="L441" s="5" t="s">
        <v>174</v>
      </c>
      <c r="M441">
        <f t="shared" ca="1" si="257"/>
        <v>5</v>
      </c>
      <c r="N441">
        <f t="shared" ca="1" si="258"/>
        <v>6</v>
      </c>
      <c r="O441" s="3">
        <v>0</v>
      </c>
    </row>
    <row r="442" spans="2:15" x14ac:dyDescent="0.25">
      <c r="B442" s="5" t="s">
        <v>174</v>
      </c>
      <c r="C442">
        <f t="shared" ca="1" si="259"/>
        <v>38</v>
      </c>
      <c r="D442">
        <f t="shared" ca="1" si="260"/>
        <v>33</v>
      </c>
      <c r="E442" s="3">
        <v>0</v>
      </c>
      <c r="G442" s="5" t="s">
        <v>174</v>
      </c>
      <c r="H442">
        <f t="shared" ca="1" si="261"/>
        <v>33</v>
      </c>
      <c r="I442">
        <f t="shared" ca="1" si="262"/>
        <v>33</v>
      </c>
      <c r="J442" s="3">
        <v>0</v>
      </c>
      <c r="L442" s="5" t="s">
        <v>174</v>
      </c>
      <c r="M442">
        <f t="shared" ca="1" si="257"/>
        <v>5</v>
      </c>
      <c r="N442">
        <f t="shared" ca="1" si="258"/>
        <v>6</v>
      </c>
      <c r="O442" s="3">
        <v>0</v>
      </c>
    </row>
    <row r="443" spans="2:15" x14ac:dyDescent="0.25">
      <c r="B443" s="5" t="s">
        <v>174</v>
      </c>
      <c r="C443">
        <f t="shared" ca="1" si="259"/>
        <v>31</v>
      </c>
      <c r="D443">
        <f t="shared" ca="1" si="260"/>
        <v>39</v>
      </c>
      <c r="E443" s="3">
        <v>0</v>
      </c>
      <c r="G443" s="5" t="s">
        <v>174</v>
      </c>
      <c r="H443">
        <f t="shared" ca="1" si="261"/>
        <v>29</v>
      </c>
      <c r="I443">
        <f t="shared" ca="1" si="262"/>
        <v>32</v>
      </c>
      <c r="J443" s="3">
        <v>0</v>
      </c>
      <c r="L443" s="5" t="s">
        <v>174</v>
      </c>
      <c r="M443">
        <f t="shared" ca="1" si="257"/>
        <v>5</v>
      </c>
      <c r="N443">
        <f t="shared" ca="1" si="258"/>
        <v>5</v>
      </c>
      <c r="O443" s="3">
        <v>0</v>
      </c>
    </row>
    <row r="444" spans="2:15" x14ac:dyDescent="0.25">
      <c r="B444" s="5" t="s">
        <v>174</v>
      </c>
      <c r="C444">
        <f t="shared" ca="1" si="259"/>
        <v>35</v>
      </c>
      <c r="D444">
        <f t="shared" ca="1" si="260"/>
        <v>33</v>
      </c>
      <c r="E444" s="3">
        <v>0</v>
      </c>
      <c r="G444" s="5" t="s">
        <v>174</v>
      </c>
      <c r="H444">
        <f t="shared" ca="1" si="261"/>
        <v>32</v>
      </c>
      <c r="I444">
        <f t="shared" ca="1" si="262"/>
        <v>30</v>
      </c>
      <c r="J444" s="3">
        <v>0</v>
      </c>
      <c r="L444" s="5" t="s">
        <v>174</v>
      </c>
      <c r="M444">
        <f t="shared" ca="1" si="257"/>
        <v>5</v>
      </c>
      <c r="N444">
        <f t="shared" ca="1" si="258"/>
        <v>6</v>
      </c>
      <c r="O444" s="3">
        <v>0</v>
      </c>
    </row>
    <row r="445" spans="2:15" x14ac:dyDescent="0.25">
      <c r="B445" s="5" t="s">
        <v>174</v>
      </c>
      <c r="C445">
        <f t="shared" ca="1" si="259"/>
        <v>28</v>
      </c>
      <c r="D445">
        <f t="shared" ca="1" si="260"/>
        <v>36</v>
      </c>
      <c r="E445" s="3">
        <v>0</v>
      </c>
      <c r="G445" s="5" t="s">
        <v>174</v>
      </c>
      <c r="H445">
        <f t="shared" ca="1" si="261"/>
        <v>36</v>
      </c>
      <c r="I445">
        <f t="shared" ca="1" si="262"/>
        <v>34</v>
      </c>
      <c r="J445" s="3">
        <v>0</v>
      </c>
      <c r="L445" s="5" t="s">
        <v>174</v>
      </c>
      <c r="M445">
        <f t="shared" ca="1" si="257"/>
        <v>5</v>
      </c>
      <c r="N445">
        <f t="shared" ca="1" si="258"/>
        <v>5</v>
      </c>
      <c r="O445" s="3">
        <v>0</v>
      </c>
    </row>
    <row r="446" spans="2:15" x14ac:dyDescent="0.25">
      <c r="B446" s="5" t="s">
        <v>174</v>
      </c>
      <c r="C446">
        <f t="shared" ca="1" si="259"/>
        <v>37</v>
      </c>
      <c r="D446">
        <f t="shared" ca="1" si="260"/>
        <v>34</v>
      </c>
      <c r="E446" s="3">
        <v>0</v>
      </c>
      <c r="G446" s="5" t="s">
        <v>174</v>
      </c>
      <c r="H446">
        <f t="shared" ca="1" si="261"/>
        <v>35</v>
      </c>
      <c r="I446">
        <f t="shared" ca="1" si="262"/>
        <v>31</v>
      </c>
      <c r="J446" s="3">
        <v>0</v>
      </c>
      <c r="L446" s="5" t="s">
        <v>174</v>
      </c>
      <c r="M446">
        <f t="shared" ca="1" si="257"/>
        <v>5</v>
      </c>
      <c r="N446">
        <f t="shared" ca="1" si="258"/>
        <v>5</v>
      </c>
      <c r="O446" s="3">
        <v>0</v>
      </c>
    </row>
    <row r="447" spans="2:15" x14ac:dyDescent="0.25">
      <c r="B447" s="5" t="s">
        <v>175</v>
      </c>
      <c r="C447">
        <f ca="1">INT(_xlfn.NORM.INV(RAND(),34,3))</f>
        <v>37</v>
      </c>
      <c r="D447">
        <f ca="1">INT(_xlfn.NORM.INV(RAND(),35,3))</f>
        <v>40</v>
      </c>
      <c r="E447" s="3">
        <v>0</v>
      </c>
      <c r="G447" s="5" t="s">
        <v>175</v>
      </c>
      <c r="H447">
        <f ca="1">INT(_xlfn.NORM.INV(RAND(),33,3))</f>
        <v>34</v>
      </c>
      <c r="I447">
        <f ca="1">INT(_xlfn.NORM.INV(RAND(),34,3))</f>
        <v>34</v>
      </c>
      <c r="J447" s="3">
        <v>0</v>
      </c>
      <c r="L447" s="5" t="s">
        <v>175</v>
      </c>
      <c r="M447">
        <f t="shared" ca="1" si="257"/>
        <v>5</v>
      </c>
      <c r="N447">
        <f t="shared" ca="1" si="258"/>
        <v>5</v>
      </c>
      <c r="O447" s="3">
        <v>0</v>
      </c>
    </row>
    <row r="448" spans="2:15" x14ac:dyDescent="0.25">
      <c r="B448" s="5" t="s">
        <v>175</v>
      </c>
      <c r="C448">
        <f t="shared" ref="C448:C452" ca="1" si="263">INT(_xlfn.NORM.INV(RAND(),34,3))</f>
        <v>30</v>
      </c>
      <c r="D448">
        <f t="shared" ref="D448:D452" ca="1" si="264">INT(_xlfn.NORM.INV(RAND(),35,3))</f>
        <v>33</v>
      </c>
      <c r="E448" s="3">
        <v>0</v>
      </c>
      <c r="G448" s="5" t="s">
        <v>175</v>
      </c>
      <c r="H448">
        <f t="shared" ref="H448:H452" ca="1" si="265">INT(_xlfn.NORM.INV(RAND(),33,3))</f>
        <v>35</v>
      </c>
      <c r="I448">
        <f t="shared" ref="I448:I452" ca="1" si="266">INT(_xlfn.NORM.INV(RAND(),34,3))</f>
        <v>38</v>
      </c>
      <c r="J448" s="3">
        <v>0</v>
      </c>
      <c r="L448" s="5" t="s">
        <v>175</v>
      </c>
      <c r="M448">
        <f t="shared" ca="1" si="257"/>
        <v>5</v>
      </c>
      <c r="N448">
        <f t="shared" ca="1" si="258"/>
        <v>6</v>
      </c>
      <c r="O448" s="3">
        <v>0</v>
      </c>
    </row>
    <row r="449" spans="2:15" x14ac:dyDescent="0.25">
      <c r="B449" s="5" t="s">
        <v>175</v>
      </c>
      <c r="C449">
        <f t="shared" ca="1" si="263"/>
        <v>33</v>
      </c>
      <c r="D449">
        <f t="shared" ca="1" si="264"/>
        <v>37</v>
      </c>
      <c r="E449" s="3">
        <v>0</v>
      </c>
      <c r="G449" s="5" t="s">
        <v>175</v>
      </c>
      <c r="H449">
        <f t="shared" ca="1" si="265"/>
        <v>28</v>
      </c>
      <c r="I449">
        <f t="shared" ca="1" si="266"/>
        <v>31</v>
      </c>
      <c r="J449" s="3">
        <v>0</v>
      </c>
      <c r="L449" s="5" t="s">
        <v>175</v>
      </c>
      <c r="M449">
        <f t="shared" ca="1" si="257"/>
        <v>5</v>
      </c>
      <c r="N449">
        <f t="shared" ca="1" si="258"/>
        <v>5</v>
      </c>
      <c r="O449" s="3">
        <v>0</v>
      </c>
    </row>
    <row r="450" spans="2:15" x14ac:dyDescent="0.25">
      <c r="B450" s="5" t="s">
        <v>175</v>
      </c>
      <c r="C450">
        <f t="shared" ca="1" si="263"/>
        <v>29</v>
      </c>
      <c r="D450">
        <f t="shared" ca="1" si="264"/>
        <v>35</v>
      </c>
      <c r="E450" s="3">
        <v>0</v>
      </c>
      <c r="G450" s="5" t="s">
        <v>175</v>
      </c>
      <c r="H450">
        <f t="shared" ca="1" si="265"/>
        <v>29</v>
      </c>
      <c r="I450">
        <f t="shared" ca="1" si="266"/>
        <v>33</v>
      </c>
      <c r="J450" s="3">
        <v>0</v>
      </c>
      <c r="L450" s="5" t="s">
        <v>175</v>
      </c>
      <c r="M450">
        <f t="shared" ca="1" si="257"/>
        <v>5</v>
      </c>
      <c r="N450">
        <f t="shared" ca="1" si="258"/>
        <v>4</v>
      </c>
      <c r="O450" s="3">
        <v>0</v>
      </c>
    </row>
    <row r="451" spans="2:15" x14ac:dyDescent="0.25">
      <c r="B451" s="5" t="s">
        <v>175</v>
      </c>
      <c r="C451">
        <f t="shared" ca="1" si="263"/>
        <v>33</v>
      </c>
      <c r="D451">
        <f t="shared" ca="1" si="264"/>
        <v>33</v>
      </c>
      <c r="E451" s="3">
        <v>0</v>
      </c>
      <c r="G451" s="5" t="s">
        <v>175</v>
      </c>
      <c r="H451">
        <f t="shared" ca="1" si="265"/>
        <v>36</v>
      </c>
      <c r="I451">
        <f t="shared" ca="1" si="266"/>
        <v>31</v>
      </c>
      <c r="J451" s="3">
        <v>0</v>
      </c>
      <c r="L451" s="5" t="s">
        <v>175</v>
      </c>
      <c r="M451">
        <f t="shared" ca="1" si="257"/>
        <v>4</v>
      </c>
      <c r="N451">
        <f t="shared" ca="1" si="258"/>
        <v>5</v>
      </c>
      <c r="O451" s="3">
        <v>0</v>
      </c>
    </row>
    <row r="452" spans="2:15" x14ac:dyDescent="0.25">
      <c r="B452" s="5" t="s">
        <v>175</v>
      </c>
      <c r="C452">
        <f t="shared" ca="1" si="263"/>
        <v>38</v>
      </c>
      <c r="D452">
        <f t="shared" ca="1" si="264"/>
        <v>33</v>
      </c>
      <c r="E452" s="3">
        <v>0</v>
      </c>
      <c r="G452" s="5" t="s">
        <v>175</v>
      </c>
      <c r="H452">
        <f t="shared" ca="1" si="265"/>
        <v>31</v>
      </c>
      <c r="I452">
        <f t="shared" ca="1" si="266"/>
        <v>39</v>
      </c>
      <c r="J452" s="3">
        <v>0</v>
      </c>
      <c r="L452" s="5" t="s">
        <v>175</v>
      </c>
      <c r="M452">
        <f t="shared" ca="1" si="257"/>
        <v>4</v>
      </c>
      <c r="N452">
        <f t="shared" ca="1" si="258"/>
        <v>5</v>
      </c>
      <c r="O452" s="3">
        <v>0</v>
      </c>
    </row>
    <row r="453" spans="2:15" x14ac:dyDescent="0.25">
      <c r="B453" s="5" t="s">
        <v>176</v>
      </c>
      <c r="C453">
        <f ca="1">INT(_xlfn.NORM.INV(RAND(),35,4))</f>
        <v>42</v>
      </c>
      <c r="D453">
        <f ca="1">INT(_xlfn.NORM.INV(RAND(),36,4))</f>
        <v>35</v>
      </c>
      <c r="E453" s="3">
        <v>0</v>
      </c>
      <c r="G453" s="5" t="s">
        <v>176</v>
      </c>
      <c r="H453">
        <f ca="1">INT(_xlfn.NORM.INV(RAND(),33,4))</f>
        <v>31</v>
      </c>
      <c r="I453">
        <f ca="1">INT(_xlfn.NORM.INV(RAND(),34,3))</f>
        <v>33</v>
      </c>
      <c r="J453" s="3">
        <v>0</v>
      </c>
      <c r="L453" s="5" t="s">
        <v>176</v>
      </c>
      <c r="M453">
        <f t="shared" ca="1" si="257"/>
        <v>5</v>
      </c>
      <c r="N453">
        <f t="shared" ca="1" si="258"/>
        <v>6</v>
      </c>
      <c r="O453" s="3">
        <v>0</v>
      </c>
    </row>
    <row r="454" spans="2:15" x14ac:dyDescent="0.25">
      <c r="B454" s="5" t="s">
        <v>176</v>
      </c>
      <c r="C454">
        <f t="shared" ref="C454:C457" ca="1" si="267">INT(_xlfn.NORM.INV(RAND(),35,4))</f>
        <v>25</v>
      </c>
      <c r="D454">
        <f t="shared" ref="D454:D457" ca="1" si="268">INT(_xlfn.NORM.INV(RAND(),36,4))</f>
        <v>40</v>
      </c>
      <c r="E454" s="3">
        <v>0</v>
      </c>
      <c r="G454" s="5" t="s">
        <v>176</v>
      </c>
      <c r="H454">
        <f t="shared" ref="H454:H457" ca="1" si="269">INT(_xlfn.NORM.INV(RAND(),33,4))</f>
        <v>28</v>
      </c>
      <c r="I454">
        <f t="shared" ref="I454:I457" ca="1" si="270">INT(_xlfn.NORM.INV(RAND(),34,3))</f>
        <v>31</v>
      </c>
      <c r="J454" s="3">
        <v>0</v>
      </c>
      <c r="L454" s="5" t="s">
        <v>176</v>
      </c>
      <c r="M454">
        <f t="shared" ca="1" si="257"/>
        <v>5</v>
      </c>
      <c r="N454">
        <f t="shared" ca="1" si="258"/>
        <v>5</v>
      </c>
      <c r="O454" s="3">
        <v>0</v>
      </c>
    </row>
    <row r="455" spans="2:15" x14ac:dyDescent="0.25">
      <c r="B455" s="5" t="s">
        <v>176</v>
      </c>
      <c r="C455">
        <f t="shared" ca="1" si="267"/>
        <v>30</v>
      </c>
      <c r="D455">
        <f t="shared" ca="1" si="268"/>
        <v>40</v>
      </c>
      <c r="E455" s="3">
        <v>0</v>
      </c>
      <c r="G455" s="5" t="s">
        <v>176</v>
      </c>
      <c r="H455">
        <f t="shared" ca="1" si="269"/>
        <v>34</v>
      </c>
      <c r="I455">
        <f t="shared" ca="1" si="270"/>
        <v>35</v>
      </c>
      <c r="J455" s="3">
        <v>0</v>
      </c>
      <c r="L455" s="5" t="s">
        <v>176</v>
      </c>
      <c r="M455">
        <f t="shared" ca="1" si="257"/>
        <v>5</v>
      </c>
      <c r="N455">
        <f t="shared" ca="1" si="258"/>
        <v>6</v>
      </c>
      <c r="O455" s="3">
        <v>0</v>
      </c>
    </row>
    <row r="456" spans="2:15" x14ac:dyDescent="0.25">
      <c r="B456" s="5" t="s">
        <v>176</v>
      </c>
      <c r="C456">
        <f t="shared" ca="1" si="267"/>
        <v>38</v>
      </c>
      <c r="D456">
        <f t="shared" ca="1" si="268"/>
        <v>33</v>
      </c>
      <c r="E456" s="3">
        <v>0</v>
      </c>
      <c r="G456" s="5" t="s">
        <v>176</v>
      </c>
      <c r="H456">
        <f t="shared" ca="1" si="269"/>
        <v>32</v>
      </c>
      <c r="I456">
        <f t="shared" ca="1" si="270"/>
        <v>33</v>
      </c>
      <c r="J456" s="3">
        <v>0</v>
      </c>
      <c r="L456" s="5" t="s">
        <v>176</v>
      </c>
      <c r="M456">
        <f t="shared" ca="1" si="257"/>
        <v>4</v>
      </c>
      <c r="N456">
        <f t="shared" ca="1" si="258"/>
        <v>5</v>
      </c>
      <c r="O456" s="3">
        <v>0</v>
      </c>
    </row>
    <row r="457" spans="2:15" x14ac:dyDescent="0.25">
      <c r="B457" s="5" t="s">
        <v>176</v>
      </c>
      <c r="C457">
        <f t="shared" ca="1" si="267"/>
        <v>34</v>
      </c>
      <c r="D457">
        <f t="shared" ca="1" si="268"/>
        <v>35</v>
      </c>
      <c r="E457" s="3">
        <v>0</v>
      </c>
      <c r="G457" s="5" t="s">
        <v>176</v>
      </c>
      <c r="H457">
        <f t="shared" ca="1" si="269"/>
        <v>31</v>
      </c>
      <c r="I457">
        <f t="shared" ca="1" si="270"/>
        <v>30</v>
      </c>
      <c r="J457" s="3">
        <v>0</v>
      </c>
      <c r="L457" s="5" t="s">
        <v>176</v>
      </c>
      <c r="M457">
        <f t="shared" ca="1" si="257"/>
        <v>5</v>
      </c>
      <c r="N457">
        <f t="shared" ca="1" si="258"/>
        <v>6</v>
      </c>
      <c r="O457" s="3">
        <v>0</v>
      </c>
    </row>
    <row r="458" spans="2:15" x14ac:dyDescent="0.25">
      <c r="B458" s="5" t="s">
        <v>177</v>
      </c>
      <c r="C458">
        <f ca="1">INT(_xlfn.NORM.INV(RAND(),35,3))</f>
        <v>36</v>
      </c>
      <c r="D458">
        <f ca="1">INT(_xlfn.NORM.INV(RAND(),38,3))</f>
        <v>40</v>
      </c>
      <c r="E458" s="3">
        <v>0</v>
      </c>
      <c r="G458" s="5" t="s">
        <v>177</v>
      </c>
      <c r="H458">
        <f ca="1">INT(_xlfn.NORM.INV(RAND(),32,3))</f>
        <v>30</v>
      </c>
      <c r="I458">
        <f ca="1">INT(_xlfn.NORM.INV(RAND(),35,3))</f>
        <v>39</v>
      </c>
      <c r="J458" s="3">
        <v>0</v>
      </c>
      <c r="L458" s="5" t="s">
        <v>177</v>
      </c>
      <c r="M458">
        <f t="shared" ca="1" si="257"/>
        <v>4</v>
      </c>
      <c r="N458">
        <f t="shared" ca="1" si="258"/>
        <v>6</v>
      </c>
      <c r="O458" s="3">
        <v>0</v>
      </c>
    </row>
    <row r="459" spans="2:15" x14ac:dyDescent="0.25">
      <c r="B459" s="5" t="s">
        <v>177</v>
      </c>
      <c r="C459">
        <f t="shared" ref="C459:C461" ca="1" si="271">INT(_xlfn.NORM.INV(RAND(),35,3))</f>
        <v>33</v>
      </c>
      <c r="D459">
        <f t="shared" ref="D459:D461" ca="1" si="272">INT(_xlfn.NORM.INV(RAND(),38,3))</f>
        <v>36</v>
      </c>
      <c r="E459" s="3">
        <v>0</v>
      </c>
      <c r="G459" s="5" t="s">
        <v>177</v>
      </c>
      <c r="H459">
        <f t="shared" ref="H459:H461" ca="1" si="273">INT(_xlfn.NORM.INV(RAND(),32,3))</f>
        <v>32</v>
      </c>
      <c r="I459">
        <f t="shared" ref="I459:I461" ca="1" si="274">INT(_xlfn.NORM.INV(RAND(),35,3))</f>
        <v>39</v>
      </c>
      <c r="J459" s="3">
        <v>0</v>
      </c>
      <c r="L459" s="5" t="s">
        <v>177</v>
      </c>
      <c r="M459">
        <f t="shared" ca="1" si="257"/>
        <v>5</v>
      </c>
      <c r="N459">
        <f t="shared" ca="1" si="258"/>
        <v>6</v>
      </c>
      <c r="O459" s="3">
        <v>0</v>
      </c>
    </row>
    <row r="460" spans="2:15" x14ac:dyDescent="0.25">
      <c r="B460" s="5" t="s">
        <v>177</v>
      </c>
      <c r="C460">
        <f t="shared" ca="1" si="271"/>
        <v>38</v>
      </c>
      <c r="D460">
        <f t="shared" ca="1" si="272"/>
        <v>37</v>
      </c>
      <c r="E460" s="3">
        <v>0</v>
      </c>
      <c r="G460" s="5" t="s">
        <v>177</v>
      </c>
      <c r="H460">
        <f t="shared" ca="1" si="273"/>
        <v>28</v>
      </c>
      <c r="I460">
        <f t="shared" ca="1" si="274"/>
        <v>39</v>
      </c>
      <c r="J460" s="3">
        <v>0</v>
      </c>
      <c r="L460" s="5" t="s">
        <v>177</v>
      </c>
      <c r="M460">
        <f t="shared" ca="1" si="257"/>
        <v>5</v>
      </c>
      <c r="N460">
        <f t="shared" ca="1" si="258"/>
        <v>5</v>
      </c>
      <c r="O460" s="3">
        <v>0</v>
      </c>
    </row>
    <row r="461" spans="2:15" x14ac:dyDescent="0.25">
      <c r="B461" s="5" t="s">
        <v>177</v>
      </c>
      <c r="C461">
        <f t="shared" ca="1" si="271"/>
        <v>30</v>
      </c>
      <c r="D461">
        <f t="shared" ca="1" si="272"/>
        <v>39</v>
      </c>
      <c r="E461" s="3">
        <v>0</v>
      </c>
      <c r="G461" s="5" t="s">
        <v>177</v>
      </c>
      <c r="H461">
        <f t="shared" ca="1" si="273"/>
        <v>33</v>
      </c>
      <c r="I461">
        <f t="shared" ca="1" si="274"/>
        <v>37</v>
      </c>
      <c r="J461" s="3">
        <v>0</v>
      </c>
      <c r="L461" s="5" t="s">
        <v>177</v>
      </c>
      <c r="M461">
        <f t="shared" ca="1" si="257"/>
        <v>5</v>
      </c>
      <c r="N461">
        <f t="shared" ca="1" si="258"/>
        <v>5</v>
      </c>
      <c r="O461" s="3">
        <v>0</v>
      </c>
    </row>
  </sheetData>
  <mergeCells count="4">
    <mergeCell ref="B1:F1"/>
    <mergeCell ref="G1:K1"/>
    <mergeCell ref="L1:O1"/>
    <mergeCell ref="Q1:T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B8EBF-D759-45AD-AE36-0F416AF6FA3D}">
  <dimension ref="A1:BJ1048576"/>
  <sheetViews>
    <sheetView workbookViewId="0">
      <selection activeCell="O6" sqref="O6"/>
    </sheetView>
  </sheetViews>
  <sheetFormatPr defaultRowHeight="15" x14ac:dyDescent="0.25"/>
  <sheetData>
    <row r="1" spans="1:62" x14ac:dyDescent="0.25">
      <c r="A1" s="11" t="s">
        <v>183</v>
      </c>
      <c r="B1" s="11"/>
      <c r="C1" s="1"/>
      <c r="D1" s="1"/>
      <c r="E1" s="1"/>
      <c r="F1" s="3"/>
      <c r="G1" s="11" t="s">
        <v>182</v>
      </c>
      <c r="H1" s="11"/>
      <c r="I1" s="1"/>
      <c r="J1" s="1"/>
      <c r="K1" s="1"/>
      <c r="L1" s="3"/>
      <c r="M1" s="13" t="s">
        <v>184</v>
      </c>
      <c r="N1" s="13"/>
      <c r="O1" s="1"/>
      <c r="P1" s="1"/>
      <c r="Q1" s="1"/>
      <c r="R1" s="3"/>
      <c r="T1" s="11" t="s">
        <v>39</v>
      </c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P1" s="12" t="s">
        <v>185</v>
      </c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</row>
    <row r="2" spans="1:62" x14ac:dyDescent="0.25">
      <c r="A2" s="3"/>
      <c r="B2" s="3"/>
      <c r="C2" s="3" t="s">
        <v>18</v>
      </c>
      <c r="D2" s="3" t="s">
        <v>19</v>
      </c>
      <c r="E2" s="3" t="s">
        <v>20</v>
      </c>
      <c r="F2" s="3"/>
      <c r="G2" s="3"/>
      <c r="H2" s="3"/>
      <c r="I2" s="3" t="s">
        <v>18</v>
      </c>
      <c r="J2" s="3" t="s">
        <v>19</v>
      </c>
      <c r="K2" s="3" t="s">
        <v>20</v>
      </c>
      <c r="L2" s="3"/>
      <c r="M2" s="3"/>
      <c r="N2" s="3"/>
      <c r="O2" s="3" t="s">
        <v>18</v>
      </c>
      <c r="P2" s="3" t="s">
        <v>19</v>
      </c>
      <c r="Q2" s="3" t="s">
        <v>20</v>
      </c>
      <c r="R2" s="3"/>
      <c r="T2" s="3"/>
      <c r="U2" s="6">
        <v>1</v>
      </c>
      <c r="V2" s="6">
        <v>2</v>
      </c>
      <c r="W2" s="6">
        <v>3</v>
      </c>
      <c r="X2" s="6">
        <v>4</v>
      </c>
      <c r="Y2" s="6">
        <v>5</v>
      </c>
      <c r="Z2" s="6">
        <v>6</v>
      </c>
      <c r="AA2" s="6">
        <v>7</v>
      </c>
      <c r="AB2" s="6">
        <v>8</v>
      </c>
      <c r="AC2" s="6">
        <v>9</v>
      </c>
      <c r="AD2" s="6">
        <v>10</v>
      </c>
      <c r="AE2" s="6">
        <v>11</v>
      </c>
      <c r="AF2" s="6">
        <v>12</v>
      </c>
      <c r="AG2" s="6">
        <v>13</v>
      </c>
      <c r="AH2" s="6">
        <v>14</v>
      </c>
      <c r="AI2" s="6">
        <v>15</v>
      </c>
      <c r="AJ2" s="6">
        <v>16</v>
      </c>
      <c r="AK2" s="6">
        <v>17</v>
      </c>
      <c r="AL2" s="6">
        <v>18</v>
      </c>
      <c r="AM2" s="6">
        <v>19</v>
      </c>
      <c r="AN2" s="6">
        <v>20</v>
      </c>
      <c r="AP2" s="3"/>
      <c r="AQ2" s="6">
        <v>1</v>
      </c>
      <c r="AR2" s="6">
        <v>2</v>
      </c>
      <c r="AS2" s="6">
        <v>3</v>
      </c>
      <c r="AT2" s="6">
        <v>4</v>
      </c>
      <c r="AU2" s="6">
        <v>5</v>
      </c>
      <c r="AV2" s="6">
        <v>6</v>
      </c>
      <c r="AW2" s="6">
        <v>7</v>
      </c>
      <c r="AX2" s="6">
        <v>8</v>
      </c>
      <c r="AY2" s="6">
        <v>9</v>
      </c>
      <c r="AZ2" s="6">
        <v>10</v>
      </c>
      <c r="BA2" s="6">
        <v>11</v>
      </c>
      <c r="BB2" s="6">
        <v>12</v>
      </c>
      <c r="BC2" s="6">
        <v>13</v>
      </c>
      <c r="BD2" s="6">
        <v>14</v>
      </c>
      <c r="BE2" s="6">
        <v>15</v>
      </c>
      <c r="BF2" s="6">
        <v>16</v>
      </c>
      <c r="BG2" s="6">
        <v>17</v>
      </c>
      <c r="BH2" s="6">
        <v>18</v>
      </c>
      <c r="BI2" s="6">
        <v>19</v>
      </c>
      <c r="BJ2" s="6">
        <v>20</v>
      </c>
    </row>
    <row r="3" spans="1:62" x14ac:dyDescent="0.25">
      <c r="A3" s="5" t="s">
        <v>23</v>
      </c>
      <c r="B3" s="5">
        <v>1</v>
      </c>
      <c r="C3" s="3">
        <v>56</v>
      </c>
      <c r="D3" s="3">
        <v>67</v>
      </c>
      <c r="E3" s="3">
        <v>0</v>
      </c>
      <c r="F3" s="3"/>
      <c r="G3" s="5" t="s">
        <v>23</v>
      </c>
      <c r="H3" s="5">
        <v>1</v>
      </c>
      <c r="I3" s="3">
        <v>69</v>
      </c>
      <c r="J3" s="3">
        <v>79</v>
      </c>
      <c r="K3" s="3">
        <v>0</v>
      </c>
      <c r="L3" s="3"/>
      <c r="M3" s="5" t="s">
        <v>23</v>
      </c>
      <c r="N3" s="5">
        <v>1</v>
      </c>
      <c r="O3" s="3">
        <v>1</v>
      </c>
      <c r="P3" s="3">
        <v>3</v>
      </c>
      <c r="Q3" s="3">
        <v>0</v>
      </c>
      <c r="R3" s="3"/>
      <c r="T3" s="3" t="s">
        <v>23</v>
      </c>
      <c r="U3" s="3">
        <v>0</v>
      </c>
      <c r="V3" s="3">
        <v>0</v>
      </c>
      <c r="W3" s="3">
        <v>1</v>
      </c>
      <c r="X3" s="3">
        <v>6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P3" s="3" t="s">
        <v>23</v>
      </c>
      <c r="AQ3" s="3">
        <v>5</v>
      </c>
      <c r="AR3" s="3">
        <v>6</v>
      </c>
      <c r="AS3" s="3">
        <v>7</v>
      </c>
      <c r="AT3" s="3">
        <v>9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</row>
    <row r="4" spans="1:62" x14ac:dyDescent="0.25">
      <c r="A4" s="5" t="s">
        <v>23</v>
      </c>
      <c r="B4" s="5">
        <v>2</v>
      </c>
      <c r="C4" s="3">
        <v>57</v>
      </c>
      <c r="D4" s="3">
        <v>69</v>
      </c>
      <c r="E4" s="3">
        <v>0</v>
      </c>
      <c r="F4" s="3"/>
      <c r="G4" s="5" t="s">
        <v>23</v>
      </c>
      <c r="H4" s="5">
        <v>2</v>
      </c>
      <c r="I4" s="3">
        <v>29</v>
      </c>
      <c r="J4" s="3">
        <v>58</v>
      </c>
      <c r="K4" s="3">
        <v>0</v>
      </c>
      <c r="L4" s="3"/>
      <c r="M4" s="5" t="s">
        <v>23</v>
      </c>
      <c r="N4" s="5">
        <v>2</v>
      </c>
      <c r="O4" s="3">
        <v>2</v>
      </c>
      <c r="P4" s="3">
        <v>4</v>
      </c>
      <c r="Q4" s="3">
        <v>0</v>
      </c>
      <c r="R4" s="3"/>
      <c r="T4" s="3" t="s">
        <v>26</v>
      </c>
      <c r="U4" s="3">
        <v>0</v>
      </c>
      <c r="V4" s="3">
        <v>1</v>
      </c>
      <c r="W4" s="3">
        <v>8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P4" s="3" t="s">
        <v>26</v>
      </c>
      <c r="AQ4" s="3">
        <v>40</v>
      </c>
      <c r="AR4" s="3">
        <v>40</v>
      </c>
      <c r="AS4" s="3">
        <v>41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</row>
    <row r="5" spans="1:62" x14ac:dyDescent="0.25">
      <c r="A5" s="5" t="s">
        <v>23</v>
      </c>
      <c r="B5" s="5">
        <v>3</v>
      </c>
      <c r="C5" s="3">
        <v>57</v>
      </c>
      <c r="D5" s="3">
        <v>71</v>
      </c>
      <c r="E5" s="3">
        <v>0</v>
      </c>
      <c r="F5" s="3"/>
      <c r="G5" s="5" t="s">
        <v>23</v>
      </c>
      <c r="H5" s="5">
        <v>3</v>
      </c>
      <c r="I5" s="3">
        <v>47</v>
      </c>
      <c r="J5" s="3">
        <v>81</v>
      </c>
      <c r="K5" s="3">
        <v>0</v>
      </c>
      <c r="L5" s="3"/>
      <c r="M5" s="5" t="s">
        <v>23</v>
      </c>
      <c r="N5" s="5">
        <v>3</v>
      </c>
      <c r="O5" s="3">
        <v>3</v>
      </c>
      <c r="P5" s="3">
        <v>4</v>
      </c>
      <c r="Q5" s="3">
        <v>0</v>
      </c>
      <c r="R5" s="3"/>
      <c r="T5" s="3" t="s">
        <v>25</v>
      </c>
      <c r="U5" s="3">
        <v>0</v>
      </c>
      <c r="V5" s="3">
        <v>3</v>
      </c>
      <c r="W5" s="3">
        <v>10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P5" s="3" t="s">
        <v>25</v>
      </c>
      <c r="AQ5" s="3">
        <v>45</v>
      </c>
      <c r="AR5" s="3">
        <v>45</v>
      </c>
      <c r="AS5" s="3">
        <v>45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</row>
    <row r="6" spans="1:62" x14ac:dyDescent="0.25">
      <c r="A6" s="5" t="s">
        <v>23</v>
      </c>
      <c r="B6" s="5">
        <v>4</v>
      </c>
      <c r="C6" s="3">
        <v>57</v>
      </c>
      <c r="D6" s="3">
        <v>71</v>
      </c>
      <c r="E6" s="3">
        <v>0</v>
      </c>
      <c r="F6" s="3"/>
      <c r="G6" s="5" t="s">
        <v>23</v>
      </c>
      <c r="H6" s="5">
        <v>4</v>
      </c>
      <c r="I6" s="3">
        <v>50</v>
      </c>
      <c r="J6" s="3">
        <v>65</v>
      </c>
      <c r="K6" s="3">
        <v>0</v>
      </c>
      <c r="L6" s="3"/>
      <c r="M6" s="5" t="s">
        <v>23</v>
      </c>
      <c r="N6" s="5">
        <v>4</v>
      </c>
      <c r="O6" s="3">
        <v>3</v>
      </c>
      <c r="P6" s="3">
        <v>5</v>
      </c>
      <c r="Q6" s="3">
        <v>0</v>
      </c>
      <c r="R6" s="3"/>
      <c r="T6" s="3" t="s">
        <v>24</v>
      </c>
      <c r="U6" s="3">
        <v>0</v>
      </c>
      <c r="V6" s="3">
        <v>1</v>
      </c>
      <c r="W6" s="3">
        <v>1</v>
      </c>
      <c r="X6" s="3">
        <v>2</v>
      </c>
      <c r="Y6" s="3">
        <v>5</v>
      </c>
      <c r="Z6" s="3">
        <v>7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P6" s="3" t="s">
        <v>24</v>
      </c>
      <c r="AQ6" s="3">
        <v>45</v>
      </c>
      <c r="AR6" s="3">
        <v>45</v>
      </c>
      <c r="AS6" s="3">
        <v>45</v>
      </c>
      <c r="AT6" s="3">
        <v>45</v>
      </c>
      <c r="AU6" s="3">
        <v>45</v>
      </c>
      <c r="AV6" s="3">
        <v>45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</row>
    <row r="7" spans="1:62" x14ac:dyDescent="0.25">
      <c r="A7" s="5" t="s">
        <v>26</v>
      </c>
      <c r="B7" s="5">
        <v>1</v>
      </c>
      <c r="C7" s="3">
        <v>47</v>
      </c>
      <c r="D7" s="3">
        <v>54</v>
      </c>
      <c r="E7" s="3">
        <v>0</v>
      </c>
      <c r="F7" s="3"/>
      <c r="G7" s="5" t="s">
        <v>26</v>
      </c>
      <c r="H7" s="5">
        <v>1</v>
      </c>
      <c r="I7" s="3">
        <v>43</v>
      </c>
      <c r="J7" s="3">
        <v>50</v>
      </c>
      <c r="K7" s="3">
        <v>0</v>
      </c>
      <c r="L7" s="3"/>
      <c r="M7" s="5" t="s">
        <v>26</v>
      </c>
      <c r="N7" s="5">
        <v>1</v>
      </c>
      <c r="O7" s="3">
        <v>2</v>
      </c>
      <c r="P7" s="3">
        <v>4</v>
      </c>
      <c r="Q7" s="3">
        <v>0</v>
      </c>
      <c r="R7" s="3"/>
      <c r="T7" s="3" t="s">
        <v>27</v>
      </c>
      <c r="U7" s="3">
        <v>0</v>
      </c>
      <c r="V7" s="3">
        <v>0</v>
      </c>
      <c r="W7" s="3">
        <v>1</v>
      </c>
      <c r="X7" s="3">
        <v>2</v>
      </c>
      <c r="Y7" s="3">
        <v>2</v>
      </c>
      <c r="Z7" s="3">
        <v>2</v>
      </c>
      <c r="AA7" s="3">
        <v>2</v>
      </c>
      <c r="AB7" s="3">
        <v>3</v>
      </c>
      <c r="AC7" s="3">
        <v>3</v>
      </c>
      <c r="AD7" s="3">
        <v>5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P7" s="3" t="s">
        <v>27</v>
      </c>
      <c r="AQ7" s="3">
        <v>45</v>
      </c>
      <c r="AR7" s="3">
        <v>45</v>
      </c>
      <c r="AS7" s="3">
        <v>45</v>
      </c>
      <c r="AT7" s="3">
        <v>45</v>
      </c>
      <c r="AU7" s="3">
        <v>45</v>
      </c>
      <c r="AV7" s="3">
        <v>45</v>
      </c>
      <c r="AW7" s="3">
        <v>45</v>
      </c>
      <c r="AX7" s="3">
        <v>45</v>
      </c>
      <c r="AY7" s="3">
        <v>45</v>
      </c>
      <c r="AZ7" s="3">
        <v>45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</row>
    <row r="8" spans="1:62" x14ac:dyDescent="0.25">
      <c r="A8" s="5" t="s">
        <v>26</v>
      </c>
      <c r="B8" s="5">
        <v>2</v>
      </c>
      <c r="C8" s="3">
        <v>44</v>
      </c>
      <c r="D8" s="3">
        <v>51</v>
      </c>
      <c r="E8" s="3">
        <v>0</v>
      </c>
      <c r="F8" s="3"/>
      <c r="G8" s="5" t="s">
        <v>26</v>
      </c>
      <c r="H8" s="5">
        <v>2</v>
      </c>
      <c r="I8" s="3">
        <v>47</v>
      </c>
      <c r="J8" s="3">
        <v>52</v>
      </c>
      <c r="K8" s="3">
        <v>0</v>
      </c>
      <c r="L8" s="3"/>
      <c r="M8" s="5" t="s">
        <v>26</v>
      </c>
      <c r="N8" s="5">
        <v>2</v>
      </c>
      <c r="O8" s="3">
        <v>2</v>
      </c>
      <c r="P8" s="3">
        <v>3</v>
      </c>
      <c r="Q8" s="3">
        <v>0</v>
      </c>
      <c r="R8" s="3"/>
      <c r="T8" s="3" t="s">
        <v>38</v>
      </c>
      <c r="U8" s="3">
        <v>0</v>
      </c>
      <c r="V8" s="3">
        <v>1</v>
      </c>
      <c r="W8" s="3">
        <v>4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P8" s="3" t="s">
        <v>38</v>
      </c>
      <c r="AQ8" s="3">
        <v>5</v>
      </c>
      <c r="AR8" s="3">
        <v>6</v>
      </c>
      <c r="AS8" s="3">
        <v>8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</row>
    <row r="9" spans="1:62" x14ac:dyDescent="0.25">
      <c r="A9" s="5" t="s">
        <v>26</v>
      </c>
      <c r="B9" s="5">
        <v>3</v>
      </c>
      <c r="C9" s="3">
        <v>22</v>
      </c>
      <c r="D9" s="3">
        <v>56</v>
      </c>
      <c r="E9" s="3">
        <v>0</v>
      </c>
      <c r="F9" s="3"/>
      <c r="G9" s="5" t="s">
        <v>26</v>
      </c>
      <c r="H9" s="5">
        <v>3</v>
      </c>
      <c r="I9" s="3">
        <v>27</v>
      </c>
      <c r="J9" s="3">
        <v>50</v>
      </c>
      <c r="K9" s="3">
        <v>0</v>
      </c>
      <c r="L9" s="3"/>
      <c r="M9" s="5" t="s">
        <v>26</v>
      </c>
      <c r="N9" s="5">
        <v>3</v>
      </c>
      <c r="O9" s="3">
        <v>2</v>
      </c>
      <c r="P9" s="3">
        <v>4</v>
      </c>
      <c r="Q9" s="3">
        <v>0</v>
      </c>
      <c r="R9" s="3"/>
      <c r="T9" s="3" t="s">
        <v>43</v>
      </c>
      <c r="U9" s="3">
        <v>0</v>
      </c>
      <c r="V9" s="3">
        <v>1</v>
      </c>
      <c r="W9" s="3">
        <v>2</v>
      </c>
      <c r="X9" s="3">
        <v>2</v>
      </c>
      <c r="Y9" s="3">
        <v>3</v>
      </c>
      <c r="Z9" s="3">
        <v>3</v>
      </c>
      <c r="AA9" s="3">
        <v>3</v>
      </c>
      <c r="AB9" s="3">
        <v>6</v>
      </c>
      <c r="AC9" s="3">
        <v>7</v>
      </c>
      <c r="AD9" s="3">
        <v>6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P9" s="3" t="s">
        <v>43</v>
      </c>
      <c r="AQ9" s="3">
        <v>45</v>
      </c>
      <c r="AR9" s="3">
        <v>45</v>
      </c>
      <c r="AS9" s="3">
        <v>45</v>
      </c>
      <c r="AT9" s="3">
        <v>45</v>
      </c>
      <c r="AU9" s="3">
        <v>45</v>
      </c>
      <c r="AV9" s="3">
        <v>45</v>
      </c>
      <c r="AW9" s="3">
        <v>45</v>
      </c>
      <c r="AX9" s="3">
        <v>45</v>
      </c>
      <c r="AY9" s="3">
        <v>45</v>
      </c>
      <c r="AZ9" s="3">
        <v>45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</row>
    <row r="10" spans="1:62" x14ac:dyDescent="0.25">
      <c r="A10" s="5" t="s">
        <v>25</v>
      </c>
      <c r="B10" s="5">
        <v>1</v>
      </c>
      <c r="C10" s="3">
        <v>35</v>
      </c>
      <c r="D10" s="3">
        <v>44</v>
      </c>
      <c r="E10" s="3">
        <v>0</v>
      </c>
      <c r="F10" s="3"/>
      <c r="G10" s="5" t="s">
        <v>25</v>
      </c>
      <c r="H10" s="5">
        <v>1</v>
      </c>
      <c r="I10" s="3">
        <v>30</v>
      </c>
      <c r="J10" s="3">
        <v>44</v>
      </c>
      <c r="K10" s="3">
        <v>0</v>
      </c>
      <c r="L10" s="3"/>
      <c r="M10" s="5" t="s">
        <v>25</v>
      </c>
      <c r="N10" s="5">
        <v>1</v>
      </c>
      <c r="O10" s="3">
        <v>1</v>
      </c>
      <c r="P10" s="3">
        <v>5</v>
      </c>
      <c r="Q10" s="3">
        <v>0</v>
      </c>
      <c r="R10" s="3"/>
      <c r="T10" s="3" t="s">
        <v>44</v>
      </c>
      <c r="U10" s="3">
        <v>0</v>
      </c>
      <c r="V10" s="3">
        <v>1</v>
      </c>
      <c r="W10" s="3">
        <v>1</v>
      </c>
      <c r="X10" s="3">
        <v>1</v>
      </c>
      <c r="Y10" s="3">
        <v>2</v>
      </c>
      <c r="Z10" s="3">
        <v>2</v>
      </c>
      <c r="AA10" s="3">
        <v>2</v>
      </c>
      <c r="AB10" s="3">
        <v>2</v>
      </c>
      <c r="AC10" s="3">
        <v>2</v>
      </c>
      <c r="AD10" s="3">
        <v>3</v>
      </c>
      <c r="AE10" s="3">
        <v>3</v>
      </c>
      <c r="AF10" s="3">
        <v>3</v>
      </c>
      <c r="AG10" s="3">
        <v>4</v>
      </c>
      <c r="AH10" s="3">
        <v>7</v>
      </c>
      <c r="AI10" s="3">
        <v>9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P10" s="3" t="s">
        <v>44</v>
      </c>
      <c r="AQ10" s="3">
        <v>17</v>
      </c>
      <c r="AR10" s="3">
        <v>21</v>
      </c>
      <c r="AS10" s="3">
        <v>28</v>
      </c>
      <c r="AT10" s="3">
        <v>31</v>
      </c>
      <c r="AU10" s="3">
        <v>31</v>
      </c>
      <c r="AV10" s="3">
        <v>33</v>
      </c>
      <c r="AW10" s="3">
        <v>36</v>
      </c>
      <c r="AX10" s="3">
        <v>39</v>
      </c>
      <c r="AY10" s="3">
        <v>40</v>
      </c>
      <c r="AZ10" s="3">
        <v>41</v>
      </c>
      <c r="BA10" s="3">
        <v>42</v>
      </c>
      <c r="BB10" s="3">
        <v>43</v>
      </c>
      <c r="BC10" s="3">
        <v>45</v>
      </c>
      <c r="BD10" s="3">
        <v>45</v>
      </c>
      <c r="BE10" s="3">
        <v>45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</row>
    <row r="11" spans="1:62" x14ac:dyDescent="0.25">
      <c r="A11" s="5" t="s">
        <v>25</v>
      </c>
      <c r="B11" s="5">
        <v>2</v>
      </c>
      <c r="C11" s="3">
        <v>22</v>
      </c>
      <c r="D11" s="3">
        <v>50</v>
      </c>
      <c r="E11" s="3">
        <v>0</v>
      </c>
      <c r="F11" s="3"/>
      <c r="G11" s="5" t="s">
        <v>25</v>
      </c>
      <c r="H11" s="5">
        <v>2</v>
      </c>
      <c r="I11" s="3">
        <v>21</v>
      </c>
      <c r="J11" s="3">
        <v>48</v>
      </c>
      <c r="K11" s="3">
        <v>0</v>
      </c>
      <c r="L11" s="3"/>
      <c r="M11" s="5" t="s">
        <v>25</v>
      </c>
      <c r="N11" s="5">
        <v>2</v>
      </c>
      <c r="O11" s="3">
        <v>2</v>
      </c>
      <c r="P11" s="3">
        <v>4</v>
      </c>
      <c r="Q11" s="3">
        <v>0</v>
      </c>
      <c r="R11" s="3"/>
      <c r="T11" s="3" t="s">
        <v>45</v>
      </c>
      <c r="U11" s="3">
        <v>0</v>
      </c>
      <c r="V11" s="3">
        <v>1</v>
      </c>
      <c r="W11" s="3">
        <v>1</v>
      </c>
      <c r="X11" s="3">
        <v>1</v>
      </c>
      <c r="Y11" s="3">
        <v>1</v>
      </c>
      <c r="Z11" s="3">
        <v>2</v>
      </c>
      <c r="AA11" s="3">
        <v>2</v>
      </c>
      <c r="AB11" s="3">
        <v>2</v>
      </c>
      <c r="AC11" s="3">
        <v>2</v>
      </c>
      <c r="AD11" s="3">
        <v>2</v>
      </c>
      <c r="AE11" s="3">
        <v>3</v>
      </c>
      <c r="AF11" s="3">
        <v>3</v>
      </c>
      <c r="AG11" s="3">
        <v>3</v>
      </c>
      <c r="AH11" s="3">
        <v>4</v>
      </c>
      <c r="AI11" s="3">
        <v>6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P11" s="3" t="s">
        <v>45</v>
      </c>
      <c r="AQ11" s="3">
        <v>45</v>
      </c>
      <c r="AR11" s="3">
        <v>45</v>
      </c>
      <c r="AS11" s="3">
        <v>45</v>
      </c>
      <c r="AT11" s="3">
        <v>45</v>
      </c>
      <c r="AU11" s="3">
        <v>45</v>
      </c>
      <c r="AV11" s="3">
        <v>45</v>
      </c>
      <c r="AW11" s="3">
        <v>45</v>
      </c>
      <c r="AX11" s="3">
        <v>45</v>
      </c>
      <c r="AY11" s="3">
        <v>45</v>
      </c>
      <c r="AZ11" s="3">
        <v>45</v>
      </c>
      <c r="BA11" s="3">
        <v>45</v>
      </c>
      <c r="BB11" s="3">
        <v>45</v>
      </c>
      <c r="BC11" s="3">
        <v>45</v>
      </c>
      <c r="BD11" s="3">
        <v>45</v>
      </c>
      <c r="BE11" s="3">
        <v>45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</row>
    <row r="12" spans="1:62" x14ac:dyDescent="0.25">
      <c r="A12" s="5" t="s">
        <v>25</v>
      </c>
      <c r="B12" s="5">
        <v>3</v>
      </c>
      <c r="C12" s="3">
        <v>19</v>
      </c>
      <c r="D12" s="3">
        <v>46</v>
      </c>
      <c r="E12" s="3">
        <v>0</v>
      </c>
      <c r="F12" s="3"/>
      <c r="G12" s="5" t="s">
        <v>25</v>
      </c>
      <c r="H12" s="5">
        <v>3</v>
      </c>
      <c r="I12" s="3">
        <v>17</v>
      </c>
      <c r="J12" s="3">
        <v>41</v>
      </c>
      <c r="K12" s="3">
        <v>0</v>
      </c>
      <c r="L12" s="3"/>
      <c r="M12" s="5" t="s">
        <v>25</v>
      </c>
      <c r="N12" s="5">
        <v>3</v>
      </c>
      <c r="O12" s="3">
        <v>2</v>
      </c>
      <c r="P12" s="3">
        <v>3</v>
      </c>
      <c r="Q12" s="3">
        <v>0</v>
      </c>
      <c r="R12" s="3"/>
      <c r="T12" s="3" t="s">
        <v>107</v>
      </c>
      <c r="U12" s="3">
        <v>0</v>
      </c>
      <c r="V12" s="3">
        <v>1</v>
      </c>
      <c r="W12" s="3">
        <v>2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P12" s="3" t="s">
        <v>46</v>
      </c>
      <c r="AQ12" s="3">
        <v>45</v>
      </c>
      <c r="AR12" s="3">
        <v>45</v>
      </c>
      <c r="AS12" s="3">
        <v>45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</row>
    <row r="13" spans="1:62" x14ac:dyDescent="0.25">
      <c r="A13" s="5" t="s">
        <v>24</v>
      </c>
      <c r="B13" s="5">
        <v>1</v>
      </c>
      <c r="C13" s="3">
        <v>23</v>
      </c>
      <c r="D13" s="3">
        <v>28</v>
      </c>
      <c r="E13" s="3">
        <v>0</v>
      </c>
      <c r="F13" s="3"/>
      <c r="G13" s="5" t="s">
        <v>24</v>
      </c>
      <c r="H13" s="5">
        <v>1</v>
      </c>
      <c r="I13" s="3">
        <v>25</v>
      </c>
      <c r="J13" s="3">
        <v>30</v>
      </c>
      <c r="K13" s="3">
        <v>0</v>
      </c>
      <c r="L13" s="3"/>
      <c r="M13" s="5" t="s">
        <v>24</v>
      </c>
      <c r="N13" s="5">
        <v>1</v>
      </c>
      <c r="O13" s="3">
        <v>3</v>
      </c>
      <c r="P13" s="3">
        <v>4</v>
      </c>
      <c r="Q13" s="3">
        <v>0</v>
      </c>
      <c r="R13" s="3"/>
      <c r="T13" s="3" t="s">
        <v>47</v>
      </c>
      <c r="U13" s="3">
        <v>0</v>
      </c>
      <c r="V13" s="3">
        <v>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P13" s="3" t="s">
        <v>47</v>
      </c>
      <c r="AQ13" s="3">
        <v>45</v>
      </c>
      <c r="AR13" s="3">
        <v>45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</row>
    <row r="14" spans="1:62" x14ac:dyDescent="0.25">
      <c r="A14" s="5" t="s">
        <v>24</v>
      </c>
      <c r="B14" s="5">
        <v>2</v>
      </c>
      <c r="C14" s="3">
        <v>24</v>
      </c>
      <c r="D14" s="3">
        <v>26</v>
      </c>
      <c r="E14" s="3">
        <v>0</v>
      </c>
      <c r="F14" s="3"/>
      <c r="G14" s="5" t="s">
        <v>24</v>
      </c>
      <c r="H14" s="5">
        <v>2</v>
      </c>
      <c r="I14" s="3">
        <v>25</v>
      </c>
      <c r="J14" s="3">
        <v>30</v>
      </c>
      <c r="K14" s="3">
        <v>0</v>
      </c>
      <c r="L14" s="3"/>
      <c r="M14" s="5" t="s">
        <v>24</v>
      </c>
      <c r="N14" s="5">
        <v>2</v>
      </c>
      <c r="O14" s="3">
        <v>5</v>
      </c>
      <c r="P14" s="3">
        <v>7</v>
      </c>
      <c r="Q14" s="3">
        <v>0</v>
      </c>
      <c r="R14" s="3"/>
      <c r="T14" s="3" t="s">
        <v>48</v>
      </c>
      <c r="U14" s="3">
        <v>0</v>
      </c>
      <c r="V14" s="3">
        <v>1</v>
      </c>
      <c r="W14" s="3">
        <v>3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P14" s="3" t="s">
        <v>48</v>
      </c>
      <c r="AQ14" s="3">
        <v>45</v>
      </c>
      <c r="AR14" s="3">
        <v>45</v>
      </c>
      <c r="AS14" s="3">
        <v>45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</row>
    <row r="15" spans="1:62" x14ac:dyDescent="0.25">
      <c r="A15" s="5" t="s">
        <v>24</v>
      </c>
      <c r="B15" s="5">
        <v>3</v>
      </c>
      <c r="C15" s="3">
        <v>24</v>
      </c>
      <c r="D15" s="3">
        <v>29</v>
      </c>
      <c r="E15" s="3">
        <v>0</v>
      </c>
      <c r="F15" s="3"/>
      <c r="G15" s="5" t="s">
        <v>24</v>
      </c>
      <c r="H15" s="5">
        <v>3</v>
      </c>
      <c r="I15" s="3">
        <v>24</v>
      </c>
      <c r="J15" s="3">
        <v>29</v>
      </c>
      <c r="K15" s="3">
        <v>0</v>
      </c>
      <c r="L15" s="3"/>
      <c r="M15" s="5" t="s">
        <v>24</v>
      </c>
      <c r="N15" s="5">
        <v>3</v>
      </c>
      <c r="O15" s="3">
        <v>4</v>
      </c>
      <c r="P15" s="3">
        <v>5</v>
      </c>
      <c r="Q15" s="3">
        <v>0</v>
      </c>
      <c r="R15" s="3"/>
      <c r="T15" s="3" t="s">
        <v>49</v>
      </c>
      <c r="U15" s="3">
        <v>0</v>
      </c>
      <c r="V15" s="3">
        <v>1</v>
      </c>
      <c r="W15" s="3">
        <v>1</v>
      </c>
      <c r="X15" s="3">
        <v>2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P15" s="3" t="s">
        <v>49</v>
      </c>
      <c r="AQ15" s="3">
        <v>45</v>
      </c>
      <c r="AR15" s="3">
        <v>45</v>
      </c>
      <c r="AS15" s="3">
        <v>45</v>
      </c>
      <c r="AT15" s="3">
        <v>45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</row>
    <row r="16" spans="1:62" x14ac:dyDescent="0.25">
      <c r="A16" s="5" t="s">
        <v>24</v>
      </c>
      <c r="B16" s="5">
        <v>4</v>
      </c>
      <c r="C16" s="3">
        <v>27</v>
      </c>
      <c r="D16" s="3">
        <v>28</v>
      </c>
      <c r="E16" s="3">
        <v>0</v>
      </c>
      <c r="F16" s="3"/>
      <c r="G16" s="5" t="s">
        <v>24</v>
      </c>
      <c r="H16" s="5">
        <v>4</v>
      </c>
      <c r="I16" s="3">
        <v>28</v>
      </c>
      <c r="J16" s="3">
        <v>32</v>
      </c>
      <c r="K16" s="3">
        <v>0</v>
      </c>
      <c r="L16" s="3"/>
      <c r="M16" s="5" t="s">
        <v>24</v>
      </c>
      <c r="N16" s="5">
        <v>4</v>
      </c>
      <c r="O16" s="3">
        <v>3</v>
      </c>
      <c r="P16" s="3">
        <v>3</v>
      </c>
      <c r="Q16" s="3">
        <v>0</v>
      </c>
      <c r="R16" s="3"/>
      <c r="T16" s="3" t="s">
        <v>50</v>
      </c>
      <c r="U16" s="3">
        <v>0</v>
      </c>
      <c r="V16" s="3">
        <v>1</v>
      </c>
      <c r="W16" s="3">
        <v>1</v>
      </c>
      <c r="X16" s="3">
        <v>1</v>
      </c>
      <c r="Y16" s="3">
        <v>2</v>
      </c>
      <c r="Z16" s="3">
        <v>2</v>
      </c>
      <c r="AA16" s="3">
        <v>3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P16" s="3" t="s">
        <v>50</v>
      </c>
      <c r="AQ16" s="3">
        <v>45</v>
      </c>
      <c r="AR16" s="3">
        <v>45</v>
      </c>
      <c r="AS16" s="3">
        <v>45</v>
      </c>
      <c r="AT16" s="3">
        <v>45</v>
      </c>
      <c r="AU16" s="3">
        <v>45</v>
      </c>
      <c r="AV16" s="3">
        <v>45</v>
      </c>
      <c r="AW16" s="3">
        <v>45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</row>
    <row r="17" spans="1:62" x14ac:dyDescent="0.25">
      <c r="A17" s="5" t="s">
        <v>24</v>
      </c>
      <c r="B17" s="5">
        <v>5</v>
      </c>
      <c r="C17" s="3">
        <v>26</v>
      </c>
      <c r="D17" s="3">
        <v>29</v>
      </c>
      <c r="E17" s="3">
        <v>0</v>
      </c>
      <c r="F17" s="3"/>
      <c r="G17" s="5" t="s">
        <v>24</v>
      </c>
      <c r="H17" s="5">
        <v>5</v>
      </c>
      <c r="I17" s="3">
        <v>24</v>
      </c>
      <c r="J17" s="3">
        <v>33</v>
      </c>
      <c r="K17" s="3">
        <v>0</v>
      </c>
      <c r="L17" s="3"/>
      <c r="M17" s="5" t="s">
        <v>24</v>
      </c>
      <c r="N17" s="5">
        <v>5</v>
      </c>
      <c r="O17" s="3">
        <v>2</v>
      </c>
      <c r="P17" s="3">
        <v>4</v>
      </c>
      <c r="Q17" s="3">
        <v>0</v>
      </c>
      <c r="R17" s="3"/>
      <c r="T17" s="3" t="s">
        <v>51</v>
      </c>
      <c r="U17" s="3">
        <v>0</v>
      </c>
      <c r="V17" s="3">
        <v>1</v>
      </c>
      <c r="W17" s="3">
        <v>1</v>
      </c>
      <c r="X17" s="3">
        <v>1</v>
      </c>
      <c r="Y17" s="3">
        <v>3</v>
      </c>
      <c r="Z17" s="3">
        <v>3</v>
      </c>
      <c r="AA17" s="3">
        <v>3</v>
      </c>
      <c r="AB17" s="3">
        <v>4</v>
      </c>
      <c r="AC17" s="3">
        <v>5</v>
      </c>
      <c r="AD17" s="3">
        <v>7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P17" s="3" t="s">
        <v>51</v>
      </c>
      <c r="AQ17" s="3">
        <v>45</v>
      </c>
      <c r="AR17" s="3">
        <v>45</v>
      </c>
      <c r="AS17" s="3">
        <v>45</v>
      </c>
      <c r="AT17" s="3">
        <v>45</v>
      </c>
      <c r="AU17" s="3">
        <v>45</v>
      </c>
      <c r="AV17" s="3">
        <v>45</v>
      </c>
      <c r="AW17" s="3">
        <v>45</v>
      </c>
      <c r="AX17" s="3">
        <v>45</v>
      </c>
      <c r="AY17" s="3">
        <v>45</v>
      </c>
      <c r="AZ17" s="3">
        <v>45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</row>
    <row r="18" spans="1:62" x14ac:dyDescent="0.25">
      <c r="A18" s="5" t="s">
        <v>24</v>
      </c>
      <c r="B18" s="5">
        <v>6</v>
      </c>
      <c r="C18" s="3">
        <v>22</v>
      </c>
      <c r="D18" s="3">
        <v>28</v>
      </c>
      <c r="E18" s="3">
        <v>0</v>
      </c>
      <c r="F18" s="3"/>
      <c r="G18" s="5" t="s">
        <v>24</v>
      </c>
      <c r="H18" s="5">
        <v>6</v>
      </c>
      <c r="I18" s="3">
        <v>21</v>
      </c>
      <c r="J18" s="3">
        <v>25</v>
      </c>
      <c r="K18" s="3">
        <v>0</v>
      </c>
      <c r="M18" s="5" t="s">
        <v>24</v>
      </c>
      <c r="N18" s="5">
        <v>6</v>
      </c>
      <c r="O18" s="3">
        <v>2</v>
      </c>
      <c r="P18" s="3">
        <v>3</v>
      </c>
      <c r="Q18" s="3">
        <v>0</v>
      </c>
      <c r="T18" s="3" t="s">
        <v>52</v>
      </c>
      <c r="U18" s="3">
        <v>0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2</v>
      </c>
      <c r="AC18" s="3">
        <v>2</v>
      </c>
      <c r="AD18" s="3">
        <v>3</v>
      </c>
      <c r="AE18" s="3">
        <v>3</v>
      </c>
      <c r="AF18" s="3">
        <v>3</v>
      </c>
      <c r="AG18" s="3">
        <v>3</v>
      </c>
      <c r="AH18" s="3">
        <v>3</v>
      </c>
      <c r="AI18" s="3">
        <v>3</v>
      </c>
      <c r="AJ18" s="3">
        <v>4</v>
      </c>
      <c r="AK18" s="3">
        <v>6</v>
      </c>
      <c r="AL18" s="3">
        <v>8</v>
      </c>
      <c r="AM18" s="3">
        <v>9</v>
      </c>
      <c r="AN18" s="3">
        <v>10</v>
      </c>
      <c r="AP18" s="3" t="s">
        <v>52</v>
      </c>
      <c r="AQ18" s="3">
        <v>45</v>
      </c>
      <c r="AR18" s="3">
        <v>45</v>
      </c>
      <c r="AS18" s="3">
        <v>45</v>
      </c>
      <c r="AT18" s="3">
        <v>45</v>
      </c>
      <c r="AU18" s="3">
        <v>45</v>
      </c>
      <c r="AV18" s="3">
        <v>45</v>
      </c>
      <c r="AW18" s="3">
        <v>45</v>
      </c>
      <c r="AX18" s="3">
        <v>45</v>
      </c>
      <c r="AY18" s="3">
        <v>45</v>
      </c>
      <c r="AZ18" s="3">
        <v>45</v>
      </c>
      <c r="BA18" s="3">
        <v>45</v>
      </c>
      <c r="BB18" s="3">
        <v>45</v>
      </c>
      <c r="BC18" s="3">
        <v>45</v>
      </c>
      <c r="BD18" s="3">
        <v>45</v>
      </c>
      <c r="BE18" s="3">
        <v>45</v>
      </c>
      <c r="BF18" s="3">
        <v>45</v>
      </c>
      <c r="BG18" s="3">
        <v>45</v>
      </c>
      <c r="BH18" s="3">
        <v>45</v>
      </c>
      <c r="BI18" s="3">
        <v>45</v>
      </c>
      <c r="BJ18" s="3">
        <v>45</v>
      </c>
    </row>
    <row r="19" spans="1:62" x14ac:dyDescent="0.25">
      <c r="A19" s="5" t="s">
        <v>27</v>
      </c>
      <c r="B19" s="5">
        <v>1</v>
      </c>
      <c r="C19" s="3">
        <v>42</v>
      </c>
      <c r="D19" s="3">
        <v>109</v>
      </c>
      <c r="E19" s="3">
        <v>0</v>
      </c>
      <c r="G19" s="5" t="s">
        <v>27</v>
      </c>
      <c r="H19" s="5">
        <v>1</v>
      </c>
      <c r="I19" s="3">
        <v>48</v>
      </c>
      <c r="J19" s="3">
        <v>114</v>
      </c>
      <c r="K19" s="3">
        <v>0</v>
      </c>
      <c r="M19" s="5" t="s">
        <v>27</v>
      </c>
      <c r="N19" s="5">
        <v>1</v>
      </c>
      <c r="O19" s="3">
        <v>3</v>
      </c>
      <c r="P19" s="3">
        <v>6</v>
      </c>
      <c r="Q19" s="3">
        <v>0</v>
      </c>
      <c r="T19" s="3" t="s">
        <v>53</v>
      </c>
      <c r="U19" s="3">
        <v>0</v>
      </c>
      <c r="V19" s="3">
        <v>1</v>
      </c>
      <c r="W19" s="3">
        <v>1</v>
      </c>
      <c r="X19" s="3">
        <v>1</v>
      </c>
      <c r="Y19" s="3">
        <v>1</v>
      </c>
      <c r="Z19" s="3">
        <v>1</v>
      </c>
      <c r="AA19" s="3">
        <v>1</v>
      </c>
      <c r="AB19" s="3">
        <v>1</v>
      </c>
      <c r="AC19" s="3">
        <v>2</v>
      </c>
      <c r="AD19" s="3">
        <v>2</v>
      </c>
      <c r="AE19" s="3">
        <v>2</v>
      </c>
      <c r="AF19" s="3">
        <v>2</v>
      </c>
      <c r="AG19" s="3">
        <v>3</v>
      </c>
      <c r="AH19" s="3">
        <v>3</v>
      </c>
      <c r="AI19" s="3">
        <v>3</v>
      </c>
      <c r="AJ19" s="3">
        <v>3</v>
      </c>
      <c r="AK19" s="3">
        <v>4</v>
      </c>
      <c r="AL19" s="3">
        <v>7</v>
      </c>
      <c r="AM19" s="3">
        <v>0</v>
      </c>
      <c r="AN19" s="3">
        <v>0</v>
      </c>
      <c r="AP19" s="3" t="s">
        <v>53</v>
      </c>
      <c r="AQ19" s="3">
        <v>45</v>
      </c>
      <c r="AR19" s="3">
        <v>45</v>
      </c>
      <c r="AS19" s="3">
        <v>45</v>
      </c>
      <c r="AT19" s="3">
        <v>45</v>
      </c>
      <c r="AU19" s="3">
        <v>45</v>
      </c>
      <c r="AV19" s="3">
        <v>45</v>
      </c>
      <c r="AW19" s="3">
        <v>45</v>
      </c>
      <c r="AX19" s="3">
        <v>45</v>
      </c>
      <c r="AY19" s="3">
        <v>45</v>
      </c>
      <c r="AZ19" s="3">
        <v>45</v>
      </c>
      <c r="BA19" s="3">
        <v>45</v>
      </c>
      <c r="BB19" s="3">
        <v>45</v>
      </c>
      <c r="BC19" s="3">
        <v>45</v>
      </c>
      <c r="BD19" s="3">
        <v>45</v>
      </c>
      <c r="BE19" s="3">
        <v>45</v>
      </c>
      <c r="BF19" s="3">
        <v>45</v>
      </c>
      <c r="BG19" s="3">
        <v>45</v>
      </c>
      <c r="BH19" s="3">
        <v>45</v>
      </c>
      <c r="BI19" s="3">
        <v>0</v>
      </c>
      <c r="BJ19" s="3">
        <v>0</v>
      </c>
    </row>
    <row r="20" spans="1:62" x14ac:dyDescent="0.25">
      <c r="A20" s="5" t="s">
        <v>27</v>
      </c>
      <c r="B20" s="5">
        <v>2</v>
      </c>
      <c r="C20" s="3">
        <v>59</v>
      </c>
      <c r="D20" s="3">
        <v>114</v>
      </c>
      <c r="E20" s="3">
        <v>0</v>
      </c>
      <c r="G20" s="5" t="s">
        <v>27</v>
      </c>
      <c r="H20" s="5">
        <v>2</v>
      </c>
      <c r="I20" s="3">
        <v>67</v>
      </c>
      <c r="J20" s="3">
        <v>121</v>
      </c>
      <c r="K20" s="3">
        <v>0</v>
      </c>
      <c r="M20" s="5" t="s">
        <v>27</v>
      </c>
      <c r="N20" s="5">
        <v>2</v>
      </c>
      <c r="O20" s="3">
        <v>2</v>
      </c>
      <c r="P20" s="3">
        <v>6</v>
      </c>
      <c r="Q20" s="3">
        <v>0</v>
      </c>
      <c r="T20" s="3" t="s">
        <v>54</v>
      </c>
      <c r="U20" s="3">
        <v>0</v>
      </c>
      <c r="V20" s="3">
        <v>1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3">
        <v>2</v>
      </c>
      <c r="AC20" s="3">
        <v>2</v>
      </c>
      <c r="AD20" s="3">
        <v>2</v>
      </c>
      <c r="AE20" s="3">
        <v>2</v>
      </c>
      <c r="AF20" s="3">
        <v>3</v>
      </c>
      <c r="AG20" s="3">
        <v>3</v>
      </c>
      <c r="AH20" s="3">
        <v>3</v>
      </c>
      <c r="AI20" s="3">
        <v>4</v>
      </c>
      <c r="AJ20" s="3">
        <v>4</v>
      </c>
      <c r="AK20" s="3">
        <v>5</v>
      </c>
      <c r="AL20" s="3">
        <v>7</v>
      </c>
      <c r="AM20" s="3">
        <v>8</v>
      </c>
      <c r="AN20" s="3">
        <v>10</v>
      </c>
      <c r="AP20" s="3" t="s">
        <v>54</v>
      </c>
      <c r="AQ20" s="3">
        <v>15</v>
      </c>
      <c r="AR20" s="3">
        <v>15</v>
      </c>
      <c r="AS20" s="3">
        <v>15</v>
      </c>
      <c r="AT20" s="3">
        <v>28</v>
      </c>
      <c r="AU20" s="3">
        <v>28</v>
      </c>
      <c r="AV20" s="3">
        <v>28</v>
      </c>
      <c r="AW20" s="3">
        <v>35</v>
      </c>
      <c r="AX20" s="3">
        <v>35</v>
      </c>
      <c r="AY20" s="3">
        <v>35</v>
      </c>
      <c r="AZ20" s="3">
        <v>35</v>
      </c>
      <c r="BA20" s="3">
        <v>35</v>
      </c>
      <c r="BB20" s="3">
        <v>38</v>
      </c>
      <c r="BC20" s="3">
        <v>38</v>
      </c>
      <c r="BD20" s="3">
        <v>38</v>
      </c>
      <c r="BE20" s="3">
        <v>41</v>
      </c>
      <c r="BF20" s="3">
        <v>41</v>
      </c>
      <c r="BG20" s="3">
        <v>41</v>
      </c>
      <c r="BH20" s="3">
        <v>45</v>
      </c>
      <c r="BI20" s="3">
        <v>45</v>
      </c>
      <c r="BJ20" s="3">
        <v>45</v>
      </c>
    </row>
    <row r="21" spans="1:62" x14ac:dyDescent="0.25">
      <c r="A21" s="5" t="s">
        <v>27</v>
      </c>
      <c r="B21" s="5">
        <v>3</v>
      </c>
      <c r="C21" s="3">
        <v>57</v>
      </c>
      <c r="D21" s="3">
        <v>112</v>
      </c>
      <c r="E21" s="3">
        <v>0</v>
      </c>
      <c r="G21" s="5" t="s">
        <v>27</v>
      </c>
      <c r="H21" s="5">
        <v>3</v>
      </c>
      <c r="I21" s="3">
        <v>68</v>
      </c>
      <c r="J21" s="3">
        <v>113</v>
      </c>
      <c r="K21" s="3">
        <v>0</v>
      </c>
      <c r="M21" s="5" t="s">
        <v>27</v>
      </c>
      <c r="N21" s="5">
        <v>3</v>
      </c>
      <c r="O21" s="3">
        <v>2</v>
      </c>
      <c r="P21" s="3">
        <v>3</v>
      </c>
      <c r="Q21" s="3">
        <v>0</v>
      </c>
      <c r="T21" s="3" t="s">
        <v>55</v>
      </c>
      <c r="U21" s="3">
        <v>0</v>
      </c>
      <c r="V21" s="3">
        <v>1</v>
      </c>
      <c r="W21" s="3">
        <v>1</v>
      </c>
      <c r="X21" s="3">
        <v>1</v>
      </c>
      <c r="Y21" s="3">
        <v>2</v>
      </c>
      <c r="Z21" s="3">
        <v>2</v>
      </c>
      <c r="AA21" s="3">
        <v>3</v>
      </c>
      <c r="AB21" s="3">
        <v>4</v>
      </c>
      <c r="AC21" s="3">
        <v>4</v>
      </c>
      <c r="AD21" s="3">
        <v>5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P21" s="3" t="s">
        <v>55</v>
      </c>
      <c r="AQ21" s="3">
        <v>45</v>
      </c>
      <c r="AR21" s="3">
        <v>45</v>
      </c>
      <c r="AS21" s="3">
        <v>45</v>
      </c>
      <c r="AT21" s="3">
        <v>45</v>
      </c>
      <c r="AU21" s="3">
        <v>45</v>
      </c>
      <c r="AV21" s="3">
        <v>45</v>
      </c>
      <c r="AW21" s="3">
        <v>45</v>
      </c>
      <c r="AX21" s="3">
        <v>45</v>
      </c>
      <c r="AY21" s="3">
        <v>45</v>
      </c>
      <c r="AZ21" s="3">
        <v>45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</row>
    <row r="22" spans="1:62" x14ac:dyDescent="0.25">
      <c r="A22" s="5" t="s">
        <v>27</v>
      </c>
      <c r="B22" s="5">
        <v>4</v>
      </c>
      <c r="C22" s="3">
        <v>40</v>
      </c>
      <c r="D22" s="3">
        <v>119</v>
      </c>
      <c r="E22" s="3">
        <v>0</v>
      </c>
      <c r="G22" s="5" t="s">
        <v>27</v>
      </c>
      <c r="H22" s="5">
        <v>4</v>
      </c>
      <c r="I22" s="3">
        <v>39</v>
      </c>
      <c r="J22" s="3">
        <v>121</v>
      </c>
      <c r="K22" s="3">
        <v>0</v>
      </c>
      <c r="M22" s="5" t="s">
        <v>27</v>
      </c>
      <c r="N22" s="5">
        <v>4</v>
      </c>
      <c r="O22" s="3">
        <v>2</v>
      </c>
      <c r="P22" s="3">
        <v>5</v>
      </c>
      <c r="Q22" s="3">
        <v>0</v>
      </c>
      <c r="T22" s="3" t="s">
        <v>56</v>
      </c>
      <c r="U22" s="3">
        <v>0</v>
      </c>
      <c r="V22" s="3">
        <v>1</v>
      </c>
      <c r="W22" s="3">
        <v>1</v>
      </c>
      <c r="X22" s="3">
        <v>1</v>
      </c>
      <c r="Y22" s="3">
        <v>2</v>
      </c>
      <c r="Z22" s="3">
        <v>2</v>
      </c>
      <c r="AA22" s="3">
        <v>3</v>
      </c>
      <c r="AB22" s="3">
        <v>3</v>
      </c>
      <c r="AC22" s="3">
        <v>3</v>
      </c>
      <c r="AD22" s="3">
        <v>5</v>
      </c>
      <c r="AE22" s="3">
        <v>4</v>
      </c>
      <c r="AF22" s="3">
        <v>6</v>
      </c>
      <c r="AG22" s="3">
        <v>4</v>
      </c>
      <c r="AH22" s="3">
        <v>3</v>
      </c>
      <c r="AI22" s="3">
        <v>2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P22" s="3" t="s">
        <v>56</v>
      </c>
      <c r="AQ22" s="3">
        <v>25</v>
      </c>
      <c r="AR22" s="3">
        <v>30</v>
      </c>
      <c r="AS22" s="3">
        <v>30</v>
      </c>
      <c r="AT22" s="3">
        <v>35</v>
      </c>
      <c r="AU22" s="3">
        <v>35</v>
      </c>
      <c r="AV22" s="3">
        <v>40</v>
      </c>
      <c r="AW22" s="3">
        <v>40</v>
      </c>
      <c r="AX22" s="3">
        <v>40</v>
      </c>
      <c r="AY22" s="3">
        <v>45</v>
      </c>
      <c r="AZ22" s="3">
        <v>45</v>
      </c>
      <c r="BA22" s="3">
        <v>45</v>
      </c>
      <c r="BB22" s="3">
        <v>45</v>
      </c>
      <c r="BC22" s="3">
        <v>45</v>
      </c>
      <c r="BD22" s="3">
        <v>45</v>
      </c>
      <c r="BE22" s="3">
        <v>45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</row>
    <row r="23" spans="1:62" x14ac:dyDescent="0.25">
      <c r="A23" s="5" t="s">
        <v>27</v>
      </c>
      <c r="B23" s="5">
        <v>5</v>
      </c>
      <c r="C23" s="3">
        <v>53</v>
      </c>
      <c r="D23" s="3">
        <v>116</v>
      </c>
      <c r="E23" s="3">
        <v>0</v>
      </c>
      <c r="G23" s="5" t="s">
        <v>27</v>
      </c>
      <c r="H23" s="5">
        <v>5</v>
      </c>
      <c r="I23" s="3">
        <v>56</v>
      </c>
      <c r="J23" s="3">
        <v>117</v>
      </c>
      <c r="K23" s="3">
        <v>0</v>
      </c>
      <c r="M23" s="5" t="s">
        <v>27</v>
      </c>
      <c r="N23" s="5">
        <v>5</v>
      </c>
      <c r="O23" s="3">
        <v>3</v>
      </c>
      <c r="P23" s="3">
        <v>4</v>
      </c>
      <c r="Q23" s="3">
        <v>0</v>
      </c>
      <c r="T23" s="3" t="s">
        <v>113</v>
      </c>
      <c r="U23" s="3">
        <v>0</v>
      </c>
      <c r="V23" s="3">
        <v>1</v>
      </c>
      <c r="W23" s="3">
        <v>1</v>
      </c>
      <c r="X23" s="3">
        <v>2</v>
      </c>
      <c r="Y23" s="3">
        <v>1</v>
      </c>
      <c r="Z23" s="3">
        <v>3</v>
      </c>
      <c r="AA23" s="3">
        <v>3</v>
      </c>
      <c r="AB23" s="3">
        <v>4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P23" s="3" t="s">
        <v>57</v>
      </c>
      <c r="AQ23" s="3">
        <v>45</v>
      </c>
      <c r="AR23" s="3">
        <v>45</v>
      </c>
      <c r="AS23" s="3">
        <v>45</v>
      </c>
      <c r="AT23" s="3">
        <v>45</v>
      </c>
      <c r="AU23" s="3">
        <v>45</v>
      </c>
      <c r="AV23" s="3">
        <v>45</v>
      </c>
      <c r="AW23" s="3">
        <v>45</v>
      </c>
      <c r="AX23" s="3">
        <v>45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</row>
    <row r="24" spans="1:62" x14ac:dyDescent="0.25">
      <c r="A24" s="5" t="s">
        <v>27</v>
      </c>
      <c r="B24" s="5">
        <v>6</v>
      </c>
      <c r="C24" s="3">
        <v>47</v>
      </c>
      <c r="D24" s="3">
        <v>113</v>
      </c>
      <c r="E24" s="3">
        <v>0</v>
      </c>
      <c r="G24" s="5" t="s">
        <v>27</v>
      </c>
      <c r="H24" s="5">
        <v>6</v>
      </c>
      <c r="I24" s="3">
        <v>46</v>
      </c>
      <c r="J24" s="3">
        <v>112</v>
      </c>
      <c r="K24" s="3">
        <v>0</v>
      </c>
      <c r="M24" s="5" t="s">
        <v>27</v>
      </c>
      <c r="N24" s="5">
        <v>6</v>
      </c>
      <c r="O24" s="3">
        <v>4</v>
      </c>
      <c r="P24" s="3">
        <v>5</v>
      </c>
      <c r="Q24" s="3">
        <v>0</v>
      </c>
      <c r="T24" s="3" t="s">
        <v>114</v>
      </c>
      <c r="U24" s="3">
        <v>0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2</v>
      </c>
      <c r="AB24" s="3">
        <v>2</v>
      </c>
      <c r="AC24" s="3">
        <v>3</v>
      </c>
      <c r="AD24" s="3">
        <v>5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P24" s="3" t="s">
        <v>58</v>
      </c>
      <c r="AQ24" s="3">
        <v>45</v>
      </c>
      <c r="AR24" s="3">
        <v>45</v>
      </c>
      <c r="AS24" s="3">
        <v>45</v>
      </c>
      <c r="AT24" s="3">
        <v>45</v>
      </c>
      <c r="AU24" s="3">
        <v>45</v>
      </c>
      <c r="AV24" s="3">
        <v>45</v>
      </c>
      <c r="AW24" s="3">
        <v>45</v>
      </c>
      <c r="AX24" s="3">
        <v>45</v>
      </c>
      <c r="AY24" s="3">
        <v>45</v>
      </c>
      <c r="AZ24" s="3">
        <v>45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</row>
    <row r="25" spans="1:62" x14ac:dyDescent="0.25">
      <c r="A25" s="5" t="s">
        <v>27</v>
      </c>
      <c r="B25" s="5">
        <v>7</v>
      </c>
      <c r="C25" s="3">
        <v>41</v>
      </c>
      <c r="D25" s="3">
        <v>112</v>
      </c>
      <c r="E25" s="3">
        <v>0</v>
      </c>
      <c r="G25" s="5" t="s">
        <v>27</v>
      </c>
      <c r="H25" s="5">
        <v>7</v>
      </c>
      <c r="I25" s="3">
        <v>38</v>
      </c>
      <c r="J25" s="3">
        <v>108</v>
      </c>
      <c r="K25" s="3">
        <v>0</v>
      </c>
      <c r="M25" s="5" t="s">
        <v>27</v>
      </c>
      <c r="N25" s="5">
        <v>7</v>
      </c>
      <c r="O25" s="3">
        <v>2</v>
      </c>
      <c r="P25" s="3">
        <v>6</v>
      </c>
      <c r="Q25" s="3">
        <v>0</v>
      </c>
      <c r="T25" s="3" t="s">
        <v>115</v>
      </c>
      <c r="U25" s="3">
        <v>0</v>
      </c>
      <c r="V25" s="3">
        <v>1</v>
      </c>
      <c r="W25" s="3">
        <v>1</v>
      </c>
      <c r="X25" s="3">
        <v>1</v>
      </c>
      <c r="Y25" s="3">
        <v>1</v>
      </c>
      <c r="Z25" s="3">
        <v>2</v>
      </c>
      <c r="AA25" s="3">
        <v>2</v>
      </c>
      <c r="AB25" s="3">
        <v>3</v>
      </c>
      <c r="AC25" s="3">
        <v>3</v>
      </c>
      <c r="AD25" s="3">
        <v>3</v>
      </c>
      <c r="AE25" s="3">
        <v>4</v>
      </c>
      <c r="AF25" s="3">
        <v>4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P25" s="3" t="s">
        <v>59</v>
      </c>
      <c r="AQ25" s="3">
        <v>25</v>
      </c>
      <c r="AR25" s="3">
        <v>30</v>
      </c>
      <c r="AS25" s="3">
        <v>30</v>
      </c>
      <c r="AT25" s="3">
        <v>30</v>
      </c>
      <c r="AU25" s="3">
        <v>35</v>
      </c>
      <c r="AV25" s="3">
        <v>35</v>
      </c>
      <c r="AW25" s="3">
        <v>40</v>
      </c>
      <c r="AX25" s="3">
        <v>40</v>
      </c>
      <c r="AY25" s="3">
        <v>45</v>
      </c>
      <c r="AZ25" s="3">
        <v>45</v>
      </c>
      <c r="BA25" s="3">
        <v>45</v>
      </c>
      <c r="BB25" s="3">
        <v>45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</row>
    <row r="26" spans="1:62" x14ac:dyDescent="0.25">
      <c r="A26" s="5" t="s">
        <v>27</v>
      </c>
      <c r="B26" s="5">
        <v>8</v>
      </c>
      <c r="C26" s="3">
        <v>43</v>
      </c>
      <c r="D26" s="3">
        <v>109</v>
      </c>
      <c r="E26" s="3">
        <v>0</v>
      </c>
      <c r="G26" s="5" t="s">
        <v>27</v>
      </c>
      <c r="H26" s="5">
        <v>8</v>
      </c>
      <c r="I26" s="3">
        <v>44</v>
      </c>
      <c r="J26" s="3">
        <v>113</v>
      </c>
      <c r="K26" s="3">
        <v>0</v>
      </c>
      <c r="M26" s="5" t="s">
        <v>27</v>
      </c>
      <c r="N26" s="5">
        <v>8</v>
      </c>
      <c r="O26" s="3">
        <v>2</v>
      </c>
      <c r="P26" s="3">
        <v>7</v>
      </c>
      <c r="Q26" s="3">
        <v>0</v>
      </c>
      <c r="T26" s="3" t="s">
        <v>116</v>
      </c>
      <c r="U26" s="3">
        <v>0</v>
      </c>
      <c r="V26" s="3">
        <v>1</v>
      </c>
      <c r="W26" s="3">
        <v>2</v>
      </c>
      <c r="X26" s="3">
        <v>2</v>
      </c>
      <c r="Y26" s="3">
        <v>4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P26" s="3" t="s">
        <v>60</v>
      </c>
      <c r="AQ26" s="3">
        <v>45</v>
      </c>
      <c r="AR26" s="3">
        <v>45</v>
      </c>
      <c r="AS26" s="3">
        <v>45</v>
      </c>
      <c r="AT26" s="3">
        <v>45</v>
      </c>
      <c r="AU26" s="3">
        <v>45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</row>
    <row r="27" spans="1:62" x14ac:dyDescent="0.25">
      <c r="A27" s="5" t="s">
        <v>27</v>
      </c>
      <c r="B27" s="5">
        <v>9</v>
      </c>
      <c r="C27" s="3">
        <v>40</v>
      </c>
      <c r="D27" s="3">
        <v>117</v>
      </c>
      <c r="E27" s="3">
        <v>0</v>
      </c>
      <c r="G27" s="5" t="s">
        <v>27</v>
      </c>
      <c r="H27" s="5">
        <v>9</v>
      </c>
      <c r="I27" s="3">
        <v>40</v>
      </c>
      <c r="J27" s="3">
        <v>109</v>
      </c>
      <c r="K27" s="3">
        <v>0</v>
      </c>
      <c r="M27" s="5" t="s">
        <v>27</v>
      </c>
      <c r="N27" s="5">
        <v>9</v>
      </c>
      <c r="O27" s="3">
        <v>3</v>
      </c>
      <c r="P27" s="3">
        <v>7</v>
      </c>
      <c r="Q27" s="3">
        <v>0</v>
      </c>
      <c r="T27" s="3" t="s">
        <v>117</v>
      </c>
      <c r="U27" s="3">
        <v>0</v>
      </c>
      <c r="V27" s="3">
        <v>1</v>
      </c>
      <c r="W27" s="3">
        <v>1</v>
      </c>
      <c r="X27" s="3">
        <v>2</v>
      </c>
      <c r="Y27" s="3">
        <v>3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P27" s="3" t="s">
        <v>61</v>
      </c>
      <c r="AQ27" s="3">
        <v>45</v>
      </c>
      <c r="AR27" s="3">
        <v>45</v>
      </c>
      <c r="AS27" s="3">
        <v>45</v>
      </c>
      <c r="AT27" s="3">
        <v>45</v>
      </c>
      <c r="AU27" s="3">
        <v>45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</row>
    <row r="28" spans="1:62" x14ac:dyDescent="0.25">
      <c r="A28" s="5" t="s">
        <v>27</v>
      </c>
      <c r="B28" s="5">
        <v>10</v>
      </c>
      <c r="C28" s="3">
        <v>41</v>
      </c>
      <c r="D28" s="3">
        <v>128</v>
      </c>
      <c r="E28" s="3">
        <v>0</v>
      </c>
      <c r="G28" s="5" t="s">
        <v>27</v>
      </c>
      <c r="H28" s="5">
        <v>10</v>
      </c>
      <c r="I28" s="3">
        <v>35</v>
      </c>
      <c r="J28" s="3">
        <v>107</v>
      </c>
      <c r="K28" s="3">
        <v>0</v>
      </c>
      <c r="M28" s="5" t="s">
        <v>27</v>
      </c>
      <c r="N28" s="5">
        <v>10</v>
      </c>
      <c r="O28" s="3">
        <v>4</v>
      </c>
      <c r="P28" s="3">
        <v>6</v>
      </c>
      <c r="Q28" s="3">
        <v>0</v>
      </c>
      <c r="T28" s="3" t="s">
        <v>62</v>
      </c>
      <c r="U28" s="3">
        <v>0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2</v>
      </c>
      <c r="AC28" s="3">
        <v>3</v>
      </c>
      <c r="AD28" s="3">
        <v>5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P28" s="3" t="s">
        <v>62</v>
      </c>
      <c r="AQ28" s="3">
        <v>45</v>
      </c>
      <c r="AR28" s="3">
        <v>45</v>
      </c>
      <c r="AS28" s="3">
        <v>45</v>
      </c>
      <c r="AT28" s="3">
        <v>45</v>
      </c>
      <c r="AU28" s="3">
        <v>45</v>
      </c>
      <c r="AV28" s="3">
        <v>45</v>
      </c>
      <c r="AW28" s="3">
        <v>45</v>
      </c>
      <c r="AX28" s="3">
        <v>45</v>
      </c>
      <c r="AY28" s="3">
        <v>45</v>
      </c>
      <c r="AZ28" s="3">
        <v>45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</row>
    <row r="29" spans="1:62" x14ac:dyDescent="0.25">
      <c r="A29" s="5" t="s">
        <v>38</v>
      </c>
      <c r="B29" s="5">
        <v>1</v>
      </c>
      <c r="C29" s="3">
        <v>6</v>
      </c>
      <c r="D29" s="3">
        <v>11</v>
      </c>
      <c r="E29" s="3">
        <v>0</v>
      </c>
      <c r="G29" s="5" t="s">
        <v>38</v>
      </c>
      <c r="H29" s="5">
        <v>1</v>
      </c>
      <c r="I29" s="3">
        <v>9</v>
      </c>
      <c r="J29" s="3">
        <v>14</v>
      </c>
      <c r="K29" s="3">
        <v>0</v>
      </c>
      <c r="M29" s="5" t="s">
        <v>38</v>
      </c>
      <c r="N29" s="5">
        <v>1</v>
      </c>
      <c r="O29" s="3">
        <v>2</v>
      </c>
      <c r="P29" s="3">
        <v>2</v>
      </c>
      <c r="Q29" s="3">
        <v>0</v>
      </c>
      <c r="T29" s="3" t="s">
        <v>63</v>
      </c>
      <c r="U29" s="3">
        <v>0</v>
      </c>
      <c r="V29" s="3">
        <v>1</v>
      </c>
      <c r="W29" s="3">
        <v>1</v>
      </c>
      <c r="X29" s="3">
        <v>2</v>
      </c>
      <c r="Y29" s="3">
        <v>2</v>
      </c>
      <c r="Z29" s="3">
        <v>3</v>
      </c>
      <c r="AA29" s="3">
        <v>3</v>
      </c>
      <c r="AB29" s="3">
        <v>5</v>
      </c>
      <c r="AC29" s="3">
        <v>6</v>
      </c>
      <c r="AD29" s="3">
        <v>7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P29" s="3" t="s">
        <v>63</v>
      </c>
      <c r="AQ29" s="3">
        <v>45</v>
      </c>
      <c r="AR29" s="3">
        <v>45</v>
      </c>
      <c r="AS29" s="3">
        <v>45</v>
      </c>
      <c r="AT29" s="3">
        <v>45</v>
      </c>
      <c r="AU29" s="3">
        <v>45</v>
      </c>
      <c r="AV29" s="3">
        <v>45</v>
      </c>
      <c r="AW29" s="3">
        <v>45</v>
      </c>
      <c r="AX29" s="3">
        <v>45</v>
      </c>
      <c r="AY29" s="3">
        <v>45</v>
      </c>
      <c r="AZ29" s="3">
        <v>45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</row>
    <row r="30" spans="1:62" x14ac:dyDescent="0.25">
      <c r="A30" s="5" t="s">
        <v>38</v>
      </c>
      <c r="B30" s="5">
        <v>2</v>
      </c>
      <c r="C30" s="3">
        <v>6</v>
      </c>
      <c r="D30" s="3">
        <v>12</v>
      </c>
      <c r="E30" s="3">
        <v>0</v>
      </c>
      <c r="G30" s="5" t="s">
        <v>38</v>
      </c>
      <c r="H30" s="5">
        <v>2</v>
      </c>
      <c r="I30" s="3">
        <v>9</v>
      </c>
      <c r="J30" s="3">
        <v>15</v>
      </c>
      <c r="K30" s="3">
        <v>0</v>
      </c>
      <c r="M30" s="5" t="s">
        <v>38</v>
      </c>
      <c r="N30" s="5">
        <v>2</v>
      </c>
      <c r="O30" s="3">
        <v>2</v>
      </c>
      <c r="P30" s="3">
        <v>3</v>
      </c>
      <c r="Q30" s="3">
        <v>0</v>
      </c>
      <c r="T30" s="3" t="s">
        <v>118</v>
      </c>
      <c r="U30" s="3">
        <v>0</v>
      </c>
      <c r="V30" s="3">
        <v>1</v>
      </c>
      <c r="W30" s="3">
        <v>1</v>
      </c>
      <c r="X30" s="3">
        <v>1</v>
      </c>
      <c r="Y30" s="3">
        <v>2</v>
      </c>
      <c r="Z30" s="3">
        <v>2</v>
      </c>
      <c r="AA30" s="3">
        <v>2</v>
      </c>
      <c r="AB30" s="3">
        <v>2</v>
      </c>
      <c r="AC30" s="3">
        <v>2</v>
      </c>
      <c r="AD30" s="3">
        <v>3</v>
      </c>
      <c r="AE30" s="3">
        <v>3</v>
      </c>
      <c r="AF30" s="3">
        <v>3</v>
      </c>
      <c r="AG30" s="3">
        <v>3</v>
      </c>
      <c r="AH30" s="3">
        <v>4</v>
      </c>
      <c r="AI30" s="3">
        <v>2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P30" s="3" t="s">
        <v>64</v>
      </c>
      <c r="AQ30" s="3">
        <v>35</v>
      </c>
      <c r="AR30" s="3">
        <v>35</v>
      </c>
      <c r="AS30" s="3">
        <v>35</v>
      </c>
      <c r="AT30" s="3">
        <v>40</v>
      </c>
      <c r="AU30" s="3">
        <v>40</v>
      </c>
      <c r="AV30" s="3">
        <v>40</v>
      </c>
      <c r="AW30" s="3">
        <v>45</v>
      </c>
      <c r="AX30" s="3">
        <v>45</v>
      </c>
      <c r="AY30" s="3">
        <v>45</v>
      </c>
      <c r="AZ30" s="3">
        <v>45</v>
      </c>
      <c r="BA30" s="3">
        <v>45</v>
      </c>
      <c r="BB30" s="3">
        <v>45</v>
      </c>
      <c r="BC30" s="3">
        <v>45</v>
      </c>
      <c r="BD30" s="3">
        <v>45</v>
      </c>
      <c r="BE30" s="3">
        <v>45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</row>
    <row r="31" spans="1:62" x14ac:dyDescent="0.25">
      <c r="A31" s="5" t="s">
        <v>38</v>
      </c>
      <c r="B31" s="5">
        <v>3</v>
      </c>
      <c r="C31" s="3">
        <v>7</v>
      </c>
      <c r="D31" s="3">
        <v>12</v>
      </c>
      <c r="E31" s="3">
        <v>0</v>
      </c>
      <c r="G31" s="5" t="s">
        <v>38</v>
      </c>
      <c r="H31" s="5">
        <v>3</v>
      </c>
      <c r="I31" s="3">
        <v>9</v>
      </c>
      <c r="J31" s="3">
        <v>15</v>
      </c>
      <c r="K31" s="3">
        <v>0</v>
      </c>
      <c r="M31" s="5" t="s">
        <v>38</v>
      </c>
      <c r="N31" s="5">
        <v>3</v>
      </c>
      <c r="O31" s="3">
        <v>4</v>
      </c>
      <c r="P31" s="3">
        <v>4</v>
      </c>
      <c r="Q31" s="3">
        <v>0</v>
      </c>
      <c r="T31" s="3" t="s">
        <v>119</v>
      </c>
      <c r="U31" s="3">
        <v>0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4</v>
      </c>
      <c r="AE31" s="3">
        <v>6</v>
      </c>
      <c r="AF31" s="3">
        <v>8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P31" s="3" t="s">
        <v>65</v>
      </c>
      <c r="AQ31" s="3">
        <v>45</v>
      </c>
      <c r="AR31" s="3">
        <v>45</v>
      </c>
      <c r="AS31" s="3">
        <v>45</v>
      </c>
      <c r="AT31" s="3">
        <v>45</v>
      </c>
      <c r="AU31" s="3">
        <v>45</v>
      </c>
      <c r="AV31" s="3">
        <v>45</v>
      </c>
      <c r="AW31" s="3">
        <v>45</v>
      </c>
      <c r="AX31" s="3">
        <v>45</v>
      </c>
      <c r="AY31" s="3">
        <v>45</v>
      </c>
      <c r="AZ31" s="3">
        <v>45</v>
      </c>
      <c r="BA31" s="3">
        <v>45</v>
      </c>
      <c r="BB31" s="3">
        <v>45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</row>
    <row r="32" spans="1:62" x14ac:dyDescent="0.25">
      <c r="A32" s="5" t="s">
        <v>43</v>
      </c>
      <c r="B32" s="5">
        <v>1</v>
      </c>
      <c r="C32" s="3">
        <v>15</v>
      </c>
      <c r="D32" s="3">
        <v>17</v>
      </c>
      <c r="E32" s="3">
        <v>0</v>
      </c>
      <c r="G32" s="5" t="s">
        <v>43</v>
      </c>
      <c r="H32" s="5">
        <v>1</v>
      </c>
      <c r="I32" s="3">
        <v>15</v>
      </c>
      <c r="J32" s="3">
        <v>16</v>
      </c>
      <c r="K32" s="3">
        <v>0</v>
      </c>
      <c r="M32" s="5" t="s">
        <v>43</v>
      </c>
      <c r="N32" s="5">
        <v>1</v>
      </c>
      <c r="O32" s="3">
        <v>4</v>
      </c>
      <c r="P32" s="3">
        <v>4</v>
      </c>
      <c r="Q32" s="3">
        <v>0</v>
      </c>
      <c r="T32" s="3" t="s">
        <v>120</v>
      </c>
      <c r="U32" s="3">
        <v>0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2</v>
      </c>
      <c r="AF32" s="3">
        <v>2</v>
      </c>
      <c r="AG32" s="3">
        <v>2</v>
      </c>
      <c r="AH32" s="3">
        <v>3</v>
      </c>
      <c r="AI32" s="3">
        <v>3</v>
      </c>
      <c r="AJ32" s="3">
        <v>3</v>
      </c>
      <c r="AK32" s="3">
        <v>6</v>
      </c>
      <c r="AL32" s="3">
        <v>7</v>
      </c>
      <c r="AM32" s="3">
        <v>9</v>
      </c>
      <c r="AN32" s="3">
        <v>9</v>
      </c>
      <c r="AP32" s="3" t="s">
        <v>66</v>
      </c>
      <c r="AQ32" s="3">
        <v>15</v>
      </c>
      <c r="AR32" s="3">
        <v>15</v>
      </c>
      <c r="AS32" s="3">
        <v>15</v>
      </c>
      <c r="AT32" s="3">
        <v>15</v>
      </c>
      <c r="AU32" s="3">
        <v>20</v>
      </c>
      <c r="AV32" s="3">
        <v>20</v>
      </c>
      <c r="AW32" s="3">
        <v>20</v>
      </c>
      <c r="AX32" s="3">
        <v>20</v>
      </c>
      <c r="AY32" s="3">
        <v>25</v>
      </c>
      <c r="AZ32" s="3">
        <v>25</v>
      </c>
      <c r="BA32" s="3">
        <v>30</v>
      </c>
      <c r="BB32" s="3">
        <v>35</v>
      </c>
      <c r="BC32" s="3">
        <v>35</v>
      </c>
      <c r="BD32" s="3">
        <v>40</v>
      </c>
      <c r="BE32" s="3">
        <v>40</v>
      </c>
      <c r="BF32" s="3">
        <v>45</v>
      </c>
      <c r="BG32" s="3">
        <v>45</v>
      </c>
      <c r="BH32" s="3">
        <v>45</v>
      </c>
      <c r="BI32" s="3">
        <v>45</v>
      </c>
      <c r="BJ32" s="3">
        <v>45</v>
      </c>
    </row>
    <row r="33" spans="1:62" x14ac:dyDescent="0.25">
      <c r="A33" s="5" t="s">
        <v>43</v>
      </c>
      <c r="B33" s="5">
        <v>2</v>
      </c>
      <c r="C33" s="3">
        <v>15</v>
      </c>
      <c r="D33" s="3">
        <v>17</v>
      </c>
      <c r="E33" s="3">
        <v>0</v>
      </c>
      <c r="G33" s="5" t="s">
        <v>43</v>
      </c>
      <c r="H33" s="5">
        <v>2</v>
      </c>
      <c r="I33" s="3">
        <v>14</v>
      </c>
      <c r="J33" s="3">
        <v>12</v>
      </c>
      <c r="K33" s="3">
        <v>0</v>
      </c>
      <c r="M33" s="5" t="s">
        <v>43</v>
      </c>
      <c r="N33" s="5">
        <v>2</v>
      </c>
      <c r="O33" s="3">
        <v>6</v>
      </c>
      <c r="P33" s="3">
        <v>6</v>
      </c>
      <c r="Q33" s="3">
        <v>0</v>
      </c>
      <c r="T33" s="3" t="s">
        <v>121</v>
      </c>
      <c r="U33" s="3">
        <v>0</v>
      </c>
      <c r="V33" s="3">
        <v>1</v>
      </c>
      <c r="W33" s="3">
        <v>1</v>
      </c>
      <c r="X33" s="3">
        <v>2</v>
      </c>
      <c r="Y33" s="3">
        <v>2</v>
      </c>
      <c r="Z33" s="3">
        <v>3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P33" s="3" t="s">
        <v>121</v>
      </c>
      <c r="AQ33" s="3">
        <v>45</v>
      </c>
      <c r="AR33" s="3">
        <v>45</v>
      </c>
      <c r="AS33" s="3">
        <v>45</v>
      </c>
      <c r="AT33" s="3">
        <v>45</v>
      </c>
      <c r="AU33" s="3">
        <v>45</v>
      </c>
      <c r="AV33" s="3">
        <v>45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</row>
    <row r="34" spans="1:62" x14ac:dyDescent="0.25">
      <c r="A34" s="5" t="s">
        <v>43</v>
      </c>
      <c r="B34" s="5">
        <v>3</v>
      </c>
      <c r="C34" s="3">
        <v>15</v>
      </c>
      <c r="D34" s="3">
        <v>17</v>
      </c>
      <c r="E34" s="3">
        <v>0</v>
      </c>
      <c r="G34" s="5" t="s">
        <v>43</v>
      </c>
      <c r="H34" s="5">
        <v>3</v>
      </c>
      <c r="I34" s="3">
        <v>14</v>
      </c>
      <c r="J34" s="3">
        <v>13</v>
      </c>
      <c r="K34" s="3">
        <v>0</v>
      </c>
      <c r="M34" s="5" t="s">
        <v>43</v>
      </c>
      <c r="N34" s="5">
        <v>3</v>
      </c>
      <c r="O34" s="3">
        <v>4</v>
      </c>
      <c r="P34" s="3">
        <v>4</v>
      </c>
      <c r="Q34" s="3">
        <v>0</v>
      </c>
      <c r="T34" s="3" t="s">
        <v>122</v>
      </c>
      <c r="U34" s="3">
        <v>0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2</v>
      </c>
      <c r="AB34" s="3">
        <v>2</v>
      </c>
      <c r="AC34" s="3">
        <v>2</v>
      </c>
      <c r="AD34" s="3">
        <v>2</v>
      </c>
      <c r="AE34" s="3">
        <v>3</v>
      </c>
      <c r="AF34" s="3">
        <v>3</v>
      </c>
      <c r="AG34" s="3">
        <v>3</v>
      </c>
      <c r="AH34" s="3">
        <v>4</v>
      </c>
      <c r="AI34" s="3">
        <v>3</v>
      </c>
      <c r="AJ34" s="3">
        <v>2</v>
      </c>
      <c r="AK34" s="3">
        <v>0</v>
      </c>
      <c r="AL34" s="3">
        <v>0</v>
      </c>
      <c r="AM34" s="3">
        <v>0</v>
      </c>
      <c r="AN34" s="3">
        <v>0</v>
      </c>
      <c r="AP34" s="3" t="s">
        <v>122</v>
      </c>
      <c r="AQ34" s="3">
        <v>25</v>
      </c>
      <c r="AR34" s="3">
        <v>30</v>
      </c>
      <c r="AS34" s="3">
        <v>30</v>
      </c>
      <c r="AT34" s="3">
        <v>30</v>
      </c>
      <c r="AU34" s="3">
        <v>35</v>
      </c>
      <c r="AV34" s="3">
        <v>35</v>
      </c>
      <c r="AW34" s="3">
        <v>35</v>
      </c>
      <c r="AX34" s="3">
        <v>40</v>
      </c>
      <c r="AY34" s="3">
        <v>40</v>
      </c>
      <c r="AZ34" s="3">
        <v>40</v>
      </c>
      <c r="BA34" s="3">
        <v>45</v>
      </c>
      <c r="BB34" s="3">
        <v>45</v>
      </c>
      <c r="BC34" s="3">
        <v>45</v>
      </c>
      <c r="BD34" s="3">
        <v>45</v>
      </c>
      <c r="BE34" s="3">
        <v>45</v>
      </c>
      <c r="BF34" s="3">
        <v>45</v>
      </c>
      <c r="BG34" s="3">
        <v>0</v>
      </c>
      <c r="BH34" s="3">
        <v>0</v>
      </c>
      <c r="BI34" s="3">
        <v>0</v>
      </c>
      <c r="BJ34" s="3">
        <v>0</v>
      </c>
    </row>
    <row r="35" spans="1:62" x14ac:dyDescent="0.25">
      <c r="A35" s="5" t="s">
        <v>43</v>
      </c>
      <c r="B35" s="5">
        <v>4</v>
      </c>
      <c r="C35" s="3">
        <v>14</v>
      </c>
      <c r="D35" s="3">
        <v>17</v>
      </c>
      <c r="E35" s="3">
        <v>0</v>
      </c>
      <c r="G35" s="5" t="s">
        <v>43</v>
      </c>
      <c r="H35" s="5">
        <v>4</v>
      </c>
      <c r="I35" s="3">
        <v>14</v>
      </c>
      <c r="J35" s="3">
        <v>18</v>
      </c>
      <c r="K35" s="3">
        <v>0</v>
      </c>
      <c r="M35" s="5" t="s">
        <v>43</v>
      </c>
      <c r="N35" s="5">
        <v>4</v>
      </c>
      <c r="O35" s="3">
        <v>4</v>
      </c>
      <c r="P35" s="3">
        <v>5</v>
      </c>
      <c r="Q35" s="3">
        <v>0</v>
      </c>
      <c r="T35" s="3" t="s">
        <v>123</v>
      </c>
      <c r="U35" s="3">
        <v>0</v>
      </c>
      <c r="V35" s="3">
        <v>1</v>
      </c>
      <c r="W35" s="3">
        <v>1</v>
      </c>
      <c r="X35" s="3">
        <v>4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P35" s="3" t="s">
        <v>123</v>
      </c>
      <c r="AQ35" s="3">
        <v>45</v>
      </c>
      <c r="AR35" s="3">
        <v>45</v>
      </c>
      <c r="AS35" s="3">
        <v>45</v>
      </c>
      <c r="AT35" s="3">
        <v>45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</row>
    <row r="36" spans="1:62" x14ac:dyDescent="0.25">
      <c r="A36" s="5" t="s">
        <v>43</v>
      </c>
      <c r="B36" s="5">
        <v>5</v>
      </c>
      <c r="C36" s="3">
        <v>14</v>
      </c>
      <c r="D36" s="3">
        <v>16</v>
      </c>
      <c r="E36" s="3">
        <v>0</v>
      </c>
      <c r="G36" s="5" t="s">
        <v>43</v>
      </c>
      <c r="H36" s="5">
        <v>5</v>
      </c>
      <c r="I36" s="3">
        <v>17</v>
      </c>
      <c r="J36" s="3">
        <v>21</v>
      </c>
      <c r="K36" s="3">
        <v>0</v>
      </c>
      <c r="M36" s="5" t="s">
        <v>43</v>
      </c>
      <c r="N36" s="5">
        <v>5</v>
      </c>
      <c r="O36" s="3">
        <v>6</v>
      </c>
      <c r="P36" s="3">
        <v>8</v>
      </c>
      <c r="Q36" s="3">
        <v>0</v>
      </c>
      <c r="T36" s="3" t="s">
        <v>127</v>
      </c>
      <c r="U36" s="3">
        <v>0</v>
      </c>
      <c r="V36" s="3">
        <v>1</v>
      </c>
      <c r="W36" s="3">
        <v>1</v>
      </c>
      <c r="X36" s="3">
        <v>1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P36" s="3" t="s">
        <v>125</v>
      </c>
      <c r="AQ36" s="3">
        <v>45</v>
      </c>
      <c r="AR36" s="3">
        <v>45</v>
      </c>
      <c r="AS36" s="3">
        <v>45</v>
      </c>
      <c r="AT36" s="3">
        <v>45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</row>
    <row r="37" spans="1:62" x14ac:dyDescent="0.25">
      <c r="A37" s="5" t="s">
        <v>43</v>
      </c>
      <c r="B37" s="5">
        <v>6</v>
      </c>
      <c r="C37" s="3">
        <v>13</v>
      </c>
      <c r="D37" s="3">
        <v>17</v>
      </c>
      <c r="E37" s="3">
        <v>0</v>
      </c>
      <c r="G37" s="5" t="s">
        <v>43</v>
      </c>
      <c r="H37" s="5">
        <v>6</v>
      </c>
      <c r="I37" s="3">
        <v>11</v>
      </c>
      <c r="J37" s="3">
        <v>16</v>
      </c>
      <c r="K37" s="3">
        <v>0</v>
      </c>
      <c r="M37" s="5" t="s">
        <v>43</v>
      </c>
      <c r="N37" s="5">
        <v>6</v>
      </c>
      <c r="O37" s="3">
        <v>5</v>
      </c>
      <c r="P37" s="3">
        <v>6</v>
      </c>
      <c r="Q37" s="3">
        <v>0</v>
      </c>
      <c r="T37" s="3" t="s">
        <v>128</v>
      </c>
      <c r="U37" s="3">
        <v>0</v>
      </c>
      <c r="V37" s="3">
        <v>1</v>
      </c>
      <c r="W37" s="3">
        <v>1</v>
      </c>
      <c r="X37" s="3">
        <v>1</v>
      </c>
      <c r="Y37" s="3">
        <v>1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P37" s="3" t="s">
        <v>124</v>
      </c>
      <c r="AQ37" s="3">
        <v>45</v>
      </c>
      <c r="AR37" s="3">
        <v>45</v>
      </c>
      <c r="AS37" s="3">
        <v>45</v>
      </c>
      <c r="AT37" s="3">
        <v>45</v>
      </c>
      <c r="AU37" s="3">
        <v>45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</row>
    <row r="38" spans="1:62" x14ac:dyDescent="0.25">
      <c r="A38" s="5" t="s">
        <v>43</v>
      </c>
      <c r="B38" s="5">
        <v>7</v>
      </c>
      <c r="C38" s="3">
        <v>15</v>
      </c>
      <c r="D38" s="3">
        <v>17</v>
      </c>
      <c r="E38" s="3">
        <v>0</v>
      </c>
      <c r="G38" s="5" t="s">
        <v>43</v>
      </c>
      <c r="H38" s="5">
        <v>7</v>
      </c>
      <c r="I38" s="3">
        <v>10</v>
      </c>
      <c r="J38" s="3">
        <v>12</v>
      </c>
      <c r="K38" s="3">
        <v>0</v>
      </c>
      <c r="M38" s="5" t="s">
        <v>43</v>
      </c>
      <c r="N38" s="5">
        <v>7</v>
      </c>
      <c r="O38" s="3">
        <v>3</v>
      </c>
      <c r="P38" s="3">
        <v>5</v>
      </c>
      <c r="Q38" s="3">
        <v>0</v>
      </c>
      <c r="T38" s="3" t="s">
        <v>129</v>
      </c>
      <c r="U38" s="3">
        <v>0</v>
      </c>
      <c r="V38" s="3">
        <v>1</v>
      </c>
      <c r="W38" s="3">
        <v>1</v>
      </c>
      <c r="X38" s="3">
        <v>1</v>
      </c>
      <c r="Y38" s="3">
        <v>1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P38" s="3" t="s">
        <v>126</v>
      </c>
      <c r="AQ38" s="3">
        <v>20</v>
      </c>
      <c r="AR38" s="3">
        <v>25</v>
      </c>
      <c r="AS38" s="3">
        <v>25</v>
      </c>
      <c r="AT38" s="3">
        <v>25</v>
      </c>
      <c r="AU38" s="3">
        <v>30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</row>
    <row r="39" spans="1:62" x14ac:dyDescent="0.25">
      <c r="A39" s="5" t="s">
        <v>43</v>
      </c>
      <c r="B39" s="5">
        <v>8</v>
      </c>
      <c r="C39" s="3">
        <v>13</v>
      </c>
      <c r="D39" s="3">
        <v>16</v>
      </c>
      <c r="E39" s="3">
        <v>0</v>
      </c>
      <c r="G39" s="5" t="s">
        <v>43</v>
      </c>
      <c r="H39" s="5">
        <v>8</v>
      </c>
      <c r="I39" s="3">
        <v>16</v>
      </c>
      <c r="J39" s="3">
        <v>11</v>
      </c>
      <c r="K39" s="3">
        <v>0</v>
      </c>
      <c r="M39" s="5" t="s">
        <v>43</v>
      </c>
      <c r="N39" s="5">
        <v>8</v>
      </c>
      <c r="O39" s="3">
        <v>3</v>
      </c>
      <c r="P39" s="3">
        <v>4</v>
      </c>
      <c r="Q39" s="3">
        <v>0</v>
      </c>
      <c r="T39" s="3" t="s">
        <v>130</v>
      </c>
      <c r="U39" s="3">
        <v>0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P39" s="3" t="s">
        <v>134</v>
      </c>
      <c r="AQ39" s="3">
        <v>45</v>
      </c>
      <c r="AR39" s="3">
        <v>45</v>
      </c>
      <c r="AS39" s="3">
        <v>45</v>
      </c>
      <c r="AT39" s="3">
        <v>45</v>
      </c>
      <c r="AU39" s="3">
        <v>45</v>
      </c>
      <c r="AV39" s="3">
        <v>45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</row>
    <row r="40" spans="1:62" x14ac:dyDescent="0.25">
      <c r="A40" s="5" t="s">
        <v>43</v>
      </c>
      <c r="B40" s="5">
        <v>9</v>
      </c>
      <c r="C40" s="3">
        <v>14</v>
      </c>
      <c r="D40" s="3">
        <v>17</v>
      </c>
      <c r="E40" s="3">
        <v>0</v>
      </c>
      <c r="G40" s="5" t="s">
        <v>43</v>
      </c>
      <c r="H40" s="5">
        <v>9</v>
      </c>
      <c r="I40" s="3">
        <v>12</v>
      </c>
      <c r="J40" s="3">
        <v>12</v>
      </c>
      <c r="K40" s="3">
        <v>0</v>
      </c>
      <c r="M40" s="5" t="s">
        <v>43</v>
      </c>
      <c r="N40" s="5">
        <v>9</v>
      </c>
      <c r="O40" s="3">
        <v>3</v>
      </c>
      <c r="P40" s="3">
        <v>7</v>
      </c>
      <c r="Q40" s="3">
        <v>0</v>
      </c>
      <c r="T40" s="3" t="s">
        <v>131</v>
      </c>
      <c r="U40" s="3">
        <v>0</v>
      </c>
      <c r="V40" s="3">
        <v>1</v>
      </c>
      <c r="W40" s="3">
        <v>1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P40" s="3" t="s">
        <v>135</v>
      </c>
      <c r="AQ40" s="3">
        <v>45</v>
      </c>
      <c r="AR40" s="3">
        <v>45</v>
      </c>
      <c r="AS40" s="3">
        <v>45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</row>
    <row r="41" spans="1:62" x14ac:dyDescent="0.25">
      <c r="A41" s="5" t="s">
        <v>43</v>
      </c>
      <c r="B41" s="5">
        <v>10</v>
      </c>
      <c r="C41" s="3">
        <v>16</v>
      </c>
      <c r="D41" s="3">
        <v>17</v>
      </c>
      <c r="E41" s="3">
        <v>0</v>
      </c>
      <c r="G41" s="5" t="s">
        <v>43</v>
      </c>
      <c r="H41" s="5">
        <v>10</v>
      </c>
      <c r="I41" s="3">
        <v>12</v>
      </c>
      <c r="J41" s="3">
        <v>11</v>
      </c>
      <c r="K41" s="3">
        <v>0</v>
      </c>
      <c r="M41" s="5" t="s">
        <v>43</v>
      </c>
      <c r="N41" s="5">
        <v>10</v>
      </c>
      <c r="O41" s="3">
        <v>4</v>
      </c>
      <c r="P41" s="3">
        <v>5</v>
      </c>
      <c r="Q41" s="3">
        <v>0</v>
      </c>
      <c r="T41" s="3" t="s">
        <v>132</v>
      </c>
      <c r="U41" s="3">
        <v>0</v>
      </c>
      <c r="V41" s="3">
        <v>1</v>
      </c>
      <c r="W41" s="3">
        <v>1</v>
      </c>
      <c r="X41" s="3">
        <v>1</v>
      </c>
      <c r="Y41" s="3">
        <v>1</v>
      </c>
      <c r="Z41" s="3">
        <v>2</v>
      </c>
      <c r="AA41" s="3">
        <v>2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P41" s="3" t="s">
        <v>136</v>
      </c>
      <c r="AQ41" s="3">
        <v>45</v>
      </c>
      <c r="AR41" s="3">
        <v>45</v>
      </c>
      <c r="AS41" s="3">
        <v>45</v>
      </c>
      <c r="AT41" s="3">
        <v>45</v>
      </c>
      <c r="AU41" s="3">
        <v>45</v>
      </c>
      <c r="AV41" s="3">
        <v>45</v>
      </c>
      <c r="AW41" s="3">
        <v>45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</row>
    <row r="42" spans="1:62" x14ac:dyDescent="0.25">
      <c r="A42" s="5" t="s">
        <v>44</v>
      </c>
      <c r="B42" s="5">
        <v>1</v>
      </c>
      <c r="C42" s="3">
        <v>26</v>
      </c>
      <c r="D42" s="3">
        <v>28</v>
      </c>
      <c r="E42" s="3">
        <v>0</v>
      </c>
      <c r="G42" s="5" t="s">
        <v>44</v>
      </c>
      <c r="H42" s="5">
        <v>1</v>
      </c>
      <c r="I42" s="3">
        <v>31</v>
      </c>
      <c r="J42" s="3">
        <v>29</v>
      </c>
      <c r="K42" s="3">
        <v>0</v>
      </c>
      <c r="M42" s="5" t="s">
        <v>44</v>
      </c>
      <c r="N42" s="5">
        <v>1</v>
      </c>
      <c r="O42" s="3">
        <v>3</v>
      </c>
      <c r="P42" s="3">
        <v>7</v>
      </c>
      <c r="Q42" s="3">
        <v>0</v>
      </c>
      <c r="T42" s="3" t="s">
        <v>133</v>
      </c>
      <c r="U42" s="3">
        <v>0</v>
      </c>
      <c r="V42" s="3">
        <v>1</v>
      </c>
      <c r="W42" s="3">
        <v>1</v>
      </c>
      <c r="X42" s="3">
        <v>1</v>
      </c>
      <c r="Y42" s="3">
        <v>1</v>
      </c>
      <c r="Z42" s="3">
        <v>1</v>
      </c>
      <c r="AA42" s="3">
        <v>2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P42" s="3" t="s">
        <v>137</v>
      </c>
      <c r="AQ42" s="3">
        <v>45</v>
      </c>
      <c r="AR42" s="3">
        <v>45</v>
      </c>
      <c r="AS42" s="3">
        <v>45</v>
      </c>
      <c r="AT42" s="3">
        <v>45</v>
      </c>
      <c r="AU42" s="3">
        <v>45</v>
      </c>
      <c r="AV42" s="3">
        <v>45</v>
      </c>
      <c r="AW42" s="3">
        <v>45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</row>
    <row r="43" spans="1:62" x14ac:dyDescent="0.25">
      <c r="A43" s="5" t="s">
        <v>44</v>
      </c>
      <c r="B43" s="5">
        <v>2</v>
      </c>
      <c r="C43" s="3">
        <v>24</v>
      </c>
      <c r="D43" s="3">
        <v>37</v>
      </c>
      <c r="E43" s="3">
        <v>0</v>
      </c>
      <c r="G43" s="5" t="s">
        <v>44</v>
      </c>
      <c r="H43" s="5">
        <v>2</v>
      </c>
      <c r="I43" s="3">
        <v>25</v>
      </c>
      <c r="J43" s="3">
        <v>35</v>
      </c>
      <c r="K43" s="3">
        <v>0</v>
      </c>
      <c r="M43" s="5" t="s">
        <v>44</v>
      </c>
      <c r="N43" s="5">
        <v>2</v>
      </c>
      <c r="O43" s="3">
        <v>3</v>
      </c>
      <c r="P43" s="3">
        <v>6</v>
      </c>
      <c r="Q43" s="3">
        <v>0</v>
      </c>
      <c r="T43" s="3" t="s">
        <v>158</v>
      </c>
      <c r="U43" s="3">
        <v>0</v>
      </c>
      <c r="V43" s="3">
        <v>1</v>
      </c>
      <c r="W43" s="3">
        <v>1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P43" s="3" t="s">
        <v>138</v>
      </c>
      <c r="AQ43" s="3">
        <v>45</v>
      </c>
      <c r="AR43" s="3">
        <v>45</v>
      </c>
      <c r="AS43" s="3">
        <v>45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</row>
    <row r="44" spans="1:62" x14ac:dyDescent="0.25">
      <c r="A44" s="5" t="s">
        <v>44</v>
      </c>
      <c r="B44" s="5">
        <v>3</v>
      </c>
      <c r="C44" s="3">
        <v>24</v>
      </c>
      <c r="D44" s="3">
        <v>34</v>
      </c>
      <c r="E44" s="3">
        <v>0</v>
      </c>
      <c r="G44" s="5" t="s">
        <v>44</v>
      </c>
      <c r="H44" s="5">
        <v>3</v>
      </c>
      <c r="I44" s="3">
        <v>21</v>
      </c>
      <c r="J44" s="3">
        <v>29</v>
      </c>
      <c r="K44" s="3">
        <v>0</v>
      </c>
      <c r="M44" s="5" t="s">
        <v>44</v>
      </c>
      <c r="N44" s="5">
        <v>3</v>
      </c>
      <c r="O44" s="3">
        <v>5</v>
      </c>
      <c r="P44" s="3">
        <v>6</v>
      </c>
      <c r="Q44" s="3">
        <v>0</v>
      </c>
      <c r="T44" s="3" t="s">
        <v>159</v>
      </c>
      <c r="U44" s="3">
        <v>0</v>
      </c>
      <c r="V44" s="3">
        <v>1</v>
      </c>
      <c r="W44" s="3">
        <v>1</v>
      </c>
      <c r="X44" s="3">
        <v>1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P44" s="3" t="s">
        <v>139</v>
      </c>
      <c r="AQ44" s="3">
        <v>45</v>
      </c>
      <c r="AR44" s="3">
        <v>45</v>
      </c>
      <c r="AS44" s="3">
        <v>45</v>
      </c>
      <c r="AT44" s="3">
        <v>45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</row>
    <row r="45" spans="1:62" x14ac:dyDescent="0.25">
      <c r="A45" s="5" t="s">
        <v>44</v>
      </c>
      <c r="B45" s="5">
        <v>4</v>
      </c>
      <c r="C45" s="3">
        <v>24</v>
      </c>
      <c r="D45" s="3">
        <v>31</v>
      </c>
      <c r="E45" s="3">
        <v>0</v>
      </c>
      <c r="G45" s="5" t="s">
        <v>44</v>
      </c>
      <c r="H45" s="5">
        <v>4</v>
      </c>
      <c r="I45" s="3">
        <v>24</v>
      </c>
      <c r="J45" s="3">
        <v>29</v>
      </c>
      <c r="K45" s="3">
        <v>0</v>
      </c>
      <c r="M45" s="5" t="s">
        <v>44</v>
      </c>
      <c r="N45" s="5">
        <v>4</v>
      </c>
      <c r="O45" s="3">
        <v>7</v>
      </c>
      <c r="P45" s="3">
        <v>7</v>
      </c>
      <c r="Q45" s="3">
        <v>0</v>
      </c>
      <c r="T45" s="3" t="s">
        <v>160</v>
      </c>
      <c r="U45" s="3">
        <v>0</v>
      </c>
      <c r="V45" s="3">
        <v>1</v>
      </c>
      <c r="W45" s="3">
        <v>1</v>
      </c>
      <c r="X45" s="3">
        <v>1</v>
      </c>
      <c r="Y45" s="3">
        <v>1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P45" s="3" t="s">
        <v>140</v>
      </c>
      <c r="AQ45" s="3">
        <v>45</v>
      </c>
      <c r="AR45" s="3">
        <v>45</v>
      </c>
      <c r="AS45" s="3">
        <v>45</v>
      </c>
      <c r="AT45" s="3">
        <v>45</v>
      </c>
      <c r="AU45" s="3">
        <v>45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</row>
    <row r="46" spans="1:62" x14ac:dyDescent="0.25">
      <c r="A46" s="5" t="s">
        <v>44</v>
      </c>
      <c r="B46" s="5">
        <v>5</v>
      </c>
      <c r="C46" s="3">
        <v>24</v>
      </c>
      <c r="D46" s="3">
        <v>31</v>
      </c>
      <c r="E46" s="3">
        <v>0</v>
      </c>
      <c r="G46" s="5" t="s">
        <v>44</v>
      </c>
      <c r="H46" s="5">
        <v>5</v>
      </c>
      <c r="I46" s="3">
        <v>22</v>
      </c>
      <c r="J46" s="3">
        <v>35</v>
      </c>
      <c r="K46" s="3">
        <v>0</v>
      </c>
      <c r="M46" s="5" t="s">
        <v>44</v>
      </c>
      <c r="N46" s="5">
        <v>5</v>
      </c>
      <c r="O46" s="3">
        <v>5</v>
      </c>
      <c r="P46" s="3">
        <v>6</v>
      </c>
      <c r="Q46" s="3">
        <v>0</v>
      </c>
      <c r="T46" s="3" t="s">
        <v>161</v>
      </c>
      <c r="U46" s="3">
        <v>0</v>
      </c>
      <c r="V46" s="3">
        <v>1</v>
      </c>
      <c r="W46" s="3">
        <v>1</v>
      </c>
      <c r="X46" s="3">
        <v>1</v>
      </c>
      <c r="Y46" s="3">
        <v>2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P46" s="3" t="s">
        <v>141</v>
      </c>
      <c r="AQ46" s="3">
        <v>45</v>
      </c>
      <c r="AR46" s="3">
        <v>45</v>
      </c>
      <c r="AS46" s="3">
        <v>45</v>
      </c>
      <c r="AT46" s="3">
        <v>45</v>
      </c>
      <c r="AU46" s="3">
        <v>45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</row>
    <row r="47" spans="1:62" x14ac:dyDescent="0.25">
      <c r="A47" s="5" t="s">
        <v>44</v>
      </c>
      <c r="B47" s="5">
        <v>6</v>
      </c>
      <c r="C47" s="3">
        <v>25</v>
      </c>
      <c r="D47" s="3">
        <v>29</v>
      </c>
      <c r="E47" s="3">
        <v>0</v>
      </c>
      <c r="G47" s="5" t="s">
        <v>44</v>
      </c>
      <c r="H47" s="5">
        <v>6</v>
      </c>
      <c r="I47" s="3">
        <v>26</v>
      </c>
      <c r="J47" s="3">
        <v>33</v>
      </c>
      <c r="K47" s="3">
        <v>0</v>
      </c>
      <c r="M47" s="5" t="s">
        <v>44</v>
      </c>
      <c r="N47" s="5">
        <v>6</v>
      </c>
      <c r="O47" s="3">
        <v>5</v>
      </c>
      <c r="P47" s="3">
        <v>7</v>
      </c>
      <c r="Q47" s="3">
        <v>0</v>
      </c>
      <c r="T47" s="3" t="s">
        <v>162</v>
      </c>
      <c r="U47" s="3">
        <v>0</v>
      </c>
      <c r="V47" s="3">
        <v>1</v>
      </c>
      <c r="W47" s="3">
        <v>1</v>
      </c>
      <c r="X47" s="3">
        <v>1</v>
      </c>
      <c r="Y47" s="3">
        <v>1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P47" s="3" t="s">
        <v>142</v>
      </c>
      <c r="AQ47" s="3">
        <v>45</v>
      </c>
      <c r="AR47" s="3">
        <v>45</v>
      </c>
      <c r="AS47" s="3">
        <v>45</v>
      </c>
      <c r="AT47" s="3">
        <v>45</v>
      </c>
      <c r="AU47" s="3">
        <v>45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</row>
    <row r="48" spans="1:62" x14ac:dyDescent="0.25">
      <c r="A48" s="5" t="s">
        <v>44</v>
      </c>
      <c r="B48" s="5">
        <v>7</v>
      </c>
      <c r="C48" s="3">
        <v>23</v>
      </c>
      <c r="D48" s="3">
        <v>35</v>
      </c>
      <c r="E48" s="3">
        <v>0</v>
      </c>
      <c r="G48" s="5" t="s">
        <v>44</v>
      </c>
      <c r="H48" s="5">
        <v>7</v>
      </c>
      <c r="I48" s="3">
        <v>30</v>
      </c>
      <c r="J48" s="3">
        <v>31</v>
      </c>
      <c r="K48" s="3">
        <v>0</v>
      </c>
      <c r="M48" s="5" t="s">
        <v>44</v>
      </c>
      <c r="N48" s="5">
        <v>7</v>
      </c>
      <c r="O48" s="3">
        <v>4</v>
      </c>
      <c r="P48" s="3">
        <v>6</v>
      </c>
      <c r="Q48" s="3">
        <v>0</v>
      </c>
      <c r="T48" s="3" t="s">
        <v>163</v>
      </c>
      <c r="U48" s="3">
        <v>0</v>
      </c>
      <c r="V48" s="3">
        <v>1</v>
      </c>
      <c r="W48" s="3">
        <v>1</v>
      </c>
      <c r="X48" s="3">
        <v>1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P48" s="3" t="s">
        <v>143</v>
      </c>
      <c r="AQ48" s="3">
        <v>45</v>
      </c>
      <c r="AR48" s="3">
        <v>45</v>
      </c>
      <c r="AS48" s="3">
        <v>45</v>
      </c>
      <c r="AT48" s="3">
        <v>45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</row>
    <row r="49" spans="1:62" x14ac:dyDescent="0.25">
      <c r="A49" s="5" t="s">
        <v>44</v>
      </c>
      <c r="B49" s="5">
        <v>8</v>
      </c>
      <c r="C49" s="3">
        <v>28</v>
      </c>
      <c r="D49" s="3">
        <v>25</v>
      </c>
      <c r="E49" s="3">
        <v>0</v>
      </c>
      <c r="G49" s="5" t="s">
        <v>44</v>
      </c>
      <c r="H49" s="5">
        <v>8</v>
      </c>
      <c r="I49" s="3">
        <v>27</v>
      </c>
      <c r="J49" s="3">
        <v>29</v>
      </c>
      <c r="K49" s="3">
        <v>0</v>
      </c>
      <c r="M49" s="5" t="s">
        <v>44</v>
      </c>
      <c r="N49" s="5">
        <v>8</v>
      </c>
      <c r="O49" s="3">
        <v>5</v>
      </c>
      <c r="P49" s="3">
        <v>7</v>
      </c>
      <c r="Q49" s="3">
        <v>0</v>
      </c>
      <c r="T49" s="3" t="s">
        <v>164</v>
      </c>
      <c r="U49" s="3">
        <v>0</v>
      </c>
      <c r="V49" s="3">
        <v>1</v>
      </c>
      <c r="W49" s="3">
        <v>1</v>
      </c>
      <c r="X49" s="3">
        <v>1</v>
      </c>
      <c r="Y49" s="3">
        <v>2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P49" s="3" t="s">
        <v>144</v>
      </c>
      <c r="AQ49" s="3">
        <v>45</v>
      </c>
      <c r="AR49" s="3">
        <v>45</v>
      </c>
      <c r="AS49" s="3">
        <v>45</v>
      </c>
      <c r="AT49" s="3">
        <v>45</v>
      </c>
      <c r="AU49" s="3">
        <v>45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</row>
    <row r="50" spans="1:62" x14ac:dyDescent="0.25">
      <c r="A50" s="5" t="s">
        <v>44</v>
      </c>
      <c r="B50" s="5">
        <v>9</v>
      </c>
      <c r="C50" s="3">
        <v>24</v>
      </c>
      <c r="D50" s="3">
        <v>31</v>
      </c>
      <c r="E50" s="3">
        <v>0</v>
      </c>
      <c r="G50" s="5" t="s">
        <v>44</v>
      </c>
      <c r="H50" s="5">
        <v>9</v>
      </c>
      <c r="I50" s="3">
        <v>27</v>
      </c>
      <c r="J50" s="3">
        <v>33</v>
      </c>
      <c r="K50" s="3">
        <v>0</v>
      </c>
      <c r="M50" s="5" t="s">
        <v>44</v>
      </c>
      <c r="N50" s="5">
        <v>9</v>
      </c>
      <c r="O50" s="3">
        <v>4</v>
      </c>
      <c r="P50" s="3">
        <v>6</v>
      </c>
      <c r="Q50" s="3">
        <v>0</v>
      </c>
      <c r="T50" s="3" t="s">
        <v>165</v>
      </c>
      <c r="U50" s="3">
        <v>0</v>
      </c>
      <c r="V50" s="3">
        <v>1</v>
      </c>
      <c r="W50" s="3">
        <v>1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P50" s="3" t="s">
        <v>145</v>
      </c>
      <c r="AQ50" s="3">
        <v>45</v>
      </c>
      <c r="AR50" s="3">
        <v>45</v>
      </c>
      <c r="AS50" s="3">
        <v>45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</row>
    <row r="51" spans="1:62" x14ac:dyDescent="0.25">
      <c r="A51" s="5" t="s">
        <v>44</v>
      </c>
      <c r="B51" s="5">
        <v>10</v>
      </c>
      <c r="C51" s="3">
        <v>24</v>
      </c>
      <c r="D51" s="3">
        <v>34</v>
      </c>
      <c r="E51" s="3">
        <v>0</v>
      </c>
      <c r="G51" s="5" t="s">
        <v>44</v>
      </c>
      <c r="H51" s="5">
        <v>10</v>
      </c>
      <c r="I51" s="3">
        <v>22</v>
      </c>
      <c r="J51" s="3">
        <v>35</v>
      </c>
      <c r="K51" s="3">
        <v>0</v>
      </c>
      <c r="M51" s="5" t="s">
        <v>44</v>
      </c>
      <c r="N51" s="5">
        <v>10</v>
      </c>
      <c r="O51" s="3">
        <v>4</v>
      </c>
      <c r="P51" s="3">
        <v>6</v>
      </c>
      <c r="Q51" s="3">
        <v>0</v>
      </c>
      <c r="T51" s="3" t="s">
        <v>166</v>
      </c>
      <c r="U51" s="3">
        <v>0</v>
      </c>
      <c r="V51" s="3">
        <v>1</v>
      </c>
      <c r="W51" s="3">
        <v>1</v>
      </c>
      <c r="X51" s="3">
        <v>1</v>
      </c>
      <c r="Y51" s="3">
        <v>2</v>
      </c>
      <c r="Z51" s="3">
        <v>3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P51" s="3" t="s">
        <v>146</v>
      </c>
      <c r="AQ51" s="3">
        <v>30</v>
      </c>
      <c r="AR51" s="3">
        <v>30</v>
      </c>
      <c r="AS51" s="3">
        <v>35</v>
      </c>
      <c r="AT51" s="3">
        <v>40</v>
      </c>
      <c r="AU51" s="3">
        <v>45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</row>
    <row r="52" spans="1:62" x14ac:dyDescent="0.25">
      <c r="A52" s="5" t="s">
        <v>44</v>
      </c>
      <c r="B52" s="5">
        <v>11</v>
      </c>
      <c r="C52" s="3">
        <v>24</v>
      </c>
      <c r="D52" s="3">
        <v>39</v>
      </c>
      <c r="E52" s="3">
        <v>0</v>
      </c>
      <c r="G52" s="5" t="s">
        <v>44</v>
      </c>
      <c r="H52" s="5">
        <v>11</v>
      </c>
      <c r="I52" s="3">
        <v>24</v>
      </c>
      <c r="J52" s="3">
        <v>32</v>
      </c>
      <c r="K52" s="3">
        <v>0</v>
      </c>
      <c r="M52" s="5" t="s">
        <v>44</v>
      </c>
      <c r="N52" s="5">
        <v>11</v>
      </c>
      <c r="O52" s="3">
        <v>3</v>
      </c>
      <c r="P52" s="3">
        <v>6</v>
      </c>
      <c r="Q52" s="3">
        <v>0</v>
      </c>
      <c r="T52" s="3" t="s">
        <v>167</v>
      </c>
      <c r="U52" s="3">
        <v>0</v>
      </c>
      <c r="V52" s="3">
        <v>1</v>
      </c>
      <c r="W52" s="3">
        <v>1</v>
      </c>
      <c r="X52" s="3">
        <v>1</v>
      </c>
      <c r="Y52" s="3">
        <v>1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P52" s="3" t="s">
        <v>147</v>
      </c>
      <c r="AQ52" s="3">
        <v>45</v>
      </c>
      <c r="AR52" s="3">
        <v>45</v>
      </c>
      <c r="AS52" s="3">
        <v>45</v>
      </c>
      <c r="AT52" s="3">
        <v>45</v>
      </c>
      <c r="AU52" s="3">
        <v>45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</row>
    <row r="53" spans="1:62" x14ac:dyDescent="0.25">
      <c r="A53" s="5" t="s">
        <v>44</v>
      </c>
      <c r="B53" s="5">
        <v>12</v>
      </c>
      <c r="C53" s="3">
        <v>23</v>
      </c>
      <c r="D53" s="3">
        <v>26</v>
      </c>
      <c r="E53" s="3">
        <v>0</v>
      </c>
      <c r="G53" s="5" t="s">
        <v>44</v>
      </c>
      <c r="H53" s="5">
        <v>12</v>
      </c>
      <c r="I53" s="3">
        <v>23</v>
      </c>
      <c r="J53" s="3">
        <v>22</v>
      </c>
      <c r="K53" s="3">
        <v>0</v>
      </c>
      <c r="M53" s="5" t="s">
        <v>44</v>
      </c>
      <c r="N53" s="5">
        <v>12</v>
      </c>
      <c r="O53" s="3">
        <v>4</v>
      </c>
      <c r="P53" s="3">
        <v>6</v>
      </c>
      <c r="Q53" s="3">
        <v>0</v>
      </c>
      <c r="T53" s="3" t="s">
        <v>168</v>
      </c>
      <c r="U53" s="3">
        <v>0</v>
      </c>
      <c r="V53" s="3">
        <v>1</v>
      </c>
      <c r="W53" s="3">
        <v>1</v>
      </c>
      <c r="X53" s="3">
        <v>1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P53" s="3" t="s">
        <v>148</v>
      </c>
      <c r="AQ53" s="3">
        <v>45</v>
      </c>
      <c r="AR53" s="3">
        <v>45</v>
      </c>
      <c r="AS53" s="3">
        <v>45</v>
      </c>
      <c r="AT53" s="3">
        <v>45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</row>
    <row r="54" spans="1:62" x14ac:dyDescent="0.25">
      <c r="A54" s="5" t="s">
        <v>44</v>
      </c>
      <c r="B54" s="5">
        <v>13</v>
      </c>
      <c r="C54" s="3">
        <v>24</v>
      </c>
      <c r="D54" s="3">
        <v>25</v>
      </c>
      <c r="E54" s="3">
        <v>0</v>
      </c>
      <c r="G54" s="5" t="s">
        <v>44</v>
      </c>
      <c r="H54" s="5">
        <v>13</v>
      </c>
      <c r="I54" s="3">
        <v>19</v>
      </c>
      <c r="J54" s="3">
        <v>28</v>
      </c>
      <c r="K54" s="3">
        <v>0</v>
      </c>
      <c r="M54" s="5" t="s">
        <v>44</v>
      </c>
      <c r="N54" s="5">
        <v>13</v>
      </c>
      <c r="O54" s="3">
        <v>6</v>
      </c>
      <c r="P54" s="3">
        <v>7</v>
      </c>
      <c r="Q54" s="3">
        <v>0</v>
      </c>
      <c r="T54" s="3" t="s">
        <v>169</v>
      </c>
      <c r="U54" s="3">
        <v>0</v>
      </c>
      <c r="V54" s="3">
        <v>1</v>
      </c>
      <c r="W54" s="3">
        <v>1</v>
      </c>
      <c r="X54" s="3">
        <v>2</v>
      </c>
      <c r="Y54" s="3">
        <v>2</v>
      </c>
      <c r="Z54" s="3">
        <v>3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P54" s="3" t="s">
        <v>149</v>
      </c>
      <c r="AQ54" s="3">
        <v>45</v>
      </c>
      <c r="AR54" s="3">
        <v>45</v>
      </c>
      <c r="AS54" s="3">
        <v>45</v>
      </c>
      <c r="AT54" s="3">
        <v>45</v>
      </c>
      <c r="AU54" s="3">
        <v>45</v>
      </c>
      <c r="AV54" s="3">
        <v>45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</row>
    <row r="55" spans="1:62" x14ac:dyDescent="0.25">
      <c r="A55" s="5" t="s">
        <v>44</v>
      </c>
      <c r="B55" s="5">
        <v>14</v>
      </c>
      <c r="C55" s="3">
        <v>25</v>
      </c>
      <c r="D55" s="3">
        <v>29</v>
      </c>
      <c r="E55" s="3">
        <v>0</v>
      </c>
      <c r="G55" s="5" t="s">
        <v>44</v>
      </c>
      <c r="H55" s="5">
        <v>14</v>
      </c>
      <c r="I55" s="3">
        <v>17</v>
      </c>
      <c r="J55" s="3">
        <v>21</v>
      </c>
      <c r="K55" s="3">
        <v>0</v>
      </c>
      <c r="M55" s="5" t="s">
        <v>44</v>
      </c>
      <c r="N55" s="5">
        <v>14</v>
      </c>
      <c r="O55" s="3">
        <v>3</v>
      </c>
      <c r="P55" s="3">
        <v>6</v>
      </c>
      <c r="Q55" s="3">
        <v>0</v>
      </c>
      <c r="T55" s="3" t="s">
        <v>170</v>
      </c>
      <c r="U55" s="3">
        <v>0</v>
      </c>
      <c r="V55" s="3">
        <v>1</v>
      </c>
      <c r="W55" s="3">
        <v>1</v>
      </c>
      <c r="X55" s="3">
        <v>2</v>
      </c>
      <c r="Y55" s="3">
        <v>2</v>
      </c>
      <c r="Z55" s="3">
        <v>2</v>
      </c>
      <c r="AA55" s="3">
        <v>3</v>
      </c>
      <c r="AB55" s="3">
        <v>3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P55" s="3" t="s">
        <v>150</v>
      </c>
      <c r="AQ55" s="3">
        <v>45</v>
      </c>
      <c r="AR55" s="3">
        <v>45</v>
      </c>
      <c r="AS55" s="3">
        <v>45</v>
      </c>
      <c r="AT55" s="3">
        <v>45</v>
      </c>
      <c r="AU55" s="3">
        <v>45</v>
      </c>
      <c r="AV55" s="3">
        <v>45</v>
      </c>
      <c r="AW55" s="3">
        <v>45</v>
      </c>
      <c r="AX55" s="3">
        <v>45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</row>
    <row r="56" spans="1:62" x14ac:dyDescent="0.25">
      <c r="A56" s="5" t="s">
        <v>44</v>
      </c>
      <c r="B56" s="5">
        <v>15</v>
      </c>
      <c r="C56" s="3">
        <v>26</v>
      </c>
      <c r="D56" s="3">
        <v>38</v>
      </c>
      <c r="E56" s="3">
        <v>0</v>
      </c>
      <c r="G56" s="5" t="s">
        <v>44</v>
      </c>
      <c r="H56" s="5">
        <v>15</v>
      </c>
      <c r="I56" s="3">
        <v>26</v>
      </c>
      <c r="J56" s="3">
        <v>20</v>
      </c>
      <c r="K56" s="3">
        <v>0</v>
      </c>
      <c r="M56" s="5" t="s">
        <v>44</v>
      </c>
      <c r="N56" s="5">
        <v>15</v>
      </c>
      <c r="O56" s="3">
        <v>7</v>
      </c>
      <c r="P56" s="3">
        <v>6</v>
      </c>
      <c r="Q56" s="3">
        <v>0</v>
      </c>
      <c r="T56" s="3" t="s">
        <v>171</v>
      </c>
      <c r="U56" s="3">
        <v>0</v>
      </c>
      <c r="V56" s="3">
        <v>1</v>
      </c>
      <c r="W56" s="3">
        <v>1</v>
      </c>
      <c r="X56" s="3">
        <v>2</v>
      </c>
      <c r="Y56" s="3">
        <v>2</v>
      </c>
      <c r="Z56" s="3">
        <v>2</v>
      </c>
      <c r="AA56" s="3">
        <v>2</v>
      </c>
      <c r="AB56" s="3">
        <v>3</v>
      </c>
      <c r="AC56" s="3">
        <v>4</v>
      </c>
      <c r="AD56" s="3">
        <v>3</v>
      </c>
      <c r="AE56" s="3">
        <v>5</v>
      </c>
      <c r="AF56" s="3">
        <v>7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P56" s="3" t="s">
        <v>151</v>
      </c>
      <c r="AQ56" s="3">
        <v>20</v>
      </c>
      <c r="AR56" s="3">
        <v>25</v>
      </c>
      <c r="AS56" s="3">
        <v>30</v>
      </c>
      <c r="AT56" s="3">
        <v>30</v>
      </c>
      <c r="AU56" s="3">
        <v>35</v>
      </c>
      <c r="AV56" s="3">
        <v>40</v>
      </c>
      <c r="AW56" s="3">
        <v>40</v>
      </c>
      <c r="AX56" s="3">
        <v>40</v>
      </c>
      <c r="AY56" s="3">
        <v>45</v>
      </c>
      <c r="AZ56" s="3">
        <v>45</v>
      </c>
      <c r="BA56" s="3">
        <v>45</v>
      </c>
      <c r="BB56" s="3">
        <v>45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</row>
    <row r="57" spans="1:62" x14ac:dyDescent="0.25">
      <c r="A57" s="5" t="s">
        <v>45</v>
      </c>
      <c r="B57" s="5">
        <v>1</v>
      </c>
      <c r="C57" s="3">
        <v>39</v>
      </c>
      <c r="D57" s="3">
        <v>61</v>
      </c>
      <c r="E57" s="3">
        <v>0</v>
      </c>
      <c r="G57" s="5" t="s">
        <v>45</v>
      </c>
      <c r="H57" s="5">
        <v>1</v>
      </c>
      <c r="I57" s="3">
        <v>45</v>
      </c>
      <c r="J57" s="3">
        <v>60</v>
      </c>
      <c r="K57" s="3">
        <v>0</v>
      </c>
      <c r="M57" s="5" t="s">
        <v>45</v>
      </c>
      <c r="N57" s="5">
        <v>1</v>
      </c>
      <c r="O57" s="3">
        <v>2</v>
      </c>
      <c r="P57" s="3">
        <v>3</v>
      </c>
      <c r="Q57" s="3">
        <v>0</v>
      </c>
      <c r="T57" s="3" t="s">
        <v>172</v>
      </c>
      <c r="U57" s="3">
        <v>0</v>
      </c>
      <c r="V57" s="3">
        <v>1</v>
      </c>
      <c r="W57" s="3">
        <v>2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P57" s="3" t="s">
        <v>152</v>
      </c>
      <c r="AQ57" s="3">
        <v>45</v>
      </c>
      <c r="AR57" s="3">
        <v>45</v>
      </c>
      <c r="AS57" s="3">
        <v>45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</row>
    <row r="58" spans="1:62" x14ac:dyDescent="0.25">
      <c r="A58" s="5" t="s">
        <v>45</v>
      </c>
      <c r="B58" s="5">
        <v>2</v>
      </c>
      <c r="C58" s="3">
        <v>49</v>
      </c>
      <c r="D58" s="3">
        <v>57</v>
      </c>
      <c r="E58" s="3">
        <v>0</v>
      </c>
      <c r="G58" s="5" t="s">
        <v>45</v>
      </c>
      <c r="H58" s="5">
        <v>2</v>
      </c>
      <c r="I58" s="3">
        <v>52</v>
      </c>
      <c r="J58" s="3">
        <v>54</v>
      </c>
      <c r="K58" s="3">
        <v>0</v>
      </c>
      <c r="M58" s="5" t="s">
        <v>45</v>
      </c>
      <c r="N58" s="5">
        <v>2</v>
      </c>
      <c r="O58" s="3">
        <v>2</v>
      </c>
      <c r="P58" s="3">
        <v>2</v>
      </c>
      <c r="Q58" s="3">
        <v>0</v>
      </c>
      <c r="T58" s="3" t="s">
        <v>173</v>
      </c>
      <c r="U58" s="3">
        <v>0</v>
      </c>
      <c r="V58" s="3">
        <v>1</v>
      </c>
      <c r="W58" s="3">
        <v>1</v>
      </c>
      <c r="X58" s="3">
        <v>1</v>
      </c>
      <c r="Y58" s="3">
        <v>1</v>
      </c>
      <c r="Z58" s="3">
        <v>3</v>
      </c>
      <c r="AA58" s="3">
        <v>3</v>
      </c>
      <c r="AB58" s="3">
        <v>3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P58" s="3" t="s">
        <v>153</v>
      </c>
      <c r="AQ58" s="3">
        <v>45</v>
      </c>
      <c r="AR58" s="3">
        <v>45</v>
      </c>
      <c r="AS58" s="3">
        <v>45</v>
      </c>
      <c r="AT58" s="3">
        <v>45</v>
      </c>
      <c r="AU58" s="3">
        <v>45</v>
      </c>
      <c r="AV58" s="3">
        <v>45</v>
      </c>
      <c r="AW58" s="3">
        <v>45</v>
      </c>
      <c r="AX58" s="3">
        <v>45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</row>
    <row r="59" spans="1:62" x14ac:dyDescent="0.25">
      <c r="A59" s="5" t="s">
        <v>45</v>
      </c>
      <c r="B59" s="5">
        <v>3</v>
      </c>
      <c r="C59" s="3">
        <v>49</v>
      </c>
      <c r="D59" s="3">
        <v>56</v>
      </c>
      <c r="E59" s="3">
        <v>0</v>
      </c>
      <c r="G59" s="5" t="s">
        <v>45</v>
      </c>
      <c r="H59" s="5">
        <v>3</v>
      </c>
      <c r="I59" s="3">
        <v>49</v>
      </c>
      <c r="J59" s="3">
        <v>54</v>
      </c>
      <c r="K59" s="3">
        <v>0</v>
      </c>
      <c r="M59" s="5" t="s">
        <v>45</v>
      </c>
      <c r="N59" s="5">
        <v>3</v>
      </c>
      <c r="O59" s="3">
        <v>2</v>
      </c>
      <c r="P59" s="3">
        <v>4</v>
      </c>
      <c r="Q59" s="3">
        <v>0</v>
      </c>
      <c r="T59" s="3" t="s">
        <v>174</v>
      </c>
      <c r="U59" s="3">
        <v>0</v>
      </c>
      <c r="V59" s="3">
        <v>1</v>
      </c>
      <c r="W59" s="3">
        <v>1</v>
      </c>
      <c r="X59" s="3">
        <v>1</v>
      </c>
      <c r="Y59" s="3">
        <v>2</v>
      </c>
      <c r="Z59" s="3">
        <v>3</v>
      </c>
      <c r="AA59" s="3">
        <v>4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P59" s="3" t="s">
        <v>154</v>
      </c>
      <c r="AQ59" s="3">
        <v>45</v>
      </c>
      <c r="AR59" s="3">
        <v>45</v>
      </c>
      <c r="AS59" s="3">
        <v>45</v>
      </c>
      <c r="AT59" s="3">
        <v>45</v>
      </c>
      <c r="AU59" s="3">
        <v>45</v>
      </c>
      <c r="AV59" s="3">
        <v>45</v>
      </c>
      <c r="AW59" s="3">
        <v>45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</row>
    <row r="60" spans="1:62" x14ac:dyDescent="0.25">
      <c r="A60" s="5" t="s">
        <v>45</v>
      </c>
      <c r="B60" s="5">
        <v>4</v>
      </c>
      <c r="C60" s="3">
        <v>54</v>
      </c>
      <c r="D60" s="3">
        <v>58</v>
      </c>
      <c r="E60" s="3">
        <v>0</v>
      </c>
      <c r="G60" s="5" t="s">
        <v>45</v>
      </c>
      <c r="H60" s="5">
        <v>4</v>
      </c>
      <c r="I60" s="3">
        <v>47</v>
      </c>
      <c r="J60" s="3">
        <v>55</v>
      </c>
      <c r="K60" s="3">
        <v>0</v>
      </c>
      <c r="M60" s="5" t="s">
        <v>45</v>
      </c>
      <c r="N60" s="5">
        <v>4</v>
      </c>
      <c r="O60" s="3">
        <v>2</v>
      </c>
      <c r="P60" s="3">
        <v>2</v>
      </c>
      <c r="Q60" s="3">
        <v>0</v>
      </c>
      <c r="T60" s="3" t="s">
        <v>175</v>
      </c>
      <c r="U60" s="3">
        <v>0</v>
      </c>
      <c r="V60" s="3">
        <v>1</v>
      </c>
      <c r="W60" s="3">
        <v>1</v>
      </c>
      <c r="X60" s="3">
        <v>2</v>
      </c>
      <c r="Y60" s="3">
        <v>2</v>
      </c>
      <c r="Z60" s="3">
        <v>1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P60" s="3" t="s">
        <v>155</v>
      </c>
      <c r="AQ60" s="3">
        <v>45</v>
      </c>
      <c r="AR60" s="3">
        <v>45</v>
      </c>
      <c r="AS60" s="3">
        <v>45</v>
      </c>
      <c r="AT60" s="3">
        <v>45</v>
      </c>
      <c r="AU60" s="3">
        <v>45</v>
      </c>
      <c r="AV60" s="3">
        <v>45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</row>
    <row r="61" spans="1:62" x14ac:dyDescent="0.25">
      <c r="A61" s="5" t="s">
        <v>45</v>
      </c>
      <c r="B61" s="5">
        <v>5</v>
      </c>
      <c r="C61" s="3">
        <v>46</v>
      </c>
      <c r="D61" s="3">
        <v>51</v>
      </c>
      <c r="E61" s="3">
        <v>0</v>
      </c>
      <c r="G61" s="5" t="s">
        <v>45</v>
      </c>
      <c r="H61" s="5">
        <v>5</v>
      </c>
      <c r="I61" s="3">
        <v>50</v>
      </c>
      <c r="J61" s="3">
        <v>62</v>
      </c>
      <c r="K61" s="3">
        <v>0</v>
      </c>
      <c r="M61" s="5" t="s">
        <v>45</v>
      </c>
      <c r="N61" s="5">
        <v>5</v>
      </c>
      <c r="O61" s="3">
        <v>1</v>
      </c>
      <c r="P61" s="3">
        <v>4</v>
      </c>
      <c r="Q61" s="3">
        <v>0</v>
      </c>
      <c r="T61" s="3" t="s">
        <v>176</v>
      </c>
      <c r="U61" s="3">
        <v>0</v>
      </c>
      <c r="V61" s="3">
        <v>1</v>
      </c>
      <c r="W61" s="3">
        <v>1</v>
      </c>
      <c r="X61" s="3">
        <v>2</v>
      </c>
      <c r="Y61" s="3">
        <v>1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P61" s="3" t="s">
        <v>156</v>
      </c>
      <c r="AQ61" s="3">
        <v>45</v>
      </c>
      <c r="AR61" s="3">
        <v>45</v>
      </c>
      <c r="AS61" s="3">
        <v>45</v>
      </c>
      <c r="AT61" s="3">
        <v>45</v>
      </c>
      <c r="AU61" s="3">
        <v>45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</row>
    <row r="62" spans="1:62" x14ac:dyDescent="0.25">
      <c r="A62" s="5" t="s">
        <v>45</v>
      </c>
      <c r="B62" s="5">
        <v>6</v>
      </c>
      <c r="C62" s="3">
        <v>52</v>
      </c>
      <c r="D62" s="3">
        <v>53</v>
      </c>
      <c r="E62" s="3">
        <v>0</v>
      </c>
      <c r="G62" s="5" t="s">
        <v>45</v>
      </c>
      <c r="H62" s="5">
        <v>6</v>
      </c>
      <c r="I62" s="3">
        <v>43</v>
      </c>
      <c r="J62" s="3">
        <v>51</v>
      </c>
      <c r="K62" s="3">
        <v>0</v>
      </c>
      <c r="M62" s="5" t="s">
        <v>45</v>
      </c>
      <c r="N62" s="5">
        <v>6</v>
      </c>
      <c r="O62" s="3">
        <v>2</v>
      </c>
      <c r="P62" s="3">
        <v>3</v>
      </c>
      <c r="Q62" s="3">
        <v>0</v>
      </c>
      <c r="T62" s="3" t="s">
        <v>177</v>
      </c>
      <c r="U62" s="3">
        <v>0</v>
      </c>
      <c r="V62" s="3">
        <v>1</v>
      </c>
      <c r="W62" s="3">
        <v>1</v>
      </c>
      <c r="X62" s="3">
        <v>5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P62" s="3" t="s">
        <v>157</v>
      </c>
      <c r="AQ62" s="3">
        <v>45</v>
      </c>
      <c r="AR62" s="3">
        <v>45</v>
      </c>
      <c r="AS62" s="3">
        <v>45</v>
      </c>
      <c r="AT62" s="3">
        <v>45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</row>
    <row r="63" spans="1:62" x14ac:dyDescent="0.25">
      <c r="A63" s="5" t="s">
        <v>45</v>
      </c>
      <c r="B63" s="5">
        <v>7</v>
      </c>
      <c r="C63" s="3">
        <v>46</v>
      </c>
      <c r="D63" s="3">
        <v>50</v>
      </c>
      <c r="E63" s="3">
        <v>0</v>
      </c>
      <c r="G63" s="5" t="s">
        <v>45</v>
      </c>
      <c r="H63" s="5">
        <v>7</v>
      </c>
      <c r="I63" s="3">
        <v>48</v>
      </c>
      <c r="J63" s="3">
        <v>44</v>
      </c>
      <c r="K63" s="3">
        <v>0</v>
      </c>
      <c r="M63" s="5" t="s">
        <v>45</v>
      </c>
      <c r="N63" s="5">
        <v>7</v>
      </c>
      <c r="O63" s="3">
        <v>1</v>
      </c>
      <c r="P63" s="3">
        <v>4</v>
      </c>
      <c r="Q63" s="3">
        <v>0</v>
      </c>
    </row>
    <row r="64" spans="1:62" x14ac:dyDescent="0.25">
      <c r="A64" s="5" t="s">
        <v>45</v>
      </c>
      <c r="B64" s="5">
        <v>8</v>
      </c>
      <c r="C64" s="3">
        <v>48</v>
      </c>
      <c r="D64" s="3">
        <v>34</v>
      </c>
      <c r="E64" s="3">
        <v>0</v>
      </c>
      <c r="G64" s="5" t="s">
        <v>45</v>
      </c>
      <c r="H64" s="5">
        <v>8</v>
      </c>
      <c r="I64" s="3">
        <v>38</v>
      </c>
      <c r="J64" s="3">
        <v>49</v>
      </c>
      <c r="K64" s="3">
        <v>0</v>
      </c>
      <c r="M64" s="5" t="s">
        <v>45</v>
      </c>
      <c r="N64" s="5">
        <v>8</v>
      </c>
      <c r="O64" s="3">
        <v>3</v>
      </c>
      <c r="P64" s="3">
        <v>5</v>
      </c>
      <c r="Q64" s="3">
        <v>0</v>
      </c>
    </row>
    <row r="65" spans="1:17" x14ac:dyDescent="0.25">
      <c r="A65" s="5" t="s">
        <v>45</v>
      </c>
      <c r="B65" s="5">
        <v>9</v>
      </c>
      <c r="C65" s="3">
        <v>49</v>
      </c>
      <c r="D65" s="3">
        <v>42</v>
      </c>
      <c r="E65" s="3">
        <v>0</v>
      </c>
      <c r="G65" s="5" t="s">
        <v>45</v>
      </c>
      <c r="H65" s="5">
        <v>9</v>
      </c>
      <c r="I65" s="3">
        <v>41</v>
      </c>
      <c r="J65" s="3">
        <v>57</v>
      </c>
      <c r="K65" s="3">
        <v>0</v>
      </c>
      <c r="M65" s="5" t="s">
        <v>45</v>
      </c>
      <c r="N65" s="5">
        <v>9</v>
      </c>
      <c r="O65" s="3">
        <v>3</v>
      </c>
      <c r="P65" s="3">
        <v>5</v>
      </c>
      <c r="Q65" s="3">
        <v>0</v>
      </c>
    </row>
    <row r="66" spans="1:17" x14ac:dyDescent="0.25">
      <c r="A66" s="5" t="s">
        <v>45</v>
      </c>
      <c r="B66" s="5">
        <v>10</v>
      </c>
      <c r="C66" s="3">
        <v>45</v>
      </c>
      <c r="D66" s="3">
        <v>56</v>
      </c>
      <c r="E66" s="3">
        <v>0</v>
      </c>
      <c r="G66" s="5" t="s">
        <v>45</v>
      </c>
      <c r="H66" s="5">
        <v>10</v>
      </c>
      <c r="I66" s="3">
        <v>40</v>
      </c>
      <c r="J66" s="3">
        <v>49</v>
      </c>
      <c r="K66" s="3">
        <v>0</v>
      </c>
      <c r="M66" s="5" t="s">
        <v>45</v>
      </c>
      <c r="N66" s="5">
        <v>10</v>
      </c>
      <c r="O66" s="3">
        <v>2</v>
      </c>
      <c r="P66" s="3">
        <v>3</v>
      </c>
      <c r="Q66" s="3">
        <v>0</v>
      </c>
    </row>
    <row r="67" spans="1:17" x14ac:dyDescent="0.25">
      <c r="A67" s="5" t="s">
        <v>45</v>
      </c>
      <c r="B67" s="5">
        <v>11</v>
      </c>
      <c r="C67" s="3">
        <v>38</v>
      </c>
      <c r="D67" s="3">
        <v>54</v>
      </c>
      <c r="E67" s="3">
        <v>0</v>
      </c>
      <c r="G67" s="5" t="s">
        <v>45</v>
      </c>
      <c r="H67" s="5">
        <v>11</v>
      </c>
      <c r="I67" s="3">
        <v>40</v>
      </c>
      <c r="J67" s="3">
        <v>52</v>
      </c>
      <c r="K67" s="3">
        <v>0</v>
      </c>
      <c r="M67" s="5" t="s">
        <v>45</v>
      </c>
      <c r="N67" s="5">
        <v>11</v>
      </c>
      <c r="O67" s="3">
        <v>2</v>
      </c>
      <c r="P67" s="3">
        <v>3</v>
      </c>
      <c r="Q67" s="3">
        <v>0</v>
      </c>
    </row>
    <row r="68" spans="1:17" x14ac:dyDescent="0.25">
      <c r="A68" s="5" t="s">
        <v>45</v>
      </c>
      <c r="B68" s="5">
        <v>12</v>
      </c>
      <c r="C68" s="3">
        <v>61</v>
      </c>
      <c r="D68" s="3">
        <v>68</v>
      </c>
      <c r="E68" s="3">
        <v>0</v>
      </c>
      <c r="G68" s="5" t="s">
        <v>45</v>
      </c>
      <c r="H68" s="5">
        <v>12</v>
      </c>
      <c r="I68" s="3">
        <v>45</v>
      </c>
      <c r="J68" s="3">
        <v>66</v>
      </c>
      <c r="K68" s="3">
        <v>0</v>
      </c>
      <c r="M68" s="5" t="s">
        <v>45</v>
      </c>
      <c r="N68" s="5">
        <v>12</v>
      </c>
      <c r="O68" s="3">
        <v>4</v>
      </c>
      <c r="P68" s="3">
        <v>5</v>
      </c>
      <c r="Q68" s="3">
        <v>0</v>
      </c>
    </row>
    <row r="69" spans="1:17" x14ac:dyDescent="0.25">
      <c r="A69" s="5" t="s">
        <v>45</v>
      </c>
      <c r="B69" s="5">
        <v>13</v>
      </c>
      <c r="C69" s="3">
        <v>48</v>
      </c>
      <c r="D69" s="3">
        <v>50</v>
      </c>
      <c r="E69" s="3">
        <v>0</v>
      </c>
      <c r="G69" s="5" t="s">
        <v>45</v>
      </c>
      <c r="H69" s="5">
        <v>13</v>
      </c>
      <c r="I69" s="3">
        <v>43</v>
      </c>
      <c r="J69" s="3">
        <v>57</v>
      </c>
      <c r="K69" s="3">
        <v>0</v>
      </c>
      <c r="M69" s="5" t="s">
        <v>45</v>
      </c>
      <c r="N69" s="5">
        <v>13</v>
      </c>
      <c r="O69" s="3">
        <v>2</v>
      </c>
      <c r="P69" s="3">
        <v>3</v>
      </c>
      <c r="Q69" s="3">
        <v>0</v>
      </c>
    </row>
    <row r="70" spans="1:17" x14ac:dyDescent="0.25">
      <c r="A70" s="5" t="s">
        <v>45</v>
      </c>
      <c r="B70" s="5">
        <v>14</v>
      </c>
      <c r="C70" s="3">
        <v>46</v>
      </c>
      <c r="D70" s="3">
        <v>57</v>
      </c>
      <c r="E70" s="3">
        <v>0</v>
      </c>
      <c r="G70" s="5" t="s">
        <v>45</v>
      </c>
      <c r="H70" s="5">
        <v>14</v>
      </c>
      <c r="I70" s="3">
        <v>49</v>
      </c>
      <c r="J70" s="3">
        <v>56</v>
      </c>
      <c r="K70" s="3">
        <v>0</v>
      </c>
      <c r="M70" s="5" t="s">
        <v>45</v>
      </c>
      <c r="N70" s="5">
        <v>14</v>
      </c>
      <c r="O70" s="3">
        <v>2</v>
      </c>
      <c r="P70" s="3">
        <v>3</v>
      </c>
      <c r="Q70" s="3">
        <v>0</v>
      </c>
    </row>
    <row r="71" spans="1:17" x14ac:dyDescent="0.25">
      <c r="A71" s="5" t="s">
        <v>45</v>
      </c>
      <c r="B71" s="5">
        <v>15</v>
      </c>
      <c r="C71" s="3">
        <v>53</v>
      </c>
      <c r="D71" s="3">
        <v>94</v>
      </c>
      <c r="E71" s="3">
        <v>0</v>
      </c>
      <c r="G71" s="5" t="s">
        <v>45</v>
      </c>
      <c r="H71" s="5">
        <v>15</v>
      </c>
      <c r="I71" s="3">
        <v>47</v>
      </c>
      <c r="J71" s="3">
        <v>90</v>
      </c>
      <c r="K71" s="3">
        <v>0</v>
      </c>
      <c r="M71" s="5" t="s">
        <v>45</v>
      </c>
      <c r="N71" s="5">
        <v>15</v>
      </c>
      <c r="O71" s="3">
        <v>3</v>
      </c>
      <c r="P71" s="3">
        <v>5</v>
      </c>
      <c r="Q71" s="3">
        <v>0</v>
      </c>
    </row>
    <row r="72" spans="1:17" x14ac:dyDescent="0.25">
      <c r="A72" s="5" t="s">
        <v>107</v>
      </c>
      <c r="B72" s="5">
        <v>1</v>
      </c>
      <c r="C72" s="3">
        <v>33</v>
      </c>
      <c r="D72" s="3">
        <v>42</v>
      </c>
      <c r="E72" s="3">
        <v>0</v>
      </c>
      <c r="G72" s="5" t="s">
        <v>107</v>
      </c>
      <c r="H72" s="5">
        <v>1</v>
      </c>
      <c r="I72" s="3">
        <v>38</v>
      </c>
      <c r="J72" s="3">
        <v>43</v>
      </c>
      <c r="K72" s="3">
        <v>0</v>
      </c>
      <c r="M72" s="5" t="s">
        <v>107</v>
      </c>
      <c r="N72" s="5">
        <v>1</v>
      </c>
      <c r="O72" s="3">
        <v>3</v>
      </c>
      <c r="P72" s="3">
        <v>4</v>
      </c>
      <c r="Q72" s="3">
        <v>0</v>
      </c>
    </row>
    <row r="73" spans="1:17" x14ac:dyDescent="0.25">
      <c r="A73" s="5" t="s">
        <v>107</v>
      </c>
      <c r="B73" s="5">
        <v>2</v>
      </c>
      <c r="C73" s="3">
        <v>30</v>
      </c>
      <c r="D73" s="3">
        <v>41</v>
      </c>
      <c r="E73" s="3">
        <v>0</v>
      </c>
      <c r="G73" s="5" t="s">
        <v>107</v>
      </c>
      <c r="H73" s="5">
        <v>2</v>
      </c>
      <c r="I73" s="3">
        <v>39</v>
      </c>
      <c r="J73" s="3">
        <v>44</v>
      </c>
      <c r="K73" s="3">
        <v>0</v>
      </c>
      <c r="M73" s="5" t="s">
        <v>107</v>
      </c>
      <c r="N73" s="5">
        <v>2</v>
      </c>
      <c r="O73" s="3">
        <v>4</v>
      </c>
      <c r="P73" s="3">
        <v>5</v>
      </c>
      <c r="Q73" s="3">
        <v>0</v>
      </c>
    </row>
    <row r="74" spans="1:17" x14ac:dyDescent="0.25">
      <c r="A74" s="5" t="s">
        <v>107</v>
      </c>
      <c r="B74" s="5">
        <v>3</v>
      </c>
      <c r="C74" s="3">
        <v>31</v>
      </c>
      <c r="D74" s="3">
        <v>42</v>
      </c>
      <c r="E74" s="3">
        <v>0</v>
      </c>
      <c r="G74" s="5" t="s">
        <v>107</v>
      </c>
      <c r="H74" s="5">
        <v>3</v>
      </c>
      <c r="I74" s="3">
        <v>33</v>
      </c>
      <c r="J74" s="3">
        <v>44</v>
      </c>
      <c r="K74" s="3">
        <v>0</v>
      </c>
      <c r="M74" s="5" t="s">
        <v>107</v>
      </c>
      <c r="N74" s="5">
        <v>3</v>
      </c>
      <c r="O74" s="3">
        <v>5</v>
      </c>
      <c r="P74" s="3">
        <v>6</v>
      </c>
      <c r="Q74" s="3">
        <v>0</v>
      </c>
    </row>
    <row r="75" spans="1:17" x14ac:dyDescent="0.25">
      <c r="A75" s="5" t="s">
        <v>111</v>
      </c>
      <c r="B75" s="5">
        <v>1</v>
      </c>
      <c r="C75" s="3">
        <v>8</v>
      </c>
      <c r="D75" s="3">
        <v>9</v>
      </c>
      <c r="E75" s="3">
        <v>0</v>
      </c>
      <c r="G75" s="5" t="s">
        <v>111</v>
      </c>
      <c r="H75" s="5">
        <v>1</v>
      </c>
      <c r="I75" s="3">
        <v>5</v>
      </c>
      <c r="J75" s="3">
        <v>10</v>
      </c>
      <c r="K75" s="3">
        <v>0</v>
      </c>
      <c r="M75" s="5" t="s">
        <v>111</v>
      </c>
      <c r="N75" s="5">
        <v>1</v>
      </c>
      <c r="O75" s="3">
        <v>2</v>
      </c>
      <c r="P75" s="3">
        <v>3</v>
      </c>
      <c r="Q75" s="3">
        <v>0</v>
      </c>
    </row>
    <row r="76" spans="1:17" x14ac:dyDescent="0.25">
      <c r="A76" s="5" t="s">
        <v>111</v>
      </c>
      <c r="B76" s="5">
        <v>2</v>
      </c>
      <c r="C76" s="3">
        <v>6</v>
      </c>
      <c r="D76" s="3">
        <v>11</v>
      </c>
      <c r="E76" s="3">
        <v>0</v>
      </c>
      <c r="G76" s="5" t="s">
        <v>111</v>
      </c>
      <c r="H76" s="5">
        <v>2</v>
      </c>
      <c r="I76" s="3">
        <v>6</v>
      </c>
      <c r="J76" s="3">
        <v>10</v>
      </c>
      <c r="K76" s="3">
        <v>0</v>
      </c>
      <c r="M76" s="5" t="s">
        <v>111</v>
      </c>
      <c r="N76" s="5">
        <v>2</v>
      </c>
      <c r="O76" s="3">
        <v>2</v>
      </c>
      <c r="P76" s="3">
        <v>3</v>
      </c>
      <c r="Q76" s="3">
        <v>0</v>
      </c>
    </row>
    <row r="77" spans="1:17" x14ac:dyDescent="0.25">
      <c r="A77" s="5" t="s">
        <v>112</v>
      </c>
      <c r="B77" s="5">
        <v>1</v>
      </c>
      <c r="C77" s="3">
        <v>7</v>
      </c>
      <c r="D77" s="3">
        <v>11</v>
      </c>
      <c r="E77" s="3">
        <v>0</v>
      </c>
      <c r="G77" s="5" t="s">
        <v>112</v>
      </c>
      <c r="H77" s="5">
        <v>1</v>
      </c>
      <c r="I77" s="3">
        <v>10</v>
      </c>
      <c r="J77" s="3">
        <v>17</v>
      </c>
      <c r="K77" s="3">
        <v>0</v>
      </c>
      <c r="M77" s="5" t="s">
        <v>112</v>
      </c>
      <c r="N77" s="5">
        <v>1</v>
      </c>
      <c r="O77" s="3">
        <v>2</v>
      </c>
      <c r="P77" s="3">
        <v>4</v>
      </c>
      <c r="Q77" s="3">
        <v>0</v>
      </c>
    </row>
    <row r="78" spans="1:17" x14ac:dyDescent="0.25">
      <c r="A78" s="5" t="s">
        <v>112</v>
      </c>
      <c r="B78" s="5">
        <v>2</v>
      </c>
      <c r="C78" s="3">
        <v>8</v>
      </c>
      <c r="D78" s="3">
        <v>11</v>
      </c>
      <c r="E78" s="3">
        <v>0</v>
      </c>
      <c r="G78" s="5" t="s">
        <v>112</v>
      </c>
      <c r="H78" s="5">
        <v>2</v>
      </c>
      <c r="I78" s="3">
        <v>13</v>
      </c>
      <c r="J78" s="3">
        <v>17</v>
      </c>
      <c r="K78" s="3">
        <v>0</v>
      </c>
      <c r="M78" s="5" t="s">
        <v>112</v>
      </c>
      <c r="N78" s="5">
        <v>2</v>
      </c>
      <c r="O78" s="3">
        <v>2</v>
      </c>
      <c r="P78" s="3">
        <v>3</v>
      </c>
      <c r="Q78" s="3">
        <v>0</v>
      </c>
    </row>
    <row r="79" spans="1:17" x14ac:dyDescent="0.25">
      <c r="A79" s="5" t="s">
        <v>112</v>
      </c>
      <c r="B79" s="5">
        <v>3</v>
      </c>
      <c r="C79" s="3">
        <v>8</v>
      </c>
      <c r="D79" s="3">
        <v>10</v>
      </c>
      <c r="E79" s="3">
        <v>0</v>
      </c>
      <c r="G79" s="5" t="s">
        <v>112</v>
      </c>
      <c r="H79" s="5">
        <v>3</v>
      </c>
      <c r="I79" s="3">
        <v>8</v>
      </c>
      <c r="J79" s="3">
        <v>16</v>
      </c>
      <c r="K79" s="3">
        <v>0</v>
      </c>
      <c r="M79" s="5" t="s">
        <v>112</v>
      </c>
      <c r="N79" s="5">
        <v>3</v>
      </c>
      <c r="O79" s="3">
        <v>3</v>
      </c>
      <c r="P79" s="3">
        <v>4</v>
      </c>
      <c r="Q79" s="3">
        <v>0</v>
      </c>
    </row>
    <row r="80" spans="1:17" x14ac:dyDescent="0.25">
      <c r="A80" s="5" t="s">
        <v>49</v>
      </c>
      <c r="B80" s="5">
        <v>1</v>
      </c>
      <c r="C80" s="3">
        <v>19</v>
      </c>
      <c r="D80" s="3">
        <v>29</v>
      </c>
      <c r="E80" s="3">
        <v>0</v>
      </c>
      <c r="G80" s="5" t="s">
        <v>49</v>
      </c>
      <c r="H80" s="5">
        <v>1</v>
      </c>
      <c r="I80" s="3">
        <v>15</v>
      </c>
      <c r="J80" s="3">
        <v>23</v>
      </c>
      <c r="K80" s="3">
        <v>0</v>
      </c>
      <c r="M80" s="5" t="s">
        <v>49</v>
      </c>
      <c r="N80" s="5">
        <v>1</v>
      </c>
      <c r="O80" s="3">
        <v>4</v>
      </c>
      <c r="P80" s="3">
        <v>5</v>
      </c>
      <c r="Q80" s="3">
        <v>0</v>
      </c>
    </row>
    <row r="81" spans="1:17" x14ac:dyDescent="0.25">
      <c r="A81" s="5" t="s">
        <v>49</v>
      </c>
      <c r="B81" s="5">
        <v>2</v>
      </c>
      <c r="C81" s="3">
        <v>20</v>
      </c>
      <c r="D81" s="3">
        <v>30</v>
      </c>
      <c r="E81" s="3">
        <v>0</v>
      </c>
      <c r="G81" s="5" t="s">
        <v>49</v>
      </c>
      <c r="H81" s="5">
        <v>2</v>
      </c>
      <c r="I81" s="3">
        <v>14</v>
      </c>
      <c r="J81" s="3">
        <v>29</v>
      </c>
      <c r="K81" s="3">
        <v>0</v>
      </c>
      <c r="M81" s="5" t="s">
        <v>49</v>
      </c>
      <c r="N81" s="5">
        <v>2</v>
      </c>
      <c r="O81" s="3">
        <v>5</v>
      </c>
      <c r="P81" s="3">
        <v>6</v>
      </c>
      <c r="Q81" s="3">
        <v>0</v>
      </c>
    </row>
    <row r="82" spans="1:17" x14ac:dyDescent="0.25">
      <c r="A82" s="5" t="s">
        <v>49</v>
      </c>
      <c r="B82" s="5">
        <v>3</v>
      </c>
      <c r="C82" s="3">
        <v>20</v>
      </c>
      <c r="D82" s="3">
        <v>31</v>
      </c>
      <c r="E82" s="3">
        <v>0</v>
      </c>
      <c r="G82" s="5" t="s">
        <v>49</v>
      </c>
      <c r="H82" s="5">
        <v>3</v>
      </c>
      <c r="I82" s="3">
        <v>14</v>
      </c>
      <c r="J82" s="3">
        <v>27</v>
      </c>
      <c r="K82" s="3">
        <v>0</v>
      </c>
      <c r="M82" s="5" t="s">
        <v>49</v>
      </c>
      <c r="N82" s="5">
        <v>3</v>
      </c>
      <c r="O82" s="3">
        <v>6</v>
      </c>
      <c r="P82" s="3">
        <v>7</v>
      </c>
      <c r="Q82" s="3">
        <v>0</v>
      </c>
    </row>
    <row r="83" spans="1:17" x14ac:dyDescent="0.25">
      <c r="A83" s="5" t="s">
        <v>49</v>
      </c>
      <c r="B83" s="5">
        <v>4</v>
      </c>
      <c r="C83" s="3">
        <v>20</v>
      </c>
      <c r="D83" s="3">
        <v>29</v>
      </c>
      <c r="E83" s="3">
        <v>0</v>
      </c>
      <c r="G83" s="5" t="s">
        <v>49</v>
      </c>
      <c r="H83" s="5">
        <v>4</v>
      </c>
      <c r="I83" s="3">
        <v>14</v>
      </c>
      <c r="J83" s="3">
        <v>27</v>
      </c>
      <c r="K83" s="3">
        <v>0</v>
      </c>
      <c r="M83" s="5" t="s">
        <v>49</v>
      </c>
      <c r="N83" s="5">
        <v>4</v>
      </c>
      <c r="O83" s="3">
        <v>7</v>
      </c>
      <c r="P83" s="3">
        <v>8</v>
      </c>
      <c r="Q83" s="3">
        <v>0</v>
      </c>
    </row>
    <row r="84" spans="1:17" x14ac:dyDescent="0.25">
      <c r="A84" s="5" t="s">
        <v>50</v>
      </c>
      <c r="B84" s="5">
        <v>1</v>
      </c>
      <c r="C84" s="3">
        <v>15</v>
      </c>
      <c r="D84" s="3">
        <v>20</v>
      </c>
      <c r="E84" s="3">
        <v>0</v>
      </c>
      <c r="G84" s="5" t="s">
        <v>50</v>
      </c>
      <c r="H84" s="5">
        <v>1</v>
      </c>
      <c r="I84" s="3">
        <v>17</v>
      </c>
      <c r="J84" s="3">
        <v>29</v>
      </c>
      <c r="K84" s="3">
        <v>0</v>
      </c>
      <c r="M84" s="5" t="s">
        <v>50</v>
      </c>
      <c r="N84" s="5">
        <v>1</v>
      </c>
      <c r="O84" s="3">
        <v>4</v>
      </c>
      <c r="P84" s="3">
        <v>6</v>
      </c>
      <c r="Q84" s="3">
        <v>0</v>
      </c>
    </row>
    <row r="85" spans="1:17" x14ac:dyDescent="0.25">
      <c r="A85" s="5" t="s">
        <v>50</v>
      </c>
      <c r="B85" s="5">
        <v>2</v>
      </c>
      <c r="C85" s="3">
        <v>14</v>
      </c>
      <c r="D85" s="3">
        <v>19</v>
      </c>
      <c r="E85" s="3">
        <v>0</v>
      </c>
      <c r="G85" s="5" t="s">
        <v>50</v>
      </c>
      <c r="H85" s="5">
        <v>2</v>
      </c>
      <c r="I85" s="3">
        <v>18</v>
      </c>
      <c r="J85" s="3">
        <v>31</v>
      </c>
      <c r="K85" s="3">
        <v>0</v>
      </c>
      <c r="M85" s="5" t="s">
        <v>50</v>
      </c>
      <c r="N85" s="5">
        <v>2</v>
      </c>
      <c r="O85" s="3">
        <v>2</v>
      </c>
      <c r="P85" s="3">
        <v>2</v>
      </c>
      <c r="Q85" s="3">
        <v>0</v>
      </c>
    </row>
    <row r="86" spans="1:17" x14ac:dyDescent="0.25">
      <c r="A86" s="5" t="s">
        <v>50</v>
      </c>
      <c r="B86" s="5">
        <v>3</v>
      </c>
      <c r="C86" s="3">
        <v>15</v>
      </c>
      <c r="D86" s="3">
        <v>19</v>
      </c>
      <c r="E86" s="3">
        <v>0</v>
      </c>
      <c r="G86" s="5" t="s">
        <v>50</v>
      </c>
      <c r="H86" s="5">
        <v>3</v>
      </c>
      <c r="I86" s="3">
        <v>18</v>
      </c>
      <c r="J86" s="3">
        <v>28</v>
      </c>
      <c r="K86" s="3">
        <v>0</v>
      </c>
      <c r="M86" s="5" t="s">
        <v>50</v>
      </c>
      <c r="N86" s="5">
        <v>3</v>
      </c>
      <c r="O86" s="3">
        <v>4</v>
      </c>
      <c r="P86" s="3">
        <v>5</v>
      </c>
      <c r="Q86" s="3">
        <v>0</v>
      </c>
    </row>
    <row r="87" spans="1:17" x14ac:dyDescent="0.25">
      <c r="A87" s="5" t="s">
        <v>50</v>
      </c>
      <c r="B87" s="5">
        <v>4</v>
      </c>
      <c r="C87" s="3">
        <v>15</v>
      </c>
      <c r="D87" s="3">
        <v>21</v>
      </c>
      <c r="E87" s="3">
        <v>0</v>
      </c>
      <c r="G87" s="5" t="s">
        <v>50</v>
      </c>
      <c r="H87" s="5">
        <v>4</v>
      </c>
      <c r="I87" s="3">
        <v>19</v>
      </c>
      <c r="J87" s="3">
        <v>29</v>
      </c>
      <c r="K87" s="3">
        <v>0</v>
      </c>
      <c r="M87" s="5" t="s">
        <v>50</v>
      </c>
      <c r="N87" s="5">
        <v>4</v>
      </c>
      <c r="O87" s="3">
        <v>3</v>
      </c>
      <c r="P87" s="3">
        <v>4</v>
      </c>
      <c r="Q87" s="3">
        <v>0</v>
      </c>
    </row>
    <row r="88" spans="1:17" x14ac:dyDescent="0.25">
      <c r="A88" s="5" t="s">
        <v>50</v>
      </c>
      <c r="B88" s="5">
        <v>5</v>
      </c>
      <c r="C88" s="3">
        <v>14</v>
      </c>
      <c r="D88" s="3">
        <v>19</v>
      </c>
      <c r="E88" s="3">
        <v>0</v>
      </c>
      <c r="G88" s="5" t="s">
        <v>50</v>
      </c>
      <c r="H88" s="5">
        <v>5</v>
      </c>
      <c r="I88" s="3">
        <v>20</v>
      </c>
      <c r="J88" s="3">
        <v>30</v>
      </c>
      <c r="K88" s="3">
        <v>0</v>
      </c>
      <c r="M88" s="5" t="s">
        <v>50</v>
      </c>
      <c r="N88" s="5">
        <v>5</v>
      </c>
      <c r="O88" s="3">
        <v>4</v>
      </c>
      <c r="P88" s="3">
        <v>9</v>
      </c>
      <c r="Q88" s="3">
        <v>0</v>
      </c>
    </row>
    <row r="89" spans="1:17" x14ac:dyDescent="0.25">
      <c r="A89" s="5" t="s">
        <v>50</v>
      </c>
      <c r="B89" s="5">
        <v>6</v>
      </c>
      <c r="C89" s="3">
        <v>15</v>
      </c>
      <c r="D89" s="3">
        <v>19</v>
      </c>
      <c r="E89" s="3">
        <v>0</v>
      </c>
      <c r="G89" s="5" t="s">
        <v>50</v>
      </c>
      <c r="H89" s="5">
        <v>6</v>
      </c>
      <c r="I89" s="3">
        <v>21</v>
      </c>
      <c r="J89" s="3">
        <v>28</v>
      </c>
      <c r="K89" s="3">
        <v>0</v>
      </c>
      <c r="M89" s="5" t="s">
        <v>50</v>
      </c>
      <c r="N89" s="5">
        <v>6</v>
      </c>
      <c r="O89" s="3">
        <v>2</v>
      </c>
      <c r="P89" s="3">
        <v>3</v>
      </c>
      <c r="Q89" s="3">
        <v>0</v>
      </c>
    </row>
    <row r="90" spans="1:17" x14ac:dyDescent="0.25">
      <c r="A90" s="5" t="s">
        <v>50</v>
      </c>
      <c r="B90" s="5">
        <v>7</v>
      </c>
      <c r="C90" s="3">
        <v>17</v>
      </c>
      <c r="D90" s="3">
        <v>19</v>
      </c>
      <c r="E90" s="3">
        <v>0</v>
      </c>
      <c r="G90" s="5" t="s">
        <v>50</v>
      </c>
      <c r="H90" s="5">
        <v>7</v>
      </c>
      <c r="I90" s="3">
        <v>18</v>
      </c>
      <c r="J90" s="3">
        <v>29</v>
      </c>
      <c r="K90" s="3">
        <v>0</v>
      </c>
      <c r="M90" s="5" t="s">
        <v>50</v>
      </c>
      <c r="N90" s="5">
        <v>7</v>
      </c>
      <c r="O90" s="3">
        <v>2</v>
      </c>
      <c r="P90" s="3">
        <v>4</v>
      </c>
      <c r="Q90" s="3">
        <v>0</v>
      </c>
    </row>
    <row r="91" spans="1:17" x14ac:dyDescent="0.25">
      <c r="A91" s="5" t="s">
        <v>51</v>
      </c>
      <c r="B91" s="5">
        <v>1</v>
      </c>
      <c r="C91" s="3">
        <v>16</v>
      </c>
      <c r="D91" s="3">
        <v>32</v>
      </c>
      <c r="E91" s="3">
        <v>0</v>
      </c>
      <c r="G91" s="5" t="s">
        <v>51</v>
      </c>
      <c r="H91" s="5">
        <v>1</v>
      </c>
      <c r="I91" s="3">
        <v>18</v>
      </c>
      <c r="J91" s="3">
        <v>39</v>
      </c>
      <c r="K91" s="3">
        <v>0</v>
      </c>
      <c r="M91" s="5" t="s">
        <v>51</v>
      </c>
      <c r="N91" s="5">
        <v>1</v>
      </c>
      <c r="O91" s="3">
        <v>3</v>
      </c>
      <c r="P91" s="3">
        <v>6</v>
      </c>
      <c r="Q91" s="3">
        <v>0</v>
      </c>
    </row>
    <row r="92" spans="1:17" x14ac:dyDescent="0.25">
      <c r="A92" s="5" t="s">
        <v>51</v>
      </c>
      <c r="B92" s="5">
        <v>2</v>
      </c>
      <c r="C92" s="3">
        <v>14</v>
      </c>
      <c r="D92" s="3">
        <v>31</v>
      </c>
      <c r="E92" s="3">
        <v>0</v>
      </c>
      <c r="G92" s="5" t="s">
        <v>51</v>
      </c>
      <c r="H92" s="5">
        <v>2</v>
      </c>
      <c r="I92" s="3">
        <v>19</v>
      </c>
      <c r="J92" s="3">
        <v>41</v>
      </c>
      <c r="K92" s="3">
        <v>0</v>
      </c>
      <c r="M92" s="5" t="s">
        <v>51</v>
      </c>
      <c r="N92" s="5">
        <v>2</v>
      </c>
      <c r="O92" s="3">
        <v>5</v>
      </c>
      <c r="P92" s="3">
        <v>5</v>
      </c>
      <c r="Q92" s="3">
        <v>0</v>
      </c>
    </row>
    <row r="93" spans="1:17" x14ac:dyDescent="0.25">
      <c r="A93" s="5" t="s">
        <v>51</v>
      </c>
      <c r="B93" s="5">
        <v>3</v>
      </c>
      <c r="C93" s="3">
        <v>16</v>
      </c>
      <c r="D93" s="3">
        <v>30</v>
      </c>
      <c r="E93" s="3">
        <v>0</v>
      </c>
      <c r="G93" s="5" t="s">
        <v>51</v>
      </c>
      <c r="H93" s="5">
        <v>3</v>
      </c>
      <c r="I93" s="3">
        <v>20</v>
      </c>
      <c r="J93" s="3">
        <v>40</v>
      </c>
      <c r="K93" s="3">
        <v>0</v>
      </c>
      <c r="M93" s="5" t="s">
        <v>51</v>
      </c>
      <c r="N93" s="5">
        <v>3</v>
      </c>
      <c r="O93" s="3">
        <v>3</v>
      </c>
      <c r="P93" s="3">
        <v>4</v>
      </c>
      <c r="Q93" s="3">
        <v>0</v>
      </c>
    </row>
    <row r="94" spans="1:17" x14ac:dyDescent="0.25">
      <c r="A94" s="5" t="s">
        <v>51</v>
      </c>
      <c r="B94" s="5">
        <v>4</v>
      </c>
      <c r="C94" s="3">
        <v>16</v>
      </c>
      <c r="D94" s="3">
        <v>30</v>
      </c>
      <c r="E94" s="3">
        <v>0</v>
      </c>
      <c r="G94" s="5" t="s">
        <v>51</v>
      </c>
      <c r="H94" s="5">
        <v>4</v>
      </c>
      <c r="I94" s="3">
        <v>20</v>
      </c>
      <c r="J94" s="3">
        <v>41</v>
      </c>
      <c r="K94" s="3">
        <v>0</v>
      </c>
      <c r="M94" s="5" t="s">
        <v>51</v>
      </c>
      <c r="N94" s="5">
        <v>4</v>
      </c>
      <c r="O94" s="3">
        <v>2</v>
      </c>
      <c r="P94" s="3">
        <v>3</v>
      </c>
      <c r="Q94" s="3">
        <v>0</v>
      </c>
    </row>
    <row r="95" spans="1:17" x14ac:dyDescent="0.25">
      <c r="A95" s="5" t="s">
        <v>51</v>
      </c>
      <c r="B95" s="5">
        <v>5</v>
      </c>
      <c r="C95" s="3">
        <v>14</v>
      </c>
      <c r="D95" s="3">
        <v>31</v>
      </c>
      <c r="E95" s="3">
        <v>0</v>
      </c>
      <c r="G95" s="5" t="s">
        <v>51</v>
      </c>
      <c r="H95" s="5">
        <v>5</v>
      </c>
      <c r="I95" s="3">
        <v>19</v>
      </c>
      <c r="J95" s="3">
        <v>37</v>
      </c>
      <c r="K95" s="3">
        <v>0</v>
      </c>
      <c r="M95" s="5" t="s">
        <v>51</v>
      </c>
      <c r="N95" s="5">
        <v>5</v>
      </c>
      <c r="O95" s="3">
        <v>2</v>
      </c>
      <c r="P95" s="3">
        <v>4</v>
      </c>
      <c r="Q95" s="3">
        <v>0</v>
      </c>
    </row>
    <row r="96" spans="1:17" x14ac:dyDescent="0.25">
      <c r="A96" s="5" t="s">
        <v>51</v>
      </c>
      <c r="B96" s="5">
        <v>6</v>
      </c>
      <c r="C96" s="3">
        <v>15</v>
      </c>
      <c r="D96" s="3">
        <v>30</v>
      </c>
      <c r="E96" s="3">
        <v>0</v>
      </c>
      <c r="G96" s="5" t="s">
        <v>51</v>
      </c>
      <c r="H96" s="5">
        <v>6</v>
      </c>
      <c r="I96" s="3">
        <v>19</v>
      </c>
      <c r="J96" s="3">
        <v>44</v>
      </c>
      <c r="K96" s="3">
        <v>0</v>
      </c>
      <c r="M96" s="5" t="s">
        <v>51</v>
      </c>
      <c r="N96" s="5">
        <v>6</v>
      </c>
      <c r="O96" s="3">
        <v>2</v>
      </c>
      <c r="P96" s="3">
        <v>3</v>
      </c>
      <c r="Q96" s="3">
        <v>0</v>
      </c>
    </row>
    <row r="97" spans="1:17" x14ac:dyDescent="0.25">
      <c r="A97" s="5" t="s">
        <v>51</v>
      </c>
      <c r="B97" s="5">
        <v>7</v>
      </c>
      <c r="C97" s="3">
        <v>15</v>
      </c>
      <c r="D97" s="3">
        <v>29</v>
      </c>
      <c r="E97" s="3">
        <v>0</v>
      </c>
      <c r="G97" s="5" t="s">
        <v>51</v>
      </c>
      <c r="H97" s="5">
        <v>7</v>
      </c>
      <c r="I97" s="3">
        <v>19</v>
      </c>
      <c r="J97" s="3">
        <v>39</v>
      </c>
      <c r="K97" s="3">
        <v>0</v>
      </c>
      <c r="M97" s="5" t="s">
        <v>51</v>
      </c>
      <c r="N97" s="5">
        <v>7</v>
      </c>
      <c r="O97" s="3">
        <v>5</v>
      </c>
      <c r="P97" s="3">
        <v>6</v>
      </c>
      <c r="Q97" s="3">
        <v>0</v>
      </c>
    </row>
    <row r="98" spans="1:17" x14ac:dyDescent="0.25">
      <c r="A98" s="5" t="s">
        <v>51</v>
      </c>
      <c r="B98" s="5">
        <v>8</v>
      </c>
      <c r="C98" s="3">
        <v>14</v>
      </c>
      <c r="D98" s="3">
        <v>30</v>
      </c>
      <c r="E98" s="3">
        <v>0</v>
      </c>
      <c r="G98" s="5" t="s">
        <v>51</v>
      </c>
      <c r="H98" s="5">
        <v>8</v>
      </c>
      <c r="I98" s="3">
        <v>19</v>
      </c>
      <c r="J98" s="3">
        <v>41</v>
      </c>
      <c r="K98" s="3">
        <v>0</v>
      </c>
      <c r="M98" s="5" t="s">
        <v>51</v>
      </c>
      <c r="N98" s="5">
        <v>8</v>
      </c>
      <c r="O98" s="3">
        <v>3</v>
      </c>
      <c r="P98" s="3">
        <v>8</v>
      </c>
      <c r="Q98" s="3">
        <v>0</v>
      </c>
    </row>
    <row r="99" spans="1:17" x14ac:dyDescent="0.25">
      <c r="A99" s="5" t="s">
        <v>51</v>
      </c>
      <c r="B99" s="5">
        <v>9</v>
      </c>
      <c r="C99" s="3">
        <v>13</v>
      </c>
      <c r="D99" s="3">
        <v>31</v>
      </c>
      <c r="E99" s="3">
        <v>0</v>
      </c>
      <c r="G99" s="5" t="s">
        <v>51</v>
      </c>
      <c r="H99" s="5">
        <v>9</v>
      </c>
      <c r="I99" s="3">
        <v>17</v>
      </c>
      <c r="J99" s="3">
        <v>39</v>
      </c>
      <c r="K99" s="3">
        <v>0</v>
      </c>
      <c r="M99" s="5" t="s">
        <v>51</v>
      </c>
      <c r="N99" s="5">
        <v>9</v>
      </c>
      <c r="O99" s="3">
        <v>7</v>
      </c>
      <c r="P99" s="3">
        <v>9</v>
      </c>
      <c r="Q99" s="3">
        <v>0</v>
      </c>
    </row>
    <row r="100" spans="1:17" x14ac:dyDescent="0.25">
      <c r="A100" s="5" t="s">
        <v>51</v>
      </c>
      <c r="B100" s="5">
        <v>10</v>
      </c>
      <c r="C100" s="3">
        <v>16</v>
      </c>
      <c r="D100" s="3">
        <v>30</v>
      </c>
      <c r="E100" s="3">
        <v>0</v>
      </c>
      <c r="G100" s="5" t="s">
        <v>51</v>
      </c>
      <c r="H100" s="5">
        <v>10</v>
      </c>
      <c r="I100" s="3">
        <v>19</v>
      </c>
      <c r="J100" s="3">
        <v>40</v>
      </c>
      <c r="K100" s="3">
        <v>0</v>
      </c>
      <c r="M100" s="5" t="s">
        <v>51</v>
      </c>
      <c r="N100" s="5">
        <v>10</v>
      </c>
      <c r="O100" s="3">
        <v>3</v>
      </c>
      <c r="P100" s="3">
        <v>5</v>
      </c>
      <c r="Q100" s="3">
        <v>0</v>
      </c>
    </row>
    <row r="101" spans="1:17" x14ac:dyDescent="0.25">
      <c r="A101" s="5" t="s">
        <v>52</v>
      </c>
      <c r="B101" s="5">
        <v>1</v>
      </c>
      <c r="C101" s="3">
        <v>70</v>
      </c>
      <c r="D101" s="3">
        <v>72</v>
      </c>
      <c r="E101" s="3">
        <v>0</v>
      </c>
      <c r="G101" s="5" t="s">
        <v>52</v>
      </c>
      <c r="H101" s="5">
        <v>1</v>
      </c>
      <c r="I101" s="3">
        <v>87</v>
      </c>
      <c r="J101" s="3">
        <v>91</v>
      </c>
      <c r="K101" s="3">
        <v>0</v>
      </c>
      <c r="M101" s="5" t="s">
        <v>52</v>
      </c>
      <c r="N101" s="5">
        <v>1</v>
      </c>
      <c r="O101" s="3">
        <v>2</v>
      </c>
      <c r="P101" s="3">
        <v>3</v>
      </c>
      <c r="Q101" s="3">
        <v>0</v>
      </c>
    </row>
    <row r="102" spans="1:17" x14ac:dyDescent="0.25">
      <c r="A102" s="5" t="s">
        <v>52</v>
      </c>
      <c r="B102" s="5">
        <v>2</v>
      </c>
      <c r="C102" s="3">
        <v>65</v>
      </c>
      <c r="D102" s="3">
        <v>66</v>
      </c>
      <c r="E102" s="3">
        <v>0</v>
      </c>
      <c r="G102" s="5" t="s">
        <v>52</v>
      </c>
      <c r="H102" s="5">
        <v>2</v>
      </c>
      <c r="I102" s="3">
        <v>64</v>
      </c>
      <c r="J102" s="3">
        <v>64</v>
      </c>
      <c r="K102" s="3">
        <v>0</v>
      </c>
      <c r="M102" s="5" t="s">
        <v>52</v>
      </c>
      <c r="N102" s="5">
        <v>2</v>
      </c>
      <c r="O102" s="3">
        <v>2</v>
      </c>
      <c r="P102" s="3">
        <v>3</v>
      </c>
      <c r="Q102" s="3">
        <v>0</v>
      </c>
    </row>
    <row r="103" spans="1:17" x14ac:dyDescent="0.25">
      <c r="A103" s="5" t="s">
        <v>52</v>
      </c>
      <c r="B103" s="5">
        <v>3</v>
      </c>
      <c r="C103" s="3">
        <v>64</v>
      </c>
      <c r="D103" s="3">
        <v>69</v>
      </c>
      <c r="E103" s="3">
        <v>0</v>
      </c>
      <c r="G103" s="5" t="s">
        <v>52</v>
      </c>
      <c r="H103" s="5">
        <v>3</v>
      </c>
      <c r="I103" s="3">
        <v>71</v>
      </c>
      <c r="J103" s="3">
        <v>79</v>
      </c>
      <c r="K103" s="3">
        <v>0</v>
      </c>
      <c r="M103" s="5" t="s">
        <v>52</v>
      </c>
      <c r="N103" s="5">
        <v>3</v>
      </c>
      <c r="O103" s="3">
        <v>2</v>
      </c>
      <c r="P103" s="3">
        <v>3</v>
      </c>
      <c r="Q103" s="3">
        <v>0</v>
      </c>
    </row>
    <row r="104" spans="1:17" x14ac:dyDescent="0.25">
      <c r="A104" s="5" t="s">
        <v>52</v>
      </c>
      <c r="B104" s="5">
        <v>4</v>
      </c>
      <c r="C104" s="3">
        <v>61</v>
      </c>
      <c r="D104" s="3">
        <v>54</v>
      </c>
      <c r="E104" s="3">
        <v>0</v>
      </c>
      <c r="G104" s="5" t="s">
        <v>52</v>
      </c>
      <c r="H104" s="5">
        <v>4</v>
      </c>
      <c r="I104" s="3">
        <v>87</v>
      </c>
      <c r="J104" s="3">
        <v>99</v>
      </c>
      <c r="K104" s="3">
        <v>0</v>
      </c>
      <c r="M104" s="5" t="s">
        <v>52</v>
      </c>
      <c r="N104" s="5">
        <v>4</v>
      </c>
      <c r="O104" s="3">
        <v>2</v>
      </c>
      <c r="P104" s="3">
        <v>4</v>
      </c>
      <c r="Q104" s="3">
        <v>0</v>
      </c>
    </row>
    <row r="105" spans="1:17" x14ac:dyDescent="0.25">
      <c r="A105" s="5" t="s">
        <v>52</v>
      </c>
      <c r="B105" s="5">
        <v>5</v>
      </c>
      <c r="C105" s="3">
        <v>49</v>
      </c>
      <c r="D105" s="3">
        <v>51</v>
      </c>
      <c r="E105" s="3">
        <v>0</v>
      </c>
      <c r="G105" s="5" t="s">
        <v>52</v>
      </c>
      <c r="H105" s="5">
        <v>5</v>
      </c>
      <c r="I105" s="3">
        <v>44</v>
      </c>
      <c r="J105" s="3">
        <v>93</v>
      </c>
      <c r="K105" s="3">
        <v>0</v>
      </c>
      <c r="M105" s="5" t="s">
        <v>52</v>
      </c>
      <c r="N105" s="5">
        <v>5</v>
      </c>
      <c r="O105" s="3">
        <v>2</v>
      </c>
      <c r="P105" s="3">
        <v>3</v>
      </c>
      <c r="Q105" s="3">
        <v>0</v>
      </c>
    </row>
    <row r="106" spans="1:17" x14ac:dyDescent="0.25">
      <c r="A106" s="5" t="s">
        <v>52</v>
      </c>
      <c r="B106" s="5">
        <v>6</v>
      </c>
      <c r="C106" s="3">
        <v>35</v>
      </c>
      <c r="D106" s="3">
        <v>29</v>
      </c>
      <c r="E106" s="3">
        <v>0</v>
      </c>
      <c r="G106" s="5" t="s">
        <v>52</v>
      </c>
      <c r="H106" s="5">
        <v>6</v>
      </c>
      <c r="I106" s="3">
        <v>45</v>
      </c>
      <c r="J106" s="3">
        <v>95</v>
      </c>
      <c r="K106" s="3">
        <v>0</v>
      </c>
      <c r="M106" s="5" t="s">
        <v>52</v>
      </c>
      <c r="N106" s="5">
        <v>6</v>
      </c>
      <c r="O106" s="3">
        <v>2</v>
      </c>
      <c r="P106" s="3">
        <v>3</v>
      </c>
      <c r="Q106" s="3">
        <v>0</v>
      </c>
    </row>
    <row r="107" spans="1:17" x14ac:dyDescent="0.25">
      <c r="A107" s="5" t="s">
        <v>52</v>
      </c>
      <c r="B107" s="5">
        <v>7</v>
      </c>
      <c r="C107" s="3">
        <v>38</v>
      </c>
      <c r="D107" s="3">
        <v>47</v>
      </c>
      <c r="E107" s="3">
        <v>0</v>
      </c>
      <c r="G107" s="5" t="s">
        <v>52</v>
      </c>
      <c r="H107" s="5">
        <v>7</v>
      </c>
      <c r="I107" s="3">
        <v>46</v>
      </c>
      <c r="J107" s="3">
        <v>87</v>
      </c>
      <c r="K107" s="3">
        <v>0</v>
      </c>
      <c r="M107" s="5" t="s">
        <v>52</v>
      </c>
      <c r="N107" s="5">
        <v>7</v>
      </c>
      <c r="O107" s="3">
        <v>2</v>
      </c>
      <c r="P107" s="3">
        <v>2</v>
      </c>
      <c r="Q107" s="3">
        <v>0</v>
      </c>
    </row>
    <row r="108" spans="1:17" x14ac:dyDescent="0.25">
      <c r="A108" s="5" t="s">
        <v>52</v>
      </c>
      <c r="B108" s="5">
        <v>8</v>
      </c>
      <c r="C108" s="3">
        <v>27</v>
      </c>
      <c r="D108" s="3">
        <v>44</v>
      </c>
      <c r="E108" s="3">
        <v>0</v>
      </c>
      <c r="G108" s="5" t="s">
        <v>52</v>
      </c>
      <c r="H108" s="5">
        <v>8</v>
      </c>
      <c r="I108" s="3">
        <v>26</v>
      </c>
      <c r="J108" s="3">
        <v>74</v>
      </c>
      <c r="K108" s="3">
        <v>0</v>
      </c>
      <c r="M108" s="5" t="s">
        <v>52</v>
      </c>
      <c r="N108" s="5">
        <v>8</v>
      </c>
      <c r="O108" s="3">
        <v>2</v>
      </c>
      <c r="P108" s="3">
        <v>5</v>
      </c>
      <c r="Q108" s="3">
        <v>0</v>
      </c>
    </row>
    <row r="109" spans="1:17" x14ac:dyDescent="0.25">
      <c r="A109" s="5" t="s">
        <v>52</v>
      </c>
      <c r="B109" s="5">
        <v>9</v>
      </c>
      <c r="C109" s="3">
        <v>33</v>
      </c>
      <c r="D109" s="3">
        <v>61</v>
      </c>
      <c r="E109" s="3">
        <v>0</v>
      </c>
      <c r="G109" s="5" t="s">
        <v>52</v>
      </c>
      <c r="H109" s="5">
        <v>9</v>
      </c>
      <c r="I109" s="3">
        <v>31</v>
      </c>
      <c r="J109" s="3">
        <v>71</v>
      </c>
      <c r="K109" s="3">
        <v>0</v>
      </c>
      <c r="M109" s="5" t="s">
        <v>52</v>
      </c>
      <c r="N109" s="5">
        <v>9</v>
      </c>
      <c r="O109" s="3">
        <v>2</v>
      </c>
      <c r="P109" s="3">
        <v>3</v>
      </c>
      <c r="Q109" s="3">
        <v>0</v>
      </c>
    </row>
    <row r="110" spans="1:17" x14ac:dyDescent="0.25">
      <c r="A110" s="5" t="s">
        <v>52</v>
      </c>
      <c r="B110" s="5">
        <v>10</v>
      </c>
      <c r="C110" s="3">
        <v>54</v>
      </c>
      <c r="D110" s="3">
        <v>63</v>
      </c>
      <c r="E110" s="3">
        <v>0</v>
      </c>
      <c r="G110" s="5" t="s">
        <v>52</v>
      </c>
      <c r="H110" s="5">
        <v>10</v>
      </c>
      <c r="I110" s="3">
        <v>52</v>
      </c>
      <c r="J110" s="3">
        <v>60</v>
      </c>
      <c r="K110" s="3">
        <v>0</v>
      </c>
      <c r="M110" s="5" t="s">
        <v>52</v>
      </c>
      <c r="N110" s="5">
        <v>10</v>
      </c>
      <c r="O110" s="3">
        <v>2</v>
      </c>
      <c r="P110" s="3">
        <v>4</v>
      </c>
      <c r="Q110" s="3">
        <v>0</v>
      </c>
    </row>
    <row r="111" spans="1:17" x14ac:dyDescent="0.25">
      <c r="A111" s="5" t="s">
        <v>52</v>
      </c>
      <c r="B111" s="5">
        <v>11</v>
      </c>
      <c r="C111" s="3">
        <v>87</v>
      </c>
      <c r="D111" s="3">
        <v>69</v>
      </c>
      <c r="E111" s="3">
        <v>0</v>
      </c>
      <c r="G111" s="5" t="s">
        <v>52</v>
      </c>
      <c r="H111" s="5">
        <v>11</v>
      </c>
      <c r="I111" s="3">
        <v>80</v>
      </c>
      <c r="J111" s="3">
        <v>56</v>
      </c>
      <c r="K111" s="3">
        <v>0</v>
      </c>
      <c r="M111" s="5" t="s">
        <v>52</v>
      </c>
      <c r="N111" s="5">
        <v>11</v>
      </c>
      <c r="O111" s="3">
        <v>2</v>
      </c>
      <c r="P111" s="3">
        <v>2</v>
      </c>
      <c r="Q111" s="3">
        <v>0</v>
      </c>
    </row>
    <row r="112" spans="1:17" x14ac:dyDescent="0.25">
      <c r="A112" s="5" t="s">
        <v>52</v>
      </c>
      <c r="B112" s="5">
        <v>12</v>
      </c>
      <c r="C112" s="3">
        <v>91</v>
      </c>
      <c r="D112" s="3">
        <v>84</v>
      </c>
      <c r="E112" s="3">
        <v>0</v>
      </c>
      <c r="G112" s="5" t="s">
        <v>52</v>
      </c>
      <c r="H112" s="5">
        <v>12</v>
      </c>
      <c r="I112" s="3">
        <v>74</v>
      </c>
      <c r="J112" s="3">
        <v>42</v>
      </c>
      <c r="K112" s="3">
        <v>0</v>
      </c>
      <c r="M112" s="5" t="s">
        <v>52</v>
      </c>
      <c r="N112" s="5">
        <v>12</v>
      </c>
      <c r="O112" s="3">
        <v>3</v>
      </c>
      <c r="P112" s="3">
        <v>3</v>
      </c>
      <c r="Q112" s="3">
        <v>0</v>
      </c>
    </row>
    <row r="113" spans="1:17" x14ac:dyDescent="0.25">
      <c r="A113" s="5" t="s">
        <v>52</v>
      </c>
      <c r="B113" s="5">
        <v>13</v>
      </c>
      <c r="C113" s="3">
        <v>94</v>
      </c>
      <c r="D113" s="3">
        <v>87</v>
      </c>
      <c r="E113" s="3">
        <v>0</v>
      </c>
      <c r="G113" s="5" t="s">
        <v>52</v>
      </c>
      <c r="H113" s="5">
        <v>13</v>
      </c>
      <c r="I113" s="3">
        <v>89</v>
      </c>
      <c r="J113" s="3">
        <v>69</v>
      </c>
      <c r="K113" s="3">
        <v>0</v>
      </c>
      <c r="M113" s="5" t="s">
        <v>52</v>
      </c>
      <c r="N113" s="5">
        <v>13</v>
      </c>
      <c r="O113" s="3">
        <v>3</v>
      </c>
      <c r="P113" s="3">
        <v>3</v>
      </c>
      <c r="Q113" s="3">
        <v>0</v>
      </c>
    </row>
    <row r="114" spans="1:17" x14ac:dyDescent="0.25">
      <c r="A114" s="5" t="s">
        <v>52</v>
      </c>
      <c r="B114" s="5">
        <v>14</v>
      </c>
      <c r="C114" s="3">
        <v>96</v>
      </c>
      <c r="D114" s="3">
        <v>99</v>
      </c>
      <c r="E114" s="3">
        <v>0</v>
      </c>
      <c r="G114" s="5" t="s">
        <v>52</v>
      </c>
      <c r="H114" s="5">
        <v>14</v>
      </c>
      <c r="I114" s="3">
        <v>86</v>
      </c>
      <c r="J114" s="3">
        <v>100</v>
      </c>
      <c r="K114" s="3">
        <v>0</v>
      </c>
      <c r="M114" s="5" t="s">
        <v>52</v>
      </c>
      <c r="N114" s="5">
        <v>14</v>
      </c>
      <c r="O114" s="3">
        <v>4</v>
      </c>
      <c r="P114" s="3">
        <v>4</v>
      </c>
      <c r="Q114" s="3">
        <v>0</v>
      </c>
    </row>
    <row r="115" spans="1:17" x14ac:dyDescent="0.25">
      <c r="A115" s="5" t="s">
        <v>52</v>
      </c>
      <c r="B115" s="5">
        <v>15</v>
      </c>
      <c r="C115" s="3">
        <v>71</v>
      </c>
      <c r="D115" s="3">
        <v>101</v>
      </c>
      <c r="E115" s="3">
        <v>0</v>
      </c>
      <c r="G115" s="5" t="s">
        <v>52</v>
      </c>
      <c r="H115" s="5">
        <v>15</v>
      </c>
      <c r="I115" s="3">
        <v>87</v>
      </c>
      <c r="J115" s="3">
        <v>114</v>
      </c>
      <c r="K115" s="3">
        <v>0</v>
      </c>
      <c r="M115" s="5" t="s">
        <v>52</v>
      </c>
      <c r="N115" s="5">
        <v>15</v>
      </c>
      <c r="O115" s="3">
        <v>2</v>
      </c>
      <c r="P115" s="3">
        <v>2</v>
      </c>
      <c r="Q115" s="3">
        <v>0</v>
      </c>
    </row>
    <row r="116" spans="1:17" x14ac:dyDescent="0.25">
      <c r="A116" s="5" t="s">
        <v>52</v>
      </c>
      <c r="B116" s="5">
        <v>16</v>
      </c>
      <c r="C116" s="3">
        <v>57</v>
      </c>
      <c r="D116" s="3">
        <v>115</v>
      </c>
      <c r="E116" s="3">
        <v>0</v>
      </c>
      <c r="G116" s="5" t="s">
        <v>52</v>
      </c>
      <c r="H116" s="5">
        <v>16</v>
      </c>
      <c r="I116" s="3">
        <v>91</v>
      </c>
      <c r="J116" s="3">
        <v>108</v>
      </c>
      <c r="K116" s="3">
        <v>0</v>
      </c>
      <c r="M116" s="5" t="s">
        <v>52</v>
      </c>
      <c r="N116" s="5">
        <v>16</v>
      </c>
      <c r="O116" s="3">
        <v>2</v>
      </c>
      <c r="P116" s="3">
        <v>3</v>
      </c>
      <c r="Q116" s="3">
        <v>0</v>
      </c>
    </row>
    <row r="117" spans="1:17" x14ac:dyDescent="0.25">
      <c r="A117" s="5" t="s">
        <v>52</v>
      </c>
      <c r="B117" s="5">
        <v>17</v>
      </c>
      <c r="C117" s="3">
        <v>59</v>
      </c>
      <c r="D117" s="3">
        <v>128</v>
      </c>
      <c r="E117" s="3">
        <v>0</v>
      </c>
      <c r="G117" s="5" t="s">
        <v>52</v>
      </c>
      <c r="H117" s="5">
        <v>17</v>
      </c>
      <c r="I117" s="3">
        <v>74</v>
      </c>
      <c r="J117" s="3">
        <v>111</v>
      </c>
      <c r="K117" s="3">
        <v>0</v>
      </c>
      <c r="M117" s="5" t="s">
        <v>52</v>
      </c>
      <c r="N117" s="5">
        <v>17</v>
      </c>
      <c r="O117" s="3">
        <v>2</v>
      </c>
      <c r="P117" s="3">
        <v>3</v>
      </c>
      <c r="Q117" s="3">
        <v>0</v>
      </c>
    </row>
    <row r="118" spans="1:17" x14ac:dyDescent="0.25">
      <c r="A118" s="5" t="s">
        <v>52</v>
      </c>
      <c r="B118" s="5">
        <v>18</v>
      </c>
      <c r="C118" s="3">
        <v>104</v>
      </c>
      <c r="D118" s="3">
        <v>114</v>
      </c>
      <c r="E118" s="3">
        <v>0</v>
      </c>
      <c r="G118" s="5" t="s">
        <v>52</v>
      </c>
      <c r="H118" s="5">
        <v>18</v>
      </c>
      <c r="I118" s="3">
        <v>98</v>
      </c>
      <c r="J118" s="3">
        <v>33</v>
      </c>
      <c r="K118" s="3">
        <v>0</v>
      </c>
      <c r="M118" s="5" t="s">
        <v>52</v>
      </c>
      <c r="N118" s="5">
        <v>18</v>
      </c>
      <c r="O118" s="3">
        <v>2</v>
      </c>
      <c r="P118" s="3">
        <v>3</v>
      </c>
      <c r="Q118" s="3">
        <v>0</v>
      </c>
    </row>
    <row r="119" spans="1:17" x14ac:dyDescent="0.25">
      <c r="A119" s="5" t="s">
        <v>52</v>
      </c>
      <c r="B119" s="5">
        <v>19</v>
      </c>
      <c r="C119" s="3">
        <v>156</v>
      </c>
      <c r="D119" s="3">
        <v>181</v>
      </c>
      <c r="E119" s="3">
        <v>0</v>
      </c>
      <c r="G119" s="5" t="s">
        <v>52</v>
      </c>
      <c r="H119" s="5">
        <v>19</v>
      </c>
      <c r="I119" s="3">
        <v>74</v>
      </c>
      <c r="J119" s="3">
        <v>71</v>
      </c>
      <c r="K119" s="3">
        <v>0</v>
      </c>
      <c r="M119" s="5" t="s">
        <v>52</v>
      </c>
      <c r="N119" s="5">
        <v>19</v>
      </c>
      <c r="O119" s="3">
        <v>2</v>
      </c>
      <c r="P119" s="3">
        <v>4</v>
      </c>
      <c r="Q119" s="3">
        <v>0</v>
      </c>
    </row>
    <row r="120" spans="1:17" x14ac:dyDescent="0.25">
      <c r="A120" s="5" t="s">
        <v>52</v>
      </c>
      <c r="B120" s="5">
        <v>20</v>
      </c>
      <c r="C120" s="3">
        <v>117</v>
      </c>
      <c r="D120" s="3">
        <v>159</v>
      </c>
      <c r="E120" s="3">
        <v>0</v>
      </c>
      <c r="G120" s="5" t="s">
        <v>52</v>
      </c>
      <c r="H120" s="5">
        <v>20</v>
      </c>
      <c r="I120" s="3">
        <v>61</v>
      </c>
      <c r="J120" s="3">
        <v>64</v>
      </c>
      <c r="K120" s="3">
        <v>0</v>
      </c>
      <c r="M120" s="5" t="s">
        <v>52</v>
      </c>
      <c r="N120" s="5">
        <v>20</v>
      </c>
      <c r="O120" s="3">
        <v>2</v>
      </c>
      <c r="P120" s="3">
        <v>3</v>
      </c>
      <c r="Q120" s="3">
        <v>0</v>
      </c>
    </row>
    <row r="121" spans="1:17" x14ac:dyDescent="0.25">
      <c r="A121" s="5" t="s">
        <v>53</v>
      </c>
      <c r="B121" s="5">
        <v>1</v>
      </c>
      <c r="C121" s="3">
        <v>17</v>
      </c>
      <c r="D121" s="3">
        <v>16</v>
      </c>
      <c r="E121" s="3">
        <v>0</v>
      </c>
      <c r="G121" s="5" t="s">
        <v>53</v>
      </c>
      <c r="H121" s="5">
        <v>1</v>
      </c>
      <c r="I121" s="3">
        <v>16</v>
      </c>
      <c r="J121" s="3">
        <v>15</v>
      </c>
      <c r="K121" s="3">
        <v>0</v>
      </c>
      <c r="M121" s="5" t="s">
        <v>53</v>
      </c>
      <c r="N121" s="5">
        <v>1</v>
      </c>
      <c r="O121" s="3">
        <v>2</v>
      </c>
      <c r="P121" s="3">
        <v>3</v>
      </c>
      <c r="Q121" s="3">
        <v>0</v>
      </c>
    </row>
    <row r="122" spans="1:17" x14ac:dyDescent="0.25">
      <c r="A122" s="5" t="s">
        <v>53</v>
      </c>
      <c r="B122" s="5">
        <v>2</v>
      </c>
      <c r="C122" s="3">
        <v>18</v>
      </c>
      <c r="D122" s="3">
        <v>18</v>
      </c>
      <c r="E122" s="3">
        <v>0</v>
      </c>
      <c r="G122" s="5" t="s">
        <v>53</v>
      </c>
      <c r="H122" s="5">
        <v>2</v>
      </c>
      <c r="I122" s="3">
        <v>19</v>
      </c>
      <c r="J122" s="3">
        <v>20</v>
      </c>
      <c r="K122" s="3">
        <v>0</v>
      </c>
      <c r="M122" s="5" t="s">
        <v>53</v>
      </c>
      <c r="N122" s="5">
        <v>2</v>
      </c>
      <c r="O122" s="3">
        <v>2</v>
      </c>
      <c r="P122" s="3">
        <v>3</v>
      </c>
      <c r="Q122" s="3">
        <v>0</v>
      </c>
    </row>
    <row r="123" spans="1:17" x14ac:dyDescent="0.25">
      <c r="A123" s="5" t="s">
        <v>53</v>
      </c>
      <c r="B123" s="5">
        <v>3</v>
      </c>
      <c r="C123" s="3">
        <v>17</v>
      </c>
      <c r="D123" s="3">
        <v>17</v>
      </c>
      <c r="E123" s="3">
        <v>0</v>
      </c>
      <c r="G123" s="5" t="s">
        <v>53</v>
      </c>
      <c r="H123" s="5">
        <v>3</v>
      </c>
      <c r="I123" s="3">
        <v>17</v>
      </c>
      <c r="J123" s="3">
        <v>18</v>
      </c>
      <c r="K123" s="3">
        <v>0</v>
      </c>
      <c r="M123" s="5" t="s">
        <v>53</v>
      </c>
      <c r="N123" s="5">
        <v>3</v>
      </c>
      <c r="O123" s="3">
        <v>2</v>
      </c>
      <c r="P123" s="3">
        <v>4</v>
      </c>
      <c r="Q123" s="3">
        <v>0</v>
      </c>
    </row>
    <row r="124" spans="1:17" x14ac:dyDescent="0.25">
      <c r="A124" s="5" t="s">
        <v>53</v>
      </c>
      <c r="B124" s="5">
        <v>4</v>
      </c>
      <c r="C124" s="3">
        <v>17</v>
      </c>
      <c r="D124" s="3">
        <v>17</v>
      </c>
      <c r="E124" s="3">
        <v>0</v>
      </c>
      <c r="G124" s="5" t="s">
        <v>53</v>
      </c>
      <c r="H124" s="5">
        <v>4</v>
      </c>
      <c r="I124" s="3">
        <v>18</v>
      </c>
      <c r="J124" s="3">
        <v>19</v>
      </c>
      <c r="K124" s="3">
        <v>0</v>
      </c>
      <c r="M124" s="5" t="s">
        <v>53</v>
      </c>
      <c r="N124" s="5">
        <v>4</v>
      </c>
      <c r="O124" s="3">
        <v>3</v>
      </c>
      <c r="P124" s="3">
        <v>2</v>
      </c>
      <c r="Q124" s="3">
        <v>0</v>
      </c>
    </row>
    <row r="125" spans="1:17" x14ac:dyDescent="0.25">
      <c r="A125" s="5" t="s">
        <v>53</v>
      </c>
      <c r="B125" s="5">
        <v>5</v>
      </c>
      <c r="C125" s="3">
        <v>17</v>
      </c>
      <c r="D125" s="3">
        <v>20</v>
      </c>
      <c r="E125" s="3">
        <v>0</v>
      </c>
      <c r="G125" s="5" t="s">
        <v>53</v>
      </c>
      <c r="H125" s="5">
        <v>5</v>
      </c>
      <c r="I125" s="3">
        <v>15</v>
      </c>
      <c r="J125" s="3">
        <v>15</v>
      </c>
      <c r="K125" s="3">
        <v>0</v>
      </c>
      <c r="M125" s="5" t="s">
        <v>53</v>
      </c>
      <c r="N125" s="5">
        <v>5</v>
      </c>
      <c r="O125" s="3">
        <v>2</v>
      </c>
      <c r="P125" s="3">
        <v>3</v>
      </c>
      <c r="Q125" s="3">
        <v>0</v>
      </c>
    </row>
    <row r="126" spans="1:17" x14ac:dyDescent="0.25">
      <c r="A126" s="5" t="s">
        <v>53</v>
      </c>
      <c r="B126" s="5">
        <v>6</v>
      </c>
      <c r="C126" s="3">
        <v>18</v>
      </c>
      <c r="D126" s="3">
        <v>18</v>
      </c>
      <c r="E126" s="3">
        <v>0</v>
      </c>
      <c r="G126" s="5" t="s">
        <v>53</v>
      </c>
      <c r="H126" s="5">
        <v>6</v>
      </c>
      <c r="I126" s="3">
        <v>18</v>
      </c>
      <c r="J126" s="3">
        <v>18</v>
      </c>
      <c r="K126" s="3">
        <v>0</v>
      </c>
      <c r="M126" s="5" t="s">
        <v>53</v>
      </c>
      <c r="N126" s="5">
        <v>6</v>
      </c>
      <c r="O126" s="3">
        <v>2</v>
      </c>
      <c r="P126" s="3">
        <v>3</v>
      </c>
      <c r="Q126" s="3">
        <v>0</v>
      </c>
    </row>
    <row r="127" spans="1:17" x14ac:dyDescent="0.25">
      <c r="A127" s="5" t="s">
        <v>53</v>
      </c>
      <c r="B127" s="5">
        <v>7</v>
      </c>
      <c r="C127" s="3">
        <v>19</v>
      </c>
      <c r="D127" s="3">
        <v>15</v>
      </c>
      <c r="E127" s="3">
        <v>0</v>
      </c>
      <c r="G127" s="5" t="s">
        <v>53</v>
      </c>
      <c r="H127" s="5">
        <v>7</v>
      </c>
      <c r="I127" s="3">
        <v>15</v>
      </c>
      <c r="J127" s="3">
        <v>14</v>
      </c>
      <c r="K127" s="3">
        <v>0</v>
      </c>
      <c r="M127" s="5" t="s">
        <v>53</v>
      </c>
      <c r="N127" s="5">
        <v>7</v>
      </c>
      <c r="O127" s="3">
        <v>2</v>
      </c>
      <c r="P127" s="3">
        <v>3</v>
      </c>
      <c r="Q127" s="3">
        <v>0</v>
      </c>
    </row>
    <row r="128" spans="1:17" x14ac:dyDescent="0.25">
      <c r="A128" s="5" t="s">
        <v>53</v>
      </c>
      <c r="B128" s="5">
        <v>8</v>
      </c>
      <c r="C128" s="3">
        <v>18</v>
      </c>
      <c r="D128" s="3">
        <v>17</v>
      </c>
      <c r="E128" s="3">
        <v>0</v>
      </c>
      <c r="G128" s="5" t="s">
        <v>53</v>
      </c>
      <c r="H128" s="5">
        <v>8</v>
      </c>
      <c r="I128" s="3">
        <v>19</v>
      </c>
      <c r="J128" s="3">
        <v>16</v>
      </c>
      <c r="K128" s="3">
        <v>0</v>
      </c>
      <c r="M128" s="5" t="s">
        <v>53</v>
      </c>
      <c r="N128" s="5">
        <v>8</v>
      </c>
      <c r="O128" s="3">
        <v>2</v>
      </c>
      <c r="P128" s="3">
        <v>2</v>
      </c>
      <c r="Q128" s="3">
        <v>0</v>
      </c>
    </row>
    <row r="129" spans="1:17" x14ac:dyDescent="0.25">
      <c r="A129" s="5" t="s">
        <v>53</v>
      </c>
      <c r="B129" s="5">
        <v>9</v>
      </c>
      <c r="C129" s="3">
        <v>17</v>
      </c>
      <c r="D129" s="3">
        <v>17</v>
      </c>
      <c r="E129" s="3">
        <v>0</v>
      </c>
      <c r="G129" s="5" t="s">
        <v>53</v>
      </c>
      <c r="H129" s="5">
        <v>9</v>
      </c>
      <c r="I129" s="3">
        <v>14</v>
      </c>
      <c r="J129" s="3">
        <v>17</v>
      </c>
      <c r="K129" s="3">
        <v>0</v>
      </c>
      <c r="M129" s="5" t="s">
        <v>53</v>
      </c>
      <c r="N129" s="5">
        <v>9</v>
      </c>
      <c r="O129" s="3">
        <v>2</v>
      </c>
      <c r="P129" s="3">
        <v>3</v>
      </c>
      <c r="Q129" s="3">
        <v>0</v>
      </c>
    </row>
    <row r="130" spans="1:17" x14ac:dyDescent="0.25">
      <c r="A130" s="5" t="s">
        <v>53</v>
      </c>
      <c r="B130" s="5">
        <v>10</v>
      </c>
      <c r="C130" s="3">
        <v>17</v>
      </c>
      <c r="D130" s="3">
        <v>18</v>
      </c>
      <c r="E130" s="3">
        <v>0</v>
      </c>
      <c r="G130" s="5" t="s">
        <v>53</v>
      </c>
      <c r="H130" s="5">
        <v>10</v>
      </c>
      <c r="I130" s="3">
        <v>18</v>
      </c>
      <c r="J130" s="3">
        <v>19</v>
      </c>
      <c r="K130" s="3">
        <v>0</v>
      </c>
      <c r="M130" s="5" t="s">
        <v>53</v>
      </c>
      <c r="N130" s="5">
        <v>10</v>
      </c>
      <c r="O130" s="3">
        <v>2</v>
      </c>
      <c r="P130" s="3">
        <v>3</v>
      </c>
      <c r="Q130" s="3">
        <v>0</v>
      </c>
    </row>
    <row r="131" spans="1:17" x14ac:dyDescent="0.25">
      <c r="A131" s="5" t="s">
        <v>53</v>
      </c>
      <c r="B131" s="5">
        <v>11</v>
      </c>
      <c r="C131" s="3">
        <v>16</v>
      </c>
      <c r="D131" s="3">
        <v>18</v>
      </c>
      <c r="E131" s="3">
        <v>0</v>
      </c>
      <c r="G131" s="5" t="s">
        <v>53</v>
      </c>
      <c r="H131" s="5">
        <v>11</v>
      </c>
      <c r="I131" s="3">
        <v>15</v>
      </c>
      <c r="J131" s="3">
        <v>15</v>
      </c>
      <c r="K131" s="3">
        <v>0</v>
      </c>
      <c r="M131" s="5" t="s">
        <v>53</v>
      </c>
      <c r="N131" s="5">
        <v>11</v>
      </c>
      <c r="O131" s="3">
        <v>2</v>
      </c>
      <c r="P131" s="3">
        <v>3</v>
      </c>
      <c r="Q131" s="3">
        <v>0</v>
      </c>
    </row>
    <row r="132" spans="1:17" x14ac:dyDescent="0.25">
      <c r="A132" s="5" t="s">
        <v>53</v>
      </c>
      <c r="B132" s="5">
        <v>12</v>
      </c>
      <c r="C132" s="3">
        <v>17</v>
      </c>
      <c r="D132" s="3">
        <v>18</v>
      </c>
      <c r="E132" s="3">
        <v>0</v>
      </c>
      <c r="G132" s="5" t="s">
        <v>53</v>
      </c>
      <c r="H132" s="5">
        <v>12</v>
      </c>
      <c r="I132" s="3">
        <v>19</v>
      </c>
      <c r="J132" s="3">
        <v>20</v>
      </c>
      <c r="K132" s="3">
        <v>0</v>
      </c>
      <c r="M132" s="5" t="s">
        <v>53</v>
      </c>
      <c r="N132" s="5">
        <v>12</v>
      </c>
      <c r="O132" s="3">
        <v>3</v>
      </c>
      <c r="P132" s="3">
        <v>4</v>
      </c>
      <c r="Q132" s="3">
        <v>0</v>
      </c>
    </row>
    <row r="133" spans="1:17" x14ac:dyDescent="0.25">
      <c r="A133" s="5" t="s">
        <v>53</v>
      </c>
      <c r="B133" s="5">
        <v>13</v>
      </c>
      <c r="C133" s="3">
        <v>18</v>
      </c>
      <c r="D133" s="3">
        <v>19</v>
      </c>
      <c r="E133" s="3">
        <v>0</v>
      </c>
      <c r="G133" s="5" t="s">
        <v>53</v>
      </c>
      <c r="H133" s="5">
        <v>13</v>
      </c>
      <c r="I133" s="3">
        <v>16</v>
      </c>
      <c r="J133" s="3">
        <v>19</v>
      </c>
      <c r="K133" s="3">
        <v>0</v>
      </c>
      <c r="M133" s="5" t="s">
        <v>53</v>
      </c>
      <c r="N133" s="5">
        <v>13</v>
      </c>
      <c r="O133" s="3">
        <v>2</v>
      </c>
      <c r="P133" s="3">
        <v>2</v>
      </c>
      <c r="Q133" s="3">
        <v>0</v>
      </c>
    </row>
    <row r="134" spans="1:17" x14ac:dyDescent="0.25">
      <c r="A134" s="5" t="s">
        <v>53</v>
      </c>
      <c r="B134" s="5">
        <v>14</v>
      </c>
      <c r="C134" s="3">
        <v>18</v>
      </c>
      <c r="D134" s="3">
        <v>18</v>
      </c>
      <c r="E134" s="3">
        <v>0</v>
      </c>
      <c r="G134" s="5" t="s">
        <v>53</v>
      </c>
      <c r="H134" s="5">
        <v>14</v>
      </c>
      <c r="I134" s="3">
        <v>18</v>
      </c>
      <c r="J134" s="3">
        <v>21</v>
      </c>
      <c r="K134" s="3">
        <v>0</v>
      </c>
      <c r="M134" s="5" t="s">
        <v>53</v>
      </c>
      <c r="N134" s="5">
        <v>14</v>
      </c>
      <c r="O134" s="3">
        <v>3</v>
      </c>
      <c r="P134" s="3">
        <v>4</v>
      </c>
      <c r="Q134" s="3">
        <v>0</v>
      </c>
    </row>
    <row r="135" spans="1:17" x14ac:dyDescent="0.25">
      <c r="A135" s="5" t="s">
        <v>53</v>
      </c>
      <c r="B135" s="5">
        <v>15</v>
      </c>
      <c r="C135" s="3">
        <v>16</v>
      </c>
      <c r="D135" s="3">
        <v>15</v>
      </c>
      <c r="E135" s="3">
        <v>0</v>
      </c>
      <c r="G135" s="5" t="s">
        <v>53</v>
      </c>
      <c r="H135" s="5">
        <v>15</v>
      </c>
      <c r="I135" s="3">
        <v>17</v>
      </c>
      <c r="J135" s="3">
        <v>15</v>
      </c>
      <c r="K135" s="3">
        <v>0</v>
      </c>
      <c r="M135" s="5" t="s">
        <v>53</v>
      </c>
      <c r="N135" s="5">
        <v>15</v>
      </c>
      <c r="O135" s="3">
        <v>2</v>
      </c>
      <c r="P135" s="3">
        <v>6</v>
      </c>
      <c r="Q135" s="3">
        <v>0</v>
      </c>
    </row>
    <row r="136" spans="1:17" x14ac:dyDescent="0.25">
      <c r="A136" s="5" t="s">
        <v>53</v>
      </c>
      <c r="B136" s="5">
        <v>16</v>
      </c>
      <c r="C136" s="3">
        <v>16</v>
      </c>
      <c r="D136" s="3">
        <v>18</v>
      </c>
      <c r="E136" s="3">
        <v>0</v>
      </c>
      <c r="G136" s="5" t="s">
        <v>53</v>
      </c>
      <c r="H136" s="5">
        <v>16</v>
      </c>
      <c r="I136" s="3">
        <v>17</v>
      </c>
      <c r="J136" s="3">
        <v>20</v>
      </c>
      <c r="K136" s="3">
        <v>0</v>
      </c>
      <c r="M136" s="5" t="s">
        <v>53</v>
      </c>
      <c r="N136" s="5">
        <v>16</v>
      </c>
      <c r="O136" s="3">
        <v>2</v>
      </c>
      <c r="P136" s="3">
        <v>8</v>
      </c>
      <c r="Q136" s="3">
        <v>0</v>
      </c>
    </row>
    <row r="137" spans="1:17" x14ac:dyDescent="0.25">
      <c r="A137" s="5" t="s">
        <v>53</v>
      </c>
      <c r="B137" s="5">
        <v>17</v>
      </c>
      <c r="C137" s="3">
        <v>15</v>
      </c>
      <c r="D137" s="3">
        <v>17</v>
      </c>
      <c r="E137" s="3">
        <v>0</v>
      </c>
      <c r="G137" s="5" t="s">
        <v>53</v>
      </c>
      <c r="H137" s="5">
        <v>17</v>
      </c>
      <c r="I137" s="3">
        <v>13</v>
      </c>
      <c r="J137" s="3">
        <v>15</v>
      </c>
      <c r="K137" s="3">
        <v>0</v>
      </c>
      <c r="M137" s="5" t="s">
        <v>53</v>
      </c>
      <c r="N137" s="5">
        <v>17</v>
      </c>
      <c r="O137" s="3">
        <v>2</v>
      </c>
      <c r="P137" s="3">
        <v>2</v>
      </c>
      <c r="Q137" s="3">
        <v>0</v>
      </c>
    </row>
    <row r="138" spans="1:17" x14ac:dyDescent="0.25">
      <c r="A138" s="5" t="s">
        <v>53</v>
      </c>
      <c r="B138" s="5">
        <v>18</v>
      </c>
      <c r="C138" s="3">
        <v>16</v>
      </c>
      <c r="D138" s="3">
        <v>16</v>
      </c>
      <c r="E138" s="3">
        <v>0</v>
      </c>
      <c r="G138" s="5" t="s">
        <v>53</v>
      </c>
      <c r="H138" s="5">
        <v>18</v>
      </c>
      <c r="I138" s="3">
        <v>17</v>
      </c>
      <c r="J138" s="3">
        <v>19</v>
      </c>
      <c r="K138" s="3">
        <v>0</v>
      </c>
      <c r="M138" s="5" t="s">
        <v>53</v>
      </c>
      <c r="N138" s="5">
        <v>18</v>
      </c>
      <c r="O138" s="3">
        <v>2</v>
      </c>
      <c r="P138" s="3">
        <v>2</v>
      </c>
      <c r="Q138" s="3">
        <v>0</v>
      </c>
    </row>
    <row r="139" spans="1:17" x14ac:dyDescent="0.25">
      <c r="A139" s="5" t="s">
        <v>54</v>
      </c>
      <c r="B139" s="5">
        <v>1</v>
      </c>
      <c r="C139" s="3">
        <v>26</v>
      </c>
      <c r="D139" s="3">
        <v>29</v>
      </c>
      <c r="E139" s="3">
        <v>0</v>
      </c>
      <c r="G139" s="5" t="s">
        <v>54</v>
      </c>
      <c r="H139" s="5">
        <v>1</v>
      </c>
      <c r="I139" s="3">
        <v>59</v>
      </c>
      <c r="J139" s="3">
        <v>31</v>
      </c>
      <c r="K139" s="3">
        <v>0</v>
      </c>
      <c r="M139" s="5" t="s">
        <v>54</v>
      </c>
      <c r="N139" s="5">
        <v>1</v>
      </c>
      <c r="O139" s="3">
        <v>2</v>
      </c>
      <c r="P139" s="3">
        <v>2</v>
      </c>
      <c r="Q139" s="3">
        <v>0</v>
      </c>
    </row>
    <row r="140" spans="1:17" x14ac:dyDescent="0.25">
      <c r="A140" s="5" t="s">
        <v>54</v>
      </c>
      <c r="B140" s="5">
        <v>2</v>
      </c>
      <c r="C140" s="3">
        <v>22</v>
      </c>
      <c r="D140" s="3">
        <v>30</v>
      </c>
      <c r="E140" s="3">
        <v>0</v>
      </c>
      <c r="G140" s="5" t="s">
        <v>54</v>
      </c>
      <c r="H140" s="5">
        <v>2</v>
      </c>
      <c r="I140" s="3">
        <v>24</v>
      </c>
      <c r="J140" s="3">
        <v>35</v>
      </c>
      <c r="K140" s="3">
        <v>0</v>
      </c>
      <c r="M140" s="5" t="s">
        <v>54</v>
      </c>
      <c r="N140" s="5">
        <v>2</v>
      </c>
      <c r="O140" s="3">
        <v>2</v>
      </c>
      <c r="P140" s="3">
        <v>4</v>
      </c>
      <c r="Q140" s="3">
        <v>0</v>
      </c>
    </row>
    <row r="141" spans="1:17" x14ac:dyDescent="0.25">
      <c r="A141" s="5" t="s">
        <v>54</v>
      </c>
      <c r="B141" s="5">
        <v>3</v>
      </c>
      <c r="C141" s="3">
        <v>24</v>
      </c>
      <c r="D141" s="3">
        <v>30</v>
      </c>
      <c r="E141" s="3">
        <v>0</v>
      </c>
      <c r="G141" s="5" t="s">
        <v>54</v>
      </c>
      <c r="H141" s="5">
        <v>3</v>
      </c>
      <c r="I141" s="3">
        <v>24</v>
      </c>
      <c r="J141" s="3">
        <v>31</v>
      </c>
      <c r="K141" s="3">
        <v>0</v>
      </c>
      <c r="M141" s="5" t="s">
        <v>54</v>
      </c>
      <c r="N141" s="5">
        <v>3</v>
      </c>
      <c r="O141" s="3">
        <v>3</v>
      </c>
      <c r="P141" s="3">
        <v>4</v>
      </c>
      <c r="Q141" s="3">
        <v>0</v>
      </c>
    </row>
    <row r="142" spans="1:17" x14ac:dyDescent="0.25">
      <c r="A142" s="5" t="s">
        <v>54</v>
      </c>
      <c r="B142" s="5">
        <v>4</v>
      </c>
      <c r="C142" s="3">
        <v>25</v>
      </c>
      <c r="D142" s="3">
        <v>31</v>
      </c>
      <c r="E142" s="3">
        <v>0</v>
      </c>
      <c r="G142" s="5" t="s">
        <v>54</v>
      </c>
      <c r="H142" s="5">
        <v>4</v>
      </c>
      <c r="I142" s="3">
        <v>27</v>
      </c>
      <c r="J142" s="3">
        <v>33</v>
      </c>
      <c r="K142" s="3">
        <v>0</v>
      </c>
      <c r="M142" s="5" t="s">
        <v>54</v>
      </c>
      <c r="N142" s="5">
        <v>4</v>
      </c>
      <c r="O142" s="3">
        <v>3</v>
      </c>
      <c r="P142" s="3">
        <v>5</v>
      </c>
      <c r="Q142" s="3">
        <v>0</v>
      </c>
    </row>
    <row r="143" spans="1:17" x14ac:dyDescent="0.25">
      <c r="A143" s="5" t="s">
        <v>54</v>
      </c>
      <c r="B143" s="5">
        <v>5</v>
      </c>
      <c r="C143" s="3">
        <v>24</v>
      </c>
      <c r="D143" s="3">
        <v>31</v>
      </c>
      <c r="E143" s="3">
        <v>0</v>
      </c>
      <c r="G143" s="5" t="s">
        <v>54</v>
      </c>
      <c r="H143" s="5">
        <v>5</v>
      </c>
      <c r="I143" s="3">
        <v>27</v>
      </c>
      <c r="J143" s="3">
        <v>30</v>
      </c>
      <c r="K143" s="3">
        <v>0</v>
      </c>
      <c r="M143" s="5" t="s">
        <v>54</v>
      </c>
      <c r="N143" s="5">
        <v>5</v>
      </c>
      <c r="O143" s="3">
        <v>2</v>
      </c>
      <c r="P143" s="3">
        <v>3</v>
      </c>
      <c r="Q143" s="3">
        <v>0</v>
      </c>
    </row>
    <row r="144" spans="1:17" x14ac:dyDescent="0.25">
      <c r="A144" s="5" t="s">
        <v>54</v>
      </c>
      <c r="B144" s="5">
        <v>6</v>
      </c>
      <c r="C144" s="3">
        <v>26</v>
      </c>
      <c r="D144" s="3">
        <v>30</v>
      </c>
      <c r="E144" s="3">
        <v>0</v>
      </c>
      <c r="G144" s="5" t="s">
        <v>54</v>
      </c>
      <c r="H144" s="5">
        <v>6</v>
      </c>
      <c r="I144" s="3">
        <v>23</v>
      </c>
      <c r="J144" s="3">
        <v>25</v>
      </c>
      <c r="K144" s="3">
        <v>0</v>
      </c>
      <c r="M144" s="5" t="s">
        <v>54</v>
      </c>
      <c r="N144" s="5">
        <v>6</v>
      </c>
      <c r="O144" s="3">
        <v>2</v>
      </c>
      <c r="P144" s="3">
        <v>2</v>
      </c>
      <c r="Q144" s="3">
        <v>0</v>
      </c>
    </row>
    <row r="145" spans="1:17" x14ac:dyDescent="0.25">
      <c r="A145" s="5" t="s">
        <v>54</v>
      </c>
      <c r="B145" s="5">
        <v>7</v>
      </c>
      <c r="C145" s="3">
        <v>25</v>
      </c>
      <c r="D145" s="3">
        <v>29</v>
      </c>
      <c r="E145" s="3">
        <v>0</v>
      </c>
      <c r="G145" s="5" t="s">
        <v>54</v>
      </c>
      <c r="H145" s="5">
        <v>7</v>
      </c>
      <c r="I145" s="3">
        <v>24</v>
      </c>
      <c r="J145" s="3">
        <v>23</v>
      </c>
      <c r="K145" s="3">
        <v>0</v>
      </c>
      <c r="M145" s="5" t="s">
        <v>54</v>
      </c>
      <c r="N145" s="5">
        <v>7</v>
      </c>
      <c r="O145" s="3">
        <v>2</v>
      </c>
      <c r="P145" s="3">
        <v>2</v>
      </c>
      <c r="Q145" s="3">
        <v>0</v>
      </c>
    </row>
    <row r="146" spans="1:17" x14ac:dyDescent="0.25">
      <c r="A146" s="5" t="s">
        <v>54</v>
      </c>
      <c r="B146" s="5">
        <v>8</v>
      </c>
      <c r="C146" s="3">
        <v>24</v>
      </c>
      <c r="D146" s="3">
        <v>30</v>
      </c>
      <c r="E146" s="3">
        <v>0</v>
      </c>
      <c r="G146" s="5" t="s">
        <v>54</v>
      </c>
      <c r="H146" s="5">
        <v>8</v>
      </c>
      <c r="I146" s="3">
        <v>24</v>
      </c>
      <c r="J146" s="3">
        <v>26</v>
      </c>
      <c r="K146" s="3">
        <v>0</v>
      </c>
      <c r="M146" s="5" t="s">
        <v>54</v>
      </c>
      <c r="N146" s="5">
        <v>8</v>
      </c>
      <c r="O146" s="3">
        <v>2</v>
      </c>
      <c r="P146" s="3">
        <v>4</v>
      </c>
      <c r="Q146" s="3">
        <v>0</v>
      </c>
    </row>
    <row r="147" spans="1:17" x14ac:dyDescent="0.25">
      <c r="A147" s="5" t="s">
        <v>54</v>
      </c>
      <c r="B147" s="5">
        <v>9</v>
      </c>
      <c r="C147" s="3">
        <v>24</v>
      </c>
      <c r="D147" s="3">
        <v>30</v>
      </c>
      <c r="E147" s="3">
        <v>0</v>
      </c>
      <c r="G147" s="5" t="s">
        <v>54</v>
      </c>
      <c r="H147" s="5">
        <v>9</v>
      </c>
      <c r="I147" s="3">
        <v>25</v>
      </c>
      <c r="J147" s="3">
        <v>25</v>
      </c>
      <c r="K147" s="3">
        <v>0</v>
      </c>
      <c r="M147" s="5" t="s">
        <v>54</v>
      </c>
      <c r="N147" s="5">
        <v>9</v>
      </c>
      <c r="O147" s="3">
        <v>2</v>
      </c>
      <c r="P147" s="3">
        <v>3</v>
      </c>
      <c r="Q147" s="3">
        <v>0</v>
      </c>
    </row>
    <row r="148" spans="1:17" x14ac:dyDescent="0.25">
      <c r="A148" s="5" t="s">
        <v>54</v>
      </c>
      <c r="B148" s="5">
        <v>10</v>
      </c>
      <c r="C148" s="3">
        <v>24</v>
      </c>
      <c r="D148" s="3">
        <v>29</v>
      </c>
      <c r="E148" s="3">
        <v>0</v>
      </c>
      <c r="G148" s="5" t="s">
        <v>54</v>
      </c>
      <c r="H148" s="5">
        <v>10</v>
      </c>
      <c r="I148" s="3">
        <v>24</v>
      </c>
      <c r="J148" s="3">
        <v>23</v>
      </c>
      <c r="K148" s="3">
        <v>0</v>
      </c>
      <c r="M148" s="5" t="s">
        <v>54</v>
      </c>
      <c r="N148" s="5">
        <v>10</v>
      </c>
      <c r="O148" s="3">
        <v>2</v>
      </c>
      <c r="P148" s="3">
        <v>2</v>
      </c>
      <c r="Q148" s="3">
        <v>0</v>
      </c>
    </row>
    <row r="149" spans="1:17" x14ac:dyDescent="0.25">
      <c r="A149" s="5" t="s">
        <v>54</v>
      </c>
      <c r="B149" s="5">
        <v>11</v>
      </c>
      <c r="C149" s="3">
        <v>25</v>
      </c>
      <c r="D149" s="3">
        <v>30</v>
      </c>
      <c r="E149" s="3">
        <v>0</v>
      </c>
      <c r="G149" s="5" t="s">
        <v>54</v>
      </c>
      <c r="H149" s="5">
        <v>11</v>
      </c>
      <c r="I149" s="3">
        <v>23</v>
      </c>
      <c r="J149" s="3">
        <v>24</v>
      </c>
      <c r="K149" s="3">
        <v>0</v>
      </c>
      <c r="M149" s="5" t="s">
        <v>54</v>
      </c>
      <c r="N149" s="5">
        <v>11</v>
      </c>
      <c r="O149" s="3">
        <v>2</v>
      </c>
      <c r="P149" s="3">
        <v>3</v>
      </c>
      <c r="Q149" s="3">
        <v>0</v>
      </c>
    </row>
    <row r="150" spans="1:17" x14ac:dyDescent="0.25">
      <c r="A150" s="5" t="s">
        <v>54</v>
      </c>
      <c r="B150" s="5">
        <v>12</v>
      </c>
      <c r="C150" s="3">
        <v>24</v>
      </c>
      <c r="D150" s="3">
        <v>29</v>
      </c>
      <c r="E150" s="3">
        <v>0</v>
      </c>
      <c r="G150" s="5" t="s">
        <v>54</v>
      </c>
      <c r="H150" s="5">
        <v>12</v>
      </c>
      <c r="I150" s="3">
        <v>24</v>
      </c>
      <c r="J150" s="3">
        <v>25</v>
      </c>
      <c r="K150" s="3">
        <v>0</v>
      </c>
      <c r="M150" s="5" t="s">
        <v>54</v>
      </c>
      <c r="N150" s="5">
        <v>12</v>
      </c>
      <c r="O150" s="3">
        <v>3</v>
      </c>
      <c r="P150" s="3">
        <v>6</v>
      </c>
      <c r="Q150" s="3">
        <v>0</v>
      </c>
    </row>
    <row r="151" spans="1:17" x14ac:dyDescent="0.25">
      <c r="A151" s="5" t="s">
        <v>54</v>
      </c>
      <c r="B151" s="5">
        <v>13</v>
      </c>
      <c r="C151" s="3">
        <v>25</v>
      </c>
      <c r="D151" s="3">
        <v>29</v>
      </c>
      <c r="E151" s="3">
        <v>0</v>
      </c>
      <c r="G151" s="5" t="s">
        <v>54</v>
      </c>
      <c r="H151" s="5">
        <v>13</v>
      </c>
      <c r="I151" s="3">
        <v>22</v>
      </c>
      <c r="J151" s="3">
        <v>24</v>
      </c>
      <c r="K151" s="3">
        <v>0</v>
      </c>
      <c r="M151" s="5" t="s">
        <v>54</v>
      </c>
      <c r="N151" s="5">
        <v>13</v>
      </c>
      <c r="O151" s="3">
        <v>4</v>
      </c>
      <c r="P151" s="3">
        <v>8</v>
      </c>
      <c r="Q151" s="3">
        <v>0</v>
      </c>
    </row>
    <row r="152" spans="1:17" x14ac:dyDescent="0.25">
      <c r="A152" s="5" t="s">
        <v>54</v>
      </c>
      <c r="B152" s="5">
        <v>14</v>
      </c>
      <c r="C152" s="3">
        <v>24</v>
      </c>
      <c r="D152" s="3">
        <v>28</v>
      </c>
      <c r="E152" s="3">
        <v>0</v>
      </c>
      <c r="G152" s="5" t="s">
        <v>54</v>
      </c>
      <c r="H152" s="5">
        <v>14</v>
      </c>
      <c r="I152" s="3">
        <v>24</v>
      </c>
      <c r="J152" s="3">
        <v>25</v>
      </c>
      <c r="K152" s="3">
        <v>0</v>
      </c>
      <c r="M152" s="5" t="s">
        <v>54</v>
      </c>
      <c r="N152" s="5">
        <v>14</v>
      </c>
      <c r="O152" s="3">
        <v>1</v>
      </c>
      <c r="P152" s="3">
        <v>2</v>
      </c>
      <c r="Q152" s="3">
        <v>0</v>
      </c>
    </row>
    <row r="153" spans="1:17" x14ac:dyDescent="0.25">
      <c r="A153" s="5" t="s">
        <v>54</v>
      </c>
      <c r="B153" s="5">
        <v>15</v>
      </c>
      <c r="C153" s="3">
        <v>26</v>
      </c>
      <c r="D153" s="3">
        <v>29</v>
      </c>
      <c r="E153" s="3">
        <v>0</v>
      </c>
      <c r="G153" s="5" t="s">
        <v>54</v>
      </c>
      <c r="H153" s="5">
        <v>15</v>
      </c>
      <c r="I153" s="3">
        <v>23</v>
      </c>
      <c r="J153" s="3">
        <v>26</v>
      </c>
      <c r="K153" s="3">
        <v>0</v>
      </c>
      <c r="M153" s="5" t="s">
        <v>54</v>
      </c>
      <c r="N153" s="5">
        <v>15</v>
      </c>
      <c r="O153" s="3">
        <v>2</v>
      </c>
      <c r="P153" s="3">
        <v>2</v>
      </c>
      <c r="Q153" s="3">
        <v>0</v>
      </c>
    </row>
    <row r="154" spans="1:17" x14ac:dyDescent="0.25">
      <c r="A154" s="5" t="s">
        <v>54</v>
      </c>
      <c r="B154" s="5">
        <v>16</v>
      </c>
      <c r="C154" s="3">
        <v>23</v>
      </c>
      <c r="D154" s="3">
        <v>29</v>
      </c>
      <c r="E154" s="3">
        <v>0</v>
      </c>
      <c r="G154" s="5" t="s">
        <v>54</v>
      </c>
      <c r="H154" s="5">
        <v>16</v>
      </c>
      <c r="I154" s="3">
        <v>22</v>
      </c>
      <c r="J154" s="3">
        <v>26</v>
      </c>
      <c r="K154" s="3">
        <v>0</v>
      </c>
      <c r="M154" s="5" t="s">
        <v>54</v>
      </c>
      <c r="N154" s="5">
        <v>16</v>
      </c>
      <c r="O154" s="3">
        <v>1</v>
      </c>
      <c r="P154" s="3">
        <v>3</v>
      </c>
      <c r="Q154" s="3">
        <v>0</v>
      </c>
    </row>
    <row r="155" spans="1:17" x14ac:dyDescent="0.25">
      <c r="A155" s="5" t="s">
        <v>54</v>
      </c>
      <c r="B155" s="5">
        <v>17</v>
      </c>
      <c r="C155" s="3">
        <v>26</v>
      </c>
      <c r="D155" s="3">
        <v>30</v>
      </c>
      <c r="E155" s="3">
        <v>0</v>
      </c>
      <c r="G155" s="5" t="s">
        <v>54</v>
      </c>
      <c r="H155" s="5">
        <v>17</v>
      </c>
      <c r="I155" s="3">
        <v>24</v>
      </c>
      <c r="J155" s="3">
        <v>26</v>
      </c>
      <c r="K155" s="3">
        <v>0</v>
      </c>
      <c r="M155" s="5" t="s">
        <v>54</v>
      </c>
      <c r="N155" s="5">
        <v>17</v>
      </c>
      <c r="O155" s="3">
        <v>1</v>
      </c>
      <c r="P155" s="3">
        <v>2</v>
      </c>
      <c r="Q155" s="3">
        <v>0</v>
      </c>
    </row>
    <row r="156" spans="1:17" x14ac:dyDescent="0.25">
      <c r="A156" s="5" t="s">
        <v>54</v>
      </c>
      <c r="B156" s="5">
        <v>18</v>
      </c>
      <c r="C156" s="3">
        <v>24</v>
      </c>
      <c r="D156" s="3">
        <v>31</v>
      </c>
      <c r="E156" s="3">
        <v>0</v>
      </c>
      <c r="G156" s="5" t="s">
        <v>54</v>
      </c>
      <c r="H156" s="5">
        <v>18</v>
      </c>
      <c r="I156" s="3">
        <v>24</v>
      </c>
      <c r="J156" s="3">
        <v>23</v>
      </c>
      <c r="K156" s="3">
        <v>0</v>
      </c>
      <c r="M156" s="5" t="s">
        <v>54</v>
      </c>
      <c r="N156" s="5">
        <v>18</v>
      </c>
      <c r="O156" s="3">
        <v>2</v>
      </c>
      <c r="P156" s="3">
        <v>3</v>
      </c>
      <c r="Q156" s="3">
        <v>0</v>
      </c>
    </row>
    <row r="157" spans="1:17" x14ac:dyDescent="0.25">
      <c r="A157" s="5" t="s">
        <v>54</v>
      </c>
      <c r="B157" s="5">
        <v>19</v>
      </c>
      <c r="C157" s="3">
        <v>24</v>
      </c>
      <c r="D157" s="3">
        <v>31</v>
      </c>
      <c r="E157" s="3">
        <v>0</v>
      </c>
      <c r="G157" s="5" t="s">
        <v>54</v>
      </c>
      <c r="H157" s="5">
        <v>19</v>
      </c>
      <c r="I157" s="3">
        <v>25</v>
      </c>
      <c r="J157" s="3">
        <v>25</v>
      </c>
      <c r="K157" s="3">
        <v>0</v>
      </c>
      <c r="M157" s="5" t="s">
        <v>54</v>
      </c>
      <c r="N157" s="5">
        <v>19</v>
      </c>
      <c r="O157" s="3">
        <v>1</v>
      </c>
      <c r="P157" s="3">
        <v>2</v>
      </c>
      <c r="Q157" s="3">
        <v>0</v>
      </c>
    </row>
    <row r="158" spans="1:17" x14ac:dyDescent="0.25">
      <c r="A158" s="5" t="s">
        <v>54</v>
      </c>
      <c r="B158" s="5">
        <v>20</v>
      </c>
      <c r="C158" s="3">
        <v>25</v>
      </c>
      <c r="D158" s="3">
        <v>29</v>
      </c>
      <c r="E158" s="3">
        <v>0</v>
      </c>
      <c r="G158" s="5" t="s">
        <v>54</v>
      </c>
      <c r="H158" s="5">
        <v>20</v>
      </c>
      <c r="I158" s="3">
        <v>25</v>
      </c>
      <c r="J158" s="3">
        <v>24</v>
      </c>
      <c r="K158" s="3">
        <v>0</v>
      </c>
      <c r="M158" s="5" t="s">
        <v>54</v>
      </c>
      <c r="N158" s="5">
        <v>20</v>
      </c>
      <c r="O158" s="3">
        <v>3</v>
      </c>
      <c r="P158" s="3">
        <v>3</v>
      </c>
      <c r="Q158" s="3">
        <v>0</v>
      </c>
    </row>
    <row r="159" spans="1:17" x14ac:dyDescent="0.25">
      <c r="A159" s="5" t="s">
        <v>55</v>
      </c>
      <c r="B159" s="5">
        <v>1</v>
      </c>
      <c r="C159" s="3">
        <v>12</v>
      </c>
      <c r="D159" s="3">
        <v>16</v>
      </c>
      <c r="E159" s="3">
        <v>0</v>
      </c>
      <c r="G159" s="5" t="s">
        <v>55</v>
      </c>
      <c r="H159" s="5">
        <v>1</v>
      </c>
      <c r="I159" s="3">
        <v>8</v>
      </c>
      <c r="J159" s="3">
        <v>12</v>
      </c>
      <c r="K159" s="3">
        <v>0</v>
      </c>
      <c r="M159" s="5" t="s">
        <v>55</v>
      </c>
      <c r="N159" s="5">
        <v>1</v>
      </c>
      <c r="O159" s="3">
        <v>4</v>
      </c>
      <c r="P159" s="3">
        <v>8</v>
      </c>
      <c r="Q159" s="3">
        <v>0</v>
      </c>
    </row>
    <row r="160" spans="1:17" x14ac:dyDescent="0.25">
      <c r="A160" s="5" t="s">
        <v>55</v>
      </c>
      <c r="B160" s="5">
        <v>2</v>
      </c>
      <c r="C160" s="3">
        <v>11</v>
      </c>
      <c r="D160" s="3">
        <v>15</v>
      </c>
      <c r="E160" s="3">
        <v>0</v>
      </c>
      <c r="G160" s="5" t="s">
        <v>55</v>
      </c>
      <c r="H160" s="5">
        <v>2</v>
      </c>
      <c r="I160" s="3">
        <v>10</v>
      </c>
      <c r="J160" s="3">
        <v>14</v>
      </c>
      <c r="K160" s="3">
        <v>0</v>
      </c>
      <c r="M160" s="5" t="s">
        <v>55</v>
      </c>
      <c r="N160" s="5">
        <v>2</v>
      </c>
      <c r="O160" s="3">
        <v>6</v>
      </c>
      <c r="P160" s="3">
        <v>10</v>
      </c>
      <c r="Q160" s="3">
        <v>0</v>
      </c>
    </row>
    <row r="161" spans="1:17" x14ac:dyDescent="0.25">
      <c r="A161" s="5" t="s">
        <v>55</v>
      </c>
      <c r="B161" s="5">
        <v>3</v>
      </c>
      <c r="C161" s="3">
        <v>12</v>
      </c>
      <c r="D161" s="3">
        <v>16</v>
      </c>
      <c r="E161" s="3">
        <v>0</v>
      </c>
      <c r="G161" s="5" t="s">
        <v>55</v>
      </c>
      <c r="H161" s="5">
        <v>3</v>
      </c>
      <c r="I161" s="3">
        <v>8</v>
      </c>
      <c r="J161" s="3">
        <v>11</v>
      </c>
      <c r="K161" s="3">
        <v>0</v>
      </c>
      <c r="M161" s="5" t="s">
        <v>55</v>
      </c>
      <c r="N161" s="5">
        <v>3</v>
      </c>
      <c r="O161" s="3">
        <v>4</v>
      </c>
      <c r="P161" s="3">
        <v>7</v>
      </c>
      <c r="Q161" s="3">
        <v>0</v>
      </c>
    </row>
    <row r="162" spans="1:17" x14ac:dyDescent="0.25">
      <c r="A162" s="5" t="s">
        <v>55</v>
      </c>
      <c r="B162" s="5">
        <v>4</v>
      </c>
      <c r="C162" s="3">
        <v>11</v>
      </c>
      <c r="D162" s="3">
        <v>14</v>
      </c>
      <c r="E162" s="3">
        <v>0</v>
      </c>
      <c r="G162" s="5" t="s">
        <v>55</v>
      </c>
      <c r="H162" s="5">
        <v>4</v>
      </c>
      <c r="I162" s="3">
        <v>7</v>
      </c>
      <c r="J162" s="3">
        <v>8</v>
      </c>
      <c r="K162" s="3">
        <v>0</v>
      </c>
      <c r="M162" s="5" t="s">
        <v>55</v>
      </c>
      <c r="N162" s="5">
        <v>4</v>
      </c>
      <c r="O162" s="3">
        <v>4</v>
      </c>
      <c r="P162" s="3">
        <v>7</v>
      </c>
      <c r="Q162" s="3">
        <v>0</v>
      </c>
    </row>
    <row r="163" spans="1:17" x14ac:dyDescent="0.25">
      <c r="A163" s="5" t="s">
        <v>55</v>
      </c>
      <c r="B163" s="5">
        <v>5</v>
      </c>
      <c r="C163" s="3">
        <v>12</v>
      </c>
      <c r="D163" s="3">
        <v>15</v>
      </c>
      <c r="E163" s="3">
        <v>0</v>
      </c>
      <c r="G163" s="5" t="s">
        <v>55</v>
      </c>
      <c r="H163" s="5">
        <v>5</v>
      </c>
      <c r="I163" s="3">
        <v>9</v>
      </c>
      <c r="J163" s="3">
        <v>9</v>
      </c>
      <c r="K163" s="3">
        <v>0</v>
      </c>
      <c r="M163" s="5" t="s">
        <v>55</v>
      </c>
      <c r="N163" s="5">
        <v>5</v>
      </c>
      <c r="O163" s="3">
        <v>4</v>
      </c>
      <c r="P163" s="3">
        <v>7</v>
      </c>
      <c r="Q163" s="3">
        <v>0</v>
      </c>
    </row>
    <row r="164" spans="1:17" x14ac:dyDescent="0.25">
      <c r="A164" s="5" t="s">
        <v>55</v>
      </c>
      <c r="B164" s="5">
        <v>6</v>
      </c>
      <c r="C164" s="3">
        <v>11</v>
      </c>
      <c r="D164" s="3">
        <v>14</v>
      </c>
      <c r="E164" s="3">
        <v>0</v>
      </c>
      <c r="G164" s="5" t="s">
        <v>55</v>
      </c>
      <c r="H164" s="5">
        <v>6</v>
      </c>
      <c r="I164" s="3">
        <v>8</v>
      </c>
      <c r="J164" s="3">
        <v>14</v>
      </c>
      <c r="K164" s="3">
        <v>0</v>
      </c>
      <c r="M164" s="5" t="s">
        <v>55</v>
      </c>
      <c r="N164" s="5">
        <v>6</v>
      </c>
      <c r="O164" s="3">
        <v>3</v>
      </c>
      <c r="P164" s="3">
        <v>7</v>
      </c>
      <c r="Q164" s="3">
        <v>0</v>
      </c>
    </row>
    <row r="165" spans="1:17" x14ac:dyDescent="0.25">
      <c r="A165" s="5" t="s">
        <v>55</v>
      </c>
      <c r="B165" s="5">
        <v>7</v>
      </c>
      <c r="C165" s="3">
        <v>10</v>
      </c>
      <c r="D165" s="3">
        <v>15</v>
      </c>
      <c r="E165" s="3">
        <v>0</v>
      </c>
      <c r="G165" s="5" t="s">
        <v>55</v>
      </c>
      <c r="H165" s="5">
        <v>7</v>
      </c>
      <c r="I165" s="3">
        <v>7</v>
      </c>
      <c r="J165" s="3">
        <v>5</v>
      </c>
      <c r="K165" s="3">
        <v>0</v>
      </c>
      <c r="M165" s="5" t="s">
        <v>55</v>
      </c>
      <c r="N165" s="5">
        <v>7</v>
      </c>
      <c r="O165" s="3">
        <v>4</v>
      </c>
      <c r="P165" s="3">
        <v>9</v>
      </c>
      <c r="Q165" s="3">
        <v>0</v>
      </c>
    </row>
    <row r="166" spans="1:17" x14ac:dyDescent="0.25">
      <c r="A166" s="5" t="s">
        <v>55</v>
      </c>
      <c r="B166" s="5">
        <v>8</v>
      </c>
      <c r="C166" s="3">
        <v>11</v>
      </c>
      <c r="D166" s="3">
        <v>15</v>
      </c>
      <c r="E166" s="3">
        <v>0</v>
      </c>
      <c r="G166" s="5" t="s">
        <v>55</v>
      </c>
      <c r="H166" s="5">
        <v>8</v>
      </c>
      <c r="I166" s="3">
        <v>9</v>
      </c>
      <c r="J166" s="3">
        <v>10</v>
      </c>
      <c r="K166" s="3">
        <v>0</v>
      </c>
      <c r="M166" s="5" t="s">
        <v>55</v>
      </c>
      <c r="N166" s="5">
        <v>8</v>
      </c>
      <c r="O166" s="3">
        <v>5</v>
      </c>
      <c r="P166" s="3">
        <v>5</v>
      </c>
      <c r="Q166" s="3">
        <v>0</v>
      </c>
    </row>
    <row r="167" spans="1:17" x14ac:dyDescent="0.25">
      <c r="A167" s="5" t="s">
        <v>55</v>
      </c>
      <c r="B167" s="5">
        <v>9</v>
      </c>
      <c r="C167" s="3">
        <v>13</v>
      </c>
      <c r="D167" s="3">
        <v>15</v>
      </c>
      <c r="E167" s="3">
        <v>0</v>
      </c>
      <c r="G167" s="5" t="s">
        <v>55</v>
      </c>
      <c r="H167" s="5">
        <v>9</v>
      </c>
      <c r="I167" s="3">
        <v>8</v>
      </c>
      <c r="J167" s="3">
        <v>9</v>
      </c>
      <c r="K167" s="3">
        <v>0</v>
      </c>
      <c r="M167" s="5" t="s">
        <v>55</v>
      </c>
      <c r="N167" s="5">
        <v>9</v>
      </c>
      <c r="O167" s="3">
        <v>4</v>
      </c>
      <c r="P167" s="3">
        <v>8</v>
      </c>
      <c r="Q167" s="3">
        <v>0</v>
      </c>
    </row>
    <row r="168" spans="1:17" x14ac:dyDescent="0.25">
      <c r="A168" s="5" t="s">
        <v>55</v>
      </c>
      <c r="B168" s="5">
        <v>10</v>
      </c>
      <c r="C168" s="3">
        <v>11</v>
      </c>
      <c r="D168" s="3">
        <v>15</v>
      </c>
      <c r="E168" s="3">
        <v>0</v>
      </c>
      <c r="G168" s="5" t="s">
        <v>55</v>
      </c>
      <c r="H168" s="5">
        <v>10</v>
      </c>
      <c r="I168" s="3">
        <v>11</v>
      </c>
      <c r="J168" s="3">
        <v>9</v>
      </c>
      <c r="K168" s="3">
        <v>0</v>
      </c>
      <c r="M168" s="5" t="s">
        <v>55</v>
      </c>
      <c r="N168" s="5">
        <v>10</v>
      </c>
      <c r="O168" s="3">
        <v>4</v>
      </c>
      <c r="P168" s="3">
        <v>8</v>
      </c>
      <c r="Q168" s="3">
        <v>0</v>
      </c>
    </row>
    <row r="169" spans="1:17" x14ac:dyDescent="0.25">
      <c r="A169" s="5" t="s">
        <v>56</v>
      </c>
      <c r="B169" s="5">
        <v>1</v>
      </c>
      <c r="C169" s="3">
        <v>16</v>
      </c>
      <c r="D169" s="3">
        <v>21</v>
      </c>
      <c r="E169" s="3">
        <v>0</v>
      </c>
      <c r="G169" s="5" t="s">
        <v>56</v>
      </c>
      <c r="H169" s="5">
        <v>1</v>
      </c>
      <c r="I169" s="3">
        <v>17</v>
      </c>
      <c r="J169" s="3">
        <v>18</v>
      </c>
      <c r="K169" s="3">
        <v>0</v>
      </c>
      <c r="M169" s="5" t="s">
        <v>56</v>
      </c>
      <c r="N169" s="5">
        <v>1</v>
      </c>
      <c r="O169" s="3">
        <v>3</v>
      </c>
      <c r="P169" s="3">
        <v>7</v>
      </c>
      <c r="Q169" s="3">
        <v>0</v>
      </c>
    </row>
    <row r="170" spans="1:17" x14ac:dyDescent="0.25">
      <c r="A170" s="5" t="s">
        <v>56</v>
      </c>
      <c r="B170" s="5">
        <v>2</v>
      </c>
      <c r="C170" s="3">
        <v>17</v>
      </c>
      <c r="D170" s="3">
        <v>19</v>
      </c>
      <c r="E170" s="3">
        <v>0</v>
      </c>
      <c r="G170" s="5" t="s">
        <v>56</v>
      </c>
      <c r="H170" s="5">
        <v>2</v>
      </c>
      <c r="I170" s="3">
        <v>16</v>
      </c>
      <c r="J170" s="3">
        <v>18</v>
      </c>
      <c r="K170" s="3">
        <v>0</v>
      </c>
      <c r="M170" s="5" t="s">
        <v>56</v>
      </c>
      <c r="N170" s="5">
        <v>2</v>
      </c>
      <c r="O170" s="3">
        <v>1</v>
      </c>
      <c r="P170" s="3">
        <v>4</v>
      </c>
      <c r="Q170" s="3">
        <v>0</v>
      </c>
    </row>
    <row r="171" spans="1:17" x14ac:dyDescent="0.25">
      <c r="A171" s="5" t="s">
        <v>56</v>
      </c>
      <c r="B171" s="5">
        <v>3</v>
      </c>
      <c r="C171" s="3">
        <v>17</v>
      </c>
      <c r="D171" s="3">
        <v>18</v>
      </c>
      <c r="E171" s="3">
        <v>0</v>
      </c>
      <c r="G171" s="5" t="s">
        <v>56</v>
      </c>
      <c r="H171" s="5">
        <v>3</v>
      </c>
      <c r="I171" s="3">
        <v>16</v>
      </c>
      <c r="J171" s="3">
        <v>17</v>
      </c>
      <c r="K171" s="3">
        <v>0</v>
      </c>
      <c r="M171" s="5" t="s">
        <v>56</v>
      </c>
      <c r="N171" s="5">
        <v>3</v>
      </c>
      <c r="O171" s="3">
        <v>4</v>
      </c>
      <c r="P171" s="3">
        <v>5</v>
      </c>
      <c r="Q171" s="3">
        <v>0</v>
      </c>
    </row>
    <row r="172" spans="1:17" x14ac:dyDescent="0.25">
      <c r="A172" s="5" t="s">
        <v>56</v>
      </c>
      <c r="B172" s="5">
        <v>4</v>
      </c>
      <c r="C172" s="3">
        <v>19</v>
      </c>
      <c r="D172" s="3">
        <v>19</v>
      </c>
      <c r="E172" s="3">
        <v>0</v>
      </c>
      <c r="G172" s="5" t="s">
        <v>56</v>
      </c>
      <c r="H172" s="5">
        <v>4</v>
      </c>
      <c r="I172" s="3">
        <v>17</v>
      </c>
      <c r="J172" s="3">
        <v>17</v>
      </c>
      <c r="K172" s="3">
        <v>0</v>
      </c>
      <c r="M172" s="5" t="s">
        <v>56</v>
      </c>
      <c r="N172" s="5">
        <v>4</v>
      </c>
      <c r="O172" s="3">
        <v>3</v>
      </c>
      <c r="P172" s="3">
        <v>6</v>
      </c>
      <c r="Q172" s="3">
        <v>0</v>
      </c>
    </row>
    <row r="173" spans="1:17" x14ac:dyDescent="0.25">
      <c r="A173" s="5" t="s">
        <v>56</v>
      </c>
      <c r="B173" s="5">
        <v>5</v>
      </c>
      <c r="C173" s="3">
        <v>15</v>
      </c>
      <c r="D173" s="3">
        <v>20</v>
      </c>
      <c r="E173" s="3">
        <v>0</v>
      </c>
      <c r="G173" s="5" t="s">
        <v>56</v>
      </c>
      <c r="H173" s="5">
        <v>5</v>
      </c>
      <c r="I173" s="3">
        <v>17</v>
      </c>
      <c r="J173" s="3">
        <v>19</v>
      </c>
      <c r="K173" s="3">
        <v>0</v>
      </c>
      <c r="M173" s="5" t="s">
        <v>56</v>
      </c>
      <c r="N173" s="5">
        <v>5</v>
      </c>
      <c r="O173" s="3">
        <v>5</v>
      </c>
      <c r="P173" s="3">
        <v>4</v>
      </c>
      <c r="Q173" s="3">
        <v>0</v>
      </c>
    </row>
    <row r="174" spans="1:17" x14ac:dyDescent="0.25">
      <c r="A174" s="5" t="s">
        <v>56</v>
      </c>
      <c r="B174" s="5">
        <v>6</v>
      </c>
      <c r="C174" s="3">
        <v>18</v>
      </c>
      <c r="D174" s="3">
        <v>21</v>
      </c>
      <c r="E174" s="3">
        <v>0</v>
      </c>
      <c r="G174" s="5" t="s">
        <v>56</v>
      </c>
      <c r="H174" s="5">
        <v>6</v>
      </c>
      <c r="I174" s="3">
        <v>17</v>
      </c>
      <c r="J174" s="3">
        <v>19</v>
      </c>
      <c r="K174" s="3">
        <v>0</v>
      </c>
      <c r="M174" s="5" t="s">
        <v>56</v>
      </c>
      <c r="N174" s="5">
        <v>6</v>
      </c>
      <c r="O174" s="3">
        <v>3</v>
      </c>
      <c r="P174" s="3">
        <v>7</v>
      </c>
      <c r="Q174" s="3">
        <v>0</v>
      </c>
    </row>
    <row r="175" spans="1:17" x14ac:dyDescent="0.25">
      <c r="A175" s="5" t="s">
        <v>56</v>
      </c>
      <c r="B175" s="5">
        <v>7</v>
      </c>
      <c r="C175" s="3">
        <v>15</v>
      </c>
      <c r="D175" s="3">
        <v>20</v>
      </c>
      <c r="E175" s="3">
        <v>0</v>
      </c>
      <c r="G175" s="5" t="s">
        <v>56</v>
      </c>
      <c r="H175" s="5">
        <v>7</v>
      </c>
      <c r="I175" s="3">
        <v>17</v>
      </c>
      <c r="J175" s="3">
        <v>19</v>
      </c>
      <c r="K175" s="3">
        <v>0</v>
      </c>
      <c r="M175" s="5" t="s">
        <v>56</v>
      </c>
      <c r="N175" s="5">
        <v>7</v>
      </c>
      <c r="O175" s="3">
        <v>3</v>
      </c>
      <c r="P175" s="3">
        <v>5</v>
      </c>
      <c r="Q175" s="3">
        <v>0</v>
      </c>
    </row>
    <row r="176" spans="1:17" x14ac:dyDescent="0.25">
      <c r="A176" s="5" t="s">
        <v>56</v>
      </c>
      <c r="B176" s="5">
        <v>8</v>
      </c>
      <c r="C176" s="3">
        <v>15</v>
      </c>
      <c r="D176" s="3">
        <v>21</v>
      </c>
      <c r="E176" s="3">
        <v>0</v>
      </c>
      <c r="G176" s="5" t="s">
        <v>56</v>
      </c>
      <c r="H176" s="5">
        <v>8</v>
      </c>
      <c r="I176" s="3">
        <v>16</v>
      </c>
      <c r="J176" s="3">
        <v>19</v>
      </c>
      <c r="K176" s="3">
        <v>0</v>
      </c>
      <c r="M176" s="5" t="s">
        <v>56</v>
      </c>
      <c r="N176" s="5">
        <v>8</v>
      </c>
      <c r="O176" s="3">
        <v>4</v>
      </c>
      <c r="P176" s="3">
        <v>5</v>
      </c>
      <c r="Q176" s="3">
        <v>0</v>
      </c>
    </row>
    <row r="177" spans="1:17" x14ac:dyDescent="0.25">
      <c r="A177" s="5" t="s">
        <v>56</v>
      </c>
      <c r="B177" s="5">
        <v>9</v>
      </c>
      <c r="C177" s="3">
        <v>18</v>
      </c>
      <c r="D177" s="3">
        <v>19</v>
      </c>
      <c r="E177" s="3">
        <v>0</v>
      </c>
      <c r="G177" s="5" t="s">
        <v>56</v>
      </c>
      <c r="H177" s="5">
        <v>9</v>
      </c>
      <c r="I177" s="3">
        <v>16</v>
      </c>
      <c r="J177" s="3">
        <v>18</v>
      </c>
      <c r="K177" s="3">
        <v>0</v>
      </c>
      <c r="M177" s="5" t="s">
        <v>56</v>
      </c>
      <c r="N177" s="5">
        <v>9</v>
      </c>
      <c r="O177" s="3">
        <v>4</v>
      </c>
      <c r="P177" s="3">
        <v>5</v>
      </c>
      <c r="Q177" s="3">
        <v>0</v>
      </c>
    </row>
    <row r="178" spans="1:17" x14ac:dyDescent="0.25">
      <c r="A178" s="5" t="s">
        <v>56</v>
      </c>
      <c r="B178" s="5">
        <v>10</v>
      </c>
      <c r="C178" s="3">
        <v>15</v>
      </c>
      <c r="D178" s="3">
        <v>19</v>
      </c>
      <c r="E178" s="3">
        <v>0</v>
      </c>
      <c r="G178" s="5" t="s">
        <v>56</v>
      </c>
      <c r="H178" s="5">
        <v>10</v>
      </c>
      <c r="I178" s="3">
        <v>17</v>
      </c>
      <c r="J178" s="3">
        <v>18</v>
      </c>
      <c r="K178" s="3">
        <v>0</v>
      </c>
      <c r="M178" s="5" t="s">
        <v>56</v>
      </c>
      <c r="N178" s="5">
        <v>10</v>
      </c>
      <c r="O178" s="3">
        <v>4</v>
      </c>
      <c r="P178" s="3">
        <v>6</v>
      </c>
      <c r="Q178" s="3">
        <v>0</v>
      </c>
    </row>
    <row r="179" spans="1:17" x14ac:dyDescent="0.25">
      <c r="A179" s="5" t="s">
        <v>56</v>
      </c>
      <c r="B179" s="5">
        <v>11</v>
      </c>
      <c r="C179" s="3">
        <v>16</v>
      </c>
      <c r="D179" s="3">
        <v>19</v>
      </c>
      <c r="E179" s="3">
        <v>0</v>
      </c>
      <c r="G179" s="5" t="s">
        <v>56</v>
      </c>
      <c r="H179" s="5">
        <v>11</v>
      </c>
      <c r="I179" s="3">
        <v>16</v>
      </c>
      <c r="J179" s="3">
        <v>19</v>
      </c>
      <c r="K179" s="3">
        <v>0</v>
      </c>
      <c r="M179" s="5" t="s">
        <v>56</v>
      </c>
      <c r="N179" s="5">
        <v>11</v>
      </c>
      <c r="O179" s="3">
        <v>4</v>
      </c>
      <c r="P179" s="3">
        <v>7</v>
      </c>
      <c r="Q179" s="3">
        <v>0</v>
      </c>
    </row>
    <row r="180" spans="1:17" x14ac:dyDescent="0.25">
      <c r="A180" s="5" t="s">
        <v>56</v>
      </c>
      <c r="B180" s="5">
        <v>12</v>
      </c>
      <c r="C180" s="3">
        <v>16</v>
      </c>
      <c r="D180" s="3">
        <v>18</v>
      </c>
      <c r="E180" s="3">
        <v>0</v>
      </c>
      <c r="G180" s="5" t="s">
        <v>56</v>
      </c>
      <c r="H180" s="5">
        <v>12</v>
      </c>
      <c r="I180" s="3">
        <v>17</v>
      </c>
      <c r="J180" s="3">
        <v>17</v>
      </c>
      <c r="K180" s="3">
        <v>0</v>
      </c>
      <c r="M180" s="5" t="s">
        <v>56</v>
      </c>
      <c r="N180" s="5">
        <v>12</v>
      </c>
      <c r="O180" s="3">
        <v>5</v>
      </c>
      <c r="P180" s="3">
        <v>5</v>
      </c>
      <c r="Q180" s="3">
        <v>0</v>
      </c>
    </row>
    <row r="181" spans="1:17" x14ac:dyDescent="0.25">
      <c r="A181" s="5" t="s">
        <v>56</v>
      </c>
      <c r="B181" s="5">
        <v>13</v>
      </c>
      <c r="C181" s="3">
        <v>16</v>
      </c>
      <c r="D181" s="3">
        <v>18</v>
      </c>
      <c r="E181" s="3">
        <v>0</v>
      </c>
      <c r="G181" s="5" t="s">
        <v>56</v>
      </c>
      <c r="H181" s="5">
        <v>13</v>
      </c>
      <c r="I181" s="3">
        <v>16</v>
      </c>
      <c r="J181" s="3">
        <v>17</v>
      </c>
      <c r="K181" s="3">
        <v>0</v>
      </c>
      <c r="M181" s="5" t="s">
        <v>56</v>
      </c>
      <c r="N181" s="5">
        <v>13</v>
      </c>
      <c r="O181" s="3">
        <v>6</v>
      </c>
      <c r="P181" s="3">
        <v>6</v>
      </c>
      <c r="Q181" s="3">
        <v>0</v>
      </c>
    </row>
    <row r="182" spans="1:17" x14ac:dyDescent="0.25">
      <c r="A182" s="5" t="s">
        <v>56</v>
      </c>
      <c r="B182" s="5">
        <v>14</v>
      </c>
      <c r="C182" s="3">
        <v>16</v>
      </c>
      <c r="D182" s="3">
        <v>20</v>
      </c>
      <c r="E182" s="3">
        <v>0</v>
      </c>
      <c r="G182" s="5" t="s">
        <v>56</v>
      </c>
      <c r="H182" s="5">
        <v>14</v>
      </c>
      <c r="I182" s="3">
        <v>16</v>
      </c>
      <c r="J182" s="3">
        <v>18</v>
      </c>
      <c r="K182" s="3">
        <v>0</v>
      </c>
      <c r="M182" s="5" t="s">
        <v>56</v>
      </c>
      <c r="N182" s="5">
        <v>14</v>
      </c>
      <c r="O182" s="3">
        <v>2</v>
      </c>
      <c r="P182" s="3">
        <v>7</v>
      </c>
      <c r="Q182" s="3">
        <v>0</v>
      </c>
    </row>
    <row r="183" spans="1:17" x14ac:dyDescent="0.25">
      <c r="A183" s="5" t="s">
        <v>56</v>
      </c>
      <c r="B183" s="5">
        <v>15</v>
      </c>
      <c r="C183" s="3">
        <v>18</v>
      </c>
      <c r="D183" s="3">
        <v>18</v>
      </c>
      <c r="E183" s="3">
        <v>0</v>
      </c>
      <c r="G183" s="5" t="s">
        <v>56</v>
      </c>
      <c r="H183" s="5">
        <v>15</v>
      </c>
      <c r="I183" s="3">
        <v>15</v>
      </c>
      <c r="J183" s="3">
        <v>19</v>
      </c>
      <c r="K183" s="3">
        <v>0</v>
      </c>
      <c r="M183" s="5" t="s">
        <v>56</v>
      </c>
      <c r="N183" s="5">
        <v>15</v>
      </c>
      <c r="O183" s="3">
        <v>2</v>
      </c>
      <c r="P183" s="3">
        <v>5</v>
      </c>
      <c r="Q183" s="3">
        <v>0</v>
      </c>
    </row>
    <row r="184" spans="1:17" x14ac:dyDescent="0.25">
      <c r="A184" s="5" t="s">
        <v>113</v>
      </c>
      <c r="B184" s="5">
        <v>1</v>
      </c>
      <c r="C184" s="3">
        <v>50</v>
      </c>
      <c r="D184" s="3">
        <v>56</v>
      </c>
      <c r="E184" s="3">
        <v>0</v>
      </c>
      <c r="G184" s="5" t="s">
        <v>113</v>
      </c>
      <c r="H184" s="5">
        <v>1</v>
      </c>
      <c r="I184" s="3">
        <v>49</v>
      </c>
      <c r="J184" s="3">
        <v>50</v>
      </c>
      <c r="K184" s="3">
        <v>0</v>
      </c>
      <c r="M184" s="5" t="s">
        <v>113</v>
      </c>
      <c r="N184" s="5">
        <v>1</v>
      </c>
      <c r="O184" s="3">
        <v>3</v>
      </c>
      <c r="P184" s="3">
        <v>6</v>
      </c>
      <c r="Q184" s="3">
        <v>0</v>
      </c>
    </row>
    <row r="185" spans="1:17" x14ac:dyDescent="0.25">
      <c r="A185" s="5" t="s">
        <v>113</v>
      </c>
      <c r="B185" s="5">
        <v>2</v>
      </c>
      <c r="C185" s="3">
        <v>46</v>
      </c>
      <c r="D185" s="3">
        <v>58</v>
      </c>
      <c r="E185" s="3">
        <v>0</v>
      </c>
      <c r="G185" s="5" t="s">
        <v>113</v>
      </c>
      <c r="H185" s="5">
        <v>2</v>
      </c>
      <c r="I185" s="3">
        <v>45</v>
      </c>
      <c r="J185" s="3">
        <v>49</v>
      </c>
      <c r="K185" s="3">
        <v>0</v>
      </c>
      <c r="M185" s="5" t="s">
        <v>113</v>
      </c>
      <c r="N185" s="5">
        <v>2</v>
      </c>
      <c r="O185" s="3">
        <v>3</v>
      </c>
      <c r="P185" s="3">
        <v>3</v>
      </c>
      <c r="Q185" s="3">
        <v>0</v>
      </c>
    </row>
    <row r="186" spans="1:17" x14ac:dyDescent="0.25">
      <c r="A186" s="5" t="s">
        <v>113</v>
      </c>
      <c r="B186" s="5">
        <v>3</v>
      </c>
      <c r="C186" s="3">
        <v>48</v>
      </c>
      <c r="D186" s="3">
        <v>55</v>
      </c>
      <c r="E186" s="3">
        <v>0</v>
      </c>
      <c r="G186" s="5" t="s">
        <v>113</v>
      </c>
      <c r="H186" s="5">
        <v>3</v>
      </c>
      <c r="I186" s="3">
        <v>52</v>
      </c>
      <c r="J186" s="3">
        <v>50</v>
      </c>
      <c r="K186" s="3">
        <v>0</v>
      </c>
      <c r="M186" s="5" t="s">
        <v>113</v>
      </c>
      <c r="N186" s="5">
        <v>3</v>
      </c>
      <c r="O186" s="3">
        <v>5</v>
      </c>
      <c r="P186" s="3">
        <v>6</v>
      </c>
      <c r="Q186" s="3">
        <v>0</v>
      </c>
    </row>
    <row r="187" spans="1:17" x14ac:dyDescent="0.25">
      <c r="A187" s="5" t="s">
        <v>113</v>
      </c>
      <c r="B187" s="5">
        <v>4</v>
      </c>
      <c r="C187" s="3">
        <v>47</v>
      </c>
      <c r="D187" s="3">
        <v>55</v>
      </c>
      <c r="E187" s="3">
        <v>0</v>
      </c>
      <c r="G187" s="5" t="s">
        <v>113</v>
      </c>
      <c r="H187" s="5">
        <v>4</v>
      </c>
      <c r="I187" s="3">
        <v>48</v>
      </c>
      <c r="J187" s="3">
        <v>50</v>
      </c>
      <c r="K187" s="3">
        <v>0</v>
      </c>
      <c r="M187" s="5" t="s">
        <v>113</v>
      </c>
      <c r="N187" s="5">
        <v>4</v>
      </c>
      <c r="O187" s="3">
        <v>4</v>
      </c>
      <c r="P187" s="3">
        <v>5</v>
      </c>
      <c r="Q187" s="3">
        <v>0</v>
      </c>
    </row>
    <row r="188" spans="1:17" x14ac:dyDescent="0.25">
      <c r="A188" s="5" t="s">
        <v>113</v>
      </c>
      <c r="B188" s="5">
        <v>5</v>
      </c>
      <c r="C188" s="3">
        <v>48</v>
      </c>
      <c r="D188" s="3">
        <v>57</v>
      </c>
      <c r="E188" s="3">
        <v>0</v>
      </c>
      <c r="G188" s="5" t="s">
        <v>113</v>
      </c>
      <c r="H188" s="5">
        <v>5</v>
      </c>
      <c r="I188" s="3">
        <v>46</v>
      </c>
      <c r="J188" s="3">
        <v>54</v>
      </c>
      <c r="K188" s="3">
        <v>0</v>
      </c>
      <c r="M188" s="5" t="s">
        <v>113</v>
      </c>
      <c r="N188" s="5">
        <v>5</v>
      </c>
      <c r="O188" s="3">
        <v>5</v>
      </c>
      <c r="P188" s="3">
        <v>7</v>
      </c>
      <c r="Q188" s="3">
        <v>0</v>
      </c>
    </row>
    <row r="189" spans="1:17" x14ac:dyDescent="0.25">
      <c r="A189" s="5" t="s">
        <v>113</v>
      </c>
      <c r="B189" s="5">
        <v>6</v>
      </c>
      <c r="C189" s="3">
        <v>50</v>
      </c>
      <c r="D189" s="3">
        <v>54</v>
      </c>
      <c r="E189" s="3">
        <v>0</v>
      </c>
      <c r="G189" s="5" t="s">
        <v>113</v>
      </c>
      <c r="H189" s="5">
        <v>6</v>
      </c>
      <c r="I189" s="3">
        <v>47</v>
      </c>
      <c r="J189" s="3">
        <v>53</v>
      </c>
      <c r="K189" s="3">
        <v>0</v>
      </c>
      <c r="M189" s="5" t="s">
        <v>113</v>
      </c>
      <c r="N189" s="5">
        <v>6</v>
      </c>
      <c r="O189" s="3">
        <v>4</v>
      </c>
      <c r="P189" s="3">
        <v>6</v>
      </c>
      <c r="Q189" s="3">
        <v>0</v>
      </c>
    </row>
    <row r="190" spans="1:17" x14ac:dyDescent="0.25">
      <c r="A190" s="5" t="s">
        <v>113</v>
      </c>
      <c r="B190" s="5">
        <v>7</v>
      </c>
      <c r="C190" s="3">
        <v>48</v>
      </c>
      <c r="D190" s="3">
        <v>53</v>
      </c>
      <c r="E190" s="3">
        <v>0</v>
      </c>
      <c r="G190" s="5" t="s">
        <v>113</v>
      </c>
      <c r="H190" s="5">
        <v>7</v>
      </c>
      <c r="I190" s="3">
        <v>45</v>
      </c>
      <c r="J190" s="3">
        <v>52</v>
      </c>
      <c r="K190" s="3">
        <v>0</v>
      </c>
      <c r="M190" s="5" t="s">
        <v>113</v>
      </c>
      <c r="N190" s="5">
        <v>7</v>
      </c>
      <c r="O190" s="3">
        <v>3</v>
      </c>
      <c r="P190" s="3">
        <v>5</v>
      </c>
      <c r="Q190" s="3">
        <v>0</v>
      </c>
    </row>
    <row r="191" spans="1:17" x14ac:dyDescent="0.25">
      <c r="A191" s="5" t="s">
        <v>113</v>
      </c>
      <c r="B191" s="5">
        <v>8</v>
      </c>
      <c r="C191" s="3">
        <v>53</v>
      </c>
      <c r="D191" s="3">
        <v>52</v>
      </c>
      <c r="E191" s="3">
        <v>0</v>
      </c>
      <c r="G191" s="5" t="s">
        <v>113</v>
      </c>
      <c r="H191" s="5">
        <v>8</v>
      </c>
      <c r="I191" s="3">
        <v>16</v>
      </c>
      <c r="J191" s="3">
        <v>51</v>
      </c>
      <c r="K191" s="3">
        <v>0</v>
      </c>
      <c r="M191" s="5" t="s">
        <v>113</v>
      </c>
      <c r="N191" s="5">
        <v>8</v>
      </c>
      <c r="O191" s="3">
        <v>4</v>
      </c>
      <c r="P191" s="3">
        <v>8</v>
      </c>
      <c r="Q191" s="3">
        <v>0</v>
      </c>
    </row>
    <row r="192" spans="1:17" x14ac:dyDescent="0.25">
      <c r="A192" s="5" t="s">
        <v>114</v>
      </c>
      <c r="B192" s="5">
        <v>1</v>
      </c>
      <c r="C192" s="3">
        <v>54</v>
      </c>
      <c r="D192" s="3">
        <v>60</v>
      </c>
      <c r="E192" s="3">
        <v>0</v>
      </c>
      <c r="G192" s="5" t="s">
        <v>114</v>
      </c>
      <c r="H192" s="5">
        <v>1</v>
      </c>
      <c r="I192" s="3">
        <v>55</v>
      </c>
      <c r="J192" s="3">
        <v>65</v>
      </c>
      <c r="K192" s="3">
        <v>0</v>
      </c>
      <c r="M192" s="5" t="s">
        <v>114</v>
      </c>
      <c r="N192" s="5">
        <v>1</v>
      </c>
      <c r="O192" s="3">
        <v>4</v>
      </c>
      <c r="P192" s="3">
        <v>5</v>
      </c>
      <c r="Q192" s="3">
        <v>0</v>
      </c>
    </row>
    <row r="193" spans="1:17" x14ac:dyDescent="0.25">
      <c r="A193" s="5" t="s">
        <v>114</v>
      </c>
      <c r="B193" s="5">
        <v>2</v>
      </c>
      <c r="C193" s="3">
        <v>51</v>
      </c>
      <c r="D193" s="3">
        <v>61</v>
      </c>
      <c r="E193" s="3">
        <v>0</v>
      </c>
      <c r="G193" s="5" t="s">
        <v>114</v>
      </c>
      <c r="H193" s="5">
        <v>2</v>
      </c>
      <c r="I193" s="3">
        <v>56</v>
      </c>
      <c r="J193" s="3">
        <v>66</v>
      </c>
      <c r="K193" s="3">
        <v>0</v>
      </c>
      <c r="M193" s="5" t="s">
        <v>114</v>
      </c>
      <c r="N193" s="5">
        <v>2</v>
      </c>
      <c r="O193" s="3">
        <v>2</v>
      </c>
      <c r="P193" s="3">
        <v>6</v>
      </c>
      <c r="Q193" s="3">
        <v>0</v>
      </c>
    </row>
    <row r="194" spans="1:17" x14ac:dyDescent="0.25">
      <c r="A194" s="5" t="s">
        <v>114</v>
      </c>
      <c r="B194" s="5">
        <v>3</v>
      </c>
      <c r="C194" s="3">
        <v>54</v>
      </c>
      <c r="D194" s="3">
        <v>58</v>
      </c>
      <c r="E194" s="3">
        <v>0</v>
      </c>
      <c r="G194" s="5" t="s">
        <v>114</v>
      </c>
      <c r="H194" s="5">
        <v>3</v>
      </c>
      <c r="I194" s="3">
        <v>54</v>
      </c>
      <c r="J194" s="3">
        <v>60</v>
      </c>
      <c r="K194" s="3">
        <v>0</v>
      </c>
      <c r="M194" s="5" t="s">
        <v>114</v>
      </c>
      <c r="N194" s="5">
        <v>3</v>
      </c>
      <c r="O194" s="3">
        <v>5</v>
      </c>
      <c r="P194" s="3">
        <v>7</v>
      </c>
      <c r="Q194" s="3">
        <v>0</v>
      </c>
    </row>
    <row r="195" spans="1:17" x14ac:dyDescent="0.25">
      <c r="A195" s="5" t="s">
        <v>114</v>
      </c>
      <c r="B195" s="5">
        <v>4</v>
      </c>
      <c r="C195" s="3">
        <v>59</v>
      </c>
      <c r="D195" s="3">
        <v>58</v>
      </c>
      <c r="E195" s="3">
        <v>0</v>
      </c>
      <c r="G195" s="5" t="s">
        <v>114</v>
      </c>
      <c r="H195" s="5">
        <v>4</v>
      </c>
      <c r="I195" s="3">
        <v>59</v>
      </c>
      <c r="J195" s="3">
        <v>58</v>
      </c>
      <c r="K195" s="3">
        <v>0</v>
      </c>
      <c r="M195" s="5" t="s">
        <v>114</v>
      </c>
      <c r="N195" s="5">
        <v>4</v>
      </c>
      <c r="O195" s="3">
        <v>3</v>
      </c>
      <c r="P195" s="3">
        <v>5</v>
      </c>
      <c r="Q195" s="3">
        <v>0</v>
      </c>
    </row>
    <row r="196" spans="1:17" x14ac:dyDescent="0.25">
      <c r="A196" s="5" t="s">
        <v>114</v>
      </c>
      <c r="B196" s="5">
        <v>5</v>
      </c>
      <c r="C196" s="3">
        <v>55</v>
      </c>
      <c r="D196" s="3">
        <v>57</v>
      </c>
      <c r="E196" s="3">
        <v>0</v>
      </c>
      <c r="G196" s="5" t="s">
        <v>114</v>
      </c>
      <c r="H196" s="5">
        <v>5</v>
      </c>
      <c r="I196" s="3">
        <v>52</v>
      </c>
      <c r="J196" s="3">
        <v>58</v>
      </c>
      <c r="K196" s="3">
        <v>0</v>
      </c>
      <c r="M196" s="5" t="s">
        <v>114</v>
      </c>
      <c r="N196" s="5">
        <v>5</v>
      </c>
      <c r="O196" s="3">
        <v>4</v>
      </c>
      <c r="P196" s="3">
        <v>5</v>
      </c>
      <c r="Q196" s="3">
        <v>0</v>
      </c>
    </row>
    <row r="197" spans="1:17" x14ac:dyDescent="0.25">
      <c r="A197" s="5" t="s">
        <v>114</v>
      </c>
      <c r="B197" s="5">
        <v>6</v>
      </c>
      <c r="C197" s="3">
        <v>58</v>
      </c>
      <c r="D197" s="3">
        <v>60</v>
      </c>
      <c r="E197" s="3">
        <v>0</v>
      </c>
      <c r="G197" s="5" t="s">
        <v>114</v>
      </c>
      <c r="H197" s="5">
        <v>6</v>
      </c>
      <c r="I197" s="3">
        <v>61</v>
      </c>
      <c r="J197" s="3">
        <v>58</v>
      </c>
      <c r="K197" s="3">
        <v>0</v>
      </c>
      <c r="M197" s="5" t="s">
        <v>114</v>
      </c>
      <c r="N197" s="5">
        <v>6</v>
      </c>
      <c r="O197" s="3">
        <v>2</v>
      </c>
      <c r="P197" s="3">
        <v>4</v>
      </c>
      <c r="Q197" s="3">
        <v>0</v>
      </c>
    </row>
    <row r="198" spans="1:17" x14ac:dyDescent="0.25">
      <c r="A198" s="5" t="s">
        <v>114</v>
      </c>
      <c r="B198" s="5">
        <v>7</v>
      </c>
      <c r="C198" s="3">
        <v>53</v>
      </c>
      <c r="D198" s="3">
        <v>57</v>
      </c>
      <c r="E198" s="3">
        <v>0</v>
      </c>
      <c r="G198" s="5" t="s">
        <v>114</v>
      </c>
      <c r="H198" s="5">
        <v>7</v>
      </c>
      <c r="I198" s="3">
        <v>50</v>
      </c>
      <c r="J198" s="3">
        <v>55</v>
      </c>
      <c r="K198" s="3">
        <v>0</v>
      </c>
      <c r="M198" s="5" t="s">
        <v>114</v>
      </c>
      <c r="N198" s="5">
        <v>7</v>
      </c>
      <c r="O198" s="3">
        <v>4</v>
      </c>
      <c r="P198" s="3">
        <v>5</v>
      </c>
      <c r="Q198" s="3">
        <v>0</v>
      </c>
    </row>
    <row r="199" spans="1:17" x14ac:dyDescent="0.25">
      <c r="A199" s="5" t="s">
        <v>114</v>
      </c>
      <c r="B199" s="5">
        <v>8</v>
      </c>
      <c r="C199" s="3">
        <v>53</v>
      </c>
      <c r="D199" s="3">
        <v>61</v>
      </c>
      <c r="E199" s="3">
        <v>0</v>
      </c>
      <c r="G199" s="5" t="s">
        <v>114</v>
      </c>
      <c r="H199" s="5">
        <v>8</v>
      </c>
      <c r="I199" s="3">
        <v>50</v>
      </c>
      <c r="J199" s="3">
        <v>57</v>
      </c>
      <c r="K199" s="3">
        <v>0</v>
      </c>
      <c r="M199" s="5" t="s">
        <v>114</v>
      </c>
      <c r="N199" s="5">
        <v>8</v>
      </c>
      <c r="O199" s="3">
        <v>4</v>
      </c>
      <c r="P199" s="3">
        <v>6</v>
      </c>
      <c r="Q199" s="3">
        <v>0</v>
      </c>
    </row>
    <row r="200" spans="1:17" x14ac:dyDescent="0.25">
      <c r="A200" s="5" t="s">
        <v>114</v>
      </c>
      <c r="B200" s="5">
        <v>9</v>
      </c>
      <c r="C200" s="3">
        <v>54</v>
      </c>
      <c r="D200" s="3">
        <v>63</v>
      </c>
      <c r="E200" s="3">
        <v>0</v>
      </c>
      <c r="G200" s="5" t="s">
        <v>114</v>
      </c>
      <c r="H200" s="5">
        <v>9</v>
      </c>
      <c r="I200" s="3">
        <v>49</v>
      </c>
      <c r="J200" s="3">
        <v>56</v>
      </c>
      <c r="K200" s="3">
        <v>0</v>
      </c>
      <c r="M200" s="5" t="s">
        <v>114</v>
      </c>
      <c r="N200" s="5">
        <v>9</v>
      </c>
      <c r="O200" s="3">
        <v>3</v>
      </c>
      <c r="P200" s="3">
        <v>7</v>
      </c>
      <c r="Q200" s="3">
        <v>0</v>
      </c>
    </row>
    <row r="201" spans="1:17" x14ac:dyDescent="0.25">
      <c r="A201" s="5" t="s">
        <v>114</v>
      </c>
      <c r="B201" s="5">
        <v>10</v>
      </c>
      <c r="C201" s="3">
        <v>55</v>
      </c>
      <c r="D201" s="3">
        <v>61</v>
      </c>
      <c r="E201" s="3">
        <v>0</v>
      </c>
      <c r="G201" s="5" t="s">
        <v>114</v>
      </c>
      <c r="H201" s="5">
        <v>10</v>
      </c>
      <c r="I201" s="3">
        <v>45</v>
      </c>
      <c r="J201" s="3">
        <v>55</v>
      </c>
      <c r="K201" s="3">
        <v>0</v>
      </c>
      <c r="M201" s="5" t="s">
        <v>114</v>
      </c>
      <c r="N201" s="5">
        <v>10</v>
      </c>
      <c r="O201" s="3">
        <v>3</v>
      </c>
      <c r="P201" s="3">
        <v>7</v>
      </c>
      <c r="Q201" s="3">
        <v>0</v>
      </c>
    </row>
    <row r="202" spans="1:17" x14ac:dyDescent="0.25">
      <c r="A202" s="5" t="s">
        <v>115</v>
      </c>
      <c r="B202" s="5">
        <v>1</v>
      </c>
      <c r="C202" s="3">
        <v>62</v>
      </c>
      <c r="D202" s="3">
        <v>63</v>
      </c>
      <c r="E202" s="3">
        <v>0</v>
      </c>
      <c r="G202" s="5" t="s">
        <v>115</v>
      </c>
      <c r="H202" s="5">
        <v>1</v>
      </c>
      <c r="I202" s="3">
        <v>66</v>
      </c>
      <c r="J202" s="3">
        <v>64</v>
      </c>
      <c r="K202" s="3">
        <v>0</v>
      </c>
      <c r="M202" s="5" t="s">
        <v>115</v>
      </c>
      <c r="N202" s="5">
        <v>1</v>
      </c>
      <c r="O202" s="3">
        <v>4</v>
      </c>
      <c r="P202" s="3">
        <v>7</v>
      </c>
      <c r="Q202" s="3">
        <v>0</v>
      </c>
    </row>
    <row r="203" spans="1:17" x14ac:dyDescent="0.25">
      <c r="A203" s="5" t="s">
        <v>115</v>
      </c>
      <c r="B203" s="5">
        <v>2</v>
      </c>
      <c r="C203" s="3">
        <v>61</v>
      </c>
      <c r="D203" s="3">
        <v>68</v>
      </c>
      <c r="E203" s="3">
        <v>0</v>
      </c>
      <c r="G203" s="5" t="s">
        <v>115</v>
      </c>
      <c r="H203" s="5">
        <v>2</v>
      </c>
      <c r="I203" s="3">
        <v>62</v>
      </c>
      <c r="J203" s="3">
        <v>69</v>
      </c>
      <c r="K203" s="3">
        <v>0</v>
      </c>
      <c r="M203" s="5" t="s">
        <v>115</v>
      </c>
      <c r="N203" s="5">
        <v>2</v>
      </c>
      <c r="O203" s="3">
        <v>3</v>
      </c>
      <c r="P203" s="3">
        <v>8</v>
      </c>
      <c r="Q203" s="3">
        <v>0</v>
      </c>
    </row>
    <row r="204" spans="1:17" x14ac:dyDescent="0.25">
      <c r="A204" s="5" t="s">
        <v>115</v>
      </c>
      <c r="B204" s="5">
        <v>3</v>
      </c>
      <c r="C204" s="3">
        <v>61</v>
      </c>
      <c r="D204" s="3">
        <v>66</v>
      </c>
      <c r="E204" s="3">
        <v>0</v>
      </c>
      <c r="G204" s="5" t="s">
        <v>115</v>
      </c>
      <c r="H204" s="5">
        <v>3</v>
      </c>
      <c r="I204" s="3">
        <v>63</v>
      </c>
      <c r="J204" s="3">
        <v>68</v>
      </c>
      <c r="K204" s="3">
        <v>0</v>
      </c>
      <c r="M204" s="5" t="s">
        <v>115</v>
      </c>
      <c r="N204" s="5">
        <v>3</v>
      </c>
      <c r="O204" s="3">
        <v>3</v>
      </c>
      <c r="P204" s="3">
        <v>5</v>
      </c>
      <c r="Q204" s="3">
        <v>0</v>
      </c>
    </row>
    <row r="205" spans="1:17" x14ac:dyDescent="0.25">
      <c r="A205" s="5" t="s">
        <v>115</v>
      </c>
      <c r="B205" s="5">
        <v>4</v>
      </c>
      <c r="C205" s="3">
        <v>61</v>
      </c>
      <c r="D205" s="3">
        <v>67</v>
      </c>
      <c r="E205" s="3">
        <v>0</v>
      </c>
      <c r="G205" s="5" t="s">
        <v>115</v>
      </c>
      <c r="H205" s="5">
        <v>4</v>
      </c>
      <c r="I205" s="3">
        <v>64</v>
      </c>
      <c r="J205" s="3">
        <v>69</v>
      </c>
      <c r="K205" s="3">
        <v>0</v>
      </c>
      <c r="M205" s="5" t="s">
        <v>115</v>
      </c>
      <c r="N205" s="5">
        <v>4</v>
      </c>
      <c r="O205" s="3">
        <v>4</v>
      </c>
      <c r="P205" s="3">
        <v>5</v>
      </c>
      <c r="Q205" s="3">
        <v>0</v>
      </c>
    </row>
    <row r="206" spans="1:17" x14ac:dyDescent="0.25">
      <c r="A206" s="5" t="s">
        <v>115</v>
      </c>
      <c r="B206" s="5">
        <v>5</v>
      </c>
      <c r="C206" s="3">
        <v>62</v>
      </c>
      <c r="D206" s="3">
        <v>66</v>
      </c>
      <c r="E206" s="3">
        <v>0</v>
      </c>
      <c r="G206" s="5" t="s">
        <v>115</v>
      </c>
      <c r="H206" s="5">
        <v>5</v>
      </c>
      <c r="I206" s="3">
        <v>57</v>
      </c>
      <c r="J206" s="3">
        <v>70</v>
      </c>
      <c r="K206" s="3">
        <v>0</v>
      </c>
      <c r="M206" s="5" t="s">
        <v>115</v>
      </c>
      <c r="N206" s="5">
        <v>5</v>
      </c>
      <c r="O206" s="3">
        <v>2</v>
      </c>
      <c r="P206" s="3">
        <v>4</v>
      </c>
      <c r="Q206" s="3">
        <v>0</v>
      </c>
    </row>
    <row r="207" spans="1:17" x14ac:dyDescent="0.25">
      <c r="A207" s="5" t="s">
        <v>115</v>
      </c>
      <c r="B207" s="5">
        <v>6</v>
      </c>
      <c r="C207" s="3">
        <v>59</v>
      </c>
      <c r="D207" s="3">
        <v>65</v>
      </c>
      <c r="E207" s="3">
        <v>0</v>
      </c>
      <c r="G207" s="5" t="s">
        <v>115</v>
      </c>
      <c r="H207" s="5">
        <v>6</v>
      </c>
      <c r="I207" s="3">
        <v>58</v>
      </c>
      <c r="J207" s="3">
        <v>65</v>
      </c>
      <c r="K207" s="3">
        <v>0</v>
      </c>
      <c r="M207" s="5" t="s">
        <v>115</v>
      </c>
      <c r="N207" s="5">
        <v>6</v>
      </c>
      <c r="O207" s="3">
        <v>2</v>
      </c>
      <c r="P207" s="3">
        <v>6</v>
      </c>
      <c r="Q207" s="3">
        <v>0</v>
      </c>
    </row>
    <row r="208" spans="1:17" x14ac:dyDescent="0.25">
      <c r="A208" s="5" t="s">
        <v>115</v>
      </c>
      <c r="B208" s="5">
        <v>7</v>
      </c>
      <c r="C208" s="3">
        <v>58</v>
      </c>
      <c r="D208" s="3">
        <v>66</v>
      </c>
      <c r="E208" s="3">
        <v>0</v>
      </c>
      <c r="G208" s="5" t="s">
        <v>115</v>
      </c>
      <c r="H208" s="5">
        <v>7</v>
      </c>
      <c r="I208" s="3">
        <v>57</v>
      </c>
      <c r="J208" s="3">
        <v>65</v>
      </c>
      <c r="K208" s="3">
        <v>0</v>
      </c>
      <c r="M208" s="5" t="s">
        <v>115</v>
      </c>
      <c r="N208" s="5">
        <v>7</v>
      </c>
      <c r="O208" s="3">
        <v>5</v>
      </c>
      <c r="P208" s="3">
        <v>5</v>
      </c>
      <c r="Q208" s="3">
        <v>0</v>
      </c>
    </row>
    <row r="209" spans="1:17" x14ac:dyDescent="0.25">
      <c r="A209" s="5" t="s">
        <v>115</v>
      </c>
      <c r="B209" s="5">
        <v>8</v>
      </c>
      <c r="C209" s="3">
        <v>59</v>
      </c>
      <c r="D209" s="3">
        <v>65</v>
      </c>
      <c r="E209" s="3">
        <v>0</v>
      </c>
      <c r="G209" s="5" t="s">
        <v>115</v>
      </c>
      <c r="H209" s="5">
        <v>8</v>
      </c>
      <c r="I209" s="3">
        <v>57</v>
      </c>
      <c r="J209" s="3">
        <v>63</v>
      </c>
      <c r="K209" s="3">
        <v>0</v>
      </c>
      <c r="M209" s="5" t="s">
        <v>115</v>
      </c>
      <c r="N209" s="5">
        <v>8</v>
      </c>
      <c r="O209" s="3">
        <v>4</v>
      </c>
      <c r="P209" s="3">
        <v>6</v>
      </c>
      <c r="Q209" s="3">
        <v>0</v>
      </c>
    </row>
    <row r="210" spans="1:17" x14ac:dyDescent="0.25">
      <c r="A210" s="5" t="s">
        <v>115</v>
      </c>
      <c r="B210" s="5">
        <v>9</v>
      </c>
      <c r="C210" s="3">
        <v>63</v>
      </c>
      <c r="D210" s="3">
        <v>64</v>
      </c>
      <c r="E210" s="3">
        <v>0</v>
      </c>
      <c r="G210" s="5" t="s">
        <v>115</v>
      </c>
      <c r="H210" s="5">
        <v>9</v>
      </c>
      <c r="I210" s="3">
        <v>60</v>
      </c>
      <c r="J210" s="3">
        <v>61</v>
      </c>
      <c r="K210" s="3">
        <v>0</v>
      </c>
      <c r="M210" s="5" t="s">
        <v>115</v>
      </c>
      <c r="N210" s="5">
        <v>9</v>
      </c>
      <c r="O210" s="3">
        <v>3</v>
      </c>
      <c r="P210" s="3">
        <v>6</v>
      </c>
      <c r="Q210" s="3">
        <v>0</v>
      </c>
    </row>
    <row r="211" spans="1:17" x14ac:dyDescent="0.25">
      <c r="A211" s="5" t="s">
        <v>115</v>
      </c>
      <c r="B211" s="5">
        <v>10</v>
      </c>
      <c r="C211" s="3">
        <v>61</v>
      </c>
      <c r="D211" s="3">
        <v>62</v>
      </c>
      <c r="E211" s="3">
        <v>0</v>
      </c>
      <c r="G211" s="5" t="s">
        <v>115</v>
      </c>
      <c r="H211" s="5">
        <v>10</v>
      </c>
      <c r="I211" s="3">
        <v>57</v>
      </c>
      <c r="J211" s="3">
        <v>58</v>
      </c>
      <c r="K211" s="3">
        <v>0</v>
      </c>
      <c r="M211" s="5" t="s">
        <v>115</v>
      </c>
      <c r="N211" s="5">
        <v>10</v>
      </c>
      <c r="O211" s="3">
        <v>2</v>
      </c>
      <c r="P211" s="3">
        <v>6</v>
      </c>
      <c r="Q211" s="3">
        <v>0</v>
      </c>
    </row>
    <row r="212" spans="1:17" x14ac:dyDescent="0.25">
      <c r="A212" s="5" t="s">
        <v>115</v>
      </c>
      <c r="B212" s="5">
        <v>11</v>
      </c>
      <c r="C212" s="3">
        <v>57</v>
      </c>
      <c r="D212" s="3">
        <v>63</v>
      </c>
      <c r="E212" s="3">
        <v>0</v>
      </c>
      <c r="G212" s="5" t="s">
        <v>115</v>
      </c>
      <c r="H212" s="5">
        <v>11</v>
      </c>
      <c r="I212" s="3">
        <v>52</v>
      </c>
      <c r="J212" s="3">
        <v>58</v>
      </c>
      <c r="K212" s="3">
        <v>0</v>
      </c>
      <c r="M212" s="5" t="s">
        <v>115</v>
      </c>
      <c r="N212" s="5">
        <v>11</v>
      </c>
      <c r="O212" s="3">
        <v>3</v>
      </c>
      <c r="P212" s="3">
        <v>6</v>
      </c>
      <c r="Q212" s="3">
        <v>0</v>
      </c>
    </row>
    <row r="213" spans="1:17" x14ac:dyDescent="0.25">
      <c r="A213" s="5" t="s">
        <v>115</v>
      </c>
      <c r="B213" s="5">
        <v>12</v>
      </c>
      <c r="C213" s="3">
        <v>59</v>
      </c>
      <c r="D213" s="3">
        <v>66</v>
      </c>
      <c r="E213" s="3">
        <v>0</v>
      </c>
      <c r="G213" s="5" t="s">
        <v>115</v>
      </c>
      <c r="H213" s="5">
        <v>12</v>
      </c>
      <c r="I213" s="3">
        <v>53</v>
      </c>
      <c r="J213" s="3">
        <v>60</v>
      </c>
      <c r="K213" s="3">
        <v>0</v>
      </c>
      <c r="M213" s="5" t="s">
        <v>115</v>
      </c>
      <c r="N213" s="5">
        <v>12</v>
      </c>
      <c r="O213" s="3">
        <v>3</v>
      </c>
      <c r="P213" s="3">
        <v>4</v>
      </c>
      <c r="Q213" s="3">
        <v>0</v>
      </c>
    </row>
    <row r="214" spans="1:17" x14ac:dyDescent="0.25">
      <c r="A214" s="5" t="s">
        <v>116</v>
      </c>
      <c r="B214" s="5">
        <v>1</v>
      </c>
      <c r="C214" s="3">
        <v>8</v>
      </c>
      <c r="D214" s="3">
        <v>9</v>
      </c>
      <c r="E214" s="3">
        <v>0</v>
      </c>
      <c r="G214" s="5" t="s">
        <v>116</v>
      </c>
      <c r="H214" s="5">
        <v>1</v>
      </c>
      <c r="I214" s="3">
        <v>5</v>
      </c>
      <c r="J214" s="3">
        <v>8</v>
      </c>
      <c r="K214" s="3">
        <v>0</v>
      </c>
      <c r="M214" s="5" t="s">
        <v>116</v>
      </c>
      <c r="N214" s="5">
        <v>1</v>
      </c>
      <c r="O214" s="3">
        <v>2</v>
      </c>
      <c r="P214" s="3">
        <v>4</v>
      </c>
      <c r="Q214" s="3">
        <v>0</v>
      </c>
    </row>
    <row r="215" spans="1:17" x14ac:dyDescent="0.25">
      <c r="A215" s="5" t="s">
        <v>116</v>
      </c>
      <c r="B215" s="5">
        <v>2</v>
      </c>
      <c r="C215" s="3">
        <v>7</v>
      </c>
      <c r="D215" s="3">
        <v>12</v>
      </c>
      <c r="E215" s="3">
        <v>0</v>
      </c>
      <c r="G215" s="5" t="s">
        <v>116</v>
      </c>
      <c r="H215" s="5">
        <v>2</v>
      </c>
      <c r="I215" s="3">
        <v>13</v>
      </c>
      <c r="J215" s="3">
        <v>19</v>
      </c>
      <c r="K215" s="3">
        <v>0</v>
      </c>
      <c r="M215" s="5" t="s">
        <v>116</v>
      </c>
      <c r="N215" s="5">
        <v>2</v>
      </c>
      <c r="O215" s="3">
        <v>2</v>
      </c>
      <c r="P215" s="3">
        <v>3</v>
      </c>
      <c r="Q215" s="3">
        <v>0</v>
      </c>
    </row>
    <row r="216" spans="1:17" x14ac:dyDescent="0.25">
      <c r="A216" s="5" t="s">
        <v>116</v>
      </c>
      <c r="B216" s="5">
        <v>3</v>
      </c>
      <c r="C216" s="3">
        <v>6</v>
      </c>
      <c r="D216" s="3">
        <v>13</v>
      </c>
      <c r="E216" s="3">
        <v>0</v>
      </c>
      <c r="G216" s="5" t="s">
        <v>116</v>
      </c>
      <c r="H216" s="5">
        <v>3</v>
      </c>
      <c r="I216" s="3">
        <v>14</v>
      </c>
      <c r="J216" s="3">
        <v>19</v>
      </c>
      <c r="K216" s="3">
        <v>0</v>
      </c>
      <c r="M216" s="5" t="s">
        <v>116</v>
      </c>
      <c r="N216" s="5">
        <v>3</v>
      </c>
      <c r="O216" s="3">
        <v>3</v>
      </c>
      <c r="P216" s="3">
        <v>4</v>
      </c>
      <c r="Q216" s="3">
        <v>0</v>
      </c>
    </row>
    <row r="217" spans="1:17" x14ac:dyDescent="0.25">
      <c r="A217" s="5" t="s">
        <v>116</v>
      </c>
      <c r="B217" s="5">
        <v>4</v>
      </c>
      <c r="C217" s="3">
        <v>6</v>
      </c>
      <c r="D217" s="3">
        <v>14</v>
      </c>
      <c r="E217" s="3">
        <v>0</v>
      </c>
      <c r="G217" s="5" t="s">
        <v>116</v>
      </c>
      <c r="H217" s="5">
        <v>4</v>
      </c>
      <c r="I217" s="3">
        <v>4</v>
      </c>
      <c r="J217" s="3">
        <v>11</v>
      </c>
      <c r="K217" s="3">
        <v>0</v>
      </c>
      <c r="M217" s="5" t="s">
        <v>116</v>
      </c>
      <c r="N217" s="5">
        <v>4</v>
      </c>
      <c r="O217" s="3">
        <v>2</v>
      </c>
      <c r="P217" s="3">
        <v>4</v>
      </c>
      <c r="Q217" s="3">
        <v>0</v>
      </c>
    </row>
    <row r="218" spans="1:17" x14ac:dyDescent="0.25">
      <c r="A218" s="5" t="s">
        <v>116</v>
      </c>
      <c r="B218" s="5">
        <v>5</v>
      </c>
      <c r="C218" s="3">
        <v>4</v>
      </c>
      <c r="D218" s="3">
        <v>15</v>
      </c>
      <c r="E218" s="3">
        <v>0</v>
      </c>
      <c r="G218" s="5" t="s">
        <v>116</v>
      </c>
      <c r="H218" s="5">
        <v>5</v>
      </c>
      <c r="I218" s="3">
        <v>3</v>
      </c>
      <c r="J218" s="3">
        <v>10</v>
      </c>
      <c r="K218" s="3">
        <v>0</v>
      </c>
      <c r="M218" s="5" t="s">
        <v>116</v>
      </c>
      <c r="N218" s="5">
        <v>5</v>
      </c>
      <c r="O218" s="3">
        <v>6</v>
      </c>
      <c r="P218" s="3">
        <v>8</v>
      </c>
      <c r="Q218" s="3">
        <v>0</v>
      </c>
    </row>
    <row r="219" spans="1:17" x14ac:dyDescent="0.25">
      <c r="A219" s="5" t="s">
        <v>117</v>
      </c>
      <c r="B219" s="5">
        <v>1</v>
      </c>
      <c r="C219" s="3">
        <v>10</v>
      </c>
      <c r="D219" s="3">
        <v>11</v>
      </c>
      <c r="E219" s="3">
        <v>0</v>
      </c>
      <c r="G219" s="5" t="s">
        <v>117</v>
      </c>
      <c r="H219" s="5">
        <v>1</v>
      </c>
      <c r="I219" s="3">
        <v>7</v>
      </c>
      <c r="J219" s="3">
        <v>9</v>
      </c>
      <c r="K219" s="3">
        <v>0</v>
      </c>
      <c r="M219" s="5" t="s">
        <v>117</v>
      </c>
      <c r="N219" s="5">
        <v>1</v>
      </c>
      <c r="O219" s="3">
        <v>3</v>
      </c>
      <c r="P219" s="3">
        <v>4</v>
      </c>
      <c r="Q219" s="3">
        <v>0</v>
      </c>
    </row>
    <row r="220" spans="1:17" x14ac:dyDescent="0.25">
      <c r="A220" s="5" t="s">
        <v>117</v>
      </c>
      <c r="B220" s="5">
        <v>2</v>
      </c>
      <c r="C220" s="3">
        <v>12</v>
      </c>
      <c r="D220" s="3">
        <v>13</v>
      </c>
      <c r="E220" s="3">
        <v>0</v>
      </c>
      <c r="G220" s="5" t="s">
        <v>117</v>
      </c>
      <c r="H220" s="5">
        <v>2</v>
      </c>
      <c r="I220" s="3">
        <v>19</v>
      </c>
      <c r="J220" s="3">
        <v>11</v>
      </c>
      <c r="K220" s="3">
        <v>0</v>
      </c>
      <c r="M220" s="5" t="s">
        <v>117</v>
      </c>
      <c r="N220" s="5">
        <v>2</v>
      </c>
      <c r="O220" s="3">
        <v>3</v>
      </c>
      <c r="P220" s="3">
        <v>5</v>
      </c>
      <c r="Q220" s="3">
        <v>0</v>
      </c>
    </row>
    <row r="221" spans="1:17" x14ac:dyDescent="0.25">
      <c r="A221" s="5" t="s">
        <v>117</v>
      </c>
      <c r="B221" s="5">
        <v>3</v>
      </c>
      <c r="C221" s="3">
        <v>8</v>
      </c>
      <c r="D221" s="3">
        <v>8</v>
      </c>
      <c r="E221" s="3">
        <v>0</v>
      </c>
      <c r="G221" s="5" t="s">
        <v>117</v>
      </c>
      <c r="H221" s="5">
        <v>3</v>
      </c>
      <c r="I221" s="3">
        <v>19</v>
      </c>
      <c r="J221" s="3">
        <v>25</v>
      </c>
      <c r="K221" s="3">
        <v>0</v>
      </c>
      <c r="M221" s="5" t="s">
        <v>117</v>
      </c>
      <c r="N221" s="5">
        <v>3</v>
      </c>
      <c r="O221" s="3">
        <v>2</v>
      </c>
      <c r="P221" s="3">
        <v>5</v>
      </c>
      <c r="Q221" s="3">
        <v>0</v>
      </c>
    </row>
    <row r="222" spans="1:17" x14ac:dyDescent="0.25">
      <c r="A222" s="5" t="s">
        <v>117</v>
      </c>
      <c r="B222" s="5">
        <v>4</v>
      </c>
      <c r="C222" s="3">
        <v>7</v>
      </c>
      <c r="D222" s="3">
        <v>17</v>
      </c>
      <c r="E222" s="3">
        <v>0</v>
      </c>
      <c r="G222" s="5" t="s">
        <v>117</v>
      </c>
      <c r="H222" s="5">
        <v>4</v>
      </c>
      <c r="I222" s="3">
        <v>10</v>
      </c>
      <c r="J222" s="3">
        <v>4</v>
      </c>
      <c r="K222" s="3">
        <v>0</v>
      </c>
      <c r="M222" s="5" t="s">
        <v>117</v>
      </c>
      <c r="N222" s="5">
        <v>4</v>
      </c>
      <c r="O222" s="3">
        <v>2</v>
      </c>
      <c r="P222" s="3">
        <v>1</v>
      </c>
      <c r="Q222" s="3">
        <v>0</v>
      </c>
    </row>
    <row r="223" spans="1:17" x14ac:dyDescent="0.25">
      <c r="A223" s="5" t="s">
        <v>117</v>
      </c>
      <c r="B223" s="5">
        <v>5</v>
      </c>
      <c r="C223" s="3">
        <v>6</v>
      </c>
      <c r="D223" s="3">
        <v>19</v>
      </c>
      <c r="E223" s="3">
        <v>0</v>
      </c>
      <c r="G223" s="5" t="s">
        <v>117</v>
      </c>
      <c r="H223" s="5">
        <v>5</v>
      </c>
      <c r="I223" s="3">
        <v>12</v>
      </c>
      <c r="J223" s="3">
        <v>3</v>
      </c>
      <c r="K223" s="3">
        <v>0</v>
      </c>
      <c r="M223" s="5" t="s">
        <v>117</v>
      </c>
      <c r="N223" s="5">
        <v>5</v>
      </c>
      <c r="O223" s="3">
        <v>2</v>
      </c>
      <c r="P223" s="3">
        <v>1</v>
      </c>
      <c r="Q223" s="3">
        <v>0</v>
      </c>
    </row>
    <row r="224" spans="1:17" x14ac:dyDescent="0.25">
      <c r="A224" s="5" t="s">
        <v>62</v>
      </c>
      <c r="B224" s="5">
        <v>1</v>
      </c>
      <c r="C224" s="3">
        <v>18</v>
      </c>
      <c r="D224" s="3">
        <v>17</v>
      </c>
      <c r="E224" s="3">
        <v>0</v>
      </c>
      <c r="G224" s="5" t="s">
        <v>62</v>
      </c>
      <c r="H224" s="5">
        <v>1</v>
      </c>
      <c r="I224" s="3">
        <v>15</v>
      </c>
      <c r="J224" s="3">
        <v>11</v>
      </c>
      <c r="K224" s="3">
        <v>0</v>
      </c>
      <c r="M224" s="5" t="s">
        <v>62</v>
      </c>
      <c r="N224" s="5">
        <v>1</v>
      </c>
      <c r="O224" s="3">
        <v>1</v>
      </c>
      <c r="P224" s="3">
        <v>2</v>
      </c>
      <c r="Q224" s="3">
        <v>0</v>
      </c>
    </row>
    <row r="225" spans="1:17" x14ac:dyDescent="0.25">
      <c r="A225" s="5" t="s">
        <v>62</v>
      </c>
      <c r="B225" s="5">
        <v>2</v>
      </c>
      <c r="C225" s="3">
        <v>18</v>
      </c>
      <c r="D225" s="3">
        <v>20</v>
      </c>
      <c r="E225" s="3">
        <v>0</v>
      </c>
      <c r="G225" s="5" t="s">
        <v>62</v>
      </c>
      <c r="H225" s="5">
        <v>2</v>
      </c>
      <c r="I225" s="3">
        <v>15</v>
      </c>
      <c r="J225" s="3">
        <v>13</v>
      </c>
      <c r="K225" s="3">
        <v>0</v>
      </c>
      <c r="M225" s="5" t="s">
        <v>62</v>
      </c>
      <c r="N225" s="5">
        <v>2</v>
      </c>
      <c r="O225" s="3">
        <v>3</v>
      </c>
      <c r="P225" s="3">
        <v>4</v>
      </c>
      <c r="Q225" s="3">
        <v>0</v>
      </c>
    </row>
    <row r="226" spans="1:17" x14ac:dyDescent="0.25">
      <c r="A226" s="5" t="s">
        <v>62</v>
      </c>
      <c r="B226" s="5">
        <v>3</v>
      </c>
      <c r="C226" s="3">
        <v>19</v>
      </c>
      <c r="D226" s="3">
        <v>16</v>
      </c>
      <c r="E226" s="3">
        <v>0</v>
      </c>
      <c r="G226" s="5" t="s">
        <v>62</v>
      </c>
      <c r="H226" s="5">
        <v>3</v>
      </c>
      <c r="I226" s="3">
        <v>17</v>
      </c>
      <c r="J226" s="3">
        <v>14</v>
      </c>
      <c r="K226" s="3">
        <v>0</v>
      </c>
      <c r="M226" s="5" t="s">
        <v>62</v>
      </c>
      <c r="N226" s="5">
        <v>3</v>
      </c>
      <c r="O226" s="3">
        <v>4</v>
      </c>
      <c r="P226" s="3">
        <v>5</v>
      </c>
      <c r="Q226" s="3">
        <v>0</v>
      </c>
    </row>
    <row r="227" spans="1:17" x14ac:dyDescent="0.25">
      <c r="A227" s="5" t="s">
        <v>62</v>
      </c>
      <c r="B227" s="5">
        <v>4</v>
      </c>
      <c r="C227" s="3">
        <v>18</v>
      </c>
      <c r="D227" s="3">
        <v>19</v>
      </c>
      <c r="E227" s="3">
        <v>0</v>
      </c>
      <c r="G227" s="5" t="s">
        <v>62</v>
      </c>
      <c r="H227" s="5">
        <v>4</v>
      </c>
      <c r="I227" s="3">
        <v>14</v>
      </c>
      <c r="J227" s="3">
        <v>18</v>
      </c>
      <c r="K227" s="3">
        <v>0</v>
      </c>
      <c r="M227" s="5" t="s">
        <v>62</v>
      </c>
      <c r="N227" s="5">
        <v>4</v>
      </c>
      <c r="O227" s="3">
        <v>5</v>
      </c>
      <c r="P227" s="3">
        <v>6</v>
      </c>
      <c r="Q227" s="3">
        <v>0</v>
      </c>
    </row>
    <row r="228" spans="1:17" x14ac:dyDescent="0.25">
      <c r="A228" s="5" t="s">
        <v>62</v>
      </c>
      <c r="B228" s="5">
        <v>5</v>
      </c>
      <c r="C228" s="3">
        <v>17</v>
      </c>
      <c r="D228" s="3">
        <v>15</v>
      </c>
      <c r="E228" s="3">
        <v>0</v>
      </c>
      <c r="G228" s="5" t="s">
        <v>62</v>
      </c>
      <c r="H228" s="5">
        <v>5</v>
      </c>
      <c r="I228" s="3">
        <v>15</v>
      </c>
      <c r="J228" s="3">
        <v>14</v>
      </c>
      <c r="K228" s="3">
        <v>0</v>
      </c>
      <c r="M228" s="5" t="s">
        <v>62</v>
      </c>
      <c r="N228" s="5">
        <v>5</v>
      </c>
      <c r="O228" s="3">
        <v>2</v>
      </c>
      <c r="P228" s="3">
        <v>3</v>
      </c>
      <c r="Q228" s="3">
        <v>0</v>
      </c>
    </row>
    <row r="229" spans="1:17" x14ac:dyDescent="0.25">
      <c r="A229" s="5" t="s">
        <v>62</v>
      </c>
      <c r="B229" s="5">
        <v>6</v>
      </c>
      <c r="C229" s="3">
        <v>17</v>
      </c>
      <c r="D229" s="3">
        <v>22</v>
      </c>
      <c r="E229" s="3">
        <v>0</v>
      </c>
      <c r="G229" s="5" t="s">
        <v>62</v>
      </c>
      <c r="H229" s="5">
        <v>6</v>
      </c>
      <c r="I229" s="3">
        <v>13</v>
      </c>
      <c r="J229" s="3">
        <v>16</v>
      </c>
      <c r="K229" s="3">
        <v>0</v>
      </c>
      <c r="M229" s="5" t="s">
        <v>62</v>
      </c>
      <c r="N229" s="5">
        <v>6</v>
      </c>
      <c r="O229" s="3">
        <v>2</v>
      </c>
      <c r="P229" s="3">
        <v>2</v>
      </c>
      <c r="Q229" s="3">
        <v>0</v>
      </c>
    </row>
    <row r="230" spans="1:17" x14ac:dyDescent="0.25">
      <c r="A230" s="5" t="s">
        <v>62</v>
      </c>
      <c r="B230" s="5">
        <v>7</v>
      </c>
      <c r="C230" s="3">
        <v>15</v>
      </c>
      <c r="D230" s="3">
        <v>21</v>
      </c>
      <c r="E230" s="3">
        <v>0</v>
      </c>
      <c r="G230" s="5" t="s">
        <v>62</v>
      </c>
      <c r="H230" s="5">
        <v>7</v>
      </c>
      <c r="I230" s="3">
        <v>14</v>
      </c>
      <c r="J230" s="3">
        <v>16</v>
      </c>
      <c r="K230" s="3">
        <v>0</v>
      </c>
      <c r="M230" s="5" t="s">
        <v>62</v>
      </c>
      <c r="N230" s="5">
        <v>7</v>
      </c>
      <c r="O230" s="3">
        <v>1</v>
      </c>
      <c r="P230" s="3">
        <v>4</v>
      </c>
      <c r="Q230" s="3">
        <v>0</v>
      </c>
    </row>
    <row r="231" spans="1:17" x14ac:dyDescent="0.25">
      <c r="A231" s="5" t="s">
        <v>62</v>
      </c>
      <c r="B231" s="5">
        <v>8</v>
      </c>
      <c r="C231" s="3">
        <v>21</v>
      </c>
      <c r="D231" s="3">
        <v>19</v>
      </c>
      <c r="E231" s="3">
        <v>0</v>
      </c>
      <c r="G231" s="5" t="s">
        <v>62</v>
      </c>
      <c r="H231" s="5">
        <v>8</v>
      </c>
      <c r="I231" s="3">
        <v>15</v>
      </c>
      <c r="J231" s="3">
        <v>16</v>
      </c>
      <c r="K231" s="3">
        <v>0</v>
      </c>
      <c r="M231" s="5" t="s">
        <v>62</v>
      </c>
      <c r="N231" s="5">
        <v>8</v>
      </c>
      <c r="O231" s="3">
        <v>2</v>
      </c>
      <c r="P231" s="3">
        <v>2</v>
      </c>
      <c r="Q231" s="3">
        <v>0</v>
      </c>
    </row>
    <row r="232" spans="1:17" x14ac:dyDescent="0.25">
      <c r="A232" s="5" t="s">
        <v>62</v>
      </c>
      <c r="B232" s="5">
        <v>9</v>
      </c>
      <c r="C232" s="3">
        <v>11</v>
      </c>
      <c r="D232" s="3">
        <v>16</v>
      </c>
      <c r="E232" s="3">
        <v>0</v>
      </c>
      <c r="G232" s="5" t="s">
        <v>62</v>
      </c>
      <c r="H232" s="5">
        <v>9</v>
      </c>
      <c r="I232" s="3">
        <v>15</v>
      </c>
      <c r="J232" s="3">
        <v>16</v>
      </c>
      <c r="K232" s="3">
        <v>0</v>
      </c>
      <c r="M232" s="5" t="s">
        <v>62</v>
      </c>
      <c r="N232" s="5">
        <v>9</v>
      </c>
      <c r="O232" s="3">
        <v>1</v>
      </c>
      <c r="P232" s="3">
        <v>3</v>
      </c>
      <c r="Q232" s="3">
        <v>0</v>
      </c>
    </row>
    <row r="233" spans="1:17" x14ac:dyDescent="0.25">
      <c r="A233" s="5" t="s">
        <v>62</v>
      </c>
      <c r="B233" s="5">
        <v>10</v>
      </c>
      <c r="C233" s="3">
        <v>18</v>
      </c>
      <c r="D233" s="3">
        <v>20</v>
      </c>
      <c r="E233" s="3">
        <v>0</v>
      </c>
      <c r="G233" s="5" t="s">
        <v>62</v>
      </c>
      <c r="H233" s="5">
        <v>10</v>
      </c>
      <c r="I233" s="3">
        <v>12</v>
      </c>
      <c r="J233" s="3">
        <v>16</v>
      </c>
      <c r="K233" s="3">
        <v>0</v>
      </c>
      <c r="M233" s="5" t="s">
        <v>62</v>
      </c>
      <c r="N233" s="5">
        <v>10</v>
      </c>
      <c r="O233" s="3">
        <v>1</v>
      </c>
      <c r="P233" s="3">
        <v>3</v>
      </c>
      <c r="Q233" s="3">
        <v>0</v>
      </c>
    </row>
    <row r="234" spans="1:17" x14ac:dyDescent="0.25">
      <c r="A234" s="5" t="s">
        <v>63</v>
      </c>
      <c r="B234" s="5">
        <v>1</v>
      </c>
      <c r="C234" s="3">
        <v>26</v>
      </c>
      <c r="D234" s="3">
        <v>28</v>
      </c>
      <c r="E234" s="3">
        <v>0</v>
      </c>
      <c r="G234" s="5" t="s">
        <v>63</v>
      </c>
      <c r="H234" s="5">
        <v>1</v>
      </c>
      <c r="I234" s="3">
        <v>23</v>
      </c>
      <c r="J234" s="3">
        <v>21</v>
      </c>
      <c r="K234" s="3">
        <v>0</v>
      </c>
      <c r="M234" s="5" t="s">
        <v>63</v>
      </c>
      <c r="N234" s="5">
        <v>1</v>
      </c>
      <c r="O234" s="3">
        <v>3</v>
      </c>
      <c r="P234" s="3">
        <v>3</v>
      </c>
      <c r="Q234" s="3">
        <v>0</v>
      </c>
    </row>
    <row r="235" spans="1:17" x14ac:dyDescent="0.25">
      <c r="A235" s="5" t="s">
        <v>63</v>
      </c>
      <c r="B235" s="5">
        <v>2</v>
      </c>
      <c r="C235" s="3">
        <v>24</v>
      </c>
      <c r="D235" s="3">
        <v>28</v>
      </c>
      <c r="E235" s="3">
        <v>0</v>
      </c>
      <c r="G235" s="5" t="s">
        <v>63</v>
      </c>
      <c r="H235" s="5">
        <v>2</v>
      </c>
      <c r="I235" s="3">
        <v>27</v>
      </c>
      <c r="J235" s="3">
        <v>23</v>
      </c>
      <c r="K235" s="3">
        <v>0</v>
      </c>
      <c r="M235" s="5" t="s">
        <v>63</v>
      </c>
      <c r="N235" s="5">
        <v>2</v>
      </c>
      <c r="O235" s="3">
        <v>2</v>
      </c>
      <c r="P235" s="3">
        <v>4</v>
      </c>
      <c r="Q235" s="3">
        <v>0</v>
      </c>
    </row>
    <row r="236" spans="1:17" x14ac:dyDescent="0.25">
      <c r="A236" s="5" t="s">
        <v>63</v>
      </c>
      <c r="B236" s="5">
        <v>3</v>
      </c>
      <c r="C236" s="3">
        <v>27</v>
      </c>
      <c r="D236" s="3">
        <v>29</v>
      </c>
      <c r="E236" s="3">
        <v>0</v>
      </c>
      <c r="G236" s="5" t="s">
        <v>63</v>
      </c>
      <c r="H236" s="5">
        <v>3</v>
      </c>
      <c r="I236" s="3">
        <v>25</v>
      </c>
      <c r="J236" s="3">
        <v>25</v>
      </c>
      <c r="K236" s="3">
        <v>0</v>
      </c>
      <c r="M236" s="5" t="s">
        <v>63</v>
      </c>
      <c r="N236" s="5">
        <v>3</v>
      </c>
      <c r="O236" s="3">
        <v>3</v>
      </c>
      <c r="P236" s="3">
        <v>2</v>
      </c>
      <c r="Q236" s="3">
        <v>0</v>
      </c>
    </row>
    <row r="237" spans="1:17" x14ac:dyDescent="0.25">
      <c r="A237" s="5" t="s">
        <v>63</v>
      </c>
      <c r="B237" s="5">
        <v>4</v>
      </c>
      <c r="C237" s="3">
        <v>27</v>
      </c>
      <c r="D237" s="3">
        <v>27</v>
      </c>
      <c r="E237" s="3">
        <v>0</v>
      </c>
      <c r="G237" s="5" t="s">
        <v>63</v>
      </c>
      <c r="H237" s="5">
        <v>4</v>
      </c>
      <c r="I237" s="3">
        <v>26</v>
      </c>
      <c r="J237" s="3">
        <v>25</v>
      </c>
      <c r="K237" s="3">
        <v>0</v>
      </c>
      <c r="M237" s="5" t="s">
        <v>63</v>
      </c>
      <c r="N237" s="5">
        <v>4</v>
      </c>
      <c r="O237" s="3">
        <v>3</v>
      </c>
      <c r="P237" s="3">
        <v>4</v>
      </c>
      <c r="Q237" s="3">
        <v>0</v>
      </c>
    </row>
    <row r="238" spans="1:17" x14ac:dyDescent="0.25">
      <c r="A238" s="5" t="s">
        <v>63</v>
      </c>
      <c r="B238" s="5">
        <v>5</v>
      </c>
      <c r="C238" s="3">
        <v>22</v>
      </c>
      <c r="D238" s="3">
        <v>31</v>
      </c>
      <c r="E238" s="3">
        <v>0</v>
      </c>
      <c r="G238" s="5" t="s">
        <v>63</v>
      </c>
      <c r="H238" s="5">
        <v>5</v>
      </c>
      <c r="I238" s="3">
        <v>27</v>
      </c>
      <c r="J238" s="3">
        <v>25</v>
      </c>
      <c r="K238" s="3">
        <v>0</v>
      </c>
      <c r="M238" s="5" t="s">
        <v>63</v>
      </c>
      <c r="N238" s="5">
        <v>5</v>
      </c>
      <c r="O238" s="3">
        <v>2</v>
      </c>
      <c r="P238" s="3">
        <v>4</v>
      </c>
      <c r="Q238" s="3">
        <v>0</v>
      </c>
    </row>
    <row r="239" spans="1:17" x14ac:dyDescent="0.25">
      <c r="A239" s="5" t="s">
        <v>63</v>
      </c>
      <c r="B239" s="5">
        <v>6</v>
      </c>
      <c r="C239" s="3">
        <v>26</v>
      </c>
      <c r="D239" s="3">
        <v>30</v>
      </c>
      <c r="E239" s="3">
        <v>0</v>
      </c>
      <c r="G239" s="5" t="s">
        <v>63</v>
      </c>
      <c r="H239" s="5">
        <v>6</v>
      </c>
      <c r="I239" s="3">
        <v>30</v>
      </c>
      <c r="J239" s="3">
        <v>35</v>
      </c>
      <c r="K239" s="3">
        <v>0</v>
      </c>
      <c r="M239" s="5" t="s">
        <v>63</v>
      </c>
      <c r="N239" s="5">
        <v>6</v>
      </c>
      <c r="O239" s="3">
        <v>3</v>
      </c>
      <c r="P239" s="3">
        <v>4</v>
      </c>
      <c r="Q239" s="3">
        <v>0</v>
      </c>
    </row>
    <row r="240" spans="1:17" x14ac:dyDescent="0.25">
      <c r="A240" s="5" t="s">
        <v>63</v>
      </c>
      <c r="B240" s="5">
        <v>7</v>
      </c>
      <c r="C240" s="3">
        <v>28</v>
      </c>
      <c r="D240" s="3">
        <v>31</v>
      </c>
      <c r="E240" s="3">
        <v>0</v>
      </c>
      <c r="G240" s="5" t="s">
        <v>63</v>
      </c>
      <c r="H240" s="5">
        <v>7</v>
      </c>
      <c r="I240" s="3">
        <v>62</v>
      </c>
      <c r="J240" s="3">
        <v>34</v>
      </c>
      <c r="K240" s="3">
        <v>0</v>
      </c>
      <c r="M240" s="5" t="s">
        <v>63</v>
      </c>
      <c r="N240" s="5">
        <v>7</v>
      </c>
      <c r="O240" s="3">
        <v>3</v>
      </c>
      <c r="P240" s="3">
        <v>3</v>
      </c>
      <c r="Q240" s="3">
        <v>0</v>
      </c>
    </row>
    <row r="241" spans="1:17" x14ac:dyDescent="0.25">
      <c r="A241" s="5" t="s">
        <v>63</v>
      </c>
      <c r="B241" s="5">
        <v>8</v>
      </c>
      <c r="C241" s="3">
        <v>25</v>
      </c>
      <c r="D241" s="3">
        <v>32</v>
      </c>
      <c r="E241" s="3">
        <v>0</v>
      </c>
      <c r="G241" s="5" t="s">
        <v>63</v>
      </c>
      <c r="H241" s="5">
        <v>8</v>
      </c>
      <c r="I241" s="3">
        <v>24</v>
      </c>
      <c r="J241" s="3">
        <v>32</v>
      </c>
      <c r="K241" s="3">
        <v>0</v>
      </c>
      <c r="M241" s="5" t="s">
        <v>63</v>
      </c>
      <c r="N241" s="5">
        <v>8</v>
      </c>
      <c r="O241" s="3">
        <v>3</v>
      </c>
      <c r="P241" s="3">
        <v>3</v>
      </c>
      <c r="Q241" s="3">
        <v>0</v>
      </c>
    </row>
    <row r="242" spans="1:17" x14ac:dyDescent="0.25">
      <c r="A242" s="5" t="s">
        <v>63</v>
      </c>
      <c r="B242" s="5">
        <v>9</v>
      </c>
      <c r="C242" s="3">
        <v>29</v>
      </c>
      <c r="D242" s="3">
        <v>30</v>
      </c>
      <c r="E242" s="3">
        <v>0</v>
      </c>
      <c r="G242" s="5" t="s">
        <v>63</v>
      </c>
      <c r="H242" s="5">
        <v>9</v>
      </c>
      <c r="I242" s="3">
        <v>27</v>
      </c>
      <c r="J242" s="3">
        <v>26</v>
      </c>
      <c r="K242" s="3">
        <v>0</v>
      </c>
      <c r="M242" s="5" t="s">
        <v>63</v>
      </c>
      <c r="N242" s="5">
        <v>9</v>
      </c>
      <c r="O242" s="3">
        <v>3</v>
      </c>
      <c r="P242" s="3">
        <v>4</v>
      </c>
      <c r="Q242" s="3">
        <v>0</v>
      </c>
    </row>
    <row r="243" spans="1:17" x14ac:dyDescent="0.25">
      <c r="A243" s="5" t="s">
        <v>63</v>
      </c>
      <c r="B243" s="5">
        <v>10</v>
      </c>
      <c r="C243" s="3">
        <v>28</v>
      </c>
      <c r="D243" s="3">
        <v>27</v>
      </c>
      <c r="E243" s="3">
        <v>0</v>
      </c>
      <c r="G243" s="5" t="s">
        <v>63</v>
      </c>
      <c r="H243" s="5">
        <v>10</v>
      </c>
      <c r="I243" s="3">
        <v>20</v>
      </c>
      <c r="J243" s="3">
        <v>26</v>
      </c>
      <c r="K243" s="3">
        <v>0</v>
      </c>
      <c r="M243" s="5" t="s">
        <v>63</v>
      </c>
      <c r="N243" s="5">
        <v>10</v>
      </c>
      <c r="O243" s="3">
        <v>1</v>
      </c>
      <c r="P243" s="3">
        <v>4</v>
      </c>
      <c r="Q243" s="3">
        <v>0</v>
      </c>
    </row>
    <row r="244" spans="1:17" x14ac:dyDescent="0.25">
      <c r="A244" s="5" t="s">
        <v>118</v>
      </c>
      <c r="B244" s="5">
        <v>1</v>
      </c>
      <c r="C244" s="3">
        <v>49</v>
      </c>
      <c r="D244" s="3">
        <v>60</v>
      </c>
      <c r="E244" s="3">
        <v>0</v>
      </c>
      <c r="G244" s="5" t="s">
        <v>118</v>
      </c>
      <c r="H244" s="5">
        <v>1</v>
      </c>
      <c r="I244" s="3">
        <v>38</v>
      </c>
      <c r="J244" s="3">
        <v>51</v>
      </c>
      <c r="K244" s="3">
        <v>0</v>
      </c>
      <c r="M244" s="5" t="s">
        <v>118</v>
      </c>
      <c r="N244" s="5">
        <v>1</v>
      </c>
      <c r="O244" s="3">
        <v>3</v>
      </c>
      <c r="P244" s="3">
        <v>3</v>
      </c>
      <c r="Q244" s="3">
        <v>0</v>
      </c>
    </row>
    <row r="245" spans="1:17" x14ac:dyDescent="0.25">
      <c r="A245" s="5" t="s">
        <v>118</v>
      </c>
      <c r="B245" s="5">
        <v>2</v>
      </c>
      <c r="C245" s="3">
        <v>50</v>
      </c>
      <c r="D245" s="3">
        <v>61</v>
      </c>
      <c r="E245" s="3">
        <v>0</v>
      </c>
      <c r="G245" s="5" t="s">
        <v>118</v>
      </c>
      <c r="H245" s="5">
        <v>2</v>
      </c>
      <c r="I245" s="3">
        <v>48</v>
      </c>
      <c r="J245" s="3">
        <v>57</v>
      </c>
      <c r="K245" s="3">
        <v>0</v>
      </c>
      <c r="M245" s="5" t="s">
        <v>118</v>
      </c>
      <c r="N245" s="5">
        <v>2</v>
      </c>
      <c r="O245" s="3">
        <v>2</v>
      </c>
      <c r="P245" s="3">
        <v>3</v>
      </c>
      <c r="Q245" s="3">
        <v>0</v>
      </c>
    </row>
    <row r="246" spans="1:17" x14ac:dyDescent="0.25">
      <c r="A246" s="5" t="s">
        <v>118</v>
      </c>
      <c r="B246" s="5">
        <v>3</v>
      </c>
      <c r="C246" s="3">
        <v>49</v>
      </c>
      <c r="D246" s="3">
        <v>59</v>
      </c>
      <c r="E246" s="3">
        <v>0</v>
      </c>
      <c r="G246" s="5" t="s">
        <v>118</v>
      </c>
      <c r="H246" s="5">
        <v>3</v>
      </c>
      <c r="I246" s="3">
        <v>48</v>
      </c>
      <c r="J246" s="3">
        <v>56</v>
      </c>
      <c r="K246" s="3">
        <v>0</v>
      </c>
      <c r="M246" s="5" t="s">
        <v>118</v>
      </c>
      <c r="N246" s="5">
        <v>3</v>
      </c>
      <c r="O246" s="3">
        <v>1</v>
      </c>
      <c r="P246" s="3">
        <v>3</v>
      </c>
      <c r="Q246" s="3">
        <v>0</v>
      </c>
    </row>
    <row r="247" spans="1:17" x14ac:dyDescent="0.25">
      <c r="A247" s="5" t="s">
        <v>118</v>
      </c>
      <c r="B247" s="5">
        <v>4</v>
      </c>
      <c r="C247" s="3">
        <v>54</v>
      </c>
      <c r="D247" s="3">
        <v>61</v>
      </c>
      <c r="E247" s="3">
        <v>0</v>
      </c>
      <c r="G247" s="5" t="s">
        <v>118</v>
      </c>
      <c r="H247" s="5">
        <v>4</v>
      </c>
      <c r="I247" s="3">
        <v>50</v>
      </c>
      <c r="J247" s="3">
        <v>58</v>
      </c>
      <c r="K247" s="3">
        <v>0</v>
      </c>
      <c r="M247" s="5" t="s">
        <v>118</v>
      </c>
      <c r="N247" s="5">
        <v>4</v>
      </c>
      <c r="O247" s="3">
        <v>1</v>
      </c>
      <c r="P247" s="3">
        <v>4</v>
      </c>
      <c r="Q247" s="3">
        <v>0</v>
      </c>
    </row>
    <row r="248" spans="1:17" x14ac:dyDescent="0.25">
      <c r="A248" s="5" t="s">
        <v>118</v>
      </c>
      <c r="B248" s="5">
        <v>5</v>
      </c>
      <c r="C248" s="3">
        <v>45</v>
      </c>
      <c r="D248" s="3">
        <v>59</v>
      </c>
      <c r="E248" s="3">
        <v>0</v>
      </c>
      <c r="G248" s="5" t="s">
        <v>118</v>
      </c>
      <c r="H248" s="5">
        <v>5</v>
      </c>
      <c r="I248" s="3">
        <v>42</v>
      </c>
      <c r="J248" s="3">
        <v>53</v>
      </c>
      <c r="K248" s="3">
        <v>0</v>
      </c>
      <c r="M248" s="5" t="s">
        <v>118</v>
      </c>
      <c r="N248" s="5">
        <v>5</v>
      </c>
      <c r="O248" s="3">
        <v>1</v>
      </c>
      <c r="P248" s="3">
        <v>4</v>
      </c>
      <c r="Q248" s="3">
        <v>0</v>
      </c>
    </row>
    <row r="249" spans="1:17" x14ac:dyDescent="0.25">
      <c r="A249" s="5" t="s">
        <v>118</v>
      </c>
      <c r="B249" s="5">
        <v>6</v>
      </c>
      <c r="C249" s="3">
        <v>50</v>
      </c>
      <c r="D249" s="3">
        <v>56</v>
      </c>
      <c r="E249" s="3">
        <v>0</v>
      </c>
      <c r="G249" s="5" t="s">
        <v>118</v>
      </c>
      <c r="H249" s="5">
        <v>6</v>
      </c>
      <c r="I249" s="3">
        <v>47</v>
      </c>
      <c r="J249" s="3">
        <v>53</v>
      </c>
      <c r="K249" s="3">
        <v>0</v>
      </c>
      <c r="M249" s="5" t="s">
        <v>118</v>
      </c>
      <c r="N249" s="5">
        <v>6</v>
      </c>
      <c r="O249" s="3">
        <v>2</v>
      </c>
      <c r="P249" s="3">
        <v>3</v>
      </c>
      <c r="Q249" s="3">
        <v>0</v>
      </c>
    </row>
    <row r="250" spans="1:17" x14ac:dyDescent="0.25">
      <c r="A250" s="5" t="s">
        <v>118</v>
      </c>
      <c r="B250" s="5">
        <v>7</v>
      </c>
      <c r="C250" s="3">
        <v>48</v>
      </c>
      <c r="D250" s="3">
        <v>61</v>
      </c>
      <c r="E250" s="3">
        <v>0</v>
      </c>
      <c r="G250" s="5" t="s">
        <v>118</v>
      </c>
      <c r="H250" s="5">
        <v>7</v>
      </c>
      <c r="I250" s="3">
        <v>50</v>
      </c>
      <c r="J250" s="3">
        <v>58</v>
      </c>
      <c r="K250" s="3">
        <v>0</v>
      </c>
      <c r="M250" s="5" t="s">
        <v>118</v>
      </c>
      <c r="N250" s="5">
        <v>7</v>
      </c>
      <c r="O250" s="3">
        <v>2</v>
      </c>
      <c r="P250" s="3">
        <v>4</v>
      </c>
      <c r="Q250" s="3">
        <v>0</v>
      </c>
    </row>
    <row r="251" spans="1:17" x14ac:dyDescent="0.25">
      <c r="A251" s="5" t="s">
        <v>118</v>
      </c>
      <c r="B251" s="5">
        <v>8</v>
      </c>
      <c r="C251" s="3">
        <v>53</v>
      </c>
      <c r="D251" s="3">
        <v>61</v>
      </c>
      <c r="E251" s="3">
        <v>0</v>
      </c>
      <c r="G251" s="5" t="s">
        <v>118</v>
      </c>
      <c r="H251" s="5">
        <v>8</v>
      </c>
      <c r="I251" s="3">
        <v>49</v>
      </c>
      <c r="J251" s="3">
        <v>59</v>
      </c>
      <c r="K251" s="3">
        <v>0</v>
      </c>
      <c r="M251" s="5" t="s">
        <v>118</v>
      </c>
      <c r="N251" s="5">
        <v>8</v>
      </c>
      <c r="O251" s="3">
        <v>2</v>
      </c>
      <c r="P251" s="3">
        <v>4</v>
      </c>
      <c r="Q251" s="3">
        <v>0</v>
      </c>
    </row>
    <row r="252" spans="1:17" x14ac:dyDescent="0.25">
      <c r="A252" s="5" t="s">
        <v>118</v>
      </c>
      <c r="B252" s="5">
        <v>9</v>
      </c>
      <c r="C252" s="3">
        <v>50</v>
      </c>
      <c r="D252" s="3">
        <v>60</v>
      </c>
      <c r="E252" s="3">
        <v>0</v>
      </c>
      <c r="G252" s="5" t="s">
        <v>118</v>
      </c>
      <c r="H252" s="5">
        <v>9</v>
      </c>
      <c r="I252" s="3">
        <v>49</v>
      </c>
      <c r="J252" s="3">
        <v>60</v>
      </c>
      <c r="K252" s="3">
        <v>0</v>
      </c>
      <c r="M252" s="5" t="s">
        <v>118</v>
      </c>
      <c r="N252" s="5">
        <v>9</v>
      </c>
      <c r="O252" s="3">
        <v>0</v>
      </c>
      <c r="P252" s="3">
        <v>4</v>
      </c>
      <c r="Q252" s="3">
        <v>0</v>
      </c>
    </row>
    <row r="253" spans="1:17" x14ac:dyDescent="0.25">
      <c r="A253" s="5" t="s">
        <v>118</v>
      </c>
      <c r="B253" s="5">
        <v>10</v>
      </c>
      <c r="C253" s="3">
        <v>48</v>
      </c>
      <c r="D253" s="3">
        <v>57</v>
      </c>
      <c r="E253" s="3">
        <v>0</v>
      </c>
      <c r="G253" s="5" t="s">
        <v>118</v>
      </c>
      <c r="H253" s="5">
        <v>10</v>
      </c>
      <c r="I253" s="3">
        <v>41</v>
      </c>
      <c r="J253" s="3">
        <v>46</v>
      </c>
      <c r="K253" s="3">
        <v>0</v>
      </c>
      <c r="M253" s="5" t="s">
        <v>118</v>
      </c>
      <c r="N253" s="5">
        <v>10</v>
      </c>
      <c r="O253" s="3">
        <v>1</v>
      </c>
      <c r="P253" s="3">
        <v>4</v>
      </c>
      <c r="Q253" s="3">
        <v>0</v>
      </c>
    </row>
    <row r="254" spans="1:17" x14ac:dyDescent="0.25">
      <c r="A254" s="5" t="s">
        <v>118</v>
      </c>
      <c r="B254" s="5">
        <v>11</v>
      </c>
      <c r="C254" s="3">
        <v>49</v>
      </c>
      <c r="D254" s="3">
        <v>61</v>
      </c>
      <c r="E254" s="3">
        <v>0</v>
      </c>
      <c r="G254" s="5" t="s">
        <v>118</v>
      </c>
      <c r="H254" s="5">
        <v>11</v>
      </c>
      <c r="I254" s="3">
        <v>38</v>
      </c>
      <c r="J254" s="3">
        <v>50</v>
      </c>
      <c r="K254" s="3">
        <v>0</v>
      </c>
      <c r="M254" s="5" t="s">
        <v>118</v>
      </c>
      <c r="N254" s="5">
        <v>11</v>
      </c>
      <c r="O254" s="3">
        <v>2</v>
      </c>
      <c r="P254" s="3">
        <v>4</v>
      </c>
      <c r="Q254" s="3">
        <v>0</v>
      </c>
    </row>
    <row r="255" spans="1:17" x14ac:dyDescent="0.25">
      <c r="A255" s="5" t="s">
        <v>118</v>
      </c>
      <c r="B255" s="5">
        <v>12</v>
      </c>
      <c r="C255" s="3">
        <v>45</v>
      </c>
      <c r="D255" s="3">
        <v>59</v>
      </c>
      <c r="E255" s="3">
        <v>0</v>
      </c>
      <c r="G255" s="5" t="s">
        <v>118</v>
      </c>
      <c r="H255" s="5">
        <v>12</v>
      </c>
      <c r="I255" s="3">
        <v>39</v>
      </c>
      <c r="J255" s="3">
        <v>51</v>
      </c>
      <c r="K255" s="3">
        <v>0</v>
      </c>
      <c r="M255" s="5" t="s">
        <v>118</v>
      </c>
      <c r="N255" s="5">
        <v>12</v>
      </c>
      <c r="O255" s="3">
        <v>2</v>
      </c>
      <c r="P255" s="3">
        <v>3</v>
      </c>
      <c r="Q255" s="3">
        <v>0</v>
      </c>
    </row>
    <row r="256" spans="1:17" x14ac:dyDescent="0.25">
      <c r="A256" s="5" t="s">
        <v>118</v>
      </c>
      <c r="B256" s="5">
        <v>13</v>
      </c>
      <c r="C256" s="3">
        <v>45</v>
      </c>
      <c r="D256" s="3">
        <v>57</v>
      </c>
      <c r="E256" s="3">
        <v>0</v>
      </c>
      <c r="G256" s="5" t="s">
        <v>118</v>
      </c>
      <c r="H256" s="5">
        <v>13</v>
      </c>
      <c r="I256" s="3">
        <v>40</v>
      </c>
      <c r="J256" s="3">
        <v>51</v>
      </c>
      <c r="K256" s="3">
        <v>0</v>
      </c>
      <c r="M256" s="5" t="s">
        <v>118</v>
      </c>
      <c r="N256" s="5">
        <v>13</v>
      </c>
      <c r="O256" s="3">
        <v>2</v>
      </c>
      <c r="P256" s="3">
        <v>4</v>
      </c>
      <c r="Q256" s="3">
        <v>0</v>
      </c>
    </row>
    <row r="257" spans="1:17" x14ac:dyDescent="0.25">
      <c r="A257" s="5" t="s">
        <v>118</v>
      </c>
      <c r="B257" s="5">
        <v>14</v>
      </c>
      <c r="C257" s="3">
        <v>51</v>
      </c>
      <c r="D257" s="3">
        <v>59</v>
      </c>
      <c r="E257" s="3">
        <v>0</v>
      </c>
      <c r="G257" s="5" t="s">
        <v>118</v>
      </c>
      <c r="H257" s="5">
        <v>14</v>
      </c>
      <c r="I257" s="3">
        <v>39</v>
      </c>
      <c r="J257" s="3">
        <v>45</v>
      </c>
      <c r="K257" s="3">
        <v>0</v>
      </c>
      <c r="M257" s="5" t="s">
        <v>118</v>
      </c>
      <c r="N257" s="5">
        <v>14</v>
      </c>
      <c r="O257" s="3">
        <v>2</v>
      </c>
      <c r="P257" s="3">
        <v>4</v>
      </c>
      <c r="Q257" s="3">
        <v>0</v>
      </c>
    </row>
    <row r="258" spans="1:17" x14ac:dyDescent="0.25">
      <c r="A258" s="5" t="s">
        <v>118</v>
      </c>
      <c r="B258" s="5">
        <v>15</v>
      </c>
      <c r="C258" s="3">
        <v>52</v>
      </c>
      <c r="D258" s="3">
        <v>57</v>
      </c>
      <c r="E258" s="3">
        <v>0</v>
      </c>
      <c r="G258" s="5" t="s">
        <v>118</v>
      </c>
      <c r="H258" s="5">
        <v>15</v>
      </c>
      <c r="I258" s="3">
        <v>37</v>
      </c>
      <c r="J258" s="3">
        <v>48</v>
      </c>
      <c r="K258" s="3">
        <v>0</v>
      </c>
      <c r="M258" s="5" t="s">
        <v>118</v>
      </c>
      <c r="N258" s="5">
        <v>15</v>
      </c>
      <c r="O258" s="3">
        <v>1</v>
      </c>
      <c r="P258" s="3">
        <v>4</v>
      </c>
      <c r="Q258" s="3">
        <v>0</v>
      </c>
    </row>
    <row r="259" spans="1:17" x14ac:dyDescent="0.25">
      <c r="A259" s="5" t="s">
        <v>119</v>
      </c>
      <c r="B259" s="5">
        <v>1</v>
      </c>
      <c r="C259" s="3">
        <v>69</v>
      </c>
      <c r="D259" s="3">
        <v>83</v>
      </c>
      <c r="E259" s="3">
        <v>0</v>
      </c>
      <c r="G259" s="5" t="s">
        <v>119</v>
      </c>
      <c r="H259" s="5">
        <v>1</v>
      </c>
      <c r="I259" s="3">
        <v>51</v>
      </c>
      <c r="J259" s="3">
        <v>60</v>
      </c>
      <c r="K259" s="3">
        <v>0</v>
      </c>
      <c r="M259" s="5" t="s">
        <v>119</v>
      </c>
      <c r="N259" s="5">
        <v>1</v>
      </c>
      <c r="O259" s="3">
        <v>2</v>
      </c>
      <c r="P259" s="3">
        <v>5</v>
      </c>
      <c r="Q259" s="3">
        <v>0</v>
      </c>
    </row>
    <row r="260" spans="1:17" x14ac:dyDescent="0.25">
      <c r="A260" s="5" t="s">
        <v>119</v>
      </c>
      <c r="B260" s="5">
        <v>2</v>
      </c>
      <c r="C260" s="3">
        <v>69</v>
      </c>
      <c r="D260" s="3">
        <v>81</v>
      </c>
      <c r="E260" s="3">
        <v>0</v>
      </c>
      <c r="G260" s="5" t="s">
        <v>119</v>
      </c>
      <c r="H260" s="5">
        <v>2</v>
      </c>
      <c r="I260" s="3">
        <v>51</v>
      </c>
      <c r="J260" s="3">
        <v>57</v>
      </c>
      <c r="K260" s="3">
        <v>0</v>
      </c>
      <c r="M260" s="5" t="s">
        <v>119</v>
      </c>
      <c r="N260" s="5">
        <v>2</v>
      </c>
      <c r="O260" s="3">
        <v>2</v>
      </c>
      <c r="P260" s="3">
        <v>3</v>
      </c>
      <c r="Q260" s="3">
        <v>0</v>
      </c>
    </row>
    <row r="261" spans="1:17" x14ac:dyDescent="0.25">
      <c r="A261" s="5" t="s">
        <v>119</v>
      </c>
      <c r="B261" s="5">
        <v>3</v>
      </c>
      <c r="C261" s="3">
        <v>69</v>
      </c>
      <c r="D261" s="3">
        <v>80</v>
      </c>
      <c r="E261" s="3">
        <v>0</v>
      </c>
      <c r="G261" s="5" t="s">
        <v>119</v>
      </c>
      <c r="H261" s="5">
        <v>3</v>
      </c>
      <c r="I261" s="3">
        <v>49</v>
      </c>
      <c r="J261" s="3">
        <v>58</v>
      </c>
      <c r="K261" s="3">
        <v>0</v>
      </c>
      <c r="M261" s="5" t="s">
        <v>119</v>
      </c>
      <c r="N261" s="5">
        <v>3</v>
      </c>
      <c r="O261" s="3">
        <v>1</v>
      </c>
      <c r="P261" s="3">
        <v>4</v>
      </c>
      <c r="Q261" s="3">
        <v>0</v>
      </c>
    </row>
    <row r="262" spans="1:17" x14ac:dyDescent="0.25">
      <c r="A262" s="5" t="s">
        <v>119</v>
      </c>
      <c r="B262" s="5">
        <v>4</v>
      </c>
      <c r="C262" s="3">
        <v>68</v>
      </c>
      <c r="D262" s="3">
        <v>80</v>
      </c>
      <c r="E262" s="3">
        <v>0</v>
      </c>
      <c r="G262" s="5" t="s">
        <v>119</v>
      </c>
      <c r="H262" s="5">
        <v>4</v>
      </c>
      <c r="I262" s="3">
        <v>47</v>
      </c>
      <c r="J262" s="3">
        <v>62</v>
      </c>
      <c r="K262" s="3">
        <v>0</v>
      </c>
      <c r="M262" s="5" t="s">
        <v>119</v>
      </c>
      <c r="N262" s="5">
        <v>4</v>
      </c>
      <c r="O262" s="3">
        <v>1</v>
      </c>
      <c r="P262" s="3">
        <v>4</v>
      </c>
      <c r="Q262" s="3">
        <v>0</v>
      </c>
    </row>
    <row r="263" spans="1:17" x14ac:dyDescent="0.25">
      <c r="A263" s="5" t="s">
        <v>119</v>
      </c>
      <c r="B263" s="5">
        <v>5</v>
      </c>
      <c r="C263" s="3">
        <v>67</v>
      </c>
      <c r="D263" s="3">
        <v>78</v>
      </c>
      <c r="E263" s="3">
        <v>0</v>
      </c>
      <c r="G263" s="5" t="s">
        <v>119</v>
      </c>
      <c r="H263" s="5">
        <v>5</v>
      </c>
      <c r="I263" s="3">
        <v>49</v>
      </c>
      <c r="J263" s="3">
        <v>60</v>
      </c>
      <c r="K263" s="3">
        <v>0</v>
      </c>
      <c r="M263" s="5" t="s">
        <v>119</v>
      </c>
      <c r="N263" s="5">
        <v>5</v>
      </c>
      <c r="O263" s="3">
        <v>2</v>
      </c>
      <c r="P263" s="3">
        <v>4</v>
      </c>
      <c r="Q263" s="3">
        <v>0</v>
      </c>
    </row>
    <row r="264" spans="1:17" x14ac:dyDescent="0.25">
      <c r="A264" s="5" t="s">
        <v>119</v>
      </c>
      <c r="B264" s="5">
        <v>6</v>
      </c>
      <c r="C264" s="3">
        <v>71</v>
      </c>
      <c r="D264" s="3">
        <v>83</v>
      </c>
      <c r="E264" s="3">
        <v>0</v>
      </c>
      <c r="G264" s="5" t="s">
        <v>119</v>
      </c>
      <c r="H264" s="5">
        <v>6</v>
      </c>
      <c r="I264" s="3">
        <v>48</v>
      </c>
      <c r="J264" s="3">
        <v>59</v>
      </c>
      <c r="K264" s="3">
        <v>0</v>
      </c>
      <c r="M264" s="5" t="s">
        <v>119</v>
      </c>
      <c r="N264" s="5">
        <v>6</v>
      </c>
      <c r="O264" s="3">
        <v>2</v>
      </c>
      <c r="P264" s="3">
        <v>4</v>
      </c>
      <c r="Q264" s="3">
        <v>0</v>
      </c>
    </row>
    <row r="265" spans="1:17" x14ac:dyDescent="0.25">
      <c r="A265" s="5" t="s">
        <v>119</v>
      </c>
      <c r="B265" s="5">
        <v>7</v>
      </c>
      <c r="C265" s="3">
        <v>71</v>
      </c>
      <c r="D265" s="3">
        <v>77</v>
      </c>
      <c r="E265" s="3">
        <v>0</v>
      </c>
      <c r="G265" s="5" t="s">
        <v>119</v>
      </c>
      <c r="H265" s="5">
        <v>7</v>
      </c>
      <c r="I265" s="3">
        <v>51</v>
      </c>
      <c r="J265" s="3">
        <v>59</v>
      </c>
      <c r="K265" s="3">
        <v>0</v>
      </c>
      <c r="M265" s="5" t="s">
        <v>119</v>
      </c>
      <c r="N265" s="5">
        <v>7</v>
      </c>
      <c r="O265" s="3">
        <v>2</v>
      </c>
      <c r="P265" s="3">
        <v>3</v>
      </c>
      <c r="Q265" s="3">
        <v>0</v>
      </c>
    </row>
    <row r="266" spans="1:17" x14ac:dyDescent="0.25">
      <c r="A266" s="5" t="s">
        <v>119</v>
      </c>
      <c r="B266" s="5">
        <v>8</v>
      </c>
      <c r="C266" s="3">
        <v>67</v>
      </c>
      <c r="D266" s="3">
        <v>81</v>
      </c>
      <c r="E266" s="3">
        <v>0</v>
      </c>
      <c r="G266" s="5" t="s">
        <v>119</v>
      </c>
      <c r="H266" s="5">
        <v>8</v>
      </c>
      <c r="I266" s="3">
        <v>50</v>
      </c>
      <c r="J266" s="3">
        <v>57</v>
      </c>
      <c r="K266" s="3">
        <v>0</v>
      </c>
      <c r="M266" s="5" t="s">
        <v>119</v>
      </c>
      <c r="N266" s="5">
        <v>8</v>
      </c>
      <c r="O266" s="3">
        <v>1</v>
      </c>
      <c r="P266" s="3">
        <v>3</v>
      </c>
      <c r="Q266" s="3">
        <v>0</v>
      </c>
    </row>
    <row r="267" spans="1:17" x14ac:dyDescent="0.25">
      <c r="A267" s="5" t="s">
        <v>119</v>
      </c>
      <c r="B267" s="5">
        <v>9</v>
      </c>
      <c r="C267" s="3">
        <v>70</v>
      </c>
      <c r="D267" s="3">
        <v>82</v>
      </c>
      <c r="E267" s="3">
        <v>0</v>
      </c>
      <c r="G267" s="5" t="s">
        <v>119</v>
      </c>
      <c r="H267" s="5">
        <v>9</v>
      </c>
      <c r="I267" s="3">
        <v>48</v>
      </c>
      <c r="J267" s="3">
        <v>58</v>
      </c>
      <c r="K267" s="3">
        <v>0</v>
      </c>
      <c r="M267" s="5" t="s">
        <v>119</v>
      </c>
      <c r="N267" s="5">
        <v>9</v>
      </c>
      <c r="O267" s="3">
        <v>1</v>
      </c>
      <c r="P267" s="3">
        <v>3</v>
      </c>
      <c r="Q267" s="3">
        <v>0</v>
      </c>
    </row>
    <row r="268" spans="1:17" x14ac:dyDescent="0.25">
      <c r="A268" s="5" t="s">
        <v>119</v>
      </c>
      <c r="B268" s="5">
        <v>10</v>
      </c>
      <c r="C268" s="3">
        <v>68</v>
      </c>
      <c r="D268" s="3">
        <v>77</v>
      </c>
      <c r="E268" s="3">
        <v>0</v>
      </c>
      <c r="G268" s="5" t="s">
        <v>119</v>
      </c>
      <c r="H268" s="5">
        <v>10</v>
      </c>
      <c r="I268" s="3">
        <v>48</v>
      </c>
      <c r="J268" s="3">
        <v>62</v>
      </c>
      <c r="K268" s="3">
        <v>0</v>
      </c>
      <c r="M268" s="5" t="s">
        <v>119</v>
      </c>
      <c r="N268" s="5">
        <v>10</v>
      </c>
      <c r="O268" s="3">
        <v>1</v>
      </c>
      <c r="P268" s="3">
        <v>3</v>
      </c>
      <c r="Q268" s="3">
        <v>0</v>
      </c>
    </row>
    <row r="269" spans="1:17" x14ac:dyDescent="0.25">
      <c r="A269" s="5" t="s">
        <v>119</v>
      </c>
      <c r="B269" s="5">
        <v>11</v>
      </c>
      <c r="C269" s="3">
        <v>71</v>
      </c>
      <c r="D269" s="3">
        <v>78</v>
      </c>
      <c r="E269" s="3">
        <v>0</v>
      </c>
      <c r="G269" s="5" t="s">
        <v>119</v>
      </c>
      <c r="H269" s="5">
        <v>11</v>
      </c>
      <c r="I269" s="3">
        <v>49</v>
      </c>
      <c r="J269" s="3">
        <v>63</v>
      </c>
      <c r="K269" s="3">
        <v>0</v>
      </c>
      <c r="M269" s="5" t="s">
        <v>119</v>
      </c>
      <c r="N269" s="5">
        <v>11</v>
      </c>
      <c r="O269" s="3">
        <v>2</v>
      </c>
      <c r="P269" s="3">
        <v>4</v>
      </c>
      <c r="Q269" s="3">
        <v>0</v>
      </c>
    </row>
    <row r="270" spans="1:17" x14ac:dyDescent="0.25">
      <c r="A270" s="5" t="s">
        <v>119</v>
      </c>
      <c r="B270" s="5">
        <v>12</v>
      </c>
      <c r="C270" s="3">
        <v>70</v>
      </c>
      <c r="D270" s="3">
        <v>82</v>
      </c>
      <c r="E270" s="3">
        <v>0</v>
      </c>
      <c r="G270" s="5" t="s">
        <v>119</v>
      </c>
      <c r="H270" s="5">
        <v>12</v>
      </c>
      <c r="I270" s="3">
        <v>48</v>
      </c>
      <c r="J270" s="3">
        <v>56</v>
      </c>
      <c r="K270" s="3">
        <v>0</v>
      </c>
      <c r="M270" s="5" t="s">
        <v>119</v>
      </c>
      <c r="N270" s="5">
        <v>12</v>
      </c>
      <c r="O270" s="3">
        <v>2</v>
      </c>
      <c r="P270" s="3">
        <v>4</v>
      </c>
      <c r="Q270" s="3">
        <v>0</v>
      </c>
    </row>
    <row r="271" spans="1:17" x14ac:dyDescent="0.25">
      <c r="A271" s="5" t="s">
        <v>120</v>
      </c>
      <c r="B271" s="5">
        <v>1</v>
      </c>
      <c r="C271" s="3">
        <v>92</v>
      </c>
      <c r="D271" s="3">
        <v>97</v>
      </c>
      <c r="E271" s="3">
        <v>0</v>
      </c>
      <c r="G271" s="5" t="s">
        <v>120</v>
      </c>
      <c r="H271" s="5">
        <v>1</v>
      </c>
      <c r="I271" s="3">
        <v>71</v>
      </c>
      <c r="J271" s="3">
        <v>91</v>
      </c>
      <c r="K271" s="3">
        <v>0</v>
      </c>
      <c r="M271" s="5" t="s">
        <v>120</v>
      </c>
      <c r="N271" s="5">
        <v>1</v>
      </c>
      <c r="O271" s="3">
        <v>1</v>
      </c>
      <c r="P271" s="3">
        <v>5</v>
      </c>
      <c r="Q271" s="3">
        <v>0</v>
      </c>
    </row>
    <row r="272" spans="1:17" x14ac:dyDescent="0.25">
      <c r="A272" s="5" t="s">
        <v>120</v>
      </c>
      <c r="B272" s="5">
        <v>2</v>
      </c>
      <c r="C272" s="3">
        <v>90</v>
      </c>
      <c r="D272" s="3">
        <v>100</v>
      </c>
      <c r="E272" s="3">
        <v>0</v>
      </c>
      <c r="G272" s="5" t="s">
        <v>120</v>
      </c>
      <c r="H272" s="5">
        <v>2</v>
      </c>
      <c r="I272" s="3">
        <v>90</v>
      </c>
      <c r="J272" s="3">
        <v>99</v>
      </c>
      <c r="K272" s="3">
        <v>0</v>
      </c>
      <c r="M272" s="5" t="s">
        <v>120</v>
      </c>
      <c r="N272" s="5">
        <v>2</v>
      </c>
      <c r="O272" s="3">
        <v>2</v>
      </c>
      <c r="P272" s="3">
        <v>3</v>
      </c>
      <c r="Q272" s="3">
        <v>0</v>
      </c>
    </row>
    <row r="273" spans="1:17" x14ac:dyDescent="0.25">
      <c r="A273" s="5" t="s">
        <v>120</v>
      </c>
      <c r="B273" s="5">
        <v>3</v>
      </c>
      <c r="C273" s="3">
        <v>89</v>
      </c>
      <c r="D273" s="3">
        <v>100</v>
      </c>
      <c r="E273" s="3">
        <v>0</v>
      </c>
      <c r="G273" s="5" t="s">
        <v>120</v>
      </c>
      <c r="H273" s="5">
        <v>3</v>
      </c>
      <c r="I273" s="3">
        <v>70</v>
      </c>
      <c r="J273" s="3">
        <v>82</v>
      </c>
      <c r="K273" s="3">
        <v>0</v>
      </c>
      <c r="M273" s="5" t="s">
        <v>120</v>
      </c>
      <c r="N273" s="5">
        <v>3</v>
      </c>
      <c r="O273" s="3">
        <v>1</v>
      </c>
      <c r="P273" s="3">
        <v>3</v>
      </c>
      <c r="Q273" s="3">
        <v>0</v>
      </c>
    </row>
    <row r="274" spans="1:17" x14ac:dyDescent="0.25">
      <c r="A274" s="5" t="s">
        <v>120</v>
      </c>
      <c r="B274" s="5">
        <v>4</v>
      </c>
      <c r="C274" s="3">
        <v>87</v>
      </c>
      <c r="D274" s="3">
        <v>100</v>
      </c>
      <c r="E274" s="3">
        <v>0</v>
      </c>
      <c r="G274" s="5" t="s">
        <v>120</v>
      </c>
      <c r="H274" s="5">
        <v>4</v>
      </c>
      <c r="I274" s="3">
        <v>76</v>
      </c>
      <c r="J274" s="3">
        <v>81</v>
      </c>
      <c r="K274" s="3">
        <v>0</v>
      </c>
      <c r="M274" s="5" t="s">
        <v>120</v>
      </c>
      <c r="N274" s="5">
        <v>4</v>
      </c>
      <c r="O274" s="3">
        <v>2</v>
      </c>
      <c r="P274" s="3">
        <v>3</v>
      </c>
      <c r="Q274" s="3">
        <v>0</v>
      </c>
    </row>
    <row r="275" spans="1:17" x14ac:dyDescent="0.25">
      <c r="A275" s="5" t="s">
        <v>120</v>
      </c>
      <c r="B275" s="5">
        <v>5</v>
      </c>
      <c r="C275" s="3">
        <v>90</v>
      </c>
      <c r="D275" s="3">
        <v>99</v>
      </c>
      <c r="E275" s="3">
        <v>0</v>
      </c>
      <c r="G275" s="5" t="s">
        <v>120</v>
      </c>
      <c r="H275" s="5">
        <v>5</v>
      </c>
      <c r="I275" s="3">
        <v>70</v>
      </c>
      <c r="J275" s="3">
        <v>71</v>
      </c>
      <c r="K275" s="3">
        <v>0</v>
      </c>
      <c r="M275" s="5" t="s">
        <v>120</v>
      </c>
      <c r="N275" s="5">
        <v>5</v>
      </c>
      <c r="O275" s="3">
        <v>1</v>
      </c>
      <c r="P275" s="3">
        <v>4</v>
      </c>
      <c r="Q275" s="3">
        <v>0</v>
      </c>
    </row>
    <row r="276" spans="1:17" x14ac:dyDescent="0.25">
      <c r="A276" s="5" t="s">
        <v>120</v>
      </c>
      <c r="B276" s="5">
        <v>6</v>
      </c>
      <c r="C276" s="3">
        <v>86</v>
      </c>
      <c r="D276" s="3">
        <v>98</v>
      </c>
      <c r="E276" s="3">
        <v>0</v>
      </c>
      <c r="G276" s="5" t="s">
        <v>120</v>
      </c>
      <c r="H276" s="5">
        <v>6</v>
      </c>
      <c r="I276" s="3">
        <v>59</v>
      </c>
      <c r="J276" s="3">
        <v>72</v>
      </c>
      <c r="K276" s="3">
        <v>0</v>
      </c>
      <c r="M276" s="5" t="s">
        <v>120</v>
      </c>
      <c r="N276" s="5">
        <v>6</v>
      </c>
      <c r="O276" s="3">
        <v>1</v>
      </c>
      <c r="P276" s="3">
        <v>4</v>
      </c>
      <c r="Q276" s="3">
        <v>0</v>
      </c>
    </row>
    <row r="277" spans="1:17" x14ac:dyDescent="0.25">
      <c r="A277" s="5" t="s">
        <v>120</v>
      </c>
      <c r="B277" s="5">
        <v>7</v>
      </c>
      <c r="C277" s="3">
        <v>86</v>
      </c>
      <c r="D277" s="3">
        <v>98</v>
      </c>
      <c r="E277" s="3">
        <v>0</v>
      </c>
      <c r="G277" s="5" t="s">
        <v>120</v>
      </c>
      <c r="H277" s="5">
        <v>7</v>
      </c>
      <c r="I277" s="3">
        <v>67</v>
      </c>
      <c r="J277" s="3">
        <v>78</v>
      </c>
      <c r="K277" s="3">
        <v>0</v>
      </c>
      <c r="M277" s="5" t="s">
        <v>120</v>
      </c>
      <c r="N277" s="5">
        <v>7</v>
      </c>
      <c r="O277" s="3">
        <v>2</v>
      </c>
      <c r="P277" s="3">
        <v>3</v>
      </c>
      <c r="Q277" s="3">
        <v>0</v>
      </c>
    </row>
    <row r="278" spans="1:17" x14ac:dyDescent="0.25">
      <c r="A278" s="5" t="s">
        <v>120</v>
      </c>
      <c r="B278" s="5">
        <v>8</v>
      </c>
      <c r="C278" s="3">
        <v>93</v>
      </c>
      <c r="D278" s="3">
        <v>97</v>
      </c>
      <c r="E278" s="3">
        <v>0</v>
      </c>
      <c r="G278" s="5" t="s">
        <v>120</v>
      </c>
      <c r="H278" s="5">
        <v>8</v>
      </c>
      <c r="I278" s="3">
        <v>70</v>
      </c>
      <c r="J278" s="3">
        <v>73</v>
      </c>
      <c r="K278" s="3">
        <v>0</v>
      </c>
      <c r="M278" s="5" t="s">
        <v>120</v>
      </c>
      <c r="N278" s="5">
        <v>8</v>
      </c>
      <c r="O278" s="3">
        <v>2</v>
      </c>
      <c r="P278" s="3">
        <v>3</v>
      </c>
      <c r="Q278" s="3">
        <v>0</v>
      </c>
    </row>
    <row r="279" spans="1:17" x14ac:dyDescent="0.25">
      <c r="A279" s="5" t="s">
        <v>120</v>
      </c>
      <c r="B279" s="5">
        <v>9</v>
      </c>
      <c r="C279" s="3">
        <v>88</v>
      </c>
      <c r="D279" s="3">
        <v>98</v>
      </c>
      <c r="E279" s="3">
        <v>0</v>
      </c>
      <c r="G279" s="5" t="s">
        <v>120</v>
      </c>
      <c r="H279" s="5">
        <v>9</v>
      </c>
      <c r="I279" s="3">
        <v>71</v>
      </c>
      <c r="J279" s="3">
        <v>76</v>
      </c>
      <c r="K279" s="3">
        <v>0</v>
      </c>
      <c r="M279" s="5" t="s">
        <v>120</v>
      </c>
      <c r="N279" s="5">
        <v>9</v>
      </c>
      <c r="O279" s="3">
        <v>2</v>
      </c>
      <c r="P279" s="3">
        <v>5</v>
      </c>
      <c r="Q279" s="3">
        <v>0</v>
      </c>
    </row>
    <row r="280" spans="1:17" x14ac:dyDescent="0.25">
      <c r="A280" s="5" t="s">
        <v>120</v>
      </c>
      <c r="B280" s="5">
        <v>10</v>
      </c>
      <c r="C280" s="3">
        <v>87</v>
      </c>
      <c r="D280" s="3">
        <v>98</v>
      </c>
      <c r="E280" s="3">
        <v>0</v>
      </c>
      <c r="G280" s="5" t="s">
        <v>120</v>
      </c>
      <c r="H280" s="5">
        <v>10</v>
      </c>
      <c r="I280" s="3">
        <v>83</v>
      </c>
      <c r="J280" s="3">
        <v>81</v>
      </c>
      <c r="K280" s="3">
        <v>0</v>
      </c>
      <c r="M280" s="5" t="s">
        <v>120</v>
      </c>
      <c r="N280" s="5">
        <v>10</v>
      </c>
      <c r="O280" s="3">
        <v>2</v>
      </c>
      <c r="P280" s="3">
        <v>5</v>
      </c>
      <c r="Q280" s="3">
        <v>0</v>
      </c>
    </row>
    <row r="281" spans="1:17" x14ac:dyDescent="0.25">
      <c r="A281" s="5" t="s">
        <v>120</v>
      </c>
      <c r="B281" s="5">
        <v>11</v>
      </c>
      <c r="C281" s="3">
        <v>91</v>
      </c>
      <c r="D281" s="3">
        <v>101</v>
      </c>
      <c r="E281" s="3">
        <v>0</v>
      </c>
      <c r="G281" s="5" t="s">
        <v>120</v>
      </c>
      <c r="H281" s="5">
        <v>11</v>
      </c>
      <c r="I281" s="3">
        <v>69</v>
      </c>
      <c r="J281" s="3">
        <v>78</v>
      </c>
      <c r="K281" s="3">
        <v>0</v>
      </c>
      <c r="M281" s="5" t="s">
        <v>120</v>
      </c>
      <c r="N281" s="5">
        <v>11</v>
      </c>
      <c r="O281" s="3">
        <v>1</v>
      </c>
      <c r="P281" s="3">
        <v>4</v>
      </c>
      <c r="Q281" s="3">
        <v>0</v>
      </c>
    </row>
    <row r="282" spans="1:17" x14ac:dyDescent="0.25">
      <c r="A282" s="5" t="s">
        <v>120</v>
      </c>
      <c r="B282" s="5">
        <v>12</v>
      </c>
      <c r="C282" s="3">
        <v>87</v>
      </c>
      <c r="D282" s="3">
        <v>101</v>
      </c>
      <c r="E282" s="3">
        <v>0</v>
      </c>
      <c r="G282" s="5" t="s">
        <v>120</v>
      </c>
      <c r="H282" s="5">
        <v>12</v>
      </c>
      <c r="I282" s="3">
        <v>71</v>
      </c>
      <c r="J282" s="3">
        <v>78</v>
      </c>
      <c r="K282" s="3">
        <v>0</v>
      </c>
      <c r="M282" s="5" t="s">
        <v>120</v>
      </c>
      <c r="N282" s="5">
        <v>12</v>
      </c>
      <c r="O282" s="3">
        <v>2</v>
      </c>
      <c r="P282" s="3">
        <v>4</v>
      </c>
      <c r="Q282" s="3">
        <v>0</v>
      </c>
    </row>
    <row r="283" spans="1:17" x14ac:dyDescent="0.25">
      <c r="A283" s="5" t="s">
        <v>120</v>
      </c>
      <c r="B283" s="5">
        <v>13</v>
      </c>
      <c r="C283" s="3">
        <v>90</v>
      </c>
      <c r="D283" s="3">
        <v>101</v>
      </c>
      <c r="E283" s="3">
        <v>0</v>
      </c>
      <c r="G283" s="5" t="s">
        <v>120</v>
      </c>
      <c r="H283" s="5">
        <v>13</v>
      </c>
      <c r="I283" s="3">
        <v>73</v>
      </c>
      <c r="J283" s="3">
        <v>80</v>
      </c>
      <c r="K283" s="3">
        <v>0</v>
      </c>
      <c r="M283" s="5" t="s">
        <v>120</v>
      </c>
      <c r="N283" s="5">
        <v>13</v>
      </c>
      <c r="O283" s="3">
        <v>2</v>
      </c>
      <c r="P283" s="3">
        <v>4</v>
      </c>
      <c r="Q283" s="3">
        <v>0</v>
      </c>
    </row>
    <row r="284" spans="1:17" x14ac:dyDescent="0.25">
      <c r="A284" s="5" t="s">
        <v>120</v>
      </c>
      <c r="B284" s="5">
        <v>14</v>
      </c>
      <c r="C284" s="3">
        <v>89</v>
      </c>
      <c r="D284" s="3">
        <v>101</v>
      </c>
      <c r="E284" s="3">
        <v>0</v>
      </c>
      <c r="G284" s="5" t="s">
        <v>120</v>
      </c>
      <c r="H284" s="5">
        <v>14</v>
      </c>
      <c r="I284" s="3">
        <v>67</v>
      </c>
      <c r="J284" s="3">
        <v>83</v>
      </c>
      <c r="K284" s="3">
        <v>0</v>
      </c>
      <c r="M284" s="5" t="s">
        <v>120</v>
      </c>
      <c r="N284" s="5">
        <v>14</v>
      </c>
      <c r="O284" s="3">
        <v>0</v>
      </c>
      <c r="P284" s="3">
        <v>3</v>
      </c>
      <c r="Q284" s="3">
        <v>0</v>
      </c>
    </row>
    <row r="285" spans="1:17" x14ac:dyDescent="0.25">
      <c r="A285" s="5" t="s">
        <v>120</v>
      </c>
      <c r="B285" s="5">
        <v>15</v>
      </c>
      <c r="C285" s="3">
        <v>91</v>
      </c>
      <c r="D285" s="3">
        <v>101</v>
      </c>
      <c r="E285" s="3">
        <v>0</v>
      </c>
      <c r="G285" s="5" t="s">
        <v>120</v>
      </c>
      <c r="H285" s="5">
        <v>15</v>
      </c>
      <c r="I285" s="3">
        <v>69</v>
      </c>
      <c r="J285" s="3">
        <v>81</v>
      </c>
      <c r="K285" s="3">
        <v>0</v>
      </c>
      <c r="M285" s="5" t="s">
        <v>120</v>
      </c>
      <c r="N285" s="5">
        <v>15</v>
      </c>
      <c r="O285" s="3">
        <v>1</v>
      </c>
      <c r="P285" s="3">
        <v>3</v>
      </c>
      <c r="Q285" s="3">
        <v>0</v>
      </c>
    </row>
    <row r="286" spans="1:17" x14ac:dyDescent="0.25">
      <c r="A286" s="5" t="s">
        <v>120</v>
      </c>
      <c r="B286" s="5">
        <v>16</v>
      </c>
      <c r="C286" s="3">
        <v>91</v>
      </c>
      <c r="D286" s="3">
        <v>101</v>
      </c>
      <c r="E286" s="3">
        <v>0</v>
      </c>
      <c r="G286" s="5" t="s">
        <v>120</v>
      </c>
      <c r="H286" s="5">
        <v>16</v>
      </c>
      <c r="I286" s="3">
        <v>68</v>
      </c>
      <c r="J286" s="3">
        <v>79</v>
      </c>
      <c r="K286" s="3">
        <v>0</v>
      </c>
      <c r="M286" s="5" t="s">
        <v>120</v>
      </c>
      <c r="N286" s="5">
        <v>16</v>
      </c>
      <c r="O286" s="3">
        <v>2</v>
      </c>
      <c r="P286" s="3">
        <v>4</v>
      </c>
      <c r="Q286" s="3">
        <v>0</v>
      </c>
    </row>
    <row r="287" spans="1:17" x14ac:dyDescent="0.25">
      <c r="A287" s="5" t="s">
        <v>120</v>
      </c>
      <c r="B287" s="5">
        <v>17</v>
      </c>
      <c r="C287" s="3">
        <v>89</v>
      </c>
      <c r="D287" s="3">
        <v>97</v>
      </c>
      <c r="E287" s="3">
        <v>0</v>
      </c>
      <c r="G287" s="5" t="s">
        <v>120</v>
      </c>
      <c r="H287" s="5">
        <v>17</v>
      </c>
      <c r="I287" s="3">
        <v>57</v>
      </c>
      <c r="J287" s="3">
        <v>73</v>
      </c>
      <c r="K287" s="3">
        <v>0</v>
      </c>
      <c r="M287" s="5" t="s">
        <v>120</v>
      </c>
      <c r="N287" s="5">
        <v>17</v>
      </c>
      <c r="O287" s="3">
        <v>2</v>
      </c>
      <c r="P287" s="3">
        <v>4</v>
      </c>
      <c r="Q287" s="3">
        <v>0</v>
      </c>
    </row>
    <row r="288" spans="1:17" x14ac:dyDescent="0.25">
      <c r="A288" s="5" t="s">
        <v>120</v>
      </c>
      <c r="B288" s="5">
        <v>18</v>
      </c>
      <c r="C288" s="3">
        <v>89</v>
      </c>
      <c r="D288" s="3">
        <v>99</v>
      </c>
      <c r="E288" s="3">
        <v>0</v>
      </c>
      <c r="G288" s="5" t="s">
        <v>120</v>
      </c>
      <c r="H288" s="5">
        <v>18</v>
      </c>
      <c r="I288" s="3">
        <v>57</v>
      </c>
      <c r="J288" s="3">
        <v>71</v>
      </c>
      <c r="K288" s="3">
        <v>0</v>
      </c>
      <c r="M288" s="5" t="s">
        <v>120</v>
      </c>
      <c r="N288" s="5">
        <v>18</v>
      </c>
      <c r="O288" s="3">
        <v>2</v>
      </c>
      <c r="P288" s="3">
        <v>4</v>
      </c>
      <c r="Q288" s="3">
        <v>0</v>
      </c>
    </row>
    <row r="289" spans="1:17" x14ac:dyDescent="0.25">
      <c r="A289" s="5" t="s">
        <v>120</v>
      </c>
      <c r="B289" s="5">
        <v>19</v>
      </c>
      <c r="C289" s="3">
        <v>90</v>
      </c>
      <c r="D289" s="3">
        <v>100</v>
      </c>
      <c r="E289" s="3">
        <v>0</v>
      </c>
      <c r="G289" s="5" t="s">
        <v>120</v>
      </c>
      <c r="H289" s="5">
        <v>19</v>
      </c>
      <c r="I289" s="3">
        <v>61</v>
      </c>
      <c r="J289" s="3">
        <v>70</v>
      </c>
      <c r="K289" s="3">
        <v>0</v>
      </c>
      <c r="M289" s="5" t="s">
        <v>120</v>
      </c>
      <c r="N289" s="5">
        <v>19</v>
      </c>
      <c r="O289" s="3">
        <v>2</v>
      </c>
      <c r="P289" s="3">
        <v>3</v>
      </c>
      <c r="Q289" s="3">
        <v>0</v>
      </c>
    </row>
    <row r="290" spans="1:17" x14ac:dyDescent="0.25">
      <c r="A290" s="5" t="s">
        <v>120</v>
      </c>
      <c r="B290" s="5">
        <v>20</v>
      </c>
      <c r="C290" s="3">
        <v>86</v>
      </c>
      <c r="D290" s="3">
        <v>101</v>
      </c>
      <c r="E290" s="3">
        <v>0</v>
      </c>
      <c r="G290" s="5" t="s">
        <v>120</v>
      </c>
      <c r="H290" s="5">
        <v>20</v>
      </c>
      <c r="I290" s="3">
        <v>58</v>
      </c>
      <c r="J290" s="3">
        <v>71</v>
      </c>
      <c r="K290" s="3">
        <v>0</v>
      </c>
      <c r="M290" s="5" t="s">
        <v>120</v>
      </c>
      <c r="N290" s="5">
        <v>20</v>
      </c>
      <c r="O290" s="3">
        <v>2</v>
      </c>
      <c r="P290" s="3">
        <v>4</v>
      </c>
      <c r="Q290" s="3">
        <v>0</v>
      </c>
    </row>
    <row r="291" spans="1:17" x14ac:dyDescent="0.25">
      <c r="A291" s="5" t="s">
        <v>121</v>
      </c>
      <c r="B291" s="5">
        <v>1</v>
      </c>
      <c r="C291" s="3">
        <v>11</v>
      </c>
      <c r="D291" s="3">
        <v>13</v>
      </c>
      <c r="E291" s="3">
        <v>0</v>
      </c>
      <c r="G291" s="5" t="s">
        <v>121</v>
      </c>
      <c r="H291" s="5">
        <v>1</v>
      </c>
      <c r="I291" s="3">
        <v>9</v>
      </c>
      <c r="J291" s="3">
        <v>14</v>
      </c>
      <c r="K291" s="3">
        <v>0</v>
      </c>
      <c r="M291" s="5" t="s">
        <v>121</v>
      </c>
      <c r="N291" s="5">
        <v>1</v>
      </c>
      <c r="O291" s="3">
        <v>3</v>
      </c>
      <c r="P291" s="3">
        <v>5</v>
      </c>
      <c r="Q291" s="3">
        <v>0</v>
      </c>
    </row>
    <row r="292" spans="1:17" x14ac:dyDescent="0.25">
      <c r="A292" s="5" t="s">
        <v>121</v>
      </c>
      <c r="B292" s="5">
        <v>2</v>
      </c>
      <c r="C292" s="3">
        <v>12</v>
      </c>
      <c r="D292" s="3">
        <v>14</v>
      </c>
      <c r="E292" s="3">
        <v>0</v>
      </c>
      <c r="G292" s="5" t="s">
        <v>121</v>
      </c>
      <c r="H292" s="5">
        <v>2</v>
      </c>
      <c r="I292" s="3">
        <v>12</v>
      </c>
      <c r="J292" s="3">
        <v>9</v>
      </c>
      <c r="K292" s="3">
        <v>0</v>
      </c>
      <c r="M292" s="5" t="s">
        <v>121</v>
      </c>
      <c r="N292" s="5">
        <v>2</v>
      </c>
      <c r="O292" s="3">
        <v>4</v>
      </c>
      <c r="P292" s="3">
        <v>4</v>
      </c>
      <c r="Q292" s="3">
        <v>0</v>
      </c>
    </row>
    <row r="293" spans="1:17" x14ac:dyDescent="0.25">
      <c r="A293" s="5" t="s">
        <v>121</v>
      </c>
      <c r="B293" s="5">
        <v>3</v>
      </c>
      <c r="C293" s="3">
        <v>12</v>
      </c>
      <c r="D293" s="3">
        <v>14</v>
      </c>
      <c r="E293" s="3">
        <v>0</v>
      </c>
      <c r="G293" s="5" t="s">
        <v>121</v>
      </c>
      <c r="H293" s="5">
        <v>3</v>
      </c>
      <c r="I293" s="3">
        <v>9</v>
      </c>
      <c r="J293" s="3">
        <v>16</v>
      </c>
      <c r="K293" s="3">
        <v>0</v>
      </c>
      <c r="M293" s="5" t="s">
        <v>121</v>
      </c>
      <c r="N293" s="5">
        <v>3</v>
      </c>
      <c r="O293" s="3">
        <v>3</v>
      </c>
      <c r="P293" s="3">
        <v>4</v>
      </c>
      <c r="Q293" s="3">
        <v>0</v>
      </c>
    </row>
    <row r="294" spans="1:17" x14ac:dyDescent="0.25">
      <c r="A294" s="5" t="s">
        <v>121</v>
      </c>
      <c r="B294" s="5">
        <v>4</v>
      </c>
      <c r="C294" s="3">
        <v>12</v>
      </c>
      <c r="D294" s="3">
        <v>12</v>
      </c>
      <c r="E294" s="3">
        <v>0</v>
      </c>
      <c r="G294" s="5" t="s">
        <v>121</v>
      </c>
      <c r="H294" s="5">
        <v>4</v>
      </c>
      <c r="I294" s="3">
        <v>9</v>
      </c>
      <c r="J294" s="3">
        <v>13</v>
      </c>
      <c r="K294" s="3">
        <v>0</v>
      </c>
      <c r="M294" s="5" t="s">
        <v>121</v>
      </c>
      <c r="N294" s="5">
        <v>4</v>
      </c>
      <c r="O294" s="3">
        <v>4</v>
      </c>
      <c r="P294" s="3">
        <v>4</v>
      </c>
      <c r="Q294" s="3">
        <v>0</v>
      </c>
    </row>
    <row r="295" spans="1:17" x14ac:dyDescent="0.25">
      <c r="A295" s="5" t="s">
        <v>121</v>
      </c>
      <c r="B295" s="5">
        <v>5</v>
      </c>
      <c r="C295" s="3">
        <v>11</v>
      </c>
      <c r="D295" s="3">
        <v>14</v>
      </c>
      <c r="E295" s="3">
        <v>0</v>
      </c>
      <c r="G295" s="5" t="s">
        <v>121</v>
      </c>
      <c r="H295" s="5">
        <v>5</v>
      </c>
      <c r="I295" s="3">
        <v>10</v>
      </c>
      <c r="J295" s="3">
        <v>14</v>
      </c>
      <c r="K295" s="3">
        <v>0</v>
      </c>
      <c r="M295" s="5" t="s">
        <v>121</v>
      </c>
      <c r="N295" s="5">
        <v>5</v>
      </c>
      <c r="O295" s="3">
        <v>2</v>
      </c>
      <c r="P295" s="3">
        <v>3</v>
      </c>
      <c r="Q295" s="3">
        <v>0</v>
      </c>
    </row>
    <row r="296" spans="1:17" x14ac:dyDescent="0.25">
      <c r="A296" s="5" t="s">
        <v>121</v>
      </c>
      <c r="B296" s="5">
        <v>6</v>
      </c>
      <c r="C296" s="3">
        <v>12</v>
      </c>
      <c r="D296" s="3">
        <v>14</v>
      </c>
      <c r="E296" s="3">
        <v>0</v>
      </c>
      <c r="G296" s="5" t="s">
        <v>121</v>
      </c>
      <c r="H296" s="5">
        <v>6</v>
      </c>
      <c r="I296" s="3">
        <v>9</v>
      </c>
      <c r="J296" s="3">
        <v>14</v>
      </c>
      <c r="K296" s="3">
        <v>0</v>
      </c>
      <c r="M296" s="5" t="s">
        <v>121</v>
      </c>
      <c r="N296" s="5">
        <v>6</v>
      </c>
      <c r="O296" s="3">
        <v>2</v>
      </c>
      <c r="P296" s="3">
        <v>4</v>
      </c>
      <c r="Q296" s="3">
        <v>0</v>
      </c>
    </row>
    <row r="297" spans="1:17" x14ac:dyDescent="0.25">
      <c r="A297" s="5" t="s">
        <v>122</v>
      </c>
      <c r="B297" s="5">
        <v>1</v>
      </c>
      <c r="C297" s="3">
        <v>6</v>
      </c>
      <c r="D297" s="3">
        <v>11</v>
      </c>
      <c r="E297" s="3">
        <v>0</v>
      </c>
      <c r="G297" s="5" t="s">
        <v>122</v>
      </c>
      <c r="H297" s="5">
        <v>1</v>
      </c>
      <c r="I297" s="3">
        <v>8</v>
      </c>
      <c r="J297" s="3">
        <v>13</v>
      </c>
      <c r="K297" s="3">
        <v>0</v>
      </c>
      <c r="M297" s="5" t="s">
        <v>122</v>
      </c>
      <c r="N297" s="5">
        <v>1</v>
      </c>
      <c r="O297" s="3">
        <v>4</v>
      </c>
      <c r="P297" s="3">
        <v>4</v>
      </c>
      <c r="Q297" s="3">
        <v>0</v>
      </c>
    </row>
    <row r="298" spans="1:17" x14ac:dyDescent="0.25">
      <c r="A298" s="5" t="s">
        <v>122</v>
      </c>
      <c r="B298" s="5">
        <v>2</v>
      </c>
      <c r="C298" s="3">
        <v>7</v>
      </c>
      <c r="D298" s="3">
        <v>10</v>
      </c>
      <c r="E298" s="3">
        <v>0</v>
      </c>
      <c r="G298" s="5" t="s">
        <v>122</v>
      </c>
      <c r="H298" s="5">
        <v>2</v>
      </c>
      <c r="I298" s="3">
        <v>5</v>
      </c>
      <c r="J298" s="3">
        <v>7</v>
      </c>
      <c r="K298" s="3">
        <v>0</v>
      </c>
      <c r="M298" s="5" t="s">
        <v>122</v>
      </c>
      <c r="N298" s="5">
        <v>2</v>
      </c>
      <c r="O298" s="3">
        <v>1</v>
      </c>
      <c r="P298" s="3">
        <v>4</v>
      </c>
      <c r="Q298" s="3">
        <v>0</v>
      </c>
    </row>
    <row r="299" spans="1:17" x14ac:dyDescent="0.25">
      <c r="A299" s="5" t="s">
        <v>122</v>
      </c>
      <c r="B299" s="5">
        <v>3</v>
      </c>
      <c r="C299" s="3">
        <v>9</v>
      </c>
      <c r="D299" s="3">
        <v>10</v>
      </c>
      <c r="E299" s="3">
        <v>0</v>
      </c>
      <c r="G299" s="5" t="s">
        <v>122</v>
      </c>
      <c r="H299" s="5">
        <v>3</v>
      </c>
      <c r="I299" s="3">
        <v>7</v>
      </c>
      <c r="J299" s="3">
        <v>8</v>
      </c>
      <c r="K299" s="3">
        <v>0</v>
      </c>
      <c r="M299" s="5" t="s">
        <v>122</v>
      </c>
      <c r="N299" s="5">
        <v>3</v>
      </c>
      <c r="O299" s="3">
        <v>3</v>
      </c>
      <c r="P299" s="3">
        <v>5</v>
      </c>
      <c r="Q299" s="3">
        <v>0</v>
      </c>
    </row>
    <row r="300" spans="1:17" x14ac:dyDescent="0.25">
      <c r="A300" s="5" t="s">
        <v>122</v>
      </c>
      <c r="B300" s="5">
        <v>4</v>
      </c>
      <c r="C300" s="3">
        <v>7</v>
      </c>
      <c r="D300" s="3">
        <v>10</v>
      </c>
      <c r="E300" s="3">
        <v>0</v>
      </c>
      <c r="G300" s="5" t="s">
        <v>122</v>
      </c>
      <c r="H300" s="5">
        <v>4</v>
      </c>
      <c r="I300" s="3">
        <v>7</v>
      </c>
      <c r="J300" s="3">
        <v>8</v>
      </c>
      <c r="K300" s="3">
        <v>0</v>
      </c>
      <c r="M300" s="5" t="s">
        <v>122</v>
      </c>
      <c r="N300" s="5">
        <v>4</v>
      </c>
      <c r="O300" s="3">
        <v>4</v>
      </c>
      <c r="P300" s="3">
        <v>6</v>
      </c>
      <c r="Q300" s="3">
        <v>0</v>
      </c>
    </row>
    <row r="301" spans="1:17" x14ac:dyDescent="0.25">
      <c r="A301" s="5" t="s">
        <v>122</v>
      </c>
      <c r="B301" s="5">
        <v>5</v>
      </c>
      <c r="C301" s="3">
        <v>9</v>
      </c>
      <c r="D301" s="3">
        <v>9</v>
      </c>
      <c r="E301" s="3">
        <v>0</v>
      </c>
      <c r="G301" s="5" t="s">
        <v>122</v>
      </c>
      <c r="H301" s="5">
        <v>5</v>
      </c>
      <c r="I301" s="3">
        <v>5</v>
      </c>
      <c r="J301" s="3">
        <v>9</v>
      </c>
      <c r="K301" s="3">
        <v>0</v>
      </c>
      <c r="M301" s="5" t="s">
        <v>122</v>
      </c>
      <c r="N301" s="5">
        <v>5</v>
      </c>
      <c r="O301" s="3">
        <v>3</v>
      </c>
      <c r="P301" s="3">
        <v>4</v>
      </c>
      <c r="Q301" s="3">
        <v>0</v>
      </c>
    </row>
    <row r="302" spans="1:17" x14ac:dyDescent="0.25">
      <c r="A302" s="5" t="s">
        <v>122</v>
      </c>
      <c r="B302" s="5">
        <v>6</v>
      </c>
      <c r="C302" s="3">
        <v>8</v>
      </c>
      <c r="D302" s="3">
        <v>8</v>
      </c>
      <c r="E302" s="3">
        <v>0</v>
      </c>
      <c r="G302" s="5" t="s">
        <v>122</v>
      </c>
      <c r="H302" s="5">
        <v>6</v>
      </c>
      <c r="I302" s="3">
        <v>7</v>
      </c>
      <c r="J302" s="3">
        <v>8</v>
      </c>
      <c r="K302" s="3">
        <v>0</v>
      </c>
      <c r="M302" s="5" t="s">
        <v>122</v>
      </c>
      <c r="N302" s="5">
        <v>6</v>
      </c>
      <c r="O302" s="3">
        <v>4</v>
      </c>
      <c r="P302" s="3">
        <v>5</v>
      </c>
      <c r="Q302" s="3">
        <v>0</v>
      </c>
    </row>
    <row r="303" spans="1:17" x14ac:dyDescent="0.25">
      <c r="A303" s="5" t="s">
        <v>122</v>
      </c>
      <c r="B303" s="5">
        <v>7</v>
      </c>
      <c r="C303" s="3">
        <v>7</v>
      </c>
      <c r="D303" s="3">
        <v>8</v>
      </c>
      <c r="E303" s="3">
        <v>0</v>
      </c>
      <c r="G303" s="5" t="s">
        <v>122</v>
      </c>
      <c r="H303" s="5">
        <v>7</v>
      </c>
      <c r="I303" s="3">
        <v>7</v>
      </c>
      <c r="J303" s="3">
        <v>8</v>
      </c>
      <c r="K303" s="3">
        <v>0</v>
      </c>
      <c r="M303" s="5" t="s">
        <v>122</v>
      </c>
      <c r="N303" s="5">
        <v>7</v>
      </c>
      <c r="O303" s="3">
        <v>3</v>
      </c>
      <c r="P303" s="3">
        <v>4</v>
      </c>
      <c r="Q303" s="3">
        <v>0</v>
      </c>
    </row>
    <row r="304" spans="1:17" x14ac:dyDescent="0.25">
      <c r="A304" s="5" t="s">
        <v>122</v>
      </c>
      <c r="B304" s="5">
        <v>8</v>
      </c>
      <c r="C304" s="3">
        <v>6</v>
      </c>
      <c r="D304" s="3">
        <v>8</v>
      </c>
      <c r="E304" s="3">
        <v>0</v>
      </c>
      <c r="G304" s="5" t="s">
        <v>122</v>
      </c>
      <c r="H304" s="5">
        <v>8</v>
      </c>
      <c r="I304" s="3">
        <v>7</v>
      </c>
      <c r="J304" s="3">
        <v>8</v>
      </c>
      <c r="K304" s="3">
        <v>0</v>
      </c>
      <c r="M304" s="5" t="s">
        <v>122</v>
      </c>
      <c r="N304" s="5">
        <v>8</v>
      </c>
      <c r="O304" s="3">
        <v>4</v>
      </c>
      <c r="P304" s="3">
        <v>3</v>
      </c>
      <c r="Q304" s="3">
        <v>0</v>
      </c>
    </row>
    <row r="305" spans="1:17" x14ac:dyDescent="0.25">
      <c r="A305" s="5" t="s">
        <v>122</v>
      </c>
      <c r="B305" s="5">
        <v>9</v>
      </c>
      <c r="C305" s="3">
        <v>6</v>
      </c>
      <c r="D305" s="3">
        <v>8</v>
      </c>
      <c r="E305" s="3">
        <v>0</v>
      </c>
      <c r="G305" s="5" t="s">
        <v>122</v>
      </c>
      <c r="H305" s="5">
        <v>9</v>
      </c>
      <c r="I305" s="3">
        <v>8</v>
      </c>
      <c r="J305" s="3">
        <v>8</v>
      </c>
      <c r="K305" s="3">
        <v>0</v>
      </c>
      <c r="M305" s="5" t="s">
        <v>122</v>
      </c>
      <c r="N305" s="5">
        <v>9</v>
      </c>
      <c r="O305" s="3">
        <v>3</v>
      </c>
      <c r="P305" s="3">
        <v>5</v>
      </c>
      <c r="Q305" s="3">
        <v>0</v>
      </c>
    </row>
    <row r="306" spans="1:17" x14ac:dyDescent="0.25">
      <c r="A306" s="5" t="s">
        <v>122</v>
      </c>
      <c r="B306" s="5">
        <v>10</v>
      </c>
      <c r="C306" s="3">
        <v>8</v>
      </c>
      <c r="D306" s="3">
        <v>10</v>
      </c>
      <c r="E306" s="3">
        <v>0</v>
      </c>
      <c r="G306" s="5" t="s">
        <v>122</v>
      </c>
      <c r="H306" s="5">
        <v>10</v>
      </c>
      <c r="I306" s="3">
        <v>7</v>
      </c>
      <c r="J306" s="3">
        <v>6</v>
      </c>
      <c r="K306" s="3">
        <v>0</v>
      </c>
      <c r="M306" s="5" t="s">
        <v>122</v>
      </c>
      <c r="N306" s="5">
        <v>10</v>
      </c>
      <c r="O306" s="3">
        <v>3</v>
      </c>
      <c r="P306" s="3">
        <v>5</v>
      </c>
      <c r="Q306" s="3">
        <v>0</v>
      </c>
    </row>
    <row r="307" spans="1:17" x14ac:dyDescent="0.25">
      <c r="A307" s="5" t="s">
        <v>122</v>
      </c>
      <c r="B307" s="5">
        <v>11</v>
      </c>
      <c r="C307" s="3">
        <v>9</v>
      </c>
      <c r="D307" s="3">
        <v>10</v>
      </c>
      <c r="E307" s="3">
        <v>0</v>
      </c>
      <c r="G307" s="5" t="s">
        <v>122</v>
      </c>
      <c r="H307" s="5">
        <v>11</v>
      </c>
      <c r="I307" s="3">
        <v>6</v>
      </c>
      <c r="J307" s="3">
        <v>8</v>
      </c>
      <c r="K307" s="3">
        <v>0</v>
      </c>
      <c r="M307" s="5" t="s">
        <v>122</v>
      </c>
      <c r="N307" s="5">
        <v>11</v>
      </c>
      <c r="O307" s="3">
        <v>3</v>
      </c>
      <c r="P307" s="3">
        <v>4</v>
      </c>
      <c r="Q307" s="3">
        <v>0</v>
      </c>
    </row>
    <row r="308" spans="1:17" x14ac:dyDescent="0.25">
      <c r="A308" s="5" t="s">
        <v>122</v>
      </c>
      <c r="B308" s="5">
        <v>12</v>
      </c>
      <c r="C308" s="3">
        <v>9</v>
      </c>
      <c r="D308" s="3">
        <v>8</v>
      </c>
      <c r="E308" s="3">
        <v>0</v>
      </c>
      <c r="G308" s="5" t="s">
        <v>122</v>
      </c>
      <c r="H308" s="5">
        <v>12</v>
      </c>
      <c r="I308" s="3">
        <v>8</v>
      </c>
      <c r="J308" s="3">
        <v>8</v>
      </c>
      <c r="K308" s="3">
        <v>0</v>
      </c>
      <c r="M308" s="5" t="s">
        <v>122</v>
      </c>
      <c r="N308" s="5">
        <v>12</v>
      </c>
      <c r="O308" s="3">
        <v>4</v>
      </c>
      <c r="P308" s="3">
        <v>4</v>
      </c>
      <c r="Q308" s="3">
        <v>0</v>
      </c>
    </row>
    <row r="309" spans="1:17" x14ac:dyDescent="0.25">
      <c r="A309" s="5" t="s">
        <v>122</v>
      </c>
      <c r="B309" s="5">
        <v>13</v>
      </c>
      <c r="C309" s="3">
        <v>8</v>
      </c>
      <c r="D309" s="3">
        <v>9</v>
      </c>
      <c r="E309" s="3">
        <v>0</v>
      </c>
      <c r="G309" s="5" t="s">
        <v>122</v>
      </c>
      <c r="H309" s="5">
        <v>13</v>
      </c>
      <c r="I309" s="3">
        <v>7</v>
      </c>
      <c r="J309" s="3">
        <v>8</v>
      </c>
      <c r="K309" s="3">
        <v>0</v>
      </c>
      <c r="M309" s="5" t="s">
        <v>122</v>
      </c>
      <c r="N309" s="5">
        <v>13</v>
      </c>
      <c r="O309" s="3">
        <v>3</v>
      </c>
      <c r="P309" s="3">
        <v>5</v>
      </c>
      <c r="Q309" s="3">
        <v>0</v>
      </c>
    </row>
    <row r="310" spans="1:17" x14ac:dyDescent="0.25">
      <c r="A310" s="5" t="s">
        <v>122</v>
      </c>
      <c r="B310" s="5">
        <v>14</v>
      </c>
      <c r="C310" s="3">
        <v>7</v>
      </c>
      <c r="D310" s="3">
        <v>9</v>
      </c>
      <c r="E310" s="3">
        <v>0</v>
      </c>
      <c r="G310" s="5" t="s">
        <v>122</v>
      </c>
      <c r="H310" s="5">
        <v>14</v>
      </c>
      <c r="I310" s="3">
        <v>6</v>
      </c>
      <c r="J310" s="3">
        <v>8</v>
      </c>
      <c r="K310" s="3">
        <v>0</v>
      </c>
      <c r="M310" s="5" t="s">
        <v>122</v>
      </c>
      <c r="N310" s="5">
        <v>14</v>
      </c>
      <c r="O310" s="3">
        <v>3</v>
      </c>
      <c r="P310" s="3">
        <v>4</v>
      </c>
      <c r="Q310" s="3">
        <v>0</v>
      </c>
    </row>
    <row r="311" spans="1:17" x14ac:dyDescent="0.25">
      <c r="A311" s="5" t="s">
        <v>122</v>
      </c>
      <c r="B311" s="5">
        <v>15</v>
      </c>
      <c r="C311" s="3">
        <v>6</v>
      </c>
      <c r="D311" s="3">
        <v>9</v>
      </c>
      <c r="E311" s="3">
        <v>0</v>
      </c>
      <c r="G311" s="5" t="s">
        <v>122</v>
      </c>
      <c r="H311" s="5">
        <v>15</v>
      </c>
      <c r="I311" s="3">
        <v>7</v>
      </c>
      <c r="J311" s="3">
        <v>8</v>
      </c>
      <c r="K311" s="3">
        <v>0</v>
      </c>
      <c r="M311" s="5" t="s">
        <v>122</v>
      </c>
      <c r="N311" s="5">
        <v>15</v>
      </c>
      <c r="O311" s="3">
        <v>3</v>
      </c>
      <c r="P311" s="3">
        <v>4</v>
      </c>
      <c r="Q311" s="3">
        <v>0</v>
      </c>
    </row>
    <row r="312" spans="1:17" x14ac:dyDescent="0.25">
      <c r="A312" s="5" t="s">
        <v>122</v>
      </c>
      <c r="B312" s="5">
        <v>16</v>
      </c>
      <c r="C312" s="3">
        <v>7</v>
      </c>
      <c r="D312" s="3">
        <v>11</v>
      </c>
      <c r="E312" s="3">
        <v>0</v>
      </c>
      <c r="G312" s="5" t="s">
        <v>122</v>
      </c>
      <c r="H312" s="5">
        <v>16</v>
      </c>
      <c r="I312" s="3">
        <v>8</v>
      </c>
      <c r="J312" s="3">
        <v>8</v>
      </c>
      <c r="K312" s="3">
        <v>0</v>
      </c>
      <c r="M312" s="5" t="s">
        <v>122</v>
      </c>
      <c r="N312" s="5">
        <v>16</v>
      </c>
      <c r="O312" s="3">
        <v>4</v>
      </c>
      <c r="P312" s="3">
        <v>4</v>
      </c>
      <c r="Q312" s="3">
        <v>0</v>
      </c>
    </row>
    <row r="313" spans="1:17" x14ac:dyDescent="0.25">
      <c r="A313" s="5" t="s">
        <v>123</v>
      </c>
      <c r="B313" s="5">
        <v>1</v>
      </c>
      <c r="C313" s="3">
        <v>16</v>
      </c>
      <c r="D313" s="3">
        <v>22</v>
      </c>
      <c r="E313" s="3">
        <v>0</v>
      </c>
      <c r="G313" s="5" t="s">
        <v>123</v>
      </c>
      <c r="H313" s="5">
        <v>1</v>
      </c>
      <c r="I313" s="3">
        <v>14</v>
      </c>
      <c r="J313" s="3">
        <v>17</v>
      </c>
      <c r="K313" s="3">
        <v>0</v>
      </c>
      <c r="M313" s="5" t="s">
        <v>123</v>
      </c>
      <c r="N313" s="5">
        <v>1</v>
      </c>
      <c r="O313" s="3">
        <v>4</v>
      </c>
      <c r="P313" s="3">
        <v>5</v>
      </c>
      <c r="Q313" s="3">
        <v>0</v>
      </c>
    </row>
    <row r="314" spans="1:17" x14ac:dyDescent="0.25">
      <c r="A314" s="5" t="s">
        <v>123</v>
      </c>
      <c r="B314" s="5">
        <v>2</v>
      </c>
      <c r="C314" s="3">
        <v>15</v>
      </c>
      <c r="D314" s="3">
        <v>21</v>
      </c>
      <c r="E314" s="3">
        <v>0</v>
      </c>
      <c r="G314" s="5" t="s">
        <v>123</v>
      </c>
      <c r="H314" s="5">
        <v>2</v>
      </c>
      <c r="I314" s="3">
        <v>16</v>
      </c>
      <c r="J314" s="3">
        <v>17</v>
      </c>
      <c r="K314" s="3">
        <v>0</v>
      </c>
      <c r="M314" s="5" t="s">
        <v>123</v>
      </c>
      <c r="N314" s="5">
        <v>2</v>
      </c>
      <c r="O314" s="3">
        <v>3</v>
      </c>
      <c r="P314" s="3">
        <v>4</v>
      </c>
      <c r="Q314" s="3">
        <v>0</v>
      </c>
    </row>
    <row r="315" spans="1:17" x14ac:dyDescent="0.25">
      <c r="A315" s="5" t="s">
        <v>123</v>
      </c>
      <c r="B315" s="5">
        <v>3</v>
      </c>
      <c r="C315" s="3">
        <v>16</v>
      </c>
      <c r="D315" s="3">
        <v>18</v>
      </c>
      <c r="E315" s="3">
        <v>0</v>
      </c>
      <c r="G315" s="5" t="s">
        <v>123</v>
      </c>
      <c r="H315" s="5">
        <v>3</v>
      </c>
      <c r="I315" s="3">
        <v>12</v>
      </c>
      <c r="J315" s="3">
        <v>18</v>
      </c>
      <c r="K315" s="3">
        <v>0</v>
      </c>
      <c r="M315" s="5" t="s">
        <v>123</v>
      </c>
      <c r="N315" s="5">
        <v>3</v>
      </c>
      <c r="O315" s="3">
        <v>3</v>
      </c>
      <c r="P315" s="3">
        <v>4</v>
      </c>
      <c r="Q315" s="3">
        <v>0</v>
      </c>
    </row>
    <row r="316" spans="1:17" x14ac:dyDescent="0.25">
      <c r="A316" s="5" t="s">
        <v>123</v>
      </c>
      <c r="B316" s="5">
        <v>4</v>
      </c>
      <c r="C316" s="3">
        <v>18</v>
      </c>
      <c r="D316" s="3">
        <v>19</v>
      </c>
      <c r="E316" s="3">
        <v>0</v>
      </c>
      <c r="G316" s="5" t="s">
        <v>123</v>
      </c>
      <c r="H316" s="5">
        <v>4</v>
      </c>
      <c r="I316" s="3">
        <v>14</v>
      </c>
      <c r="J316" s="3">
        <v>16</v>
      </c>
      <c r="K316" s="3">
        <v>0</v>
      </c>
      <c r="M316" s="5" t="s">
        <v>123</v>
      </c>
      <c r="N316" s="5">
        <v>4</v>
      </c>
      <c r="O316" s="3">
        <v>3</v>
      </c>
      <c r="P316" s="3">
        <v>4</v>
      </c>
      <c r="Q316" s="3">
        <v>0</v>
      </c>
    </row>
    <row r="317" spans="1:17" x14ac:dyDescent="0.25">
      <c r="A317" s="5" t="s">
        <v>125</v>
      </c>
      <c r="B317" s="5">
        <v>1</v>
      </c>
      <c r="C317" s="3">
        <v>10</v>
      </c>
      <c r="D317" s="3">
        <v>8</v>
      </c>
      <c r="E317" s="3">
        <v>0</v>
      </c>
      <c r="G317" s="5" t="s">
        <v>125</v>
      </c>
      <c r="H317" s="5">
        <v>1</v>
      </c>
      <c r="I317" s="3">
        <v>9</v>
      </c>
      <c r="J317" s="3">
        <v>8</v>
      </c>
      <c r="K317" s="3">
        <v>0</v>
      </c>
      <c r="M317" s="5" t="s">
        <v>125</v>
      </c>
      <c r="N317" s="5">
        <v>1</v>
      </c>
      <c r="O317" s="3">
        <v>3</v>
      </c>
      <c r="P317" s="3">
        <v>4</v>
      </c>
      <c r="Q317" s="3">
        <v>0</v>
      </c>
    </row>
    <row r="318" spans="1:17" x14ac:dyDescent="0.25">
      <c r="A318" s="5" t="s">
        <v>125</v>
      </c>
      <c r="B318" s="5">
        <v>2</v>
      </c>
      <c r="C318" s="3">
        <v>8</v>
      </c>
      <c r="D318" s="3">
        <v>8</v>
      </c>
      <c r="E318" s="3">
        <v>0</v>
      </c>
      <c r="G318" s="5" t="s">
        <v>125</v>
      </c>
      <c r="H318" s="5">
        <v>2</v>
      </c>
      <c r="I318" s="3">
        <v>10</v>
      </c>
      <c r="J318" s="3">
        <v>9</v>
      </c>
      <c r="K318" s="3">
        <v>0</v>
      </c>
      <c r="M318" s="5" t="s">
        <v>125</v>
      </c>
      <c r="N318" s="5">
        <v>2</v>
      </c>
      <c r="O318" s="3">
        <v>3</v>
      </c>
      <c r="P318" s="3">
        <v>5</v>
      </c>
      <c r="Q318" s="3">
        <v>0</v>
      </c>
    </row>
    <row r="319" spans="1:17" x14ac:dyDescent="0.25">
      <c r="A319" s="5" t="s">
        <v>125</v>
      </c>
      <c r="B319" s="5">
        <v>3</v>
      </c>
      <c r="C319" s="3">
        <v>9</v>
      </c>
      <c r="D319" s="3">
        <v>7</v>
      </c>
      <c r="E319" s="3">
        <v>0</v>
      </c>
      <c r="G319" s="5" t="s">
        <v>125</v>
      </c>
      <c r="H319" s="5">
        <v>3</v>
      </c>
      <c r="I319" s="3">
        <v>10</v>
      </c>
      <c r="J319" s="3">
        <v>9</v>
      </c>
      <c r="K319" s="3">
        <v>0</v>
      </c>
      <c r="M319" s="5" t="s">
        <v>125</v>
      </c>
      <c r="N319" s="5">
        <v>3</v>
      </c>
      <c r="O319" s="3">
        <v>2</v>
      </c>
      <c r="P319" s="3">
        <v>5</v>
      </c>
      <c r="Q319" s="3">
        <v>0</v>
      </c>
    </row>
    <row r="320" spans="1:17" x14ac:dyDescent="0.25">
      <c r="A320" s="5" t="s">
        <v>125</v>
      </c>
      <c r="B320" s="5">
        <v>4</v>
      </c>
      <c r="C320" s="3">
        <v>9</v>
      </c>
      <c r="D320" s="3">
        <v>8</v>
      </c>
      <c r="E320" s="3">
        <v>0</v>
      </c>
      <c r="G320" s="5" t="s">
        <v>125</v>
      </c>
      <c r="H320" s="5">
        <v>4</v>
      </c>
      <c r="I320" s="3">
        <v>10</v>
      </c>
      <c r="J320" s="3">
        <v>8</v>
      </c>
      <c r="K320" s="3">
        <v>0</v>
      </c>
      <c r="M320" s="5" t="s">
        <v>125</v>
      </c>
      <c r="N320" s="5">
        <v>4</v>
      </c>
      <c r="O320" s="3">
        <v>5</v>
      </c>
      <c r="P320" s="3">
        <v>5</v>
      </c>
      <c r="Q320" s="3">
        <v>0</v>
      </c>
    </row>
    <row r="321" spans="1:17" x14ac:dyDescent="0.25">
      <c r="A321" s="5" t="s">
        <v>124</v>
      </c>
      <c r="B321" s="5">
        <v>1</v>
      </c>
      <c r="C321" s="3">
        <v>9</v>
      </c>
      <c r="D321" s="3">
        <v>8</v>
      </c>
      <c r="E321" s="3">
        <v>0</v>
      </c>
      <c r="G321" s="5" t="s">
        <v>124</v>
      </c>
      <c r="H321" s="5">
        <v>1</v>
      </c>
      <c r="I321" s="3">
        <v>10</v>
      </c>
      <c r="J321" s="3">
        <v>10</v>
      </c>
      <c r="K321" s="3">
        <v>0</v>
      </c>
      <c r="M321" s="5" t="s">
        <v>124</v>
      </c>
      <c r="N321" s="5">
        <v>1</v>
      </c>
      <c r="O321" s="3">
        <v>4</v>
      </c>
      <c r="P321" s="3">
        <v>4</v>
      </c>
      <c r="Q321" s="3">
        <v>0</v>
      </c>
    </row>
    <row r="322" spans="1:17" x14ac:dyDescent="0.25">
      <c r="A322" s="5" t="s">
        <v>124</v>
      </c>
      <c r="B322" s="5">
        <v>2</v>
      </c>
      <c r="C322" s="3">
        <v>9</v>
      </c>
      <c r="D322" s="3">
        <v>7</v>
      </c>
      <c r="E322" s="3">
        <v>0</v>
      </c>
      <c r="G322" s="5" t="s">
        <v>124</v>
      </c>
      <c r="H322" s="5">
        <v>2</v>
      </c>
      <c r="I322" s="3">
        <v>9</v>
      </c>
      <c r="J322" s="3">
        <v>9</v>
      </c>
      <c r="K322" s="3">
        <v>0</v>
      </c>
      <c r="M322" s="5" t="s">
        <v>124</v>
      </c>
      <c r="N322" s="5">
        <v>2</v>
      </c>
      <c r="O322" s="3">
        <v>4</v>
      </c>
      <c r="P322" s="3">
        <v>4</v>
      </c>
      <c r="Q322" s="3">
        <v>0</v>
      </c>
    </row>
    <row r="323" spans="1:17" x14ac:dyDescent="0.25">
      <c r="A323" s="5" t="s">
        <v>124</v>
      </c>
      <c r="B323" s="5">
        <v>3</v>
      </c>
      <c r="C323" s="3">
        <v>9</v>
      </c>
      <c r="D323" s="3">
        <v>7</v>
      </c>
      <c r="E323" s="3">
        <v>0</v>
      </c>
      <c r="G323" s="5" t="s">
        <v>124</v>
      </c>
      <c r="H323" s="5">
        <v>3</v>
      </c>
      <c r="I323" s="3">
        <v>10</v>
      </c>
      <c r="J323" s="3">
        <v>8</v>
      </c>
      <c r="K323" s="3">
        <v>0</v>
      </c>
      <c r="M323" s="5" t="s">
        <v>124</v>
      </c>
      <c r="N323" s="5">
        <v>3</v>
      </c>
      <c r="O323" s="3">
        <v>4</v>
      </c>
      <c r="P323" s="3">
        <v>5</v>
      </c>
      <c r="Q323" s="3">
        <v>0</v>
      </c>
    </row>
    <row r="324" spans="1:17" x14ac:dyDescent="0.25">
      <c r="A324" s="5" t="s">
        <v>124</v>
      </c>
      <c r="B324" s="5">
        <v>4</v>
      </c>
      <c r="C324" s="3">
        <v>10</v>
      </c>
      <c r="D324" s="3">
        <v>8</v>
      </c>
      <c r="E324" s="3">
        <v>0</v>
      </c>
      <c r="G324" s="5" t="s">
        <v>124</v>
      </c>
      <c r="H324" s="5">
        <v>4</v>
      </c>
      <c r="I324" s="3">
        <v>9</v>
      </c>
      <c r="J324" s="3">
        <v>9</v>
      </c>
      <c r="K324" s="3">
        <v>0</v>
      </c>
      <c r="M324" s="5" t="s">
        <v>124</v>
      </c>
      <c r="N324" s="5">
        <v>4</v>
      </c>
      <c r="O324" s="3">
        <v>3</v>
      </c>
      <c r="P324" s="3">
        <v>4</v>
      </c>
      <c r="Q324" s="3">
        <v>0</v>
      </c>
    </row>
    <row r="325" spans="1:17" x14ac:dyDescent="0.25">
      <c r="A325" s="5" t="s">
        <v>124</v>
      </c>
      <c r="B325" s="5">
        <v>5</v>
      </c>
      <c r="C325" s="3">
        <v>10</v>
      </c>
      <c r="D325" s="3">
        <v>9</v>
      </c>
      <c r="E325" s="3">
        <v>0</v>
      </c>
      <c r="G325" s="5" t="s">
        <v>124</v>
      </c>
      <c r="H325" s="5">
        <v>5</v>
      </c>
      <c r="I325" s="3">
        <v>8</v>
      </c>
      <c r="J325" s="3">
        <v>8</v>
      </c>
      <c r="K325" s="3">
        <v>0</v>
      </c>
      <c r="M325" s="5" t="s">
        <v>124</v>
      </c>
      <c r="N325" s="5">
        <v>5</v>
      </c>
      <c r="O325" s="3">
        <v>3</v>
      </c>
      <c r="P325" s="3">
        <v>4</v>
      </c>
      <c r="Q325" s="3">
        <v>0</v>
      </c>
    </row>
    <row r="326" spans="1:17" x14ac:dyDescent="0.25">
      <c r="A326" s="5" t="s">
        <v>126</v>
      </c>
      <c r="B326" s="5">
        <v>1</v>
      </c>
      <c r="C326" s="3">
        <v>10</v>
      </c>
      <c r="D326" s="3">
        <v>8</v>
      </c>
      <c r="E326" s="3">
        <v>0</v>
      </c>
      <c r="G326" s="5" t="s">
        <v>126</v>
      </c>
      <c r="H326" s="5">
        <v>1</v>
      </c>
      <c r="I326" s="3">
        <v>9</v>
      </c>
      <c r="J326" s="3">
        <v>9</v>
      </c>
      <c r="K326" s="3">
        <v>0</v>
      </c>
      <c r="M326" s="5" t="s">
        <v>126</v>
      </c>
      <c r="N326" s="5">
        <v>1</v>
      </c>
      <c r="O326" s="3">
        <v>3</v>
      </c>
      <c r="P326" s="3">
        <v>5</v>
      </c>
      <c r="Q326" s="3">
        <v>0</v>
      </c>
    </row>
    <row r="327" spans="1:17" x14ac:dyDescent="0.25">
      <c r="A327" s="5" t="s">
        <v>126</v>
      </c>
      <c r="B327" s="5">
        <v>2</v>
      </c>
      <c r="C327" s="3">
        <v>9</v>
      </c>
      <c r="D327" s="3">
        <v>9</v>
      </c>
      <c r="E327" s="3">
        <v>0</v>
      </c>
      <c r="G327" s="5" t="s">
        <v>126</v>
      </c>
      <c r="H327" s="5">
        <v>2</v>
      </c>
      <c r="I327" s="3">
        <v>8</v>
      </c>
      <c r="J327" s="3">
        <v>8</v>
      </c>
      <c r="K327" s="3">
        <v>0</v>
      </c>
      <c r="M327" s="5" t="s">
        <v>126</v>
      </c>
      <c r="N327" s="5">
        <v>2</v>
      </c>
      <c r="O327" s="3">
        <v>4</v>
      </c>
      <c r="P327" s="3">
        <v>5</v>
      </c>
      <c r="Q327" s="3">
        <v>0</v>
      </c>
    </row>
    <row r="328" spans="1:17" x14ac:dyDescent="0.25">
      <c r="A328" s="5" t="s">
        <v>126</v>
      </c>
      <c r="B328" s="5">
        <v>3</v>
      </c>
      <c r="C328" s="3">
        <v>9</v>
      </c>
      <c r="D328" s="3">
        <v>10</v>
      </c>
      <c r="E328" s="3">
        <v>0</v>
      </c>
      <c r="G328" s="5" t="s">
        <v>126</v>
      </c>
      <c r="H328" s="5">
        <v>3</v>
      </c>
      <c r="I328" s="3">
        <v>9</v>
      </c>
      <c r="J328" s="3">
        <v>8</v>
      </c>
      <c r="K328" s="3">
        <v>0</v>
      </c>
      <c r="M328" s="5" t="s">
        <v>126</v>
      </c>
      <c r="N328" s="5">
        <v>3</v>
      </c>
      <c r="O328" s="3">
        <v>3</v>
      </c>
      <c r="P328" s="3">
        <v>4</v>
      </c>
      <c r="Q328" s="3">
        <v>0</v>
      </c>
    </row>
    <row r="329" spans="1:17" x14ac:dyDescent="0.25">
      <c r="A329" s="5" t="s">
        <v>126</v>
      </c>
      <c r="B329" s="5">
        <v>4</v>
      </c>
      <c r="C329" s="3">
        <v>9</v>
      </c>
      <c r="D329" s="3">
        <v>10</v>
      </c>
      <c r="E329" s="3">
        <v>0</v>
      </c>
      <c r="G329" s="5" t="s">
        <v>126</v>
      </c>
      <c r="H329" s="5">
        <v>4</v>
      </c>
      <c r="I329" s="3">
        <v>10</v>
      </c>
      <c r="J329" s="3">
        <v>10</v>
      </c>
      <c r="K329" s="3">
        <v>0</v>
      </c>
      <c r="M329" s="5" t="s">
        <v>126</v>
      </c>
      <c r="N329" s="5">
        <v>4</v>
      </c>
      <c r="O329" s="3">
        <v>3</v>
      </c>
      <c r="P329" s="3">
        <v>5</v>
      </c>
      <c r="Q329" s="3">
        <v>0</v>
      </c>
    </row>
    <row r="330" spans="1:17" x14ac:dyDescent="0.25">
      <c r="A330" s="5" t="s">
        <v>126</v>
      </c>
      <c r="B330" s="5">
        <v>5</v>
      </c>
      <c r="C330" s="3">
        <v>8</v>
      </c>
      <c r="D330" s="3">
        <v>9</v>
      </c>
      <c r="E330" s="3">
        <v>0</v>
      </c>
      <c r="G330" s="5" t="s">
        <v>126</v>
      </c>
      <c r="H330" s="5">
        <v>5</v>
      </c>
      <c r="I330" s="3">
        <v>10</v>
      </c>
      <c r="J330" s="3">
        <v>7</v>
      </c>
      <c r="K330" s="3">
        <v>0</v>
      </c>
      <c r="M330" s="5" t="s">
        <v>126</v>
      </c>
      <c r="N330" s="5">
        <v>5</v>
      </c>
      <c r="O330" s="3">
        <v>3</v>
      </c>
      <c r="P330" s="3">
        <v>5</v>
      </c>
      <c r="Q330" s="3">
        <v>0</v>
      </c>
    </row>
    <row r="331" spans="1:17" x14ac:dyDescent="0.25">
      <c r="A331" s="5" t="s">
        <v>130</v>
      </c>
      <c r="B331" s="5">
        <v>1</v>
      </c>
      <c r="C331" s="3">
        <v>10</v>
      </c>
      <c r="D331" s="3">
        <v>9</v>
      </c>
      <c r="E331" s="3">
        <v>0</v>
      </c>
      <c r="G331" s="5" t="s">
        <v>130</v>
      </c>
      <c r="H331" s="5">
        <v>1</v>
      </c>
      <c r="I331" s="3">
        <v>10</v>
      </c>
      <c r="J331" s="3">
        <v>8</v>
      </c>
      <c r="K331" s="3">
        <v>0</v>
      </c>
      <c r="M331" s="5" t="s">
        <v>130</v>
      </c>
      <c r="N331" s="5">
        <v>1</v>
      </c>
      <c r="O331" s="3">
        <v>4</v>
      </c>
      <c r="P331" s="3">
        <v>5</v>
      </c>
      <c r="Q331" s="3">
        <v>0</v>
      </c>
    </row>
    <row r="332" spans="1:17" x14ac:dyDescent="0.25">
      <c r="A332" s="5" t="s">
        <v>130</v>
      </c>
      <c r="B332" s="5">
        <v>2</v>
      </c>
      <c r="C332" s="3">
        <v>10</v>
      </c>
      <c r="D332" s="3">
        <v>8</v>
      </c>
      <c r="E332" s="3">
        <v>0</v>
      </c>
      <c r="G332" s="5" t="s">
        <v>130</v>
      </c>
      <c r="H332" s="5">
        <v>2</v>
      </c>
      <c r="I332" s="3">
        <v>10</v>
      </c>
      <c r="J332" s="3">
        <v>8</v>
      </c>
      <c r="K332" s="3">
        <v>0</v>
      </c>
      <c r="M332" s="5" t="s">
        <v>130</v>
      </c>
      <c r="N332" s="5">
        <v>2</v>
      </c>
      <c r="O332" s="3">
        <v>4</v>
      </c>
      <c r="P332" s="3">
        <v>5</v>
      </c>
      <c r="Q332" s="3">
        <v>0</v>
      </c>
    </row>
    <row r="333" spans="1:17" x14ac:dyDescent="0.25">
      <c r="A333" s="5" t="s">
        <v>130</v>
      </c>
      <c r="B333" s="5">
        <v>3</v>
      </c>
      <c r="C333" s="3">
        <v>11</v>
      </c>
      <c r="D333" s="3">
        <v>10</v>
      </c>
      <c r="E333" s="3">
        <v>0</v>
      </c>
      <c r="G333" s="5" t="s">
        <v>130</v>
      </c>
      <c r="H333" s="5">
        <v>3</v>
      </c>
      <c r="I333" s="3">
        <v>9</v>
      </c>
      <c r="J333" s="3">
        <v>10</v>
      </c>
      <c r="K333" s="3">
        <v>0</v>
      </c>
      <c r="M333" s="5" t="s">
        <v>130</v>
      </c>
      <c r="N333" s="5">
        <v>3</v>
      </c>
      <c r="O333" s="3">
        <v>2</v>
      </c>
      <c r="P333" s="3">
        <v>5</v>
      </c>
      <c r="Q333" s="3">
        <v>0</v>
      </c>
    </row>
    <row r="334" spans="1:17" x14ac:dyDescent="0.25">
      <c r="A334" s="5" t="s">
        <v>130</v>
      </c>
      <c r="B334" s="5">
        <v>4</v>
      </c>
      <c r="C334" s="3">
        <v>10</v>
      </c>
      <c r="D334" s="3">
        <v>8</v>
      </c>
      <c r="E334" s="3">
        <v>0</v>
      </c>
      <c r="G334" s="5" t="s">
        <v>130</v>
      </c>
      <c r="H334" s="5">
        <v>4</v>
      </c>
      <c r="I334" s="3">
        <v>10</v>
      </c>
      <c r="J334" s="3">
        <v>6</v>
      </c>
      <c r="K334" s="3">
        <v>0</v>
      </c>
      <c r="M334" s="5" t="s">
        <v>130</v>
      </c>
      <c r="N334" s="5">
        <v>4</v>
      </c>
      <c r="O334" s="3">
        <v>3</v>
      </c>
      <c r="P334" s="3">
        <v>5</v>
      </c>
      <c r="Q334" s="3">
        <v>0</v>
      </c>
    </row>
    <row r="335" spans="1:17" x14ac:dyDescent="0.25">
      <c r="A335" s="5" t="s">
        <v>130</v>
      </c>
      <c r="B335" s="5">
        <v>5</v>
      </c>
      <c r="C335" s="3">
        <v>10</v>
      </c>
      <c r="D335" s="3">
        <v>7</v>
      </c>
      <c r="E335" s="3">
        <v>0</v>
      </c>
      <c r="G335" s="5" t="s">
        <v>130</v>
      </c>
      <c r="H335" s="5">
        <v>5</v>
      </c>
      <c r="I335" s="3">
        <v>10</v>
      </c>
      <c r="J335" s="3">
        <v>6</v>
      </c>
      <c r="K335" s="3">
        <v>0</v>
      </c>
      <c r="M335" s="5" t="s">
        <v>130</v>
      </c>
      <c r="N335" s="5">
        <v>5</v>
      </c>
      <c r="O335" s="3">
        <v>3</v>
      </c>
      <c r="P335" s="3">
        <v>4</v>
      </c>
      <c r="Q335" s="3">
        <v>0</v>
      </c>
    </row>
    <row r="336" spans="1:17" x14ac:dyDescent="0.25">
      <c r="A336" s="5" t="s">
        <v>130</v>
      </c>
      <c r="B336" s="5">
        <v>6</v>
      </c>
      <c r="C336" s="3">
        <v>11</v>
      </c>
      <c r="D336" s="3">
        <v>9</v>
      </c>
      <c r="E336" s="3">
        <v>0</v>
      </c>
      <c r="G336" s="5" t="s">
        <v>130</v>
      </c>
      <c r="H336" s="5">
        <v>6</v>
      </c>
      <c r="I336" s="3">
        <v>9</v>
      </c>
      <c r="J336" s="3">
        <v>7</v>
      </c>
      <c r="K336" s="3">
        <v>0</v>
      </c>
      <c r="M336" s="5" t="s">
        <v>130</v>
      </c>
      <c r="N336" s="5">
        <v>6</v>
      </c>
      <c r="O336" s="3">
        <v>4</v>
      </c>
      <c r="P336" s="3">
        <v>6</v>
      </c>
      <c r="Q336" s="3">
        <v>0</v>
      </c>
    </row>
    <row r="337" spans="1:17" x14ac:dyDescent="0.25">
      <c r="A337" s="5" t="s">
        <v>131</v>
      </c>
      <c r="B337" s="5">
        <v>1</v>
      </c>
      <c r="C337" s="3">
        <v>11</v>
      </c>
      <c r="D337" s="3">
        <v>8</v>
      </c>
      <c r="E337" s="3">
        <v>0</v>
      </c>
      <c r="G337" s="5" t="s">
        <v>131</v>
      </c>
      <c r="H337" s="5">
        <v>1</v>
      </c>
      <c r="I337" s="3">
        <v>9</v>
      </c>
      <c r="J337" s="3">
        <v>8</v>
      </c>
      <c r="K337" s="3">
        <v>0</v>
      </c>
      <c r="M337" s="5" t="s">
        <v>131</v>
      </c>
      <c r="N337" s="5">
        <v>1</v>
      </c>
      <c r="O337" s="3">
        <v>3</v>
      </c>
      <c r="P337" s="3">
        <v>5</v>
      </c>
      <c r="Q337" s="3">
        <v>0</v>
      </c>
    </row>
    <row r="338" spans="1:17" x14ac:dyDescent="0.25">
      <c r="A338" s="5" t="s">
        <v>131</v>
      </c>
      <c r="B338" s="5">
        <v>2</v>
      </c>
      <c r="C338" s="3">
        <v>8</v>
      </c>
      <c r="D338" s="3">
        <v>8</v>
      </c>
      <c r="E338" s="3">
        <v>0</v>
      </c>
      <c r="G338" s="5" t="s">
        <v>131</v>
      </c>
      <c r="H338" s="5">
        <v>2</v>
      </c>
      <c r="I338" s="3">
        <v>10</v>
      </c>
      <c r="J338" s="3">
        <v>8</v>
      </c>
      <c r="K338" s="3">
        <v>0</v>
      </c>
      <c r="M338" s="5" t="s">
        <v>131</v>
      </c>
      <c r="N338" s="5">
        <v>2</v>
      </c>
      <c r="O338" s="3">
        <v>4</v>
      </c>
      <c r="P338" s="3">
        <v>4</v>
      </c>
      <c r="Q338" s="3">
        <v>0</v>
      </c>
    </row>
    <row r="339" spans="1:17" x14ac:dyDescent="0.25">
      <c r="A339" s="5" t="s">
        <v>131</v>
      </c>
      <c r="B339" s="5">
        <v>3</v>
      </c>
      <c r="C339" s="3">
        <v>11</v>
      </c>
      <c r="D339" s="3">
        <v>9</v>
      </c>
      <c r="E339" s="3">
        <v>0</v>
      </c>
      <c r="G339" s="5" t="s">
        <v>131</v>
      </c>
      <c r="H339" s="5">
        <v>3</v>
      </c>
      <c r="I339" s="3">
        <v>11</v>
      </c>
      <c r="J339" s="3">
        <v>8</v>
      </c>
      <c r="K339" s="3">
        <v>0</v>
      </c>
      <c r="M339" s="5" t="s">
        <v>131</v>
      </c>
      <c r="N339" s="5">
        <v>3</v>
      </c>
      <c r="O339" s="3">
        <v>3</v>
      </c>
      <c r="P339" s="3">
        <v>5</v>
      </c>
      <c r="Q339" s="3">
        <v>0</v>
      </c>
    </row>
    <row r="340" spans="1:17" x14ac:dyDescent="0.25">
      <c r="A340" s="5" t="s">
        <v>132</v>
      </c>
      <c r="B340" s="5">
        <v>1</v>
      </c>
      <c r="C340" s="3">
        <v>7</v>
      </c>
      <c r="D340" s="3">
        <v>9</v>
      </c>
      <c r="E340" s="3">
        <v>0</v>
      </c>
      <c r="G340" s="5" t="s">
        <v>132</v>
      </c>
      <c r="H340" s="5">
        <v>1</v>
      </c>
      <c r="I340" s="3">
        <v>10</v>
      </c>
      <c r="J340" s="3">
        <v>7</v>
      </c>
      <c r="K340" s="3">
        <v>0</v>
      </c>
      <c r="M340" s="5" t="s">
        <v>132</v>
      </c>
      <c r="N340" s="5">
        <v>1</v>
      </c>
      <c r="O340" s="3">
        <v>4</v>
      </c>
      <c r="P340" s="3">
        <v>4</v>
      </c>
      <c r="Q340" s="3">
        <v>0</v>
      </c>
    </row>
    <row r="341" spans="1:17" x14ac:dyDescent="0.25">
      <c r="A341" s="5" t="s">
        <v>132</v>
      </c>
      <c r="B341" s="5">
        <v>2</v>
      </c>
      <c r="C341" s="3">
        <v>12</v>
      </c>
      <c r="D341" s="3">
        <v>8</v>
      </c>
      <c r="E341" s="3">
        <v>0</v>
      </c>
      <c r="G341" s="5" t="s">
        <v>132</v>
      </c>
      <c r="H341" s="5">
        <v>2</v>
      </c>
      <c r="I341" s="3">
        <v>9</v>
      </c>
      <c r="J341" s="3">
        <v>9</v>
      </c>
      <c r="K341" s="3">
        <v>0</v>
      </c>
      <c r="M341" s="5" t="s">
        <v>132</v>
      </c>
      <c r="N341" s="5">
        <v>2</v>
      </c>
      <c r="O341" s="3">
        <v>3</v>
      </c>
      <c r="P341" s="3">
        <v>4</v>
      </c>
      <c r="Q341" s="3">
        <v>0</v>
      </c>
    </row>
    <row r="342" spans="1:17" x14ac:dyDescent="0.25">
      <c r="A342" s="5" t="s">
        <v>132</v>
      </c>
      <c r="B342" s="5">
        <v>3</v>
      </c>
      <c r="C342" s="3">
        <v>10</v>
      </c>
      <c r="D342" s="3">
        <v>8</v>
      </c>
      <c r="E342" s="3">
        <v>0</v>
      </c>
      <c r="G342" s="5" t="s">
        <v>132</v>
      </c>
      <c r="H342" s="5">
        <v>3</v>
      </c>
      <c r="I342" s="3">
        <v>10</v>
      </c>
      <c r="J342" s="3">
        <v>9</v>
      </c>
      <c r="K342" s="3">
        <v>0</v>
      </c>
      <c r="M342" s="5" t="s">
        <v>132</v>
      </c>
      <c r="N342" s="5">
        <v>3</v>
      </c>
      <c r="O342" s="3">
        <v>4</v>
      </c>
      <c r="P342" s="3">
        <v>4</v>
      </c>
      <c r="Q342" s="3">
        <v>0</v>
      </c>
    </row>
    <row r="343" spans="1:17" x14ac:dyDescent="0.25">
      <c r="A343" s="5" t="s">
        <v>132</v>
      </c>
      <c r="B343" s="5">
        <v>4</v>
      </c>
      <c r="C343" s="3">
        <v>10</v>
      </c>
      <c r="D343" s="3">
        <v>10</v>
      </c>
      <c r="E343" s="3">
        <v>0</v>
      </c>
      <c r="G343" s="5" t="s">
        <v>132</v>
      </c>
      <c r="H343" s="5">
        <v>4</v>
      </c>
      <c r="I343" s="3">
        <v>8</v>
      </c>
      <c r="J343" s="3">
        <v>7</v>
      </c>
      <c r="K343" s="3">
        <v>0</v>
      </c>
      <c r="M343" s="5" t="s">
        <v>132</v>
      </c>
      <c r="N343" s="5">
        <v>4</v>
      </c>
      <c r="O343" s="3">
        <v>4</v>
      </c>
      <c r="P343" s="3">
        <v>4</v>
      </c>
      <c r="Q343" s="3">
        <v>0</v>
      </c>
    </row>
    <row r="344" spans="1:17" x14ac:dyDescent="0.25">
      <c r="A344" s="5" t="s">
        <v>132</v>
      </c>
      <c r="B344" s="5">
        <v>5</v>
      </c>
      <c r="C344" s="3">
        <v>9</v>
      </c>
      <c r="D344" s="3">
        <v>10</v>
      </c>
      <c r="E344" s="3">
        <v>0</v>
      </c>
      <c r="G344" s="5" t="s">
        <v>132</v>
      </c>
      <c r="H344" s="5">
        <v>5</v>
      </c>
      <c r="I344" s="3">
        <v>9</v>
      </c>
      <c r="J344" s="3">
        <v>6</v>
      </c>
      <c r="K344" s="3">
        <v>0</v>
      </c>
      <c r="M344" s="5" t="s">
        <v>132</v>
      </c>
      <c r="N344" s="5">
        <v>5</v>
      </c>
      <c r="O344" s="3">
        <v>3</v>
      </c>
      <c r="P344" s="3">
        <v>5</v>
      </c>
      <c r="Q344" s="3">
        <v>0</v>
      </c>
    </row>
    <row r="345" spans="1:17" x14ac:dyDescent="0.25">
      <c r="A345" s="5" t="s">
        <v>132</v>
      </c>
      <c r="B345" s="5">
        <v>6</v>
      </c>
      <c r="C345" s="3">
        <v>9</v>
      </c>
      <c r="D345" s="3">
        <v>7</v>
      </c>
      <c r="E345" s="3">
        <v>0</v>
      </c>
      <c r="G345" s="5" t="s">
        <v>132</v>
      </c>
      <c r="H345" s="5">
        <v>6</v>
      </c>
      <c r="I345" s="3">
        <v>8</v>
      </c>
      <c r="J345" s="3">
        <v>7</v>
      </c>
      <c r="K345" s="3">
        <v>0</v>
      </c>
      <c r="M345" s="5" t="s">
        <v>132</v>
      </c>
      <c r="N345" s="5">
        <v>6</v>
      </c>
      <c r="O345" s="3">
        <v>3</v>
      </c>
      <c r="P345" s="3">
        <v>3</v>
      </c>
      <c r="Q345" s="3">
        <v>0</v>
      </c>
    </row>
    <row r="346" spans="1:17" x14ac:dyDescent="0.25">
      <c r="A346" s="5" t="s">
        <v>132</v>
      </c>
      <c r="B346" s="5">
        <v>7</v>
      </c>
      <c r="C346" s="3">
        <v>11</v>
      </c>
      <c r="D346" s="3">
        <v>10</v>
      </c>
      <c r="E346" s="3">
        <v>0</v>
      </c>
      <c r="G346" s="5" t="s">
        <v>132</v>
      </c>
      <c r="H346" s="5">
        <v>7</v>
      </c>
      <c r="I346" s="3">
        <v>8</v>
      </c>
      <c r="J346" s="3">
        <v>7</v>
      </c>
      <c r="K346" s="3">
        <v>0</v>
      </c>
      <c r="M346" s="5" t="s">
        <v>132</v>
      </c>
      <c r="N346" s="5">
        <v>7</v>
      </c>
      <c r="O346" s="3">
        <v>3</v>
      </c>
      <c r="P346" s="3">
        <v>5</v>
      </c>
      <c r="Q346" s="3">
        <v>0</v>
      </c>
    </row>
    <row r="347" spans="1:17" x14ac:dyDescent="0.25">
      <c r="A347" s="5" t="s">
        <v>133</v>
      </c>
      <c r="B347" s="5">
        <v>1</v>
      </c>
      <c r="C347" s="3">
        <v>10</v>
      </c>
      <c r="D347" s="3">
        <v>10</v>
      </c>
      <c r="E347" s="3">
        <v>0</v>
      </c>
      <c r="G347" s="5" t="s">
        <v>133</v>
      </c>
      <c r="H347" s="5">
        <v>1</v>
      </c>
      <c r="I347" s="3">
        <v>8</v>
      </c>
      <c r="J347" s="3">
        <v>9</v>
      </c>
      <c r="K347" s="3">
        <v>0</v>
      </c>
      <c r="M347" s="5" t="s">
        <v>133</v>
      </c>
      <c r="N347" s="5">
        <v>1</v>
      </c>
      <c r="O347" s="3">
        <v>4</v>
      </c>
      <c r="P347" s="3">
        <v>5</v>
      </c>
      <c r="Q347" s="3">
        <v>0</v>
      </c>
    </row>
    <row r="348" spans="1:17" x14ac:dyDescent="0.25">
      <c r="A348" s="5" t="s">
        <v>133</v>
      </c>
      <c r="B348" s="5">
        <v>2</v>
      </c>
      <c r="C348" s="3">
        <v>9</v>
      </c>
      <c r="D348" s="3">
        <v>7</v>
      </c>
      <c r="E348" s="3">
        <v>0</v>
      </c>
      <c r="G348" s="5" t="s">
        <v>133</v>
      </c>
      <c r="H348" s="5">
        <v>2</v>
      </c>
      <c r="I348" s="3">
        <v>9</v>
      </c>
      <c r="J348" s="3">
        <v>5</v>
      </c>
      <c r="K348" s="3">
        <v>0</v>
      </c>
      <c r="M348" s="5" t="s">
        <v>133</v>
      </c>
      <c r="N348" s="5">
        <v>2</v>
      </c>
      <c r="O348" s="3">
        <v>3</v>
      </c>
      <c r="P348" s="3">
        <v>5</v>
      </c>
      <c r="Q348" s="3">
        <v>0</v>
      </c>
    </row>
    <row r="349" spans="1:17" x14ac:dyDescent="0.25">
      <c r="A349" s="5" t="s">
        <v>133</v>
      </c>
      <c r="B349" s="5">
        <v>3</v>
      </c>
      <c r="C349" s="3">
        <v>9</v>
      </c>
      <c r="D349" s="3">
        <v>10</v>
      </c>
      <c r="E349" s="3">
        <v>0</v>
      </c>
      <c r="G349" s="5" t="s">
        <v>133</v>
      </c>
      <c r="H349" s="5">
        <v>3</v>
      </c>
      <c r="I349" s="3">
        <v>9</v>
      </c>
      <c r="J349" s="3">
        <v>8</v>
      </c>
      <c r="K349" s="3">
        <v>0</v>
      </c>
      <c r="M349" s="5" t="s">
        <v>133</v>
      </c>
      <c r="N349" s="5">
        <v>3</v>
      </c>
      <c r="O349" s="3">
        <v>3</v>
      </c>
      <c r="P349" s="3">
        <v>3</v>
      </c>
      <c r="Q349" s="3">
        <v>0</v>
      </c>
    </row>
    <row r="350" spans="1:17" x14ac:dyDescent="0.25">
      <c r="A350" s="5" t="s">
        <v>133</v>
      </c>
      <c r="B350" s="5">
        <v>4</v>
      </c>
      <c r="C350" s="3">
        <v>9</v>
      </c>
      <c r="D350" s="3">
        <v>9</v>
      </c>
      <c r="E350" s="3">
        <v>0</v>
      </c>
      <c r="G350" s="5" t="s">
        <v>133</v>
      </c>
      <c r="H350" s="5">
        <v>4</v>
      </c>
      <c r="I350" s="3">
        <v>8</v>
      </c>
      <c r="J350" s="3">
        <v>7</v>
      </c>
      <c r="K350" s="3">
        <v>0</v>
      </c>
      <c r="M350" s="5" t="s">
        <v>133</v>
      </c>
      <c r="N350" s="5">
        <v>4</v>
      </c>
      <c r="O350" s="3">
        <v>3</v>
      </c>
      <c r="P350" s="3">
        <v>5</v>
      </c>
      <c r="Q350" s="3">
        <v>0</v>
      </c>
    </row>
    <row r="351" spans="1:17" x14ac:dyDescent="0.25">
      <c r="A351" s="5" t="s">
        <v>133</v>
      </c>
      <c r="B351" s="5">
        <v>5</v>
      </c>
      <c r="C351" s="3">
        <v>9</v>
      </c>
      <c r="D351" s="3">
        <v>9</v>
      </c>
      <c r="E351" s="3">
        <v>0</v>
      </c>
      <c r="G351" s="5" t="s">
        <v>133</v>
      </c>
      <c r="H351" s="5">
        <v>5</v>
      </c>
      <c r="I351" s="3">
        <v>9</v>
      </c>
      <c r="J351" s="3">
        <v>9</v>
      </c>
      <c r="K351" s="3">
        <v>0</v>
      </c>
      <c r="M351" s="5" t="s">
        <v>133</v>
      </c>
      <c r="N351" s="5">
        <v>5</v>
      </c>
      <c r="O351" s="3">
        <v>4</v>
      </c>
      <c r="P351" s="3">
        <v>5</v>
      </c>
      <c r="Q351" s="3">
        <v>0</v>
      </c>
    </row>
    <row r="352" spans="1:17" x14ac:dyDescent="0.25">
      <c r="A352" s="5" t="s">
        <v>133</v>
      </c>
      <c r="B352" s="5">
        <v>6</v>
      </c>
      <c r="C352" s="3">
        <v>10</v>
      </c>
      <c r="D352" s="3">
        <v>8</v>
      </c>
      <c r="E352" s="3">
        <v>0</v>
      </c>
      <c r="G352" s="5" t="s">
        <v>133</v>
      </c>
      <c r="H352" s="5">
        <v>6</v>
      </c>
      <c r="I352" s="3">
        <v>8</v>
      </c>
      <c r="J352" s="3">
        <v>7</v>
      </c>
      <c r="K352" s="3">
        <v>0</v>
      </c>
      <c r="M352" s="5" t="s">
        <v>133</v>
      </c>
      <c r="N352" s="5">
        <v>6</v>
      </c>
      <c r="O352" s="3">
        <v>3</v>
      </c>
      <c r="P352" s="3">
        <v>5</v>
      </c>
      <c r="Q352" s="3">
        <v>0</v>
      </c>
    </row>
    <row r="353" spans="1:17" x14ac:dyDescent="0.25">
      <c r="A353" s="5" t="s">
        <v>133</v>
      </c>
      <c r="B353" s="5">
        <v>7</v>
      </c>
      <c r="C353" s="3">
        <v>10</v>
      </c>
      <c r="D353" s="3">
        <v>9</v>
      </c>
      <c r="E353" s="3">
        <v>0</v>
      </c>
      <c r="G353" s="5" t="s">
        <v>133</v>
      </c>
      <c r="H353" s="5">
        <v>7</v>
      </c>
      <c r="I353" s="3">
        <v>8</v>
      </c>
      <c r="J353" s="3">
        <v>9</v>
      </c>
      <c r="K353" s="3">
        <v>0</v>
      </c>
      <c r="M353" s="5" t="s">
        <v>133</v>
      </c>
      <c r="N353" s="5">
        <v>7</v>
      </c>
      <c r="O353" s="3">
        <v>3</v>
      </c>
      <c r="P353" s="3">
        <v>3</v>
      </c>
      <c r="Q353" s="3">
        <v>0</v>
      </c>
    </row>
    <row r="354" spans="1:17" x14ac:dyDescent="0.25">
      <c r="A354" s="5" t="s">
        <v>158</v>
      </c>
      <c r="B354" s="5">
        <v>1</v>
      </c>
      <c r="C354" s="3">
        <v>10</v>
      </c>
      <c r="D354" s="3">
        <v>9</v>
      </c>
      <c r="E354" s="3">
        <v>0</v>
      </c>
      <c r="G354" s="5" t="s">
        <v>158</v>
      </c>
      <c r="H354" s="5">
        <v>1</v>
      </c>
      <c r="I354" s="3">
        <v>8</v>
      </c>
      <c r="J354" s="3">
        <v>9</v>
      </c>
      <c r="K354" s="3">
        <v>0</v>
      </c>
      <c r="M354" s="5" t="s">
        <v>158</v>
      </c>
      <c r="N354" s="5">
        <v>1</v>
      </c>
      <c r="O354" s="3">
        <v>3</v>
      </c>
      <c r="P354" s="3">
        <v>3</v>
      </c>
      <c r="Q354" s="3">
        <v>0</v>
      </c>
    </row>
    <row r="355" spans="1:17" x14ac:dyDescent="0.25">
      <c r="A355" s="5" t="s">
        <v>158</v>
      </c>
      <c r="B355" s="5">
        <v>2</v>
      </c>
      <c r="C355" s="3">
        <v>10</v>
      </c>
      <c r="D355" s="3">
        <v>9</v>
      </c>
      <c r="E355" s="3">
        <v>0</v>
      </c>
      <c r="G355" s="5" t="s">
        <v>158</v>
      </c>
      <c r="H355" s="5">
        <v>2</v>
      </c>
      <c r="I355" s="3">
        <v>8</v>
      </c>
      <c r="J355" s="3">
        <v>9</v>
      </c>
      <c r="K355" s="3">
        <v>0</v>
      </c>
      <c r="M355" s="5" t="s">
        <v>158</v>
      </c>
      <c r="N355" s="5">
        <v>2</v>
      </c>
      <c r="O355" s="3">
        <v>3</v>
      </c>
      <c r="P355" s="3">
        <v>3</v>
      </c>
      <c r="Q355" s="3">
        <v>0</v>
      </c>
    </row>
    <row r="356" spans="1:17" x14ac:dyDescent="0.25">
      <c r="A356" s="5" t="s">
        <v>158</v>
      </c>
      <c r="B356" s="5">
        <v>3</v>
      </c>
      <c r="C356" s="3">
        <v>10</v>
      </c>
      <c r="D356" s="3">
        <v>9</v>
      </c>
      <c r="E356" s="3">
        <v>0</v>
      </c>
      <c r="G356" s="5" t="s">
        <v>158</v>
      </c>
      <c r="H356" s="5">
        <v>3</v>
      </c>
      <c r="I356" s="3">
        <v>8</v>
      </c>
      <c r="J356" s="3">
        <v>9</v>
      </c>
      <c r="K356" s="3">
        <v>0</v>
      </c>
      <c r="M356" s="5" t="s">
        <v>158</v>
      </c>
      <c r="N356" s="5">
        <v>3</v>
      </c>
      <c r="O356" s="3">
        <v>3</v>
      </c>
      <c r="P356" s="3">
        <v>3</v>
      </c>
      <c r="Q356" s="3">
        <v>0</v>
      </c>
    </row>
    <row r="357" spans="1:17" x14ac:dyDescent="0.25">
      <c r="A357" s="5" t="s">
        <v>159</v>
      </c>
      <c r="B357" s="5">
        <v>1</v>
      </c>
      <c r="C357" s="3">
        <v>10</v>
      </c>
      <c r="D357" s="3">
        <v>9</v>
      </c>
      <c r="E357" s="3">
        <v>0</v>
      </c>
      <c r="G357" s="5" t="s">
        <v>159</v>
      </c>
      <c r="H357" s="5">
        <v>1</v>
      </c>
      <c r="I357" s="3">
        <v>8</v>
      </c>
      <c r="J357" s="3">
        <v>9</v>
      </c>
      <c r="K357" s="3">
        <v>0</v>
      </c>
      <c r="M357" s="5" t="s">
        <v>159</v>
      </c>
      <c r="N357" s="5">
        <v>1</v>
      </c>
      <c r="O357" s="3">
        <v>3</v>
      </c>
      <c r="P357" s="3">
        <v>3</v>
      </c>
      <c r="Q357" s="3">
        <v>0</v>
      </c>
    </row>
    <row r="358" spans="1:17" x14ac:dyDescent="0.25">
      <c r="A358" s="5" t="s">
        <v>159</v>
      </c>
      <c r="B358" s="5">
        <v>2</v>
      </c>
      <c r="C358" s="3">
        <v>10</v>
      </c>
      <c r="D358" s="3">
        <v>9</v>
      </c>
      <c r="E358" s="3">
        <v>0</v>
      </c>
      <c r="G358" s="5" t="s">
        <v>159</v>
      </c>
      <c r="H358" s="5">
        <v>2</v>
      </c>
      <c r="I358" s="3">
        <v>8</v>
      </c>
      <c r="J358" s="3">
        <v>9</v>
      </c>
      <c r="K358" s="3">
        <v>0</v>
      </c>
      <c r="M358" s="5" t="s">
        <v>159</v>
      </c>
      <c r="N358" s="5">
        <v>2</v>
      </c>
      <c r="O358" s="3">
        <v>3</v>
      </c>
      <c r="P358" s="3">
        <v>3</v>
      </c>
      <c r="Q358" s="3">
        <v>0</v>
      </c>
    </row>
    <row r="359" spans="1:17" x14ac:dyDescent="0.25">
      <c r="A359" s="5" t="s">
        <v>159</v>
      </c>
      <c r="B359" s="5">
        <v>3</v>
      </c>
      <c r="C359" s="3">
        <v>10</v>
      </c>
      <c r="D359" s="3">
        <v>9</v>
      </c>
      <c r="E359" s="3">
        <v>0</v>
      </c>
      <c r="G359" s="5" t="s">
        <v>159</v>
      </c>
      <c r="H359" s="5">
        <v>3</v>
      </c>
      <c r="I359" s="3">
        <v>8</v>
      </c>
      <c r="J359" s="3">
        <v>9</v>
      </c>
      <c r="K359" s="3">
        <v>0</v>
      </c>
      <c r="M359" s="5" t="s">
        <v>159</v>
      </c>
      <c r="N359" s="5">
        <v>3</v>
      </c>
      <c r="O359" s="3">
        <v>3</v>
      </c>
      <c r="P359" s="3">
        <v>3</v>
      </c>
      <c r="Q359" s="3">
        <v>0</v>
      </c>
    </row>
    <row r="360" spans="1:17" x14ac:dyDescent="0.25">
      <c r="A360" s="5" t="s">
        <v>159</v>
      </c>
      <c r="B360" s="5">
        <v>4</v>
      </c>
      <c r="C360" s="3">
        <v>10</v>
      </c>
      <c r="D360" s="3">
        <v>9</v>
      </c>
      <c r="E360" s="3">
        <v>0</v>
      </c>
      <c r="G360" s="5" t="s">
        <v>159</v>
      </c>
      <c r="H360" s="5">
        <v>4</v>
      </c>
      <c r="I360" s="3">
        <v>8</v>
      </c>
      <c r="J360" s="3">
        <v>9</v>
      </c>
      <c r="K360" s="3">
        <v>0</v>
      </c>
      <c r="M360" s="5" t="s">
        <v>159</v>
      </c>
      <c r="N360" s="5">
        <v>4</v>
      </c>
      <c r="O360" s="3">
        <v>3</v>
      </c>
      <c r="P360" s="3">
        <v>3</v>
      </c>
      <c r="Q360" s="3">
        <v>0</v>
      </c>
    </row>
    <row r="361" spans="1:17" x14ac:dyDescent="0.25">
      <c r="A361" s="5" t="s">
        <v>160</v>
      </c>
      <c r="B361" s="5">
        <v>1</v>
      </c>
      <c r="C361" s="3">
        <v>10</v>
      </c>
      <c r="D361" s="3">
        <v>9</v>
      </c>
      <c r="E361" s="3">
        <v>0</v>
      </c>
      <c r="G361" s="5" t="s">
        <v>160</v>
      </c>
      <c r="H361" s="5">
        <v>1</v>
      </c>
      <c r="I361" s="3">
        <v>8</v>
      </c>
      <c r="J361" s="3">
        <v>9</v>
      </c>
      <c r="K361" s="3">
        <v>0</v>
      </c>
      <c r="M361" s="5" t="s">
        <v>160</v>
      </c>
      <c r="N361" s="5">
        <v>1</v>
      </c>
      <c r="O361" s="3">
        <v>3</v>
      </c>
      <c r="P361" s="3">
        <v>3</v>
      </c>
      <c r="Q361" s="3">
        <v>0</v>
      </c>
    </row>
    <row r="362" spans="1:17" x14ac:dyDescent="0.25">
      <c r="A362" s="5" t="s">
        <v>160</v>
      </c>
      <c r="B362" s="5">
        <v>2</v>
      </c>
      <c r="C362" s="3">
        <v>10</v>
      </c>
      <c r="D362" s="3">
        <v>9</v>
      </c>
      <c r="E362" s="3">
        <v>0</v>
      </c>
      <c r="G362" s="5" t="s">
        <v>160</v>
      </c>
      <c r="H362" s="5">
        <v>2</v>
      </c>
      <c r="I362" s="3">
        <v>8</v>
      </c>
      <c r="J362" s="3">
        <v>9</v>
      </c>
      <c r="K362" s="3">
        <v>0</v>
      </c>
      <c r="M362" s="5" t="s">
        <v>160</v>
      </c>
      <c r="N362" s="5">
        <v>2</v>
      </c>
      <c r="O362" s="3">
        <v>3</v>
      </c>
      <c r="P362" s="3">
        <v>3</v>
      </c>
      <c r="Q362" s="3">
        <v>0</v>
      </c>
    </row>
    <row r="363" spans="1:17" x14ac:dyDescent="0.25">
      <c r="A363" s="5" t="s">
        <v>160</v>
      </c>
      <c r="B363" s="5">
        <v>3</v>
      </c>
      <c r="C363" s="3">
        <v>10</v>
      </c>
      <c r="D363" s="3">
        <v>9</v>
      </c>
      <c r="E363" s="3">
        <v>0</v>
      </c>
      <c r="G363" s="5" t="s">
        <v>160</v>
      </c>
      <c r="H363" s="5">
        <v>3</v>
      </c>
      <c r="I363" s="3">
        <v>8</v>
      </c>
      <c r="J363" s="3">
        <v>9</v>
      </c>
      <c r="K363" s="3">
        <v>0</v>
      </c>
      <c r="M363" s="5" t="s">
        <v>160</v>
      </c>
      <c r="N363" s="5">
        <v>3</v>
      </c>
      <c r="O363" s="3">
        <v>3</v>
      </c>
      <c r="P363" s="3">
        <v>3</v>
      </c>
      <c r="Q363" s="3">
        <v>0</v>
      </c>
    </row>
    <row r="364" spans="1:17" x14ac:dyDescent="0.25">
      <c r="A364" s="5" t="s">
        <v>160</v>
      </c>
      <c r="B364" s="5">
        <v>4</v>
      </c>
      <c r="C364" s="3">
        <v>10</v>
      </c>
      <c r="D364" s="3">
        <v>9</v>
      </c>
      <c r="E364" s="3">
        <v>0</v>
      </c>
      <c r="G364" s="5" t="s">
        <v>160</v>
      </c>
      <c r="H364" s="5">
        <v>4</v>
      </c>
      <c r="I364" s="3">
        <v>8</v>
      </c>
      <c r="J364" s="3">
        <v>9</v>
      </c>
      <c r="K364" s="3">
        <v>0</v>
      </c>
      <c r="M364" s="5" t="s">
        <v>160</v>
      </c>
      <c r="N364" s="5">
        <v>4</v>
      </c>
      <c r="O364" s="3">
        <v>3</v>
      </c>
      <c r="P364" s="3">
        <v>3</v>
      </c>
      <c r="Q364" s="3">
        <v>0</v>
      </c>
    </row>
    <row r="365" spans="1:17" x14ac:dyDescent="0.25">
      <c r="A365" s="5" t="s">
        <v>160</v>
      </c>
      <c r="B365" s="5">
        <v>5</v>
      </c>
      <c r="C365" s="3">
        <v>10</v>
      </c>
      <c r="D365" s="3">
        <v>9</v>
      </c>
      <c r="E365" s="3">
        <v>0</v>
      </c>
      <c r="G365" s="5" t="s">
        <v>160</v>
      </c>
      <c r="H365" s="5">
        <v>5</v>
      </c>
      <c r="I365" s="3">
        <v>8</v>
      </c>
      <c r="J365" s="3">
        <v>9</v>
      </c>
      <c r="K365" s="3">
        <v>0</v>
      </c>
      <c r="M365" s="5" t="s">
        <v>160</v>
      </c>
      <c r="N365" s="5">
        <v>5</v>
      </c>
      <c r="O365" s="3">
        <v>3</v>
      </c>
      <c r="P365" s="3">
        <v>3</v>
      </c>
      <c r="Q365" s="3">
        <v>0</v>
      </c>
    </row>
    <row r="366" spans="1:17" x14ac:dyDescent="0.25">
      <c r="A366" s="5" t="s">
        <v>161</v>
      </c>
      <c r="B366" s="5">
        <v>1</v>
      </c>
      <c r="C366" s="3">
        <v>10</v>
      </c>
      <c r="D366" s="3">
        <v>9</v>
      </c>
      <c r="E366" s="3">
        <v>0</v>
      </c>
      <c r="G366" s="5" t="s">
        <v>161</v>
      </c>
      <c r="H366" s="5">
        <v>1</v>
      </c>
      <c r="I366" s="3">
        <v>8</v>
      </c>
      <c r="J366" s="3">
        <v>9</v>
      </c>
      <c r="K366" s="3">
        <v>0</v>
      </c>
      <c r="M366" s="5" t="s">
        <v>161</v>
      </c>
      <c r="N366" s="5">
        <v>1</v>
      </c>
      <c r="O366" s="3">
        <v>3</v>
      </c>
      <c r="P366" s="3">
        <v>3</v>
      </c>
      <c r="Q366" s="3">
        <v>0</v>
      </c>
    </row>
    <row r="367" spans="1:17" x14ac:dyDescent="0.25">
      <c r="A367" s="5" t="s">
        <v>161</v>
      </c>
      <c r="B367" s="5">
        <v>2</v>
      </c>
      <c r="C367" s="3">
        <v>10</v>
      </c>
      <c r="D367" s="3">
        <v>9</v>
      </c>
      <c r="E367" s="3">
        <v>0</v>
      </c>
      <c r="G367" s="5" t="s">
        <v>161</v>
      </c>
      <c r="H367" s="5">
        <v>2</v>
      </c>
      <c r="I367" s="3">
        <v>8</v>
      </c>
      <c r="J367" s="3">
        <v>9</v>
      </c>
      <c r="K367" s="3">
        <v>0</v>
      </c>
      <c r="M367" s="5" t="s">
        <v>161</v>
      </c>
      <c r="N367" s="5">
        <v>2</v>
      </c>
      <c r="O367" s="3">
        <v>3</v>
      </c>
      <c r="P367" s="3">
        <v>3</v>
      </c>
      <c r="Q367" s="3">
        <v>0</v>
      </c>
    </row>
    <row r="368" spans="1:17" x14ac:dyDescent="0.25">
      <c r="A368" s="5" t="s">
        <v>161</v>
      </c>
      <c r="B368" s="5">
        <v>3</v>
      </c>
      <c r="C368" s="3">
        <v>10</v>
      </c>
      <c r="D368" s="3">
        <v>9</v>
      </c>
      <c r="E368" s="3">
        <v>0</v>
      </c>
      <c r="G368" s="5" t="s">
        <v>161</v>
      </c>
      <c r="H368" s="5">
        <v>3</v>
      </c>
      <c r="I368" s="3">
        <v>8</v>
      </c>
      <c r="J368" s="3">
        <v>9</v>
      </c>
      <c r="K368" s="3">
        <v>0</v>
      </c>
      <c r="M368" s="5" t="s">
        <v>161</v>
      </c>
      <c r="N368" s="5">
        <v>3</v>
      </c>
      <c r="O368" s="3">
        <v>3</v>
      </c>
      <c r="P368" s="3">
        <v>3</v>
      </c>
      <c r="Q368" s="3">
        <v>0</v>
      </c>
    </row>
    <row r="369" spans="1:17" x14ac:dyDescent="0.25">
      <c r="A369" s="5" t="s">
        <v>161</v>
      </c>
      <c r="B369" s="5">
        <v>4</v>
      </c>
      <c r="C369" s="3">
        <v>10</v>
      </c>
      <c r="D369" s="3">
        <v>9</v>
      </c>
      <c r="E369" s="3">
        <v>0</v>
      </c>
      <c r="G369" s="5" t="s">
        <v>161</v>
      </c>
      <c r="H369" s="5">
        <v>4</v>
      </c>
      <c r="I369" s="3">
        <v>8</v>
      </c>
      <c r="J369" s="3">
        <v>9</v>
      </c>
      <c r="K369" s="3">
        <v>0</v>
      </c>
      <c r="M369" s="5" t="s">
        <v>161</v>
      </c>
      <c r="N369" s="5">
        <v>4</v>
      </c>
      <c r="O369" s="3">
        <v>3</v>
      </c>
      <c r="P369" s="3">
        <v>3</v>
      </c>
      <c r="Q369" s="3">
        <v>0</v>
      </c>
    </row>
    <row r="370" spans="1:17" x14ac:dyDescent="0.25">
      <c r="A370" s="5" t="s">
        <v>161</v>
      </c>
      <c r="B370" s="5">
        <v>5</v>
      </c>
      <c r="C370" s="3">
        <v>10</v>
      </c>
      <c r="D370" s="3">
        <v>9</v>
      </c>
      <c r="E370" s="3">
        <v>0</v>
      </c>
      <c r="G370" s="5" t="s">
        <v>161</v>
      </c>
      <c r="H370" s="5">
        <v>5</v>
      </c>
      <c r="I370" s="3">
        <v>8</v>
      </c>
      <c r="J370" s="3">
        <v>9</v>
      </c>
      <c r="K370" s="3">
        <v>0</v>
      </c>
      <c r="M370" s="5" t="s">
        <v>161</v>
      </c>
      <c r="N370" s="5">
        <v>5</v>
      </c>
      <c r="O370" s="3">
        <v>3</v>
      </c>
      <c r="P370" s="3">
        <v>3</v>
      </c>
      <c r="Q370" s="3">
        <v>0</v>
      </c>
    </row>
    <row r="371" spans="1:17" x14ac:dyDescent="0.25">
      <c r="A371" s="5" t="s">
        <v>162</v>
      </c>
      <c r="B371" s="5">
        <v>1</v>
      </c>
      <c r="C371" s="3">
        <v>10</v>
      </c>
      <c r="D371" s="3">
        <v>9</v>
      </c>
      <c r="E371" s="3">
        <v>0</v>
      </c>
      <c r="G371" s="5" t="s">
        <v>162</v>
      </c>
      <c r="H371" s="5">
        <v>1</v>
      </c>
      <c r="I371" s="3">
        <v>8</v>
      </c>
      <c r="J371" s="3">
        <v>9</v>
      </c>
      <c r="K371" s="3">
        <v>0</v>
      </c>
      <c r="M371" s="5" t="s">
        <v>162</v>
      </c>
      <c r="N371" s="5">
        <v>1</v>
      </c>
      <c r="O371" s="3">
        <v>3</v>
      </c>
      <c r="P371" s="3">
        <v>3</v>
      </c>
      <c r="Q371" s="3">
        <v>0</v>
      </c>
    </row>
    <row r="372" spans="1:17" x14ac:dyDescent="0.25">
      <c r="A372" s="5" t="s">
        <v>162</v>
      </c>
      <c r="B372" s="5">
        <v>2</v>
      </c>
      <c r="C372" s="3">
        <v>10</v>
      </c>
      <c r="D372" s="3">
        <v>9</v>
      </c>
      <c r="E372" s="3">
        <v>0</v>
      </c>
      <c r="G372" s="5" t="s">
        <v>162</v>
      </c>
      <c r="H372" s="5">
        <v>2</v>
      </c>
      <c r="I372" s="3">
        <v>8</v>
      </c>
      <c r="J372" s="3">
        <v>9</v>
      </c>
      <c r="K372" s="3">
        <v>0</v>
      </c>
      <c r="M372" s="5" t="s">
        <v>162</v>
      </c>
      <c r="N372" s="5">
        <v>2</v>
      </c>
      <c r="O372" s="3">
        <v>3</v>
      </c>
      <c r="P372" s="3">
        <v>3</v>
      </c>
      <c r="Q372" s="3">
        <v>0</v>
      </c>
    </row>
    <row r="373" spans="1:17" x14ac:dyDescent="0.25">
      <c r="A373" s="5" t="s">
        <v>162</v>
      </c>
      <c r="B373" s="5">
        <v>3</v>
      </c>
      <c r="C373" s="3">
        <v>10</v>
      </c>
      <c r="D373" s="3">
        <v>9</v>
      </c>
      <c r="E373" s="3">
        <v>0</v>
      </c>
      <c r="G373" s="5" t="s">
        <v>162</v>
      </c>
      <c r="H373" s="5">
        <v>3</v>
      </c>
      <c r="I373" s="3">
        <v>8</v>
      </c>
      <c r="J373" s="3">
        <v>9</v>
      </c>
      <c r="K373" s="3">
        <v>0</v>
      </c>
      <c r="M373" s="5" t="s">
        <v>162</v>
      </c>
      <c r="N373" s="5">
        <v>3</v>
      </c>
      <c r="O373" s="3">
        <v>3</v>
      </c>
      <c r="P373" s="3">
        <v>3</v>
      </c>
      <c r="Q373" s="3">
        <v>0</v>
      </c>
    </row>
    <row r="374" spans="1:17" x14ac:dyDescent="0.25">
      <c r="A374" s="5" t="s">
        <v>162</v>
      </c>
      <c r="B374" s="5">
        <v>4</v>
      </c>
      <c r="C374" s="3">
        <v>10</v>
      </c>
      <c r="D374" s="3">
        <v>9</v>
      </c>
      <c r="E374" s="3">
        <v>0</v>
      </c>
      <c r="G374" s="5" t="s">
        <v>162</v>
      </c>
      <c r="H374" s="5">
        <v>4</v>
      </c>
      <c r="I374" s="3">
        <v>8</v>
      </c>
      <c r="J374" s="3">
        <v>9</v>
      </c>
      <c r="K374" s="3">
        <v>0</v>
      </c>
      <c r="M374" s="5" t="s">
        <v>162</v>
      </c>
      <c r="N374" s="5">
        <v>4</v>
      </c>
      <c r="O374" s="3">
        <v>3</v>
      </c>
      <c r="P374" s="3">
        <v>3</v>
      </c>
      <c r="Q374" s="3">
        <v>0</v>
      </c>
    </row>
    <row r="375" spans="1:17" x14ac:dyDescent="0.25">
      <c r="A375" s="5" t="s">
        <v>162</v>
      </c>
      <c r="B375" s="5">
        <v>5</v>
      </c>
      <c r="C375" s="3">
        <v>10</v>
      </c>
      <c r="D375" s="3">
        <v>9</v>
      </c>
      <c r="E375" s="3">
        <v>0</v>
      </c>
      <c r="G375" s="5" t="s">
        <v>162</v>
      </c>
      <c r="H375" s="5">
        <v>5</v>
      </c>
      <c r="I375" s="3">
        <v>8</v>
      </c>
      <c r="J375" s="3">
        <v>9</v>
      </c>
      <c r="K375" s="3">
        <v>0</v>
      </c>
      <c r="M375" s="5" t="s">
        <v>162</v>
      </c>
      <c r="N375" s="5">
        <v>5</v>
      </c>
      <c r="O375" s="3">
        <v>3</v>
      </c>
      <c r="P375" s="3">
        <v>3</v>
      </c>
      <c r="Q375" s="3">
        <v>0</v>
      </c>
    </row>
    <row r="376" spans="1:17" x14ac:dyDescent="0.25">
      <c r="A376" s="5" t="s">
        <v>143</v>
      </c>
      <c r="B376" s="5">
        <v>1</v>
      </c>
      <c r="C376" s="3">
        <v>11</v>
      </c>
      <c r="D376" s="3">
        <v>8</v>
      </c>
      <c r="E376" s="3">
        <v>0</v>
      </c>
      <c r="G376" s="5" t="s">
        <v>143</v>
      </c>
      <c r="H376" s="5">
        <v>1</v>
      </c>
      <c r="I376" s="3">
        <v>6</v>
      </c>
      <c r="J376" s="3">
        <v>9</v>
      </c>
      <c r="K376" s="3">
        <v>0</v>
      </c>
      <c r="M376" s="5" t="s">
        <v>143</v>
      </c>
      <c r="N376" s="5">
        <v>1</v>
      </c>
      <c r="O376" s="3">
        <v>4</v>
      </c>
      <c r="P376" s="3">
        <v>3</v>
      </c>
      <c r="Q376" s="3">
        <v>0</v>
      </c>
    </row>
    <row r="377" spans="1:17" x14ac:dyDescent="0.25">
      <c r="A377" s="5" t="s">
        <v>143</v>
      </c>
      <c r="B377" s="5">
        <v>2</v>
      </c>
      <c r="C377" s="3">
        <v>8</v>
      </c>
      <c r="D377" s="3">
        <v>9</v>
      </c>
      <c r="E377" s="3">
        <v>0</v>
      </c>
      <c r="G377" s="5" t="s">
        <v>143</v>
      </c>
      <c r="H377" s="5">
        <v>2</v>
      </c>
      <c r="I377" s="3">
        <v>8</v>
      </c>
      <c r="J377" s="3">
        <v>7</v>
      </c>
      <c r="K377" s="3">
        <v>0</v>
      </c>
      <c r="M377" s="5" t="s">
        <v>143</v>
      </c>
      <c r="N377" s="5">
        <v>2</v>
      </c>
      <c r="O377" s="3">
        <v>3</v>
      </c>
      <c r="P377" s="3">
        <v>4</v>
      </c>
      <c r="Q377" s="3">
        <v>0</v>
      </c>
    </row>
    <row r="378" spans="1:17" x14ac:dyDescent="0.25">
      <c r="A378" s="5" t="s">
        <v>143</v>
      </c>
      <c r="B378" s="5">
        <v>3</v>
      </c>
      <c r="C378" s="3">
        <v>10</v>
      </c>
      <c r="D378" s="3">
        <v>8</v>
      </c>
      <c r="E378" s="3">
        <v>0</v>
      </c>
      <c r="G378" s="5" t="s">
        <v>143</v>
      </c>
      <c r="H378" s="5">
        <v>3</v>
      </c>
      <c r="I378" s="3">
        <v>9</v>
      </c>
      <c r="J378" s="3">
        <v>8</v>
      </c>
      <c r="K378" s="3">
        <v>0</v>
      </c>
      <c r="M378" s="5" t="s">
        <v>143</v>
      </c>
      <c r="N378" s="5">
        <v>3</v>
      </c>
      <c r="O378" s="3">
        <v>3</v>
      </c>
      <c r="P378" s="3">
        <v>5</v>
      </c>
      <c r="Q378" s="3">
        <v>0</v>
      </c>
    </row>
    <row r="379" spans="1:17" x14ac:dyDescent="0.25">
      <c r="A379" s="5" t="s">
        <v>143</v>
      </c>
      <c r="B379" s="5">
        <v>4</v>
      </c>
      <c r="C379" s="3">
        <v>9</v>
      </c>
      <c r="D379" s="3">
        <v>7</v>
      </c>
      <c r="E379" s="3">
        <v>0</v>
      </c>
      <c r="G379" s="5" t="s">
        <v>143</v>
      </c>
      <c r="H379" s="5">
        <v>4</v>
      </c>
      <c r="I379" s="3">
        <v>8</v>
      </c>
      <c r="J379" s="3">
        <v>8</v>
      </c>
      <c r="K379" s="3">
        <v>0</v>
      </c>
      <c r="M379" s="5" t="s">
        <v>143</v>
      </c>
      <c r="N379" s="5">
        <v>4</v>
      </c>
      <c r="O379" s="3">
        <v>3</v>
      </c>
      <c r="P379" s="3">
        <v>5</v>
      </c>
      <c r="Q379" s="3">
        <v>0</v>
      </c>
    </row>
    <row r="380" spans="1:17" x14ac:dyDescent="0.25">
      <c r="A380" s="5" t="s">
        <v>144</v>
      </c>
      <c r="B380" s="5">
        <v>1</v>
      </c>
      <c r="C380" s="3">
        <v>9</v>
      </c>
      <c r="D380" s="3">
        <v>9</v>
      </c>
      <c r="E380" s="3">
        <v>0</v>
      </c>
      <c r="G380" s="5" t="s">
        <v>144</v>
      </c>
      <c r="H380" s="5">
        <v>1</v>
      </c>
      <c r="I380" s="3">
        <v>9</v>
      </c>
      <c r="J380" s="3">
        <v>9</v>
      </c>
      <c r="K380" s="3">
        <v>0</v>
      </c>
      <c r="M380" s="5" t="s">
        <v>144</v>
      </c>
      <c r="N380" s="5">
        <v>1</v>
      </c>
      <c r="O380" s="3">
        <v>4</v>
      </c>
      <c r="P380" s="3">
        <v>4</v>
      </c>
      <c r="Q380" s="3">
        <v>0</v>
      </c>
    </row>
    <row r="381" spans="1:17" x14ac:dyDescent="0.25">
      <c r="A381" s="5" t="s">
        <v>144</v>
      </c>
      <c r="B381" s="5">
        <v>2</v>
      </c>
      <c r="C381" s="3">
        <v>12</v>
      </c>
      <c r="D381" s="3">
        <v>8</v>
      </c>
      <c r="E381" s="3">
        <v>0</v>
      </c>
      <c r="G381" s="5" t="s">
        <v>144</v>
      </c>
      <c r="H381" s="5">
        <v>2</v>
      </c>
      <c r="I381" s="3">
        <v>8</v>
      </c>
      <c r="J381" s="3">
        <v>8</v>
      </c>
      <c r="K381" s="3">
        <v>0</v>
      </c>
      <c r="M381" s="5" t="s">
        <v>144</v>
      </c>
      <c r="N381" s="5">
        <v>2</v>
      </c>
      <c r="O381" s="3">
        <v>4</v>
      </c>
      <c r="P381" s="3">
        <v>4</v>
      </c>
      <c r="Q381" s="3">
        <v>0</v>
      </c>
    </row>
    <row r="382" spans="1:17" x14ac:dyDescent="0.25">
      <c r="A382" s="5" t="s">
        <v>144</v>
      </c>
      <c r="B382" s="5">
        <v>3</v>
      </c>
      <c r="C382" s="3">
        <v>10</v>
      </c>
      <c r="D382" s="3">
        <v>9</v>
      </c>
      <c r="E382" s="3">
        <v>0</v>
      </c>
      <c r="G382" s="5" t="s">
        <v>144</v>
      </c>
      <c r="H382" s="5">
        <v>3</v>
      </c>
      <c r="I382" s="3">
        <v>10</v>
      </c>
      <c r="J382" s="3">
        <v>9</v>
      </c>
      <c r="K382" s="3">
        <v>0</v>
      </c>
      <c r="M382" s="5" t="s">
        <v>144</v>
      </c>
      <c r="N382" s="5">
        <v>3</v>
      </c>
      <c r="O382" s="3">
        <v>3</v>
      </c>
      <c r="P382" s="3">
        <v>5</v>
      </c>
      <c r="Q382" s="3">
        <v>0</v>
      </c>
    </row>
    <row r="383" spans="1:17" x14ac:dyDescent="0.25">
      <c r="A383" s="5" t="s">
        <v>144</v>
      </c>
      <c r="B383" s="5">
        <v>4</v>
      </c>
      <c r="C383" s="3">
        <v>11</v>
      </c>
      <c r="D383" s="3">
        <v>7</v>
      </c>
      <c r="E383" s="3">
        <v>0</v>
      </c>
      <c r="G383" s="5" t="s">
        <v>144</v>
      </c>
      <c r="H383" s="5">
        <v>4</v>
      </c>
      <c r="I383" s="3">
        <v>9</v>
      </c>
      <c r="J383" s="3">
        <v>8</v>
      </c>
      <c r="K383" s="3">
        <v>0</v>
      </c>
      <c r="M383" s="5" t="s">
        <v>144</v>
      </c>
      <c r="N383" s="5">
        <v>4</v>
      </c>
      <c r="O383" s="3">
        <v>4</v>
      </c>
      <c r="P383" s="3">
        <v>5</v>
      </c>
      <c r="Q383" s="3">
        <v>0</v>
      </c>
    </row>
    <row r="384" spans="1:17" x14ac:dyDescent="0.25">
      <c r="A384" s="5" t="s">
        <v>144</v>
      </c>
      <c r="B384" s="5">
        <v>5</v>
      </c>
      <c r="C384" s="3">
        <v>9</v>
      </c>
      <c r="D384" s="3">
        <v>8</v>
      </c>
      <c r="E384" s="3">
        <v>0</v>
      </c>
      <c r="G384" s="5" t="s">
        <v>144</v>
      </c>
      <c r="H384" s="5">
        <v>5</v>
      </c>
      <c r="I384" s="3">
        <v>8</v>
      </c>
      <c r="J384" s="3">
        <v>8</v>
      </c>
      <c r="K384" s="3">
        <v>0</v>
      </c>
      <c r="M384" s="5" t="s">
        <v>144</v>
      </c>
      <c r="N384" s="5">
        <v>5</v>
      </c>
      <c r="O384" s="3">
        <v>4</v>
      </c>
      <c r="P384" s="3">
        <v>4</v>
      </c>
      <c r="Q384" s="3">
        <v>0</v>
      </c>
    </row>
    <row r="385" spans="1:17" x14ac:dyDescent="0.25">
      <c r="A385" s="5" t="s">
        <v>145</v>
      </c>
      <c r="B385" s="5">
        <v>1</v>
      </c>
      <c r="C385" s="3">
        <v>9</v>
      </c>
      <c r="D385" s="3">
        <v>6</v>
      </c>
      <c r="E385" s="3">
        <v>0</v>
      </c>
      <c r="G385" s="5" t="s">
        <v>145</v>
      </c>
      <c r="H385" s="5">
        <v>1</v>
      </c>
      <c r="I385" s="3">
        <v>7</v>
      </c>
      <c r="J385" s="3">
        <v>7</v>
      </c>
      <c r="K385" s="3">
        <v>0</v>
      </c>
      <c r="M385" s="5" t="s">
        <v>145</v>
      </c>
      <c r="N385" s="5">
        <v>1</v>
      </c>
      <c r="O385" s="3">
        <v>4</v>
      </c>
      <c r="P385" s="3">
        <v>5</v>
      </c>
      <c r="Q385" s="3">
        <v>0</v>
      </c>
    </row>
    <row r="386" spans="1:17" x14ac:dyDescent="0.25">
      <c r="A386" s="5" t="s">
        <v>145</v>
      </c>
      <c r="B386" s="5">
        <v>2</v>
      </c>
      <c r="C386" s="3">
        <v>10</v>
      </c>
      <c r="D386" s="3">
        <v>8</v>
      </c>
      <c r="E386" s="3">
        <v>0</v>
      </c>
      <c r="G386" s="5" t="s">
        <v>145</v>
      </c>
      <c r="H386" s="5">
        <v>2</v>
      </c>
      <c r="I386" s="3">
        <v>9</v>
      </c>
      <c r="J386" s="3">
        <v>8</v>
      </c>
      <c r="K386" s="3">
        <v>0</v>
      </c>
      <c r="M386" s="5" t="s">
        <v>145</v>
      </c>
      <c r="N386" s="5">
        <v>2</v>
      </c>
      <c r="O386" s="3">
        <v>3</v>
      </c>
      <c r="P386" s="3">
        <v>4</v>
      </c>
      <c r="Q386" s="3">
        <v>0</v>
      </c>
    </row>
    <row r="387" spans="1:17" x14ac:dyDescent="0.25">
      <c r="A387" s="5" t="s">
        <v>145</v>
      </c>
      <c r="B387" s="5">
        <v>3</v>
      </c>
      <c r="C387" s="3">
        <v>10</v>
      </c>
      <c r="D387" s="3">
        <v>11</v>
      </c>
      <c r="E387" s="3">
        <v>0</v>
      </c>
      <c r="G387" s="5" t="s">
        <v>145</v>
      </c>
      <c r="H387" s="5">
        <v>3</v>
      </c>
      <c r="I387" s="3">
        <v>7</v>
      </c>
      <c r="J387" s="3">
        <v>7</v>
      </c>
      <c r="K387" s="3">
        <v>0</v>
      </c>
      <c r="M387" s="5" t="s">
        <v>145</v>
      </c>
      <c r="N387" s="5">
        <v>3</v>
      </c>
      <c r="O387" s="3">
        <v>4</v>
      </c>
      <c r="P387" s="3">
        <v>5</v>
      </c>
      <c r="Q387" s="3">
        <v>0</v>
      </c>
    </row>
    <row r="388" spans="1:17" x14ac:dyDescent="0.25">
      <c r="A388" s="5" t="s">
        <v>146</v>
      </c>
      <c r="B388" s="5">
        <v>1</v>
      </c>
      <c r="C388" s="3">
        <v>8</v>
      </c>
      <c r="D388" s="3">
        <v>9</v>
      </c>
      <c r="E388" s="3">
        <v>0</v>
      </c>
      <c r="G388" s="5" t="s">
        <v>146</v>
      </c>
      <c r="H388" s="5">
        <v>1</v>
      </c>
      <c r="I388" s="3">
        <v>9</v>
      </c>
      <c r="J388" s="3">
        <v>8</v>
      </c>
      <c r="K388" s="3">
        <v>0</v>
      </c>
      <c r="M388" s="5" t="s">
        <v>146</v>
      </c>
      <c r="N388" s="5">
        <v>1</v>
      </c>
      <c r="O388" s="3">
        <v>3</v>
      </c>
      <c r="P388" s="3">
        <v>5</v>
      </c>
      <c r="Q388" s="3">
        <v>0</v>
      </c>
    </row>
    <row r="389" spans="1:17" x14ac:dyDescent="0.25">
      <c r="A389" s="5" t="s">
        <v>146</v>
      </c>
      <c r="B389" s="5">
        <v>2</v>
      </c>
      <c r="C389" s="3">
        <v>9</v>
      </c>
      <c r="D389" s="3">
        <v>9</v>
      </c>
      <c r="E389" s="3">
        <v>0</v>
      </c>
      <c r="G389" s="5" t="s">
        <v>146</v>
      </c>
      <c r="H389" s="5">
        <v>2</v>
      </c>
      <c r="I389" s="3">
        <v>9</v>
      </c>
      <c r="J389" s="3">
        <v>6</v>
      </c>
      <c r="K389" s="3">
        <v>0</v>
      </c>
      <c r="M389" s="5" t="s">
        <v>146</v>
      </c>
      <c r="N389" s="5">
        <v>2</v>
      </c>
      <c r="O389" s="3">
        <v>3</v>
      </c>
      <c r="P389" s="3">
        <v>4</v>
      </c>
      <c r="Q389" s="3">
        <v>0</v>
      </c>
    </row>
    <row r="390" spans="1:17" x14ac:dyDescent="0.25">
      <c r="A390" s="5" t="s">
        <v>146</v>
      </c>
      <c r="B390" s="5">
        <v>3</v>
      </c>
      <c r="C390" s="3">
        <v>10</v>
      </c>
      <c r="D390" s="3">
        <v>9</v>
      </c>
      <c r="E390" s="3">
        <v>0</v>
      </c>
      <c r="G390" s="5" t="s">
        <v>146</v>
      </c>
      <c r="H390" s="5">
        <v>3</v>
      </c>
      <c r="I390" s="3">
        <v>10</v>
      </c>
      <c r="J390" s="3">
        <v>8</v>
      </c>
      <c r="K390" s="3">
        <v>0</v>
      </c>
      <c r="M390" s="5" t="s">
        <v>146</v>
      </c>
      <c r="N390" s="5">
        <v>3</v>
      </c>
      <c r="O390" s="3">
        <v>4</v>
      </c>
      <c r="P390" s="3">
        <v>4</v>
      </c>
      <c r="Q390" s="3">
        <v>0</v>
      </c>
    </row>
    <row r="391" spans="1:17" x14ac:dyDescent="0.25">
      <c r="A391" s="5" t="s">
        <v>146</v>
      </c>
      <c r="B391" s="5">
        <v>4</v>
      </c>
      <c r="C391" s="3">
        <v>10</v>
      </c>
      <c r="D391" s="3">
        <v>10</v>
      </c>
      <c r="E391" s="3">
        <v>0</v>
      </c>
      <c r="G391" s="5" t="s">
        <v>146</v>
      </c>
      <c r="H391" s="5">
        <v>4</v>
      </c>
      <c r="I391" s="3">
        <v>7</v>
      </c>
      <c r="J391" s="3">
        <v>9</v>
      </c>
      <c r="K391" s="3">
        <v>0</v>
      </c>
      <c r="M391" s="5" t="s">
        <v>146</v>
      </c>
      <c r="N391" s="5">
        <v>4</v>
      </c>
      <c r="O391" s="3">
        <v>4</v>
      </c>
      <c r="P391" s="3">
        <v>5</v>
      </c>
      <c r="Q391" s="3">
        <v>0</v>
      </c>
    </row>
    <row r="392" spans="1:17" x14ac:dyDescent="0.25">
      <c r="A392" s="5" t="s">
        <v>146</v>
      </c>
      <c r="B392" s="5">
        <v>5</v>
      </c>
      <c r="C392" s="3">
        <v>9</v>
      </c>
      <c r="D392" s="3">
        <v>9</v>
      </c>
      <c r="E392" s="3">
        <v>0</v>
      </c>
      <c r="G392" s="5" t="s">
        <v>146</v>
      </c>
      <c r="H392" s="5">
        <v>5</v>
      </c>
      <c r="I392" s="3">
        <v>9</v>
      </c>
      <c r="J392" s="3">
        <v>9</v>
      </c>
      <c r="K392" s="3">
        <v>0</v>
      </c>
      <c r="M392" s="5" t="s">
        <v>146</v>
      </c>
      <c r="N392" s="5">
        <v>5</v>
      </c>
      <c r="O392" s="3">
        <v>3</v>
      </c>
      <c r="P392" s="3">
        <v>5</v>
      </c>
      <c r="Q392" s="3">
        <v>0</v>
      </c>
    </row>
    <row r="393" spans="1:17" x14ac:dyDescent="0.25">
      <c r="A393" s="5" t="s">
        <v>146</v>
      </c>
      <c r="B393" s="5">
        <v>6</v>
      </c>
      <c r="C393" s="3">
        <v>10</v>
      </c>
      <c r="D393" s="3">
        <v>6</v>
      </c>
      <c r="E393" s="3">
        <v>0</v>
      </c>
      <c r="G393" s="5" t="s">
        <v>146</v>
      </c>
      <c r="H393" s="5">
        <v>6</v>
      </c>
      <c r="I393" s="3">
        <v>7</v>
      </c>
      <c r="J393" s="3">
        <v>6</v>
      </c>
      <c r="K393" s="3">
        <v>0</v>
      </c>
      <c r="M393" s="5" t="s">
        <v>146</v>
      </c>
      <c r="N393" s="5">
        <v>6</v>
      </c>
      <c r="O393" s="3">
        <v>3</v>
      </c>
      <c r="P393" s="3">
        <v>4</v>
      </c>
      <c r="Q393" s="3">
        <v>0</v>
      </c>
    </row>
    <row r="394" spans="1:17" x14ac:dyDescent="0.25">
      <c r="A394" s="5" t="s">
        <v>147</v>
      </c>
      <c r="B394" s="5">
        <v>1</v>
      </c>
      <c r="C394" s="3">
        <v>11</v>
      </c>
      <c r="D394" s="3">
        <v>9</v>
      </c>
      <c r="E394" s="3">
        <v>0</v>
      </c>
      <c r="G394" s="5" t="s">
        <v>147</v>
      </c>
      <c r="H394" s="5">
        <v>1</v>
      </c>
      <c r="I394" s="3">
        <v>8</v>
      </c>
      <c r="J394" s="3">
        <v>7</v>
      </c>
      <c r="K394" s="3">
        <v>0</v>
      </c>
      <c r="M394" s="5" t="s">
        <v>147</v>
      </c>
      <c r="N394" s="5">
        <v>1</v>
      </c>
      <c r="O394" s="3">
        <v>4</v>
      </c>
      <c r="P394" s="3">
        <v>4</v>
      </c>
      <c r="Q394" s="3">
        <v>0</v>
      </c>
    </row>
    <row r="395" spans="1:17" x14ac:dyDescent="0.25">
      <c r="A395" s="5" t="s">
        <v>147</v>
      </c>
      <c r="B395" s="5">
        <v>2</v>
      </c>
      <c r="C395" s="3">
        <v>10</v>
      </c>
      <c r="D395" s="3">
        <v>8</v>
      </c>
      <c r="E395" s="3">
        <v>0</v>
      </c>
      <c r="G395" s="5" t="s">
        <v>147</v>
      </c>
      <c r="H395" s="5">
        <v>2</v>
      </c>
      <c r="I395" s="3">
        <v>9</v>
      </c>
      <c r="J395" s="3">
        <v>7</v>
      </c>
      <c r="K395" s="3">
        <v>0</v>
      </c>
      <c r="M395" s="5" t="s">
        <v>147</v>
      </c>
      <c r="N395" s="5">
        <v>2</v>
      </c>
      <c r="O395" s="3">
        <v>4</v>
      </c>
      <c r="P395" s="3">
        <v>5</v>
      </c>
      <c r="Q395" s="3">
        <v>0</v>
      </c>
    </row>
    <row r="396" spans="1:17" x14ac:dyDescent="0.25">
      <c r="A396" s="5" t="s">
        <v>147</v>
      </c>
      <c r="B396" s="5">
        <v>3</v>
      </c>
      <c r="C396" s="3">
        <v>10</v>
      </c>
      <c r="D396" s="3">
        <v>7</v>
      </c>
      <c r="E396" s="3">
        <v>0</v>
      </c>
      <c r="G396" s="5" t="s">
        <v>147</v>
      </c>
      <c r="H396" s="5">
        <v>3</v>
      </c>
      <c r="I396" s="3">
        <v>9</v>
      </c>
      <c r="J396" s="3">
        <v>8</v>
      </c>
      <c r="K396" s="3">
        <v>0</v>
      </c>
      <c r="M396" s="5" t="s">
        <v>147</v>
      </c>
      <c r="N396" s="5">
        <v>3</v>
      </c>
      <c r="O396" s="3">
        <v>4</v>
      </c>
      <c r="P396" s="3">
        <v>5</v>
      </c>
      <c r="Q396" s="3">
        <v>0</v>
      </c>
    </row>
    <row r="397" spans="1:17" x14ac:dyDescent="0.25">
      <c r="A397" s="5" t="s">
        <v>147</v>
      </c>
      <c r="B397" s="5">
        <v>4</v>
      </c>
      <c r="C397" s="3">
        <v>10</v>
      </c>
      <c r="D397" s="3">
        <v>8</v>
      </c>
      <c r="E397" s="3">
        <v>0</v>
      </c>
      <c r="G397" s="5" t="s">
        <v>147</v>
      </c>
      <c r="H397" s="5">
        <v>4</v>
      </c>
      <c r="I397" s="3">
        <v>9</v>
      </c>
      <c r="J397" s="3">
        <v>10</v>
      </c>
      <c r="K397" s="3">
        <v>0</v>
      </c>
      <c r="M397" s="5" t="s">
        <v>147</v>
      </c>
      <c r="N397" s="5">
        <v>4</v>
      </c>
      <c r="O397" s="3">
        <v>3</v>
      </c>
      <c r="P397" s="3">
        <v>5</v>
      </c>
      <c r="Q397" s="3">
        <v>0</v>
      </c>
    </row>
    <row r="398" spans="1:17" x14ac:dyDescent="0.25">
      <c r="A398" s="5" t="s">
        <v>147</v>
      </c>
      <c r="B398" s="5">
        <v>5</v>
      </c>
      <c r="C398" s="3">
        <v>10</v>
      </c>
      <c r="D398" s="3">
        <v>11</v>
      </c>
      <c r="E398" s="3">
        <v>0</v>
      </c>
      <c r="G398" s="5" t="s">
        <v>147</v>
      </c>
      <c r="H398" s="5">
        <v>5</v>
      </c>
      <c r="I398" s="3">
        <v>9</v>
      </c>
      <c r="J398" s="3">
        <v>7</v>
      </c>
      <c r="K398" s="3">
        <v>0</v>
      </c>
      <c r="M398" s="5" t="s">
        <v>147</v>
      </c>
      <c r="N398" s="5">
        <v>5</v>
      </c>
      <c r="O398" s="3">
        <v>3</v>
      </c>
      <c r="P398" s="3">
        <v>5</v>
      </c>
      <c r="Q398" s="3">
        <v>0</v>
      </c>
    </row>
    <row r="399" spans="1:17" x14ac:dyDescent="0.25">
      <c r="A399" s="5" t="s">
        <v>168</v>
      </c>
      <c r="B399" s="5">
        <v>1</v>
      </c>
      <c r="C399" s="3">
        <v>9</v>
      </c>
      <c r="D399" s="3">
        <v>7</v>
      </c>
      <c r="E399" s="3">
        <v>0</v>
      </c>
      <c r="G399" s="5" t="s">
        <v>168</v>
      </c>
      <c r="H399" s="5">
        <v>1</v>
      </c>
      <c r="I399" s="3">
        <v>7</v>
      </c>
      <c r="J399" s="3">
        <v>6</v>
      </c>
      <c r="K399" s="3">
        <v>0</v>
      </c>
      <c r="M399" s="5" t="s">
        <v>168</v>
      </c>
      <c r="N399" s="5">
        <v>1</v>
      </c>
      <c r="O399" s="3">
        <v>3</v>
      </c>
      <c r="P399" s="3">
        <v>4</v>
      </c>
      <c r="Q399" s="3">
        <v>0</v>
      </c>
    </row>
    <row r="400" spans="1:17" x14ac:dyDescent="0.25">
      <c r="A400" s="5" t="s">
        <v>168</v>
      </c>
      <c r="B400" s="5">
        <v>2</v>
      </c>
      <c r="C400" s="3">
        <v>10</v>
      </c>
      <c r="D400" s="3">
        <v>7</v>
      </c>
      <c r="E400" s="3">
        <v>0</v>
      </c>
      <c r="G400" s="5" t="s">
        <v>168</v>
      </c>
      <c r="H400" s="5">
        <v>2</v>
      </c>
      <c r="I400" s="3">
        <v>8</v>
      </c>
      <c r="J400" s="3">
        <v>7</v>
      </c>
      <c r="K400" s="3">
        <v>0</v>
      </c>
      <c r="M400" s="5" t="s">
        <v>168</v>
      </c>
      <c r="N400" s="5">
        <v>2</v>
      </c>
      <c r="O400" s="3">
        <v>4</v>
      </c>
      <c r="P400" s="3">
        <v>5</v>
      </c>
      <c r="Q400" s="3">
        <v>0</v>
      </c>
    </row>
    <row r="401" spans="1:17" x14ac:dyDescent="0.25">
      <c r="A401" s="5" t="s">
        <v>168</v>
      </c>
      <c r="B401" s="5">
        <v>3</v>
      </c>
      <c r="C401" s="3">
        <v>10</v>
      </c>
      <c r="D401" s="3">
        <v>7</v>
      </c>
      <c r="E401" s="3">
        <v>0</v>
      </c>
      <c r="G401" s="5" t="s">
        <v>168</v>
      </c>
      <c r="H401" s="5">
        <v>3</v>
      </c>
      <c r="I401" s="3">
        <v>9</v>
      </c>
      <c r="J401" s="3">
        <v>7</v>
      </c>
      <c r="K401" s="3">
        <v>0</v>
      </c>
      <c r="M401" s="5" t="s">
        <v>168</v>
      </c>
      <c r="N401" s="5">
        <v>3</v>
      </c>
      <c r="O401" s="3">
        <v>3</v>
      </c>
      <c r="P401" s="3">
        <v>4</v>
      </c>
      <c r="Q401" s="3">
        <v>0</v>
      </c>
    </row>
    <row r="402" spans="1:17" x14ac:dyDescent="0.25">
      <c r="A402" s="5" t="s">
        <v>168</v>
      </c>
      <c r="B402" s="5">
        <v>4</v>
      </c>
      <c r="C402" s="3">
        <v>9</v>
      </c>
      <c r="D402" s="3">
        <v>10</v>
      </c>
      <c r="E402" s="3">
        <v>0</v>
      </c>
      <c r="G402" s="5" t="s">
        <v>168</v>
      </c>
      <c r="H402" s="5">
        <v>4</v>
      </c>
      <c r="I402" s="3">
        <v>8</v>
      </c>
      <c r="J402" s="3">
        <v>9</v>
      </c>
      <c r="K402" s="3">
        <v>0</v>
      </c>
      <c r="M402" s="5" t="s">
        <v>168</v>
      </c>
      <c r="N402" s="5">
        <v>4</v>
      </c>
      <c r="O402" s="3">
        <v>4</v>
      </c>
      <c r="P402" s="3">
        <v>5</v>
      </c>
      <c r="Q402" s="3">
        <v>0</v>
      </c>
    </row>
    <row r="403" spans="1:17" x14ac:dyDescent="0.25">
      <c r="A403" s="5" t="s">
        <v>169</v>
      </c>
      <c r="B403" s="5">
        <v>1</v>
      </c>
      <c r="C403" s="3">
        <v>8</v>
      </c>
      <c r="D403" s="3">
        <v>9</v>
      </c>
      <c r="E403" s="3">
        <v>0</v>
      </c>
      <c r="G403" s="5" t="s">
        <v>169</v>
      </c>
      <c r="H403" s="5">
        <v>1</v>
      </c>
      <c r="I403" s="3">
        <v>8</v>
      </c>
      <c r="J403" s="3">
        <v>9</v>
      </c>
      <c r="K403" s="3">
        <v>0</v>
      </c>
      <c r="M403" s="5" t="s">
        <v>169</v>
      </c>
      <c r="N403" s="5">
        <v>1</v>
      </c>
      <c r="O403" s="3">
        <v>4</v>
      </c>
      <c r="P403" s="3">
        <v>4</v>
      </c>
      <c r="Q403" s="3">
        <v>0</v>
      </c>
    </row>
    <row r="404" spans="1:17" x14ac:dyDescent="0.25">
      <c r="A404" s="5" t="s">
        <v>169</v>
      </c>
      <c r="B404" s="5">
        <v>2</v>
      </c>
      <c r="C404" s="3">
        <v>8</v>
      </c>
      <c r="D404" s="3">
        <v>8</v>
      </c>
      <c r="E404" s="3">
        <v>0</v>
      </c>
      <c r="G404" s="5" t="s">
        <v>169</v>
      </c>
      <c r="H404" s="5">
        <v>2</v>
      </c>
      <c r="I404" s="3">
        <v>8</v>
      </c>
      <c r="J404" s="3">
        <v>5</v>
      </c>
      <c r="K404" s="3">
        <v>0</v>
      </c>
      <c r="M404" s="5" t="s">
        <v>169</v>
      </c>
      <c r="N404" s="5">
        <v>2</v>
      </c>
      <c r="O404" s="3">
        <v>3</v>
      </c>
      <c r="P404" s="3">
        <v>5</v>
      </c>
      <c r="Q404" s="3">
        <v>0</v>
      </c>
    </row>
    <row r="405" spans="1:17" x14ac:dyDescent="0.25">
      <c r="A405" s="5" t="s">
        <v>169</v>
      </c>
      <c r="B405" s="5">
        <v>3</v>
      </c>
      <c r="C405" s="3">
        <v>9</v>
      </c>
      <c r="D405" s="3">
        <v>8</v>
      </c>
      <c r="E405" s="3">
        <v>0</v>
      </c>
      <c r="G405" s="5" t="s">
        <v>169</v>
      </c>
      <c r="H405" s="5">
        <v>3</v>
      </c>
      <c r="I405" s="3">
        <v>8</v>
      </c>
      <c r="J405" s="3">
        <v>7</v>
      </c>
      <c r="K405" s="3">
        <v>0</v>
      </c>
      <c r="M405" s="5" t="s">
        <v>169</v>
      </c>
      <c r="N405" s="5">
        <v>3</v>
      </c>
      <c r="O405" s="3">
        <v>4</v>
      </c>
      <c r="P405" s="3">
        <v>5</v>
      </c>
      <c r="Q405" s="3">
        <v>0</v>
      </c>
    </row>
    <row r="406" spans="1:17" x14ac:dyDescent="0.25">
      <c r="A406" s="5" t="s">
        <v>169</v>
      </c>
      <c r="B406" s="5">
        <v>4</v>
      </c>
      <c r="C406" s="3">
        <v>9</v>
      </c>
      <c r="D406" s="3">
        <v>8</v>
      </c>
      <c r="E406" s="3">
        <v>0</v>
      </c>
      <c r="G406" s="5" t="s">
        <v>169</v>
      </c>
      <c r="H406" s="5">
        <v>4</v>
      </c>
      <c r="I406" s="3">
        <v>11</v>
      </c>
      <c r="J406" s="3">
        <v>6</v>
      </c>
      <c r="K406" s="3">
        <v>0</v>
      </c>
      <c r="M406" s="5" t="s">
        <v>169</v>
      </c>
      <c r="N406" s="5">
        <v>4</v>
      </c>
      <c r="O406" s="3">
        <v>4</v>
      </c>
      <c r="P406" s="3">
        <v>5</v>
      </c>
      <c r="Q406" s="3">
        <v>0</v>
      </c>
    </row>
    <row r="407" spans="1:17" x14ac:dyDescent="0.25">
      <c r="A407" s="5" t="s">
        <v>169</v>
      </c>
      <c r="B407" s="5">
        <v>5</v>
      </c>
      <c r="C407" s="3">
        <v>8</v>
      </c>
      <c r="D407" s="3">
        <v>8</v>
      </c>
      <c r="E407" s="3">
        <v>0</v>
      </c>
      <c r="G407" s="5" t="s">
        <v>169</v>
      </c>
      <c r="H407" s="5">
        <v>5</v>
      </c>
      <c r="I407" s="3">
        <v>7</v>
      </c>
      <c r="J407" s="3">
        <v>9</v>
      </c>
      <c r="K407" s="3">
        <v>0</v>
      </c>
      <c r="M407" s="5" t="s">
        <v>169</v>
      </c>
      <c r="N407" s="5">
        <v>5</v>
      </c>
      <c r="O407" s="3">
        <v>3</v>
      </c>
      <c r="P407" s="3">
        <v>5</v>
      </c>
      <c r="Q407" s="3">
        <v>0</v>
      </c>
    </row>
    <row r="408" spans="1:17" x14ac:dyDescent="0.25">
      <c r="A408" s="5" t="s">
        <v>169</v>
      </c>
      <c r="B408" s="5">
        <v>6</v>
      </c>
      <c r="C408" s="3">
        <v>11</v>
      </c>
      <c r="D408" s="3">
        <v>10</v>
      </c>
      <c r="E408" s="3">
        <v>0</v>
      </c>
      <c r="G408" s="5" t="s">
        <v>169</v>
      </c>
      <c r="H408" s="5">
        <v>6</v>
      </c>
      <c r="I408" s="3">
        <v>8</v>
      </c>
      <c r="J408" s="3">
        <v>9</v>
      </c>
      <c r="K408" s="3">
        <v>0</v>
      </c>
      <c r="M408" s="5" t="s">
        <v>169</v>
      </c>
      <c r="N408" s="5">
        <v>6</v>
      </c>
      <c r="O408" s="3">
        <v>3</v>
      </c>
      <c r="P408" s="3">
        <v>5</v>
      </c>
      <c r="Q408" s="3">
        <v>0</v>
      </c>
    </row>
    <row r="409" spans="1:17" x14ac:dyDescent="0.25">
      <c r="A409" s="5" t="s">
        <v>170</v>
      </c>
      <c r="B409" s="5">
        <v>1</v>
      </c>
      <c r="C409" s="3">
        <v>10</v>
      </c>
      <c r="D409" s="3">
        <v>8</v>
      </c>
      <c r="E409" s="3">
        <v>0</v>
      </c>
      <c r="G409" s="5" t="s">
        <v>170</v>
      </c>
      <c r="H409" s="5">
        <v>1</v>
      </c>
      <c r="I409" s="3">
        <v>8</v>
      </c>
      <c r="J409" s="3">
        <v>8</v>
      </c>
      <c r="K409" s="3">
        <v>0</v>
      </c>
      <c r="M409" s="5" t="s">
        <v>170</v>
      </c>
      <c r="N409" s="5">
        <v>1</v>
      </c>
      <c r="O409" s="3">
        <v>4</v>
      </c>
      <c r="P409" s="3">
        <v>4</v>
      </c>
      <c r="Q409" s="3">
        <v>0</v>
      </c>
    </row>
    <row r="410" spans="1:17" x14ac:dyDescent="0.25">
      <c r="A410" s="5" t="s">
        <v>170</v>
      </c>
      <c r="B410" s="5">
        <v>2</v>
      </c>
      <c r="C410" s="3">
        <v>11</v>
      </c>
      <c r="D410" s="3">
        <v>8</v>
      </c>
      <c r="E410" s="3">
        <v>0</v>
      </c>
      <c r="G410" s="5" t="s">
        <v>170</v>
      </c>
      <c r="H410" s="5">
        <v>2</v>
      </c>
      <c r="I410" s="3">
        <v>7</v>
      </c>
      <c r="J410" s="3">
        <v>9</v>
      </c>
      <c r="K410" s="3">
        <v>0</v>
      </c>
      <c r="M410" s="5" t="s">
        <v>170</v>
      </c>
      <c r="N410" s="5">
        <v>2</v>
      </c>
      <c r="O410" s="3">
        <v>3</v>
      </c>
      <c r="P410" s="3">
        <v>5</v>
      </c>
      <c r="Q410" s="3">
        <v>0</v>
      </c>
    </row>
    <row r="411" spans="1:17" x14ac:dyDescent="0.25">
      <c r="A411" s="5" t="s">
        <v>170</v>
      </c>
      <c r="B411" s="5">
        <v>3</v>
      </c>
      <c r="C411" s="3">
        <v>8</v>
      </c>
      <c r="D411" s="3">
        <v>8</v>
      </c>
      <c r="E411" s="3">
        <v>0</v>
      </c>
      <c r="G411" s="5" t="s">
        <v>170</v>
      </c>
      <c r="H411" s="5">
        <v>3</v>
      </c>
      <c r="I411" s="3">
        <v>9</v>
      </c>
      <c r="J411" s="3">
        <v>8</v>
      </c>
      <c r="K411" s="3">
        <v>0</v>
      </c>
      <c r="M411" s="5" t="s">
        <v>170</v>
      </c>
      <c r="N411" s="5">
        <v>3</v>
      </c>
      <c r="O411" s="3">
        <v>5</v>
      </c>
      <c r="P411" s="3">
        <v>4</v>
      </c>
      <c r="Q411" s="3">
        <v>0</v>
      </c>
    </row>
    <row r="412" spans="1:17" x14ac:dyDescent="0.25">
      <c r="A412" s="5" t="s">
        <v>170</v>
      </c>
      <c r="B412" s="5">
        <v>4</v>
      </c>
      <c r="C412" s="3">
        <v>11</v>
      </c>
      <c r="D412" s="3">
        <v>9</v>
      </c>
      <c r="E412" s="3">
        <v>0</v>
      </c>
      <c r="G412" s="5" t="s">
        <v>170</v>
      </c>
      <c r="H412" s="5">
        <v>4</v>
      </c>
      <c r="I412" s="3">
        <v>10</v>
      </c>
      <c r="J412" s="3">
        <v>7</v>
      </c>
      <c r="K412" s="3">
        <v>0</v>
      </c>
      <c r="M412" s="5" t="s">
        <v>170</v>
      </c>
      <c r="N412" s="5">
        <v>4</v>
      </c>
      <c r="O412" s="3">
        <v>3</v>
      </c>
      <c r="P412" s="3">
        <v>5</v>
      </c>
      <c r="Q412" s="3">
        <v>0</v>
      </c>
    </row>
    <row r="413" spans="1:17" x14ac:dyDescent="0.25">
      <c r="A413" s="5" t="s">
        <v>170</v>
      </c>
      <c r="B413" s="5">
        <v>5</v>
      </c>
      <c r="C413" s="3">
        <v>9</v>
      </c>
      <c r="D413" s="3">
        <v>8</v>
      </c>
      <c r="E413" s="3">
        <v>0</v>
      </c>
      <c r="G413" s="5" t="s">
        <v>170</v>
      </c>
      <c r="H413" s="5">
        <v>5</v>
      </c>
      <c r="I413" s="3">
        <v>9</v>
      </c>
      <c r="J413" s="3">
        <v>7</v>
      </c>
      <c r="K413" s="3">
        <v>0</v>
      </c>
      <c r="M413" s="5" t="s">
        <v>170</v>
      </c>
      <c r="N413" s="5">
        <v>5</v>
      </c>
      <c r="O413" s="3">
        <v>4</v>
      </c>
      <c r="P413" s="3">
        <v>5</v>
      </c>
      <c r="Q413" s="3">
        <v>0</v>
      </c>
    </row>
    <row r="414" spans="1:17" x14ac:dyDescent="0.25">
      <c r="A414" s="5" t="s">
        <v>170</v>
      </c>
      <c r="B414" s="5">
        <v>6</v>
      </c>
      <c r="C414" s="3">
        <v>10</v>
      </c>
      <c r="D414" s="3">
        <v>8</v>
      </c>
      <c r="E414" s="3">
        <v>0</v>
      </c>
      <c r="G414" s="5" t="s">
        <v>170</v>
      </c>
      <c r="H414" s="5">
        <v>6</v>
      </c>
      <c r="I414" s="3">
        <v>9</v>
      </c>
      <c r="J414" s="3">
        <v>8</v>
      </c>
      <c r="K414" s="3">
        <v>0</v>
      </c>
      <c r="M414" s="5" t="s">
        <v>170</v>
      </c>
      <c r="N414" s="5">
        <v>6</v>
      </c>
      <c r="O414" s="3">
        <v>3</v>
      </c>
      <c r="P414" s="3">
        <v>4</v>
      </c>
      <c r="Q414" s="3">
        <v>0</v>
      </c>
    </row>
    <row r="415" spans="1:17" x14ac:dyDescent="0.25">
      <c r="A415" s="5" t="s">
        <v>170</v>
      </c>
      <c r="B415" s="5">
        <v>7</v>
      </c>
      <c r="C415" s="3">
        <v>9</v>
      </c>
      <c r="D415" s="3">
        <v>7</v>
      </c>
      <c r="E415" s="3">
        <v>0</v>
      </c>
      <c r="G415" s="5" t="s">
        <v>170</v>
      </c>
      <c r="H415" s="5">
        <v>7</v>
      </c>
      <c r="I415" s="3">
        <v>8</v>
      </c>
      <c r="J415" s="3">
        <v>9</v>
      </c>
      <c r="K415" s="3">
        <v>0</v>
      </c>
      <c r="M415" s="5" t="s">
        <v>170</v>
      </c>
      <c r="N415" s="5">
        <v>7</v>
      </c>
      <c r="O415" s="3">
        <v>3</v>
      </c>
      <c r="P415" s="3">
        <v>4</v>
      </c>
      <c r="Q415" s="3">
        <v>0</v>
      </c>
    </row>
    <row r="416" spans="1:17" x14ac:dyDescent="0.25">
      <c r="A416" s="5" t="s">
        <v>170</v>
      </c>
      <c r="B416" s="5">
        <v>8</v>
      </c>
      <c r="C416" s="3">
        <v>6</v>
      </c>
      <c r="D416" s="3">
        <v>9</v>
      </c>
      <c r="E416" s="3">
        <v>0</v>
      </c>
      <c r="G416" s="5" t="s">
        <v>170</v>
      </c>
      <c r="H416" s="5">
        <v>8</v>
      </c>
      <c r="I416" s="3">
        <v>8</v>
      </c>
      <c r="J416" s="3">
        <v>7</v>
      </c>
      <c r="K416" s="3">
        <v>0</v>
      </c>
      <c r="M416" s="5" t="s">
        <v>170</v>
      </c>
      <c r="N416" s="5">
        <v>8</v>
      </c>
      <c r="O416" s="3">
        <v>4</v>
      </c>
      <c r="P416" s="3">
        <v>4</v>
      </c>
      <c r="Q416" s="3">
        <v>0</v>
      </c>
    </row>
    <row r="417" spans="1:17" x14ac:dyDescent="0.25">
      <c r="A417" s="5" t="s">
        <v>171</v>
      </c>
      <c r="B417" s="5">
        <v>1</v>
      </c>
      <c r="C417" s="3">
        <v>10</v>
      </c>
      <c r="D417" s="3">
        <v>9</v>
      </c>
      <c r="E417" s="3">
        <v>0</v>
      </c>
      <c r="G417" s="5" t="s">
        <v>171</v>
      </c>
      <c r="H417" s="5">
        <v>1</v>
      </c>
      <c r="I417" s="3">
        <v>9</v>
      </c>
      <c r="J417" s="3">
        <v>9</v>
      </c>
      <c r="K417" s="3">
        <v>0</v>
      </c>
      <c r="M417" s="5" t="s">
        <v>171</v>
      </c>
      <c r="N417" s="5">
        <v>1</v>
      </c>
      <c r="O417" s="3">
        <v>4</v>
      </c>
      <c r="P417" s="3">
        <v>4</v>
      </c>
      <c r="Q417" s="3">
        <v>0</v>
      </c>
    </row>
    <row r="418" spans="1:17" x14ac:dyDescent="0.25">
      <c r="A418" s="5" t="s">
        <v>171</v>
      </c>
      <c r="B418" s="5">
        <v>2</v>
      </c>
      <c r="C418" s="3">
        <v>10</v>
      </c>
      <c r="D418" s="3">
        <v>9</v>
      </c>
      <c r="E418" s="3">
        <v>0</v>
      </c>
      <c r="G418" s="5" t="s">
        <v>171</v>
      </c>
      <c r="H418" s="5">
        <v>2</v>
      </c>
      <c r="I418" s="3">
        <v>8</v>
      </c>
      <c r="J418" s="3">
        <v>7</v>
      </c>
      <c r="K418" s="3">
        <v>0</v>
      </c>
      <c r="M418" s="5" t="s">
        <v>171</v>
      </c>
      <c r="N418" s="5">
        <v>2</v>
      </c>
      <c r="O418" s="3">
        <v>4</v>
      </c>
      <c r="P418" s="3">
        <v>4</v>
      </c>
      <c r="Q418" s="3">
        <v>0</v>
      </c>
    </row>
    <row r="419" spans="1:17" x14ac:dyDescent="0.25">
      <c r="A419" s="5" t="s">
        <v>171</v>
      </c>
      <c r="B419" s="5">
        <v>3</v>
      </c>
      <c r="C419" s="3">
        <v>11</v>
      </c>
      <c r="D419" s="3">
        <v>10</v>
      </c>
      <c r="E419" s="3">
        <v>0</v>
      </c>
      <c r="G419" s="5" t="s">
        <v>171</v>
      </c>
      <c r="H419" s="5">
        <v>3</v>
      </c>
      <c r="I419" s="3">
        <v>9</v>
      </c>
      <c r="J419" s="3">
        <v>8</v>
      </c>
      <c r="K419" s="3">
        <v>0</v>
      </c>
      <c r="M419" s="5" t="s">
        <v>171</v>
      </c>
      <c r="N419" s="5">
        <v>3</v>
      </c>
      <c r="O419" s="3">
        <v>4</v>
      </c>
      <c r="P419" s="3">
        <v>4</v>
      </c>
      <c r="Q419" s="3">
        <v>0</v>
      </c>
    </row>
    <row r="420" spans="1:17" x14ac:dyDescent="0.25">
      <c r="A420" s="5" t="s">
        <v>171</v>
      </c>
      <c r="B420" s="5">
        <v>4</v>
      </c>
      <c r="C420" s="3">
        <v>8</v>
      </c>
      <c r="D420" s="3">
        <v>8</v>
      </c>
      <c r="E420" s="3">
        <v>0</v>
      </c>
      <c r="G420" s="5" t="s">
        <v>171</v>
      </c>
      <c r="H420" s="5">
        <v>4</v>
      </c>
      <c r="I420" s="3">
        <v>8</v>
      </c>
      <c r="J420" s="3">
        <v>8</v>
      </c>
      <c r="K420" s="3">
        <v>0</v>
      </c>
      <c r="M420" s="5" t="s">
        <v>171</v>
      </c>
      <c r="N420" s="5">
        <v>4</v>
      </c>
      <c r="O420" s="3">
        <v>4</v>
      </c>
      <c r="P420" s="3">
        <v>4</v>
      </c>
      <c r="Q420" s="3">
        <v>0</v>
      </c>
    </row>
    <row r="421" spans="1:17" x14ac:dyDescent="0.25">
      <c r="A421" s="5" t="s">
        <v>171</v>
      </c>
      <c r="B421" s="5">
        <v>5</v>
      </c>
      <c r="C421" s="3">
        <v>9</v>
      </c>
      <c r="D421" s="3">
        <v>9</v>
      </c>
      <c r="E421" s="3">
        <v>0</v>
      </c>
      <c r="G421" s="5" t="s">
        <v>171</v>
      </c>
      <c r="H421" s="5">
        <v>5</v>
      </c>
      <c r="I421" s="3">
        <v>10</v>
      </c>
      <c r="J421" s="3">
        <v>10</v>
      </c>
      <c r="K421" s="3">
        <v>0</v>
      </c>
      <c r="M421" s="5" t="s">
        <v>171</v>
      </c>
      <c r="N421" s="5">
        <v>5</v>
      </c>
      <c r="O421" s="3">
        <v>4</v>
      </c>
      <c r="P421" s="3">
        <v>5</v>
      </c>
      <c r="Q421" s="3">
        <v>0</v>
      </c>
    </row>
    <row r="422" spans="1:17" x14ac:dyDescent="0.25">
      <c r="A422" s="5" t="s">
        <v>171</v>
      </c>
      <c r="B422" s="5">
        <v>6</v>
      </c>
      <c r="C422" s="3">
        <v>10</v>
      </c>
      <c r="D422" s="3">
        <v>8</v>
      </c>
      <c r="E422" s="3">
        <v>0</v>
      </c>
      <c r="G422" s="5" t="s">
        <v>171</v>
      </c>
      <c r="H422" s="5">
        <v>6</v>
      </c>
      <c r="I422" s="3">
        <v>7</v>
      </c>
      <c r="J422" s="3">
        <v>9</v>
      </c>
      <c r="K422" s="3">
        <v>0</v>
      </c>
      <c r="M422" s="5" t="s">
        <v>171</v>
      </c>
      <c r="N422" s="5">
        <v>6</v>
      </c>
      <c r="O422" s="3">
        <v>4</v>
      </c>
      <c r="P422" s="3">
        <v>5</v>
      </c>
      <c r="Q422" s="3">
        <v>0</v>
      </c>
    </row>
    <row r="423" spans="1:17" x14ac:dyDescent="0.25">
      <c r="A423" s="5" t="s">
        <v>171</v>
      </c>
      <c r="B423" s="5">
        <v>7</v>
      </c>
      <c r="C423" s="3">
        <v>9</v>
      </c>
      <c r="D423" s="3">
        <v>9</v>
      </c>
      <c r="E423" s="3">
        <v>0</v>
      </c>
      <c r="G423" s="5" t="s">
        <v>171</v>
      </c>
      <c r="H423" s="5">
        <v>7</v>
      </c>
      <c r="I423" s="3">
        <v>8</v>
      </c>
      <c r="J423" s="3">
        <v>8</v>
      </c>
      <c r="K423" s="3">
        <v>0</v>
      </c>
      <c r="M423" s="5" t="s">
        <v>171</v>
      </c>
      <c r="N423" s="5">
        <v>7</v>
      </c>
      <c r="O423" s="3">
        <v>4</v>
      </c>
      <c r="P423" s="3">
        <v>4</v>
      </c>
      <c r="Q423" s="3">
        <v>0</v>
      </c>
    </row>
    <row r="424" spans="1:17" x14ac:dyDescent="0.25">
      <c r="A424" s="5" t="s">
        <v>171</v>
      </c>
      <c r="B424" s="5">
        <v>8</v>
      </c>
      <c r="C424" s="3">
        <v>9</v>
      </c>
      <c r="D424" s="3">
        <v>9</v>
      </c>
      <c r="E424" s="3">
        <v>0</v>
      </c>
      <c r="G424" s="5" t="s">
        <v>171</v>
      </c>
      <c r="H424" s="5">
        <v>8</v>
      </c>
      <c r="I424" s="3">
        <v>7</v>
      </c>
      <c r="J424" s="3">
        <v>8</v>
      </c>
      <c r="K424" s="3">
        <v>0</v>
      </c>
      <c r="M424" s="5" t="s">
        <v>171</v>
      </c>
      <c r="N424" s="5">
        <v>8</v>
      </c>
      <c r="O424" s="3">
        <v>3</v>
      </c>
      <c r="P424" s="3">
        <v>6</v>
      </c>
      <c r="Q424" s="3">
        <v>0</v>
      </c>
    </row>
    <row r="425" spans="1:17" x14ac:dyDescent="0.25">
      <c r="A425" s="5" t="s">
        <v>171</v>
      </c>
      <c r="B425" s="5">
        <v>9</v>
      </c>
      <c r="C425" s="3">
        <v>9</v>
      </c>
      <c r="D425" s="3">
        <v>7</v>
      </c>
      <c r="E425" s="3">
        <v>0</v>
      </c>
      <c r="G425" s="5" t="s">
        <v>171</v>
      </c>
      <c r="H425" s="5">
        <v>9</v>
      </c>
      <c r="I425" s="3">
        <v>8</v>
      </c>
      <c r="J425" s="3">
        <v>5</v>
      </c>
      <c r="K425" s="3">
        <v>0</v>
      </c>
      <c r="M425" s="5" t="s">
        <v>171</v>
      </c>
      <c r="N425" s="5">
        <v>9</v>
      </c>
      <c r="O425" s="3">
        <v>2</v>
      </c>
      <c r="P425" s="3">
        <v>4</v>
      </c>
      <c r="Q425" s="3">
        <v>0</v>
      </c>
    </row>
    <row r="426" spans="1:17" x14ac:dyDescent="0.25">
      <c r="A426" s="5" t="s">
        <v>171</v>
      </c>
      <c r="B426" s="5">
        <v>10</v>
      </c>
      <c r="C426" s="3">
        <v>9</v>
      </c>
      <c r="D426" s="3">
        <v>8</v>
      </c>
      <c r="E426" s="3">
        <v>0</v>
      </c>
      <c r="G426" s="5" t="s">
        <v>171</v>
      </c>
      <c r="H426" s="5">
        <v>10</v>
      </c>
      <c r="I426" s="3">
        <v>10</v>
      </c>
      <c r="J426" s="3">
        <v>8</v>
      </c>
      <c r="K426" s="3">
        <v>0</v>
      </c>
      <c r="M426" s="5" t="s">
        <v>171</v>
      </c>
      <c r="N426" s="5">
        <v>10</v>
      </c>
      <c r="O426" s="3">
        <v>3</v>
      </c>
      <c r="P426" s="3">
        <v>4</v>
      </c>
      <c r="Q426" s="3">
        <v>0</v>
      </c>
    </row>
    <row r="427" spans="1:17" x14ac:dyDescent="0.25">
      <c r="A427" s="5" t="s">
        <v>171</v>
      </c>
      <c r="B427" s="5">
        <v>11</v>
      </c>
      <c r="C427" s="3">
        <v>10</v>
      </c>
      <c r="D427" s="3">
        <v>9</v>
      </c>
      <c r="E427" s="3">
        <v>0</v>
      </c>
      <c r="G427" s="5" t="s">
        <v>171</v>
      </c>
      <c r="H427" s="5">
        <v>11</v>
      </c>
      <c r="I427" s="3">
        <v>9</v>
      </c>
      <c r="J427" s="3">
        <v>9</v>
      </c>
      <c r="K427" s="3">
        <v>0</v>
      </c>
      <c r="M427" s="5" t="s">
        <v>171</v>
      </c>
      <c r="N427" s="5">
        <v>11</v>
      </c>
      <c r="O427" s="3">
        <v>3</v>
      </c>
      <c r="P427" s="3">
        <v>5</v>
      </c>
      <c r="Q427" s="3">
        <v>0</v>
      </c>
    </row>
    <row r="428" spans="1:17" x14ac:dyDescent="0.25">
      <c r="A428" s="5" t="s">
        <v>171</v>
      </c>
      <c r="B428" s="5">
        <v>12</v>
      </c>
      <c r="C428" s="3">
        <v>9</v>
      </c>
      <c r="D428" s="3">
        <v>8</v>
      </c>
      <c r="E428" s="3">
        <v>0</v>
      </c>
      <c r="G428" s="5" t="s">
        <v>171</v>
      </c>
      <c r="H428" s="5">
        <v>12</v>
      </c>
      <c r="I428" s="3">
        <v>10</v>
      </c>
      <c r="J428" s="3">
        <v>9</v>
      </c>
      <c r="K428" s="3">
        <v>0</v>
      </c>
      <c r="M428" s="5" t="s">
        <v>171</v>
      </c>
      <c r="N428" s="5">
        <v>12</v>
      </c>
      <c r="O428" s="3">
        <v>4</v>
      </c>
      <c r="P428" s="3">
        <v>4</v>
      </c>
      <c r="Q428" s="3">
        <v>0</v>
      </c>
    </row>
    <row r="429" spans="1:17" x14ac:dyDescent="0.25">
      <c r="A429" s="5" t="s">
        <v>172</v>
      </c>
      <c r="B429" s="5">
        <v>1</v>
      </c>
      <c r="C429" s="3">
        <v>9</v>
      </c>
      <c r="D429" s="3">
        <v>9</v>
      </c>
      <c r="E429" s="3">
        <v>0</v>
      </c>
      <c r="G429" s="5" t="s">
        <v>172</v>
      </c>
      <c r="H429" s="5">
        <v>1</v>
      </c>
      <c r="I429" s="3">
        <v>9</v>
      </c>
      <c r="J429" s="3">
        <v>8</v>
      </c>
      <c r="K429" s="3">
        <v>0</v>
      </c>
      <c r="M429" s="5" t="s">
        <v>172</v>
      </c>
      <c r="N429" s="5">
        <v>1</v>
      </c>
      <c r="O429" s="3">
        <v>4</v>
      </c>
      <c r="P429" s="3">
        <v>5</v>
      </c>
      <c r="Q429" s="3">
        <v>0</v>
      </c>
    </row>
    <row r="430" spans="1:17" x14ac:dyDescent="0.25">
      <c r="A430" s="5" t="s">
        <v>172</v>
      </c>
      <c r="B430" s="5">
        <v>2</v>
      </c>
      <c r="C430" s="3">
        <v>10</v>
      </c>
      <c r="D430" s="3">
        <v>8</v>
      </c>
      <c r="E430" s="3">
        <v>0</v>
      </c>
      <c r="G430" s="5" t="s">
        <v>172</v>
      </c>
      <c r="H430" s="5">
        <v>2</v>
      </c>
      <c r="I430" s="3">
        <v>8</v>
      </c>
      <c r="J430" s="3">
        <v>6</v>
      </c>
      <c r="K430" s="3">
        <v>0</v>
      </c>
      <c r="M430" s="5" t="s">
        <v>172</v>
      </c>
      <c r="N430" s="5">
        <v>2</v>
      </c>
      <c r="O430" s="3">
        <v>4</v>
      </c>
      <c r="P430" s="3">
        <v>5</v>
      </c>
      <c r="Q430" s="3">
        <v>0</v>
      </c>
    </row>
    <row r="431" spans="1:17" x14ac:dyDescent="0.25">
      <c r="A431" s="5" t="s">
        <v>172</v>
      </c>
      <c r="B431" s="5">
        <v>3</v>
      </c>
      <c r="C431" s="3">
        <v>10</v>
      </c>
      <c r="D431" s="3">
        <v>9</v>
      </c>
      <c r="E431" s="3">
        <v>0</v>
      </c>
      <c r="G431" s="5" t="s">
        <v>172</v>
      </c>
      <c r="H431" s="5">
        <v>3</v>
      </c>
      <c r="I431" s="3">
        <v>9</v>
      </c>
      <c r="J431" s="3">
        <v>7</v>
      </c>
      <c r="K431" s="3">
        <v>0</v>
      </c>
      <c r="M431" s="5" t="s">
        <v>172</v>
      </c>
      <c r="N431" s="5">
        <v>3</v>
      </c>
      <c r="O431" s="3">
        <v>4</v>
      </c>
      <c r="P431" s="3">
        <v>5</v>
      </c>
      <c r="Q431" s="3">
        <v>0</v>
      </c>
    </row>
    <row r="432" spans="1:17" x14ac:dyDescent="0.25">
      <c r="A432" s="5" t="s">
        <v>173</v>
      </c>
      <c r="B432" s="5">
        <v>1</v>
      </c>
      <c r="C432" s="3">
        <v>10</v>
      </c>
      <c r="D432" s="3">
        <v>10</v>
      </c>
      <c r="E432" s="3">
        <v>0</v>
      </c>
      <c r="G432" s="5" t="s">
        <v>173</v>
      </c>
      <c r="H432" s="5">
        <v>1</v>
      </c>
      <c r="I432" s="3">
        <v>9</v>
      </c>
      <c r="J432" s="3">
        <v>6</v>
      </c>
      <c r="K432" s="3">
        <v>0</v>
      </c>
      <c r="M432" s="5" t="s">
        <v>173</v>
      </c>
      <c r="N432" s="5">
        <v>1</v>
      </c>
      <c r="O432" s="3">
        <v>4</v>
      </c>
      <c r="P432" s="3">
        <v>5</v>
      </c>
      <c r="Q432" s="3">
        <v>0</v>
      </c>
    </row>
    <row r="433" spans="1:17" x14ac:dyDescent="0.25">
      <c r="A433" s="5" t="s">
        <v>173</v>
      </c>
      <c r="B433" s="5">
        <v>2</v>
      </c>
      <c r="C433" s="3">
        <v>9</v>
      </c>
      <c r="D433" s="3">
        <v>10</v>
      </c>
      <c r="E433" s="3">
        <v>0</v>
      </c>
      <c r="G433" s="5" t="s">
        <v>173</v>
      </c>
      <c r="H433" s="5">
        <v>2</v>
      </c>
      <c r="I433" s="3">
        <v>10</v>
      </c>
      <c r="J433" s="3">
        <v>7</v>
      </c>
      <c r="K433" s="3">
        <v>0</v>
      </c>
      <c r="M433" s="5" t="s">
        <v>173</v>
      </c>
      <c r="N433" s="5">
        <v>2</v>
      </c>
      <c r="O433" s="3">
        <v>5</v>
      </c>
      <c r="P433" s="3">
        <v>6</v>
      </c>
      <c r="Q433" s="3">
        <v>0</v>
      </c>
    </row>
    <row r="434" spans="1:17" x14ac:dyDescent="0.25">
      <c r="A434" s="5" t="s">
        <v>173</v>
      </c>
      <c r="B434" s="5">
        <v>3</v>
      </c>
      <c r="C434" s="3">
        <v>12</v>
      </c>
      <c r="D434" s="3">
        <v>8</v>
      </c>
      <c r="E434" s="3">
        <v>0</v>
      </c>
      <c r="G434" s="5" t="s">
        <v>173</v>
      </c>
      <c r="H434" s="5">
        <v>3</v>
      </c>
      <c r="I434" s="3">
        <v>8</v>
      </c>
      <c r="J434" s="3">
        <v>10</v>
      </c>
      <c r="K434" s="3">
        <v>0</v>
      </c>
      <c r="M434" s="5" t="s">
        <v>173</v>
      </c>
      <c r="N434" s="5">
        <v>3</v>
      </c>
      <c r="O434" s="3">
        <v>4</v>
      </c>
      <c r="P434" s="3">
        <v>5</v>
      </c>
      <c r="Q434" s="3">
        <v>0</v>
      </c>
    </row>
    <row r="435" spans="1:17" x14ac:dyDescent="0.25">
      <c r="A435" s="5" t="s">
        <v>173</v>
      </c>
      <c r="B435" s="5">
        <v>4</v>
      </c>
      <c r="C435" s="3">
        <v>8</v>
      </c>
      <c r="D435" s="3">
        <v>10</v>
      </c>
      <c r="E435" s="3">
        <v>0</v>
      </c>
      <c r="G435" s="5" t="s">
        <v>173</v>
      </c>
      <c r="H435" s="5">
        <v>4</v>
      </c>
      <c r="I435" s="3">
        <v>12</v>
      </c>
      <c r="J435" s="3">
        <v>9</v>
      </c>
      <c r="K435" s="3">
        <v>0</v>
      </c>
      <c r="M435" s="5" t="s">
        <v>173</v>
      </c>
      <c r="N435" s="5">
        <v>4</v>
      </c>
      <c r="O435" s="3">
        <v>4</v>
      </c>
      <c r="P435" s="3">
        <v>5</v>
      </c>
      <c r="Q435" s="3">
        <v>0</v>
      </c>
    </row>
    <row r="436" spans="1:17" x14ac:dyDescent="0.25">
      <c r="A436" s="5" t="s">
        <v>173</v>
      </c>
      <c r="B436" s="5">
        <v>5</v>
      </c>
      <c r="C436" s="3">
        <v>10</v>
      </c>
      <c r="D436" s="3">
        <v>9</v>
      </c>
      <c r="E436" s="3">
        <v>0</v>
      </c>
      <c r="G436" s="5" t="s">
        <v>173</v>
      </c>
      <c r="H436" s="5">
        <v>5</v>
      </c>
      <c r="I436" s="3">
        <v>11</v>
      </c>
      <c r="J436" s="3">
        <v>9</v>
      </c>
      <c r="K436" s="3">
        <v>0</v>
      </c>
      <c r="M436" s="5" t="s">
        <v>173</v>
      </c>
      <c r="N436" s="5">
        <v>5</v>
      </c>
      <c r="O436" s="3">
        <v>5</v>
      </c>
      <c r="P436" s="3">
        <v>4</v>
      </c>
      <c r="Q436" s="3">
        <v>0</v>
      </c>
    </row>
    <row r="437" spans="1:17" x14ac:dyDescent="0.25">
      <c r="A437" s="5" t="s">
        <v>173</v>
      </c>
      <c r="B437" s="5">
        <v>6</v>
      </c>
      <c r="C437" s="3">
        <v>9</v>
      </c>
      <c r="D437" s="3">
        <v>7</v>
      </c>
      <c r="E437" s="3">
        <v>0</v>
      </c>
      <c r="G437" s="5" t="s">
        <v>173</v>
      </c>
      <c r="H437" s="5">
        <v>6</v>
      </c>
      <c r="I437" s="3">
        <v>10</v>
      </c>
      <c r="J437" s="3">
        <v>8</v>
      </c>
      <c r="K437" s="3">
        <v>0</v>
      </c>
      <c r="M437" s="5" t="s">
        <v>173</v>
      </c>
      <c r="N437" s="5">
        <v>6</v>
      </c>
      <c r="O437" s="3">
        <v>4</v>
      </c>
      <c r="P437" s="3">
        <v>5</v>
      </c>
      <c r="Q437" s="3">
        <v>0</v>
      </c>
    </row>
    <row r="438" spans="1:17" x14ac:dyDescent="0.25">
      <c r="A438" s="5" t="s">
        <v>173</v>
      </c>
      <c r="B438" s="5">
        <v>7</v>
      </c>
      <c r="C438" s="3">
        <v>8</v>
      </c>
      <c r="D438" s="3">
        <v>7</v>
      </c>
      <c r="E438" s="3">
        <v>0</v>
      </c>
      <c r="G438" s="5" t="s">
        <v>173</v>
      </c>
      <c r="H438" s="5">
        <v>7</v>
      </c>
      <c r="I438" s="3">
        <v>10</v>
      </c>
      <c r="J438" s="3">
        <v>6</v>
      </c>
      <c r="K438" s="3">
        <v>0</v>
      </c>
      <c r="M438" s="5" t="s">
        <v>173</v>
      </c>
      <c r="N438" s="5">
        <v>7</v>
      </c>
      <c r="O438" s="3">
        <v>4</v>
      </c>
      <c r="P438" s="3">
        <v>6</v>
      </c>
      <c r="Q438" s="3">
        <v>0</v>
      </c>
    </row>
    <row r="439" spans="1:17" x14ac:dyDescent="0.25">
      <c r="A439" s="5" t="s">
        <v>173</v>
      </c>
      <c r="B439" s="5">
        <v>8</v>
      </c>
      <c r="C439" s="3">
        <v>11</v>
      </c>
      <c r="D439" s="3">
        <v>9</v>
      </c>
      <c r="E439" s="3">
        <v>0</v>
      </c>
      <c r="G439" s="5" t="s">
        <v>173</v>
      </c>
      <c r="H439" s="5">
        <v>8</v>
      </c>
      <c r="I439" s="3">
        <v>10</v>
      </c>
      <c r="J439" s="3">
        <v>10</v>
      </c>
      <c r="K439" s="3">
        <v>0</v>
      </c>
      <c r="M439" s="5" t="s">
        <v>173</v>
      </c>
      <c r="N439" s="5">
        <v>8</v>
      </c>
      <c r="O439" s="3">
        <v>5</v>
      </c>
      <c r="P439" s="3">
        <v>6</v>
      </c>
      <c r="Q439" s="3">
        <v>0</v>
      </c>
    </row>
    <row r="440" spans="1:17" x14ac:dyDescent="0.25">
      <c r="A440" s="5" t="s">
        <v>174</v>
      </c>
      <c r="B440" s="5">
        <v>1</v>
      </c>
      <c r="C440" s="3">
        <v>9</v>
      </c>
      <c r="D440" s="3">
        <v>8</v>
      </c>
      <c r="E440" s="3">
        <v>0</v>
      </c>
      <c r="G440" s="5" t="s">
        <v>174</v>
      </c>
      <c r="H440" s="5">
        <v>1</v>
      </c>
      <c r="I440" s="3">
        <v>9</v>
      </c>
      <c r="J440" s="3">
        <v>9</v>
      </c>
      <c r="K440" s="3">
        <v>0</v>
      </c>
      <c r="M440" s="5" t="s">
        <v>174</v>
      </c>
      <c r="N440" s="5">
        <v>1</v>
      </c>
      <c r="O440" s="3">
        <v>5</v>
      </c>
      <c r="P440" s="3">
        <v>6</v>
      </c>
      <c r="Q440" s="3">
        <v>0</v>
      </c>
    </row>
    <row r="441" spans="1:17" x14ac:dyDescent="0.25">
      <c r="A441" s="5" t="s">
        <v>174</v>
      </c>
      <c r="B441" s="5">
        <v>2</v>
      </c>
      <c r="C441" s="3">
        <v>9</v>
      </c>
      <c r="D441" s="3">
        <v>9</v>
      </c>
      <c r="E441" s="3">
        <v>0</v>
      </c>
      <c r="G441" s="5" t="s">
        <v>174</v>
      </c>
      <c r="H441" s="5">
        <v>2</v>
      </c>
      <c r="I441" s="3">
        <v>8</v>
      </c>
      <c r="J441" s="3">
        <v>9</v>
      </c>
      <c r="K441" s="3">
        <v>0</v>
      </c>
      <c r="M441" s="5" t="s">
        <v>174</v>
      </c>
      <c r="N441" s="5">
        <v>2</v>
      </c>
      <c r="O441" s="3">
        <v>4</v>
      </c>
      <c r="P441" s="3">
        <v>6</v>
      </c>
      <c r="Q441" s="3">
        <v>0</v>
      </c>
    </row>
    <row r="442" spans="1:17" x14ac:dyDescent="0.25">
      <c r="A442" s="5" t="s">
        <v>174</v>
      </c>
      <c r="B442" s="5">
        <v>3</v>
      </c>
      <c r="C442" s="3">
        <v>10</v>
      </c>
      <c r="D442" s="3">
        <v>10</v>
      </c>
      <c r="E442" s="3">
        <v>0</v>
      </c>
      <c r="G442" s="5" t="s">
        <v>174</v>
      </c>
      <c r="H442" s="5">
        <v>3</v>
      </c>
      <c r="I442" s="3">
        <v>10</v>
      </c>
      <c r="J442" s="3">
        <v>8</v>
      </c>
      <c r="K442" s="3">
        <v>0</v>
      </c>
      <c r="M442" s="5" t="s">
        <v>174</v>
      </c>
      <c r="N442" s="5">
        <v>3</v>
      </c>
      <c r="O442" s="3">
        <v>4</v>
      </c>
      <c r="P442" s="3">
        <v>6</v>
      </c>
      <c r="Q442" s="3">
        <v>0</v>
      </c>
    </row>
    <row r="443" spans="1:17" x14ac:dyDescent="0.25">
      <c r="A443" s="5" t="s">
        <v>174</v>
      </c>
      <c r="B443" s="5">
        <v>4</v>
      </c>
      <c r="C443" s="3">
        <v>10</v>
      </c>
      <c r="D443" s="3">
        <v>9</v>
      </c>
      <c r="E443" s="3">
        <v>0</v>
      </c>
      <c r="G443" s="5" t="s">
        <v>174</v>
      </c>
      <c r="H443" s="5">
        <v>4</v>
      </c>
      <c r="I443" s="3">
        <v>8</v>
      </c>
      <c r="J443" s="3">
        <v>6</v>
      </c>
      <c r="K443" s="3">
        <v>0</v>
      </c>
      <c r="M443" s="5" t="s">
        <v>174</v>
      </c>
      <c r="N443" s="5">
        <v>4</v>
      </c>
      <c r="O443" s="3">
        <v>5</v>
      </c>
      <c r="P443" s="3">
        <v>6</v>
      </c>
      <c r="Q443" s="3">
        <v>0</v>
      </c>
    </row>
    <row r="444" spans="1:17" x14ac:dyDescent="0.25">
      <c r="A444" s="5" t="s">
        <v>174</v>
      </c>
      <c r="B444" s="5">
        <v>5</v>
      </c>
      <c r="C444" s="3">
        <v>8</v>
      </c>
      <c r="D444" s="3">
        <v>11</v>
      </c>
      <c r="E444" s="3">
        <v>0</v>
      </c>
      <c r="G444" s="5" t="s">
        <v>174</v>
      </c>
      <c r="H444" s="5">
        <v>5</v>
      </c>
      <c r="I444" s="3">
        <v>9</v>
      </c>
      <c r="J444" s="3">
        <v>8</v>
      </c>
      <c r="K444" s="3">
        <v>0</v>
      </c>
      <c r="M444" s="5" t="s">
        <v>174</v>
      </c>
      <c r="N444" s="5">
        <v>5</v>
      </c>
      <c r="O444" s="3">
        <v>4</v>
      </c>
      <c r="P444" s="3">
        <v>5</v>
      </c>
      <c r="Q444" s="3">
        <v>0</v>
      </c>
    </row>
    <row r="445" spans="1:17" x14ac:dyDescent="0.25">
      <c r="A445" s="5" t="s">
        <v>174</v>
      </c>
      <c r="B445" s="5">
        <v>6</v>
      </c>
      <c r="C445" s="3">
        <v>9</v>
      </c>
      <c r="D445" s="3">
        <v>8</v>
      </c>
      <c r="E445" s="3">
        <v>0</v>
      </c>
      <c r="G445" s="5" t="s">
        <v>174</v>
      </c>
      <c r="H445" s="5">
        <v>6</v>
      </c>
      <c r="I445" s="3">
        <v>9</v>
      </c>
      <c r="J445" s="3">
        <v>9</v>
      </c>
      <c r="K445" s="3">
        <v>0</v>
      </c>
      <c r="M445" s="5" t="s">
        <v>174</v>
      </c>
      <c r="N445" s="5">
        <v>6</v>
      </c>
      <c r="O445" s="3">
        <v>4</v>
      </c>
      <c r="P445" s="3">
        <v>6</v>
      </c>
      <c r="Q445" s="3">
        <v>0</v>
      </c>
    </row>
    <row r="446" spans="1:17" x14ac:dyDescent="0.25">
      <c r="A446" s="5" t="s">
        <v>174</v>
      </c>
      <c r="B446" s="5">
        <v>7</v>
      </c>
      <c r="C446" s="3">
        <v>11</v>
      </c>
      <c r="D446" s="3">
        <v>9</v>
      </c>
      <c r="E446" s="3">
        <v>0</v>
      </c>
      <c r="G446" s="5" t="s">
        <v>174</v>
      </c>
      <c r="H446" s="5">
        <v>7</v>
      </c>
      <c r="I446" s="3">
        <v>7</v>
      </c>
      <c r="J446" s="3">
        <v>10</v>
      </c>
      <c r="K446" s="3">
        <v>0</v>
      </c>
      <c r="M446" s="5" t="s">
        <v>174</v>
      </c>
      <c r="N446" s="5">
        <v>7</v>
      </c>
      <c r="O446" s="3">
        <v>4</v>
      </c>
      <c r="P446" s="3">
        <v>6</v>
      </c>
      <c r="Q446" s="3">
        <v>0</v>
      </c>
    </row>
    <row r="447" spans="1:17" x14ac:dyDescent="0.25">
      <c r="A447" s="5" t="s">
        <v>175</v>
      </c>
      <c r="B447" s="5">
        <v>1</v>
      </c>
      <c r="C447" s="3">
        <v>10</v>
      </c>
      <c r="D447" s="3">
        <v>8</v>
      </c>
      <c r="E447" s="3">
        <v>0</v>
      </c>
      <c r="G447" s="5" t="s">
        <v>175</v>
      </c>
      <c r="H447" s="5">
        <v>1</v>
      </c>
      <c r="I447" s="3">
        <v>9</v>
      </c>
      <c r="J447" s="3">
        <v>7</v>
      </c>
      <c r="K447" s="3">
        <v>0</v>
      </c>
      <c r="M447" s="5" t="s">
        <v>175</v>
      </c>
      <c r="N447" s="5">
        <v>1</v>
      </c>
      <c r="O447" s="3">
        <v>5</v>
      </c>
      <c r="P447" s="3">
        <v>6</v>
      </c>
      <c r="Q447" s="3">
        <v>0</v>
      </c>
    </row>
    <row r="448" spans="1:17" x14ac:dyDescent="0.25">
      <c r="A448" s="5" t="s">
        <v>175</v>
      </c>
      <c r="B448" s="5">
        <v>2</v>
      </c>
      <c r="C448" s="3">
        <v>7</v>
      </c>
      <c r="D448" s="3">
        <v>8</v>
      </c>
      <c r="E448" s="3">
        <v>0</v>
      </c>
      <c r="G448" s="5" t="s">
        <v>175</v>
      </c>
      <c r="H448" s="5">
        <v>2</v>
      </c>
      <c r="I448" s="3">
        <v>11</v>
      </c>
      <c r="J448" s="3">
        <v>8</v>
      </c>
      <c r="K448" s="3">
        <v>0</v>
      </c>
      <c r="M448" s="5" t="s">
        <v>175</v>
      </c>
      <c r="N448" s="5">
        <v>2</v>
      </c>
      <c r="O448" s="3">
        <v>4</v>
      </c>
      <c r="P448" s="3">
        <v>6</v>
      </c>
      <c r="Q448" s="3">
        <v>0</v>
      </c>
    </row>
    <row r="449" spans="1:17" x14ac:dyDescent="0.25">
      <c r="A449" s="5" t="s">
        <v>175</v>
      </c>
      <c r="B449" s="5">
        <v>3</v>
      </c>
      <c r="C449" s="3">
        <v>10</v>
      </c>
      <c r="D449" s="3">
        <v>10</v>
      </c>
      <c r="E449" s="3">
        <v>0</v>
      </c>
      <c r="G449" s="5" t="s">
        <v>175</v>
      </c>
      <c r="H449" s="5">
        <v>3</v>
      </c>
      <c r="I449" s="3">
        <v>7</v>
      </c>
      <c r="J449" s="3">
        <v>5</v>
      </c>
      <c r="K449" s="3">
        <v>0</v>
      </c>
      <c r="M449" s="5" t="s">
        <v>175</v>
      </c>
      <c r="N449" s="5">
        <v>3</v>
      </c>
      <c r="O449" s="3">
        <v>4</v>
      </c>
      <c r="P449" s="3">
        <v>6</v>
      </c>
      <c r="Q449" s="3">
        <v>0</v>
      </c>
    </row>
    <row r="450" spans="1:17" x14ac:dyDescent="0.25">
      <c r="A450" s="5" t="s">
        <v>175</v>
      </c>
      <c r="B450" s="5">
        <v>4</v>
      </c>
      <c r="C450" s="3">
        <v>11</v>
      </c>
      <c r="D450" s="3">
        <v>5</v>
      </c>
      <c r="E450" s="3">
        <v>0</v>
      </c>
      <c r="G450" s="5" t="s">
        <v>175</v>
      </c>
      <c r="H450" s="5">
        <v>4</v>
      </c>
      <c r="I450" s="3">
        <v>9</v>
      </c>
      <c r="J450" s="3">
        <v>8</v>
      </c>
      <c r="K450" s="3">
        <v>0</v>
      </c>
      <c r="M450" s="5" t="s">
        <v>175</v>
      </c>
      <c r="N450" s="5">
        <v>4</v>
      </c>
      <c r="O450" s="3">
        <v>4</v>
      </c>
      <c r="P450" s="3">
        <v>6</v>
      </c>
      <c r="Q450" s="3">
        <v>0</v>
      </c>
    </row>
    <row r="451" spans="1:17" x14ac:dyDescent="0.25">
      <c r="A451" s="5" t="s">
        <v>175</v>
      </c>
      <c r="B451" s="5">
        <v>5</v>
      </c>
      <c r="C451" s="3">
        <v>10</v>
      </c>
      <c r="D451" s="3">
        <v>7</v>
      </c>
      <c r="E451" s="3">
        <v>0</v>
      </c>
      <c r="G451" s="5" t="s">
        <v>175</v>
      </c>
      <c r="H451" s="5">
        <v>5</v>
      </c>
      <c r="I451" s="3">
        <v>10</v>
      </c>
      <c r="J451" s="3">
        <v>6</v>
      </c>
      <c r="K451" s="3">
        <v>0</v>
      </c>
      <c r="M451" s="5" t="s">
        <v>175</v>
      </c>
      <c r="N451" s="5">
        <v>5</v>
      </c>
      <c r="O451" s="3">
        <v>4</v>
      </c>
      <c r="P451" s="3">
        <v>6</v>
      </c>
      <c r="Q451" s="3">
        <v>0</v>
      </c>
    </row>
    <row r="452" spans="1:17" x14ac:dyDescent="0.25">
      <c r="A452" s="5" t="s">
        <v>175</v>
      </c>
      <c r="B452" s="5">
        <v>6</v>
      </c>
      <c r="C452" s="3">
        <v>9</v>
      </c>
      <c r="D452" s="3">
        <v>9</v>
      </c>
      <c r="E452" s="3">
        <v>0</v>
      </c>
      <c r="G452" s="5" t="s">
        <v>175</v>
      </c>
      <c r="H452" s="5">
        <v>6</v>
      </c>
      <c r="I452" s="3">
        <v>9</v>
      </c>
      <c r="J452" s="3">
        <v>8</v>
      </c>
      <c r="K452" s="3">
        <v>0</v>
      </c>
      <c r="M452" s="5" t="s">
        <v>175</v>
      </c>
      <c r="N452" s="5">
        <v>6</v>
      </c>
      <c r="O452" s="3">
        <v>5</v>
      </c>
      <c r="P452" s="3">
        <v>4</v>
      </c>
      <c r="Q452" s="3">
        <v>0</v>
      </c>
    </row>
    <row r="453" spans="1:17" x14ac:dyDescent="0.25">
      <c r="A453" s="5" t="s">
        <v>176</v>
      </c>
      <c r="B453" s="5">
        <v>1</v>
      </c>
      <c r="C453" s="3">
        <v>9</v>
      </c>
      <c r="D453" s="3">
        <v>9</v>
      </c>
      <c r="E453" s="3">
        <v>0</v>
      </c>
      <c r="G453" s="5" t="s">
        <v>176</v>
      </c>
      <c r="H453" s="5">
        <v>1</v>
      </c>
      <c r="I453" s="3">
        <v>9</v>
      </c>
      <c r="J453" s="3">
        <v>7</v>
      </c>
      <c r="K453" s="3">
        <v>0</v>
      </c>
      <c r="M453" s="5" t="s">
        <v>176</v>
      </c>
      <c r="N453" s="5">
        <v>1</v>
      </c>
      <c r="O453" s="3">
        <v>4</v>
      </c>
      <c r="P453" s="3">
        <v>6</v>
      </c>
      <c r="Q453" s="3">
        <v>0</v>
      </c>
    </row>
    <row r="454" spans="1:17" x14ac:dyDescent="0.25">
      <c r="A454" s="5" t="s">
        <v>176</v>
      </c>
      <c r="B454" s="5">
        <v>2</v>
      </c>
      <c r="C454" s="3">
        <v>9</v>
      </c>
      <c r="D454" s="3">
        <v>8</v>
      </c>
      <c r="E454" s="3">
        <v>0</v>
      </c>
      <c r="G454" s="5" t="s">
        <v>176</v>
      </c>
      <c r="H454" s="5">
        <v>2</v>
      </c>
      <c r="I454" s="3">
        <v>8</v>
      </c>
      <c r="J454" s="3">
        <v>7</v>
      </c>
      <c r="K454" s="3">
        <v>0</v>
      </c>
      <c r="M454" s="5" t="s">
        <v>176</v>
      </c>
      <c r="N454" s="5">
        <v>2</v>
      </c>
      <c r="O454" s="3">
        <v>5</v>
      </c>
      <c r="P454" s="3">
        <v>6</v>
      </c>
      <c r="Q454" s="3">
        <v>0</v>
      </c>
    </row>
    <row r="455" spans="1:17" x14ac:dyDescent="0.25">
      <c r="A455" s="5" t="s">
        <v>176</v>
      </c>
      <c r="B455" s="5">
        <v>3</v>
      </c>
      <c r="C455" s="3">
        <v>11</v>
      </c>
      <c r="D455" s="3">
        <v>8</v>
      </c>
      <c r="E455" s="3">
        <v>0</v>
      </c>
      <c r="G455" s="5" t="s">
        <v>176</v>
      </c>
      <c r="H455" s="5">
        <v>3</v>
      </c>
      <c r="I455" s="3">
        <v>10</v>
      </c>
      <c r="J455" s="3">
        <v>8</v>
      </c>
      <c r="K455" s="3">
        <v>0</v>
      </c>
      <c r="M455" s="5" t="s">
        <v>176</v>
      </c>
      <c r="N455" s="5">
        <v>3</v>
      </c>
      <c r="O455" s="3">
        <v>5</v>
      </c>
      <c r="P455" s="3">
        <v>6</v>
      </c>
      <c r="Q455" s="3">
        <v>0</v>
      </c>
    </row>
    <row r="456" spans="1:17" x14ac:dyDescent="0.25">
      <c r="A456" s="5" t="s">
        <v>176</v>
      </c>
      <c r="B456" s="5">
        <v>4</v>
      </c>
      <c r="C456" s="3">
        <v>9</v>
      </c>
      <c r="D456" s="3">
        <v>9</v>
      </c>
      <c r="E456" s="3">
        <v>0</v>
      </c>
      <c r="G456" s="5" t="s">
        <v>176</v>
      </c>
      <c r="H456" s="5">
        <v>4</v>
      </c>
      <c r="I456" s="3">
        <v>9</v>
      </c>
      <c r="J456" s="3">
        <v>7</v>
      </c>
      <c r="K456" s="3">
        <v>0</v>
      </c>
      <c r="M456" s="5" t="s">
        <v>176</v>
      </c>
      <c r="N456" s="5">
        <v>4</v>
      </c>
      <c r="O456" s="3">
        <v>5</v>
      </c>
      <c r="P456" s="3">
        <v>5</v>
      </c>
      <c r="Q456" s="3">
        <v>0</v>
      </c>
    </row>
    <row r="457" spans="1:17" x14ac:dyDescent="0.25">
      <c r="A457" s="5" t="s">
        <v>176</v>
      </c>
      <c r="B457" s="5">
        <v>5</v>
      </c>
      <c r="C457" s="3">
        <v>9</v>
      </c>
      <c r="D457" s="3">
        <v>9</v>
      </c>
      <c r="E457" s="3">
        <v>0</v>
      </c>
      <c r="G457" s="5" t="s">
        <v>176</v>
      </c>
      <c r="H457" s="5">
        <v>5</v>
      </c>
      <c r="I457" s="3">
        <v>8</v>
      </c>
      <c r="J457" s="3">
        <v>6</v>
      </c>
      <c r="K457" s="3">
        <v>0</v>
      </c>
      <c r="M457" s="5" t="s">
        <v>176</v>
      </c>
      <c r="N457" s="5">
        <v>5</v>
      </c>
      <c r="O457" s="3">
        <v>5</v>
      </c>
      <c r="P457" s="3">
        <v>6</v>
      </c>
      <c r="Q457" s="3">
        <v>0</v>
      </c>
    </row>
    <row r="458" spans="1:17" x14ac:dyDescent="0.25">
      <c r="A458" s="5" t="s">
        <v>177</v>
      </c>
      <c r="B458" s="5">
        <v>1</v>
      </c>
      <c r="C458" s="3">
        <v>10</v>
      </c>
      <c r="D458" s="3">
        <v>8</v>
      </c>
      <c r="E458" s="3">
        <v>0</v>
      </c>
      <c r="G458" s="5" t="s">
        <v>177</v>
      </c>
      <c r="H458" s="5">
        <v>1</v>
      </c>
      <c r="I458" s="3">
        <v>8</v>
      </c>
      <c r="J458" s="3">
        <v>7</v>
      </c>
      <c r="K458" s="3">
        <v>0</v>
      </c>
      <c r="M458" s="5" t="s">
        <v>177</v>
      </c>
      <c r="N458" s="5">
        <v>1</v>
      </c>
      <c r="O458" s="3">
        <v>5</v>
      </c>
      <c r="P458" s="3">
        <v>5</v>
      </c>
      <c r="Q458" s="3">
        <v>0</v>
      </c>
    </row>
    <row r="459" spans="1:17" x14ac:dyDescent="0.25">
      <c r="A459" s="5" t="s">
        <v>177</v>
      </c>
      <c r="B459" s="5">
        <v>2</v>
      </c>
      <c r="C459" s="3">
        <v>9</v>
      </c>
      <c r="D459" s="3">
        <v>10</v>
      </c>
      <c r="E459" s="3">
        <v>0</v>
      </c>
      <c r="G459" s="5" t="s">
        <v>177</v>
      </c>
      <c r="H459" s="5">
        <v>2</v>
      </c>
      <c r="I459" s="3">
        <v>8</v>
      </c>
      <c r="J459" s="3">
        <v>8</v>
      </c>
      <c r="K459" s="3">
        <v>0</v>
      </c>
      <c r="M459" s="5" t="s">
        <v>177</v>
      </c>
      <c r="N459" s="5">
        <v>2</v>
      </c>
      <c r="O459" s="3">
        <v>4</v>
      </c>
      <c r="P459" s="3">
        <v>5</v>
      </c>
      <c r="Q459" s="3">
        <v>0</v>
      </c>
    </row>
    <row r="460" spans="1:17" x14ac:dyDescent="0.25">
      <c r="A460" s="5" t="s">
        <v>177</v>
      </c>
      <c r="B460" s="5">
        <v>3</v>
      </c>
      <c r="C460" s="3">
        <v>9</v>
      </c>
      <c r="D460" s="3">
        <v>7</v>
      </c>
      <c r="E460" s="3">
        <v>0</v>
      </c>
      <c r="G460" s="5" t="s">
        <v>177</v>
      </c>
      <c r="H460" s="5">
        <v>3</v>
      </c>
      <c r="I460" s="3">
        <v>8</v>
      </c>
      <c r="J460" s="3">
        <v>7</v>
      </c>
      <c r="K460" s="3">
        <v>0</v>
      </c>
      <c r="M460" s="5" t="s">
        <v>177</v>
      </c>
      <c r="N460" s="5">
        <v>3</v>
      </c>
      <c r="O460" s="3">
        <v>4</v>
      </c>
      <c r="P460" s="3">
        <v>6</v>
      </c>
      <c r="Q460" s="3">
        <v>0</v>
      </c>
    </row>
    <row r="461" spans="1:17" x14ac:dyDescent="0.25">
      <c r="A461" s="5" t="s">
        <v>177</v>
      </c>
      <c r="B461" s="5">
        <v>4</v>
      </c>
      <c r="C461" s="3">
        <v>9</v>
      </c>
      <c r="D461" s="3">
        <v>9</v>
      </c>
      <c r="E461" s="3">
        <v>0</v>
      </c>
      <c r="G461" s="5" t="s">
        <v>177</v>
      </c>
      <c r="H461" s="5">
        <v>4</v>
      </c>
      <c r="I461" s="3">
        <v>10</v>
      </c>
      <c r="J461" s="3">
        <v>8</v>
      </c>
      <c r="K461" s="3">
        <v>0</v>
      </c>
      <c r="M461" s="5" t="s">
        <v>177</v>
      </c>
      <c r="N461" s="5">
        <v>4</v>
      </c>
      <c r="O461" s="3">
        <v>5</v>
      </c>
      <c r="P461" s="3">
        <v>5</v>
      </c>
      <c r="Q461" s="3">
        <v>0</v>
      </c>
    </row>
    <row r="1048576" spans="7:7" x14ac:dyDescent="0.25">
      <c r="G1048576" s="4"/>
    </row>
  </sheetData>
  <mergeCells count="5">
    <mergeCell ref="A1:B1"/>
    <mergeCell ref="G1:H1"/>
    <mergeCell ref="M1:N1"/>
    <mergeCell ref="AP1:BJ1"/>
    <mergeCell ref="T1:AN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A9F9-6853-42DB-8BFE-645FF0578882}">
  <dimension ref="A1:BI62"/>
  <sheetViews>
    <sheetView tabSelected="1" workbookViewId="0">
      <selection activeCell="C6" sqref="C6"/>
    </sheetView>
  </sheetViews>
  <sheetFormatPr defaultRowHeight="15" x14ac:dyDescent="0.25"/>
  <cols>
    <col min="1" max="1" width="25.140625" customWidth="1"/>
  </cols>
  <sheetData>
    <row r="1" spans="1:61" ht="23.25" customHeight="1" x14ac:dyDescent="0.25">
      <c r="A1" s="3" t="s">
        <v>181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61" ht="25.5" customHeight="1" x14ac:dyDescent="0.25">
      <c r="A2" s="3"/>
      <c r="B2" s="10" t="s">
        <v>23</v>
      </c>
      <c r="C2" s="10" t="s">
        <v>26</v>
      </c>
      <c r="D2" s="10" t="s">
        <v>25</v>
      </c>
      <c r="E2" s="10" t="s">
        <v>24</v>
      </c>
      <c r="F2" s="10" t="s">
        <v>27</v>
      </c>
      <c r="G2" s="10" t="s">
        <v>38</v>
      </c>
      <c r="H2" s="10" t="s">
        <v>43</v>
      </c>
      <c r="I2" s="10" t="s">
        <v>44</v>
      </c>
      <c r="J2" s="10" t="s">
        <v>45</v>
      </c>
      <c r="K2" s="10" t="s">
        <v>46</v>
      </c>
      <c r="L2" s="10" t="s">
        <v>47</v>
      </c>
      <c r="M2" s="10" t="s">
        <v>48</v>
      </c>
      <c r="N2" s="10" t="s">
        <v>49</v>
      </c>
      <c r="O2" s="10" t="s">
        <v>50</v>
      </c>
      <c r="P2" s="10" t="s">
        <v>51</v>
      </c>
      <c r="Q2" s="10" t="s">
        <v>52</v>
      </c>
      <c r="R2" s="10" t="s">
        <v>53</v>
      </c>
      <c r="S2" s="10" t="s">
        <v>54</v>
      </c>
      <c r="T2" s="10" t="s">
        <v>55</v>
      </c>
      <c r="U2" s="10" t="s">
        <v>56</v>
      </c>
      <c r="V2" s="10" t="s">
        <v>57</v>
      </c>
      <c r="W2" s="10" t="s">
        <v>58</v>
      </c>
      <c r="X2" s="10" t="s">
        <v>59</v>
      </c>
      <c r="Y2" s="10" t="s">
        <v>60</v>
      </c>
      <c r="Z2" s="10" t="s">
        <v>61</v>
      </c>
      <c r="AA2" s="10" t="s">
        <v>62</v>
      </c>
      <c r="AB2" s="10" t="s">
        <v>63</v>
      </c>
      <c r="AC2" s="10" t="s">
        <v>64</v>
      </c>
      <c r="AD2" s="10" t="s">
        <v>65</v>
      </c>
      <c r="AE2" s="10" t="s">
        <v>66</v>
      </c>
      <c r="AF2" s="10" t="s">
        <v>121</v>
      </c>
      <c r="AG2" s="10" t="s">
        <v>122</v>
      </c>
      <c r="AH2" s="10" t="s">
        <v>123</v>
      </c>
      <c r="AI2" s="10" t="s">
        <v>125</v>
      </c>
      <c r="AJ2" s="10" t="s">
        <v>124</v>
      </c>
      <c r="AK2" s="10" t="s">
        <v>126</v>
      </c>
      <c r="AL2" s="10" t="s">
        <v>134</v>
      </c>
      <c r="AM2" s="10" t="s">
        <v>135</v>
      </c>
      <c r="AN2" s="10" t="s">
        <v>136</v>
      </c>
      <c r="AO2" s="10" t="s">
        <v>137</v>
      </c>
      <c r="AP2" s="10" t="s">
        <v>138</v>
      </c>
      <c r="AQ2" s="10" t="s">
        <v>139</v>
      </c>
      <c r="AR2" s="10" t="s">
        <v>140</v>
      </c>
      <c r="AS2" s="10" t="s">
        <v>141</v>
      </c>
      <c r="AT2" s="10" t="s">
        <v>142</v>
      </c>
      <c r="AU2" s="10" t="s">
        <v>143</v>
      </c>
      <c r="AV2" s="10" t="s">
        <v>144</v>
      </c>
      <c r="AW2" s="10" t="s">
        <v>145</v>
      </c>
      <c r="AX2" s="10" t="s">
        <v>146</v>
      </c>
      <c r="AY2" s="10" t="s">
        <v>147</v>
      </c>
      <c r="AZ2" s="10" t="s">
        <v>148</v>
      </c>
      <c r="BA2" s="10" t="s">
        <v>149</v>
      </c>
      <c r="BB2" s="10" t="s">
        <v>150</v>
      </c>
      <c r="BC2" s="10" t="s">
        <v>151</v>
      </c>
      <c r="BD2" s="10" t="s">
        <v>152</v>
      </c>
      <c r="BE2" s="10" t="s">
        <v>153</v>
      </c>
      <c r="BF2" s="10" t="s">
        <v>154</v>
      </c>
      <c r="BG2" s="10" t="s">
        <v>155</v>
      </c>
      <c r="BH2" s="10" t="s">
        <v>156</v>
      </c>
      <c r="BI2" s="10" t="s">
        <v>157</v>
      </c>
    </row>
    <row r="3" spans="1:61" x14ac:dyDescent="0.25">
      <c r="A3" s="10" t="s">
        <v>23</v>
      </c>
      <c r="B3" s="5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</row>
    <row r="4" spans="1:61" x14ac:dyDescent="0.25">
      <c r="A4" s="10" t="s">
        <v>26</v>
      </c>
      <c r="B4" s="3">
        <v>1</v>
      </c>
      <c r="C4" s="5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</row>
    <row r="5" spans="1:61" x14ac:dyDescent="0.25">
      <c r="A5" s="10" t="s">
        <v>25</v>
      </c>
      <c r="B5" s="3">
        <v>1</v>
      </c>
      <c r="C5" s="3">
        <v>0</v>
      </c>
      <c r="D5" s="5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</row>
    <row r="6" spans="1:61" x14ac:dyDescent="0.25">
      <c r="A6" s="10" t="s">
        <v>24</v>
      </c>
      <c r="B6" s="3">
        <v>0</v>
      </c>
      <c r="C6" s="3">
        <v>0</v>
      </c>
      <c r="D6" s="3">
        <v>0</v>
      </c>
      <c r="E6" s="5">
        <v>0</v>
      </c>
      <c r="F6" s="3">
        <v>0</v>
      </c>
      <c r="G6" s="3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</row>
    <row r="7" spans="1:61" x14ac:dyDescent="0.25">
      <c r="A7" s="10" t="s">
        <v>27</v>
      </c>
      <c r="B7" s="3">
        <v>0</v>
      </c>
      <c r="C7" s="3">
        <v>0</v>
      </c>
      <c r="D7" s="3">
        <v>0</v>
      </c>
      <c r="E7" s="3">
        <v>0</v>
      </c>
      <c r="F7" s="5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</row>
    <row r="8" spans="1:61" x14ac:dyDescent="0.25">
      <c r="A8" s="10" t="s">
        <v>38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5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</row>
    <row r="9" spans="1:61" x14ac:dyDescent="0.25">
      <c r="A9" s="10" t="s">
        <v>43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5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</row>
    <row r="10" spans="1:61" x14ac:dyDescent="0.25">
      <c r="A10" s="10" t="s">
        <v>44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5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</row>
    <row r="11" spans="1:61" x14ac:dyDescent="0.25">
      <c r="A11" s="10" t="s">
        <v>45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5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</row>
    <row r="12" spans="1:61" x14ac:dyDescent="0.25">
      <c r="A12" s="10" t="s">
        <v>46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1</v>
      </c>
      <c r="H12" s="3">
        <v>0</v>
      </c>
      <c r="I12" s="3">
        <v>0</v>
      </c>
      <c r="J12" s="3">
        <v>0</v>
      </c>
      <c r="K12" s="5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</row>
    <row r="13" spans="1:61" x14ac:dyDescent="0.25">
      <c r="A13" s="10" t="s">
        <v>47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5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</row>
    <row r="14" spans="1:61" x14ac:dyDescent="0.25">
      <c r="A14" s="10" t="s">
        <v>48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1</v>
      </c>
      <c r="M14" s="5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</row>
    <row r="15" spans="1:61" x14ac:dyDescent="0.25">
      <c r="A15" s="10" t="s">
        <v>49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1</v>
      </c>
      <c r="N15" s="5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</row>
    <row r="16" spans="1:61" x14ac:dyDescent="0.25">
      <c r="A16" s="10" t="s">
        <v>50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5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1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</row>
    <row r="17" spans="1:61" x14ac:dyDescent="0.25">
      <c r="A17" s="10" t="s">
        <v>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1</v>
      </c>
      <c r="N17" s="3">
        <v>0</v>
      </c>
      <c r="O17" s="3">
        <v>1</v>
      </c>
      <c r="P17" s="5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</row>
    <row r="18" spans="1:61" x14ac:dyDescent="0.25">
      <c r="A18" s="10" t="s">
        <v>52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5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</row>
    <row r="19" spans="1:61" x14ac:dyDescent="0.25">
      <c r="A19" s="10" t="s">
        <v>53</v>
      </c>
      <c r="B19" s="3">
        <v>1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5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</row>
    <row r="20" spans="1:61" x14ac:dyDescent="0.25">
      <c r="A20" s="10" t="s">
        <v>54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5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</row>
    <row r="21" spans="1:61" x14ac:dyDescent="0.25">
      <c r="A21" s="10" t="s">
        <v>55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5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</row>
    <row r="22" spans="1:61" x14ac:dyDescent="0.25">
      <c r="A22" s="10" t="s">
        <v>56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1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5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</row>
    <row r="23" spans="1:61" x14ac:dyDescent="0.25">
      <c r="A23" s="10" t="s">
        <v>57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1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1</v>
      </c>
      <c r="U23" s="3">
        <v>0</v>
      </c>
      <c r="V23" s="5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</row>
    <row r="24" spans="1:61" x14ac:dyDescent="0.25">
      <c r="A24" s="10" t="s">
        <v>58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1</v>
      </c>
      <c r="W24" s="5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</row>
    <row r="25" spans="1:61" x14ac:dyDescent="0.25">
      <c r="A25" s="10" t="s">
        <v>59</v>
      </c>
      <c r="B25" s="3">
        <v>1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5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</row>
    <row r="26" spans="1:61" x14ac:dyDescent="0.25">
      <c r="A26" s="10" t="s">
        <v>60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5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</row>
    <row r="27" spans="1:61" x14ac:dyDescent="0.25">
      <c r="A27" s="10" t="s">
        <v>61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5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</row>
    <row r="28" spans="1:61" x14ac:dyDescent="0.25">
      <c r="A28" s="10" t="s">
        <v>62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5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</row>
    <row r="29" spans="1:61" x14ac:dyDescent="0.25">
      <c r="A29" s="10" t="s">
        <v>63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</v>
      </c>
      <c r="X29" s="3">
        <v>0</v>
      </c>
      <c r="Y29" s="3">
        <v>0</v>
      </c>
      <c r="Z29" s="3">
        <v>0</v>
      </c>
      <c r="AA29" s="3">
        <v>0</v>
      </c>
      <c r="AB29" s="5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</row>
    <row r="30" spans="1:61" x14ac:dyDescent="0.25">
      <c r="A30" s="10" t="s">
        <v>64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</row>
    <row r="31" spans="1:61" x14ac:dyDescent="0.25">
      <c r="A31" s="10" t="s">
        <v>65</v>
      </c>
      <c r="B31" s="3">
        <v>1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1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5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</row>
    <row r="32" spans="1:61" x14ac:dyDescent="0.25">
      <c r="A32" s="10" t="s">
        <v>66</v>
      </c>
      <c r="B32" s="3">
        <v>1</v>
      </c>
      <c r="C32" s="3">
        <v>0</v>
      </c>
      <c r="D32" s="3">
        <v>0</v>
      </c>
      <c r="E32" s="3">
        <v>0</v>
      </c>
      <c r="F32" s="3">
        <v>0</v>
      </c>
      <c r="G32" s="3">
        <v>1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5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</row>
    <row r="33" spans="1:61" x14ac:dyDescent="0.25">
      <c r="A33" s="10" t="s">
        <v>121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5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</row>
    <row r="34" spans="1:61" x14ac:dyDescent="0.25">
      <c r="A34" s="10" t="s">
        <v>122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5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</row>
    <row r="35" spans="1:61" x14ac:dyDescent="0.25">
      <c r="A35" s="10" t="s">
        <v>123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5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</row>
    <row r="36" spans="1:61" x14ac:dyDescent="0.25">
      <c r="A36" s="10" t="s">
        <v>125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5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</row>
    <row r="37" spans="1:61" x14ac:dyDescent="0.25">
      <c r="A37" s="10" t="s">
        <v>124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5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</row>
    <row r="38" spans="1:61" x14ac:dyDescent="0.25">
      <c r="A38" s="10" t="s">
        <v>126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5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</row>
    <row r="39" spans="1:61" x14ac:dyDescent="0.25">
      <c r="A39" s="10" t="s">
        <v>134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1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5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</row>
    <row r="40" spans="1:61" x14ac:dyDescent="0.25">
      <c r="A40" s="10" t="s">
        <v>135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1</v>
      </c>
      <c r="AM40" s="5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</row>
    <row r="41" spans="1:61" x14ac:dyDescent="0.25">
      <c r="A41" s="10" t="s">
        <v>136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1</v>
      </c>
      <c r="AM41" s="3">
        <v>0</v>
      </c>
      <c r="AN41" s="5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</row>
    <row r="42" spans="1:61" x14ac:dyDescent="0.25">
      <c r="A42" s="10" t="s">
        <v>137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1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5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</row>
    <row r="43" spans="1:61" x14ac:dyDescent="0.25">
      <c r="A43" s="10" t="s">
        <v>138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1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5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</row>
    <row r="44" spans="1:61" x14ac:dyDescent="0.25">
      <c r="A44" s="10" t="s">
        <v>139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5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</row>
    <row r="45" spans="1:61" x14ac:dyDescent="0.25">
      <c r="A45" s="10" t="s">
        <v>140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1</v>
      </c>
      <c r="AQ45" s="3">
        <v>0</v>
      </c>
      <c r="AR45" s="5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</row>
    <row r="46" spans="1:61" x14ac:dyDescent="0.25">
      <c r="A46" s="10" t="s">
        <v>141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5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</row>
    <row r="47" spans="1:61" x14ac:dyDescent="0.25">
      <c r="A47" s="10" t="s">
        <v>142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1</v>
      </c>
      <c r="AP47" s="3">
        <v>0</v>
      </c>
      <c r="AQ47" s="3">
        <v>0</v>
      </c>
      <c r="AR47" s="3">
        <v>0</v>
      </c>
      <c r="AS47" s="3">
        <v>0</v>
      </c>
      <c r="AT47" s="5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</row>
    <row r="48" spans="1:61" x14ac:dyDescent="0.25">
      <c r="A48" s="10" t="s">
        <v>143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5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</row>
    <row r="49" spans="1:61" x14ac:dyDescent="0.25">
      <c r="A49" s="10" t="s">
        <v>144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1</v>
      </c>
      <c r="AV49" s="5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</row>
    <row r="50" spans="1:61" x14ac:dyDescent="0.25">
      <c r="A50" s="10" t="s">
        <v>145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5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</row>
    <row r="51" spans="1:61" x14ac:dyDescent="0.25">
      <c r="A51" s="10" t="s">
        <v>146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5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</row>
    <row r="52" spans="1:61" x14ac:dyDescent="0.25">
      <c r="A52" s="10" t="s">
        <v>147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5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</row>
    <row r="53" spans="1:61" x14ac:dyDescent="0.25">
      <c r="A53" s="10" t="s">
        <v>148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5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</row>
    <row r="54" spans="1:61" x14ac:dyDescent="0.25">
      <c r="A54" s="10" t="s">
        <v>149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5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</row>
    <row r="55" spans="1:61" x14ac:dyDescent="0.25">
      <c r="A55" s="10" t="s">
        <v>150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1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5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</row>
    <row r="56" spans="1:61" x14ac:dyDescent="0.25">
      <c r="A56" s="10" t="s">
        <v>151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1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5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</row>
    <row r="57" spans="1:61" x14ac:dyDescent="0.25">
      <c r="A57" s="10" t="s">
        <v>152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5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</row>
    <row r="58" spans="1:61" x14ac:dyDescent="0.25">
      <c r="A58" s="10" t="s">
        <v>153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1</v>
      </c>
      <c r="BD58" s="3">
        <v>0</v>
      </c>
      <c r="BE58" s="5">
        <v>0</v>
      </c>
      <c r="BF58" s="3">
        <v>0</v>
      </c>
      <c r="BG58" s="3">
        <v>0</v>
      </c>
      <c r="BH58" s="3">
        <v>0</v>
      </c>
      <c r="BI58" s="3">
        <v>0</v>
      </c>
    </row>
    <row r="59" spans="1:61" x14ac:dyDescent="0.25">
      <c r="A59" s="10" t="s">
        <v>154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1</v>
      </c>
      <c r="BD59" s="3">
        <v>0</v>
      </c>
      <c r="BE59" s="3">
        <v>0</v>
      </c>
      <c r="BF59" s="5">
        <v>0</v>
      </c>
      <c r="BG59" s="3">
        <v>0</v>
      </c>
      <c r="BH59" s="3">
        <v>0</v>
      </c>
      <c r="BI59" s="3">
        <v>0</v>
      </c>
    </row>
    <row r="60" spans="1:61" x14ac:dyDescent="0.25">
      <c r="A60" s="10" t="s">
        <v>155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5">
        <v>0</v>
      </c>
      <c r="BH60" s="3">
        <v>0</v>
      </c>
      <c r="BI60" s="3">
        <v>0</v>
      </c>
    </row>
    <row r="61" spans="1:61" x14ac:dyDescent="0.25">
      <c r="A61" s="10" t="s">
        <v>156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1</v>
      </c>
      <c r="BH61" s="5">
        <v>0</v>
      </c>
      <c r="BI61" s="3">
        <v>0</v>
      </c>
    </row>
    <row r="62" spans="1:61" x14ac:dyDescent="0.25">
      <c r="A62" s="10" t="s">
        <v>157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1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1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5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0241D-91A0-467E-8969-C080057CBB67}">
  <dimension ref="A1:BI62"/>
  <sheetViews>
    <sheetView workbookViewId="0">
      <selection activeCell="D5" sqref="D5"/>
    </sheetView>
  </sheetViews>
  <sheetFormatPr defaultRowHeight="15" x14ac:dyDescent="0.25"/>
  <cols>
    <col min="1" max="1" width="27.85546875" customWidth="1"/>
  </cols>
  <sheetData>
    <row r="1" spans="1:61" ht="27" customHeight="1" x14ac:dyDescent="0.25">
      <c r="A1" s="7" t="s">
        <v>180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30" customHeight="1" x14ac:dyDescent="0.25">
      <c r="B2" s="9" t="s">
        <v>23</v>
      </c>
      <c r="C2" s="9" t="s">
        <v>26</v>
      </c>
      <c r="D2" s="9" t="s">
        <v>25</v>
      </c>
      <c r="E2" s="9" t="s">
        <v>24</v>
      </c>
      <c r="F2" s="9" t="s">
        <v>27</v>
      </c>
      <c r="G2" s="9" t="s">
        <v>38</v>
      </c>
      <c r="H2" s="9" t="s">
        <v>43</v>
      </c>
      <c r="I2" s="9" t="s">
        <v>44</v>
      </c>
      <c r="J2" s="9" t="s">
        <v>45</v>
      </c>
      <c r="K2" s="9" t="s">
        <v>46</v>
      </c>
      <c r="L2" s="9" t="s">
        <v>47</v>
      </c>
      <c r="M2" s="9" t="s">
        <v>48</v>
      </c>
      <c r="N2" s="9" t="s">
        <v>49</v>
      </c>
      <c r="O2" s="9" t="s">
        <v>50</v>
      </c>
      <c r="P2" s="9" t="s">
        <v>51</v>
      </c>
      <c r="Q2" s="9" t="s">
        <v>52</v>
      </c>
      <c r="R2" s="9" t="s">
        <v>53</v>
      </c>
      <c r="S2" s="9" t="s">
        <v>54</v>
      </c>
      <c r="T2" s="9" t="s">
        <v>55</v>
      </c>
      <c r="U2" s="9" t="s">
        <v>56</v>
      </c>
      <c r="V2" s="9" t="s">
        <v>57</v>
      </c>
      <c r="W2" s="9" t="s">
        <v>58</v>
      </c>
      <c r="X2" s="9" t="s">
        <v>59</v>
      </c>
      <c r="Y2" s="9" t="s">
        <v>60</v>
      </c>
      <c r="Z2" s="9" t="s">
        <v>61</v>
      </c>
      <c r="AA2" s="9" t="s">
        <v>62</v>
      </c>
      <c r="AB2" s="9" t="s">
        <v>63</v>
      </c>
      <c r="AC2" s="9" t="s">
        <v>64</v>
      </c>
      <c r="AD2" s="9" t="s">
        <v>65</v>
      </c>
      <c r="AE2" s="9" t="s">
        <v>66</v>
      </c>
      <c r="AF2" s="9" t="s">
        <v>121</v>
      </c>
      <c r="AG2" s="9" t="s">
        <v>122</v>
      </c>
      <c r="AH2" s="9" t="s">
        <v>123</v>
      </c>
      <c r="AI2" s="9" t="s">
        <v>125</v>
      </c>
      <c r="AJ2" s="9" t="s">
        <v>124</v>
      </c>
      <c r="AK2" s="9" t="s">
        <v>126</v>
      </c>
      <c r="AL2" s="9" t="s">
        <v>134</v>
      </c>
      <c r="AM2" s="9" t="s">
        <v>135</v>
      </c>
      <c r="AN2" s="9" t="s">
        <v>136</v>
      </c>
      <c r="AO2" s="9" t="s">
        <v>137</v>
      </c>
      <c r="AP2" s="9" t="s">
        <v>138</v>
      </c>
      <c r="AQ2" s="9" t="s">
        <v>139</v>
      </c>
      <c r="AR2" s="9" t="s">
        <v>140</v>
      </c>
      <c r="AS2" s="9" t="s">
        <v>141</v>
      </c>
      <c r="AT2" s="9" t="s">
        <v>142</v>
      </c>
      <c r="AU2" s="9" t="s">
        <v>143</v>
      </c>
      <c r="AV2" s="9" t="s">
        <v>144</v>
      </c>
      <c r="AW2" s="9" t="s">
        <v>145</v>
      </c>
      <c r="AX2" s="9" t="s">
        <v>146</v>
      </c>
      <c r="AY2" s="9" t="s">
        <v>147</v>
      </c>
      <c r="AZ2" s="9" t="s">
        <v>148</v>
      </c>
      <c r="BA2" s="9" t="s">
        <v>149</v>
      </c>
      <c r="BB2" s="9" t="s">
        <v>150</v>
      </c>
      <c r="BC2" s="9" t="s">
        <v>151</v>
      </c>
      <c r="BD2" s="9" t="s">
        <v>152</v>
      </c>
      <c r="BE2" s="9" t="s">
        <v>153</v>
      </c>
      <c r="BF2" s="9" t="s">
        <v>154</v>
      </c>
      <c r="BG2" s="9" t="s">
        <v>155</v>
      </c>
      <c r="BH2" s="9" t="s">
        <v>156</v>
      </c>
      <c r="BI2" s="9" t="s">
        <v>157</v>
      </c>
    </row>
    <row r="3" spans="1:61" x14ac:dyDescent="0.25">
      <c r="A3" s="9" t="s">
        <v>23</v>
      </c>
      <c r="B3" s="8">
        <v>0</v>
      </c>
      <c r="C3" s="7">
        <v>0</v>
      </c>
      <c r="D3" s="7">
        <v>0</v>
      </c>
      <c r="E3" s="7">
        <v>0</v>
      </c>
      <c r="F3" s="7">
        <v>1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</row>
    <row r="4" spans="1:61" x14ac:dyDescent="0.25">
      <c r="A4" s="9" t="s">
        <v>26</v>
      </c>
      <c r="B4" s="7">
        <v>0</v>
      </c>
      <c r="C4" s="8">
        <v>0</v>
      </c>
      <c r="D4" s="7">
        <v>1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>
        <v>0</v>
      </c>
      <c r="BG4" s="7">
        <v>0</v>
      </c>
      <c r="BH4" s="7">
        <v>0</v>
      </c>
      <c r="BI4" s="7">
        <v>0</v>
      </c>
    </row>
    <row r="5" spans="1:61" x14ac:dyDescent="0.25">
      <c r="A5" s="9" t="s">
        <v>25</v>
      </c>
      <c r="B5" s="7">
        <v>0</v>
      </c>
      <c r="C5" s="7">
        <v>1</v>
      </c>
      <c r="D5" s="8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0</v>
      </c>
      <c r="BG5" s="7">
        <v>0</v>
      </c>
      <c r="BH5" s="7">
        <v>0</v>
      </c>
      <c r="BI5" s="7">
        <v>0</v>
      </c>
    </row>
    <row r="6" spans="1:61" x14ac:dyDescent="0.25">
      <c r="A6" s="9" t="s">
        <v>24</v>
      </c>
      <c r="B6" s="7">
        <v>0</v>
      </c>
      <c r="C6" s="7">
        <v>0</v>
      </c>
      <c r="D6" s="7">
        <v>0</v>
      </c>
      <c r="E6" s="8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</row>
    <row r="7" spans="1:61" x14ac:dyDescent="0.25">
      <c r="A7" s="9" t="s">
        <v>27</v>
      </c>
      <c r="B7" s="7">
        <v>1</v>
      </c>
      <c r="C7" s="7">
        <v>0</v>
      </c>
      <c r="D7" s="7">
        <v>0</v>
      </c>
      <c r="E7" s="7">
        <v>0</v>
      </c>
      <c r="F7" s="8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</row>
    <row r="8" spans="1:61" x14ac:dyDescent="0.25">
      <c r="A8" s="9" t="s">
        <v>38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8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</row>
    <row r="9" spans="1:61" x14ac:dyDescent="0.25">
      <c r="A9" s="9" t="s">
        <v>43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8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</row>
    <row r="10" spans="1:61" x14ac:dyDescent="0.25">
      <c r="A10" s="9" t="s">
        <v>44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8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</row>
    <row r="11" spans="1:61" x14ac:dyDescent="0.25">
      <c r="A11" s="9" t="s">
        <v>45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8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</row>
    <row r="12" spans="1:61" x14ac:dyDescent="0.25">
      <c r="A12" s="9" t="s">
        <v>46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8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</row>
    <row r="13" spans="1:61" x14ac:dyDescent="0.25">
      <c r="A13" s="9" t="s">
        <v>47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8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</row>
    <row r="14" spans="1:61" x14ac:dyDescent="0.25">
      <c r="A14" s="9" t="s">
        <v>48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8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</row>
    <row r="15" spans="1:61" x14ac:dyDescent="0.25">
      <c r="A15" s="9" t="s">
        <v>49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8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</row>
    <row r="16" spans="1:61" x14ac:dyDescent="0.25">
      <c r="A16" s="9" t="s">
        <v>50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8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1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</row>
    <row r="17" spans="1:61" x14ac:dyDescent="0.25">
      <c r="A17" s="9" t="s">
        <v>51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8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</row>
    <row r="18" spans="1:61" x14ac:dyDescent="0.25">
      <c r="A18" s="9" t="s">
        <v>52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8">
        <v>0</v>
      </c>
      <c r="R18" s="7">
        <v>1</v>
      </c>
      <c r="S18" s="7">
        <v>1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</row>
    <row r="19" spans="1:61" x14ac:dyDescent="0.25">
      <c r="A19" s="9" t="s">
        <v>53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8">
        <v>0</v>
      </c>
      <c r="S19" s="7">
        <v>1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</row>
    <row r="20" spans="1:61" x14ac:dyDescent="0.25">
      <c r="A20" s="9" t="s">
        <v>54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8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</row>
    <row r="21" spans="1:61" x14ac:dyDescent="0.25">
      <c r="A21" s="9" t="s">
        <v>55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8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</row>
    <row r="22" spans="1:61" x14ac:dyDescent="0.25">
      <c r="A22" s="9" t="s">
        <v>56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8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</row>
    <row r="23" spans="1:61" x14ac:dyDescent="0.25">
      <c r="A23" s="9" t="s">
        <v>57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8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</row>
    <row r="24" spans="1:61" x14ac:dyDescent="0.25">
      <c r="A24" s="9" t="s">
        <v>58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8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</row>
    <row r="25" spans="1:61" x14ac:dyDescent="0.25">
      <c r="A25" s="9" t="s">
        <v>59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8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</row>
    <row r="26" spans="1:61" x14ac:dyDescent="0.25">
      <c r="A26" s="9" t="s">
        <v>60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8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0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</row>
    <row r="27" spans="1:61" x14ac:dyDescent="0.25">
      <c r="A27" s="9" t="s">
        <v>61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8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</row>
    <row r="28" spans="1:61" x14ac:dyDescent="0.25">
      <c r="A28" s="9" t="s">
        <v>62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8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0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</row>
    <row r="29" spans="1:61" x14ac:dyDescent="0.25">
      <c r="A29" s="9" t="s">
        <v>63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1</v>
      </c>
      <c r="X29" s="7">
        <v>0</v>
      </c>
      <c r="Y29" s="7">
        <v>0</v>
      </c>
      <c r="Z29" s="7">
        <v>0</v>
      </c>
      <c r="AA29" s="7">
        <v>0</v>
      </c>
      <c r="AB29" s="8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</row>
    <row r="30" spans="1:61" x14ac:dyDescent="0.25">
      <c r="A30" s="9" t="s">
        <v>64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8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</row>
    <row r="31" spans="1:61" x14ac:dyDescent="0.25">
      <c r="A31" s="9" t="s">
        <v>65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1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8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</row>
    <row r="32" spans="1:61" x14ac:dyDescent="0.25">
      <c r="A32" s="9" t="s">
        <v>66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1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8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</row>
    <row r="33" spans="1:61" x14ac:dyDescent="0.25">
      <c r="A33" s="9" t="s">
        <v>121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8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</row>
    <row r="34" spans="1:61" x14ac:dyDescent="0.25">
      <c r="A34" s="9" t="s">
        <v>122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8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</row>
    <row r="35" spans="1:61" x14ac:dyDescent="0.25">
      <c r="A35" s="9" t="s">
        <v>123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8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</row>
    <row r="36" spans="1:61" x14ac:dyDescent="0.25">
      <c r="A36" s="9" t="s">
        <v>125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8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7">
        <v>0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  <c r="BB36" s="7">
        <v>0</v>
      </c>
      <c r="BC36" s="7">
        <v>0</v>
      </c>
      <c r="BD36" s="7">
        <v>0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</row>
    <row r="37" spans="1:61" x14ac:dyDescent="0.25">
      <c r="A37" s="9" t="s">
        <v>124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8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7">
        <v>0</v>
      </c>
      <c r="AW37" s="7">
        <v>0</v>
      </c>
      <c r="AX37" s="7">
        <v>0</v>
      </c>
      <c r="AY37" s="7">
        <v>0</v>
      </c>
      <c r="AZ37" s="7">
        <v>0</v>
      </c>
      <c r="BA37" s="7">
        <v>0</v>
      </c>
      <c r="BB37" s="7">
        <v>0</v>
      </c>
      <c r="BC37" s="7">
        <v>0</v>
      </c>
      <c r="BD37" s="7">
        <v>0</v>
      </c>
      <c r="BE37" s="7">
        <v>0</v>
      </c>
      <c r="BF37" s="7">
        <v>0</v>
      </c>
      <c r="BG37" s="7">
        <v>0</v>
      </c>
      <c r="BH37" s="7">
        <v>0</v>
      </c>
      <c r="BI37" s="7">
        <v>0</v>
      </c>
    </row>
    <row r="38" spans="1:61" x14ac:dyDescent="0.25">
      <c r="A38" s="9" t="s">
        <v>126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8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7">
        <v>0</v>
      </c>
      <c r="AW38" s="7">
        <v>0</v>
      </c>
      <c r="AX38" s="7">
        <v>0</v>
      </c>
      <c r="AY38" s="7">
        <v>0</v>
      </c>
      <c r="AZ38" s="7">
        <v>0</v>
      </c>
      <c r="BA38" s="7">
        <v>0</v>
      </c>
      <c r="BB38" s="7">
        <v>0</v>
      </c>
      <c r="BC38" s="7">
        <v>0</v>
      </c>
      <c r="BD38" s="7">
        <v>0</v>
      </c>
      <c r="BE38" s="7">
        <v>0</v>
      </c>
      <c r="BF38" s="7">
        <v>0</v>
      </c>
      <c r="BG38" s="7">
        <v>0</v>
      </c>
      <c r="BH38" s="7">
        <v>0</v>
      </c>
      <c r="BI38" s="7">
        <v>0</v>
      </c>
    </row>
    <row r="39" spans="1:61" x14ac:dyDescent="0.25">
      <c r="A39" s="9" t="s">
        <v>134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8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  <c r="AV39" s="7">
        <v>0</v>
      </c>
      <c r="AW39" s="7">
        <v>0</v>
      </c>
      <c r="AX39" s="7">
        <v>0</v>
      </c>
      <c r="AY39" s="7">
        <v>0</v>
      </c>
      <c r="AZ39" s="7">
        <v>0</v>
      </c>
      <c r="BA39" s="7">
        <v>0</v>
      </c>
      <c r="BB39" s="7">
        <v>0</v>
      </c>
      <c r="BC39" s="7">
        <v>0</v>
      </c>
      <c r="BD39" s="7">
        <v>0</v>
      </c>
      <c r="BE39" s="7">
        <v>0</v>
      </c>
      <c r="BF39" s="7">
        <v>0</v>
      </c>
      <c r="BG39" s="7">
        <v>0</v>
      </c>
      <c r="BH39" s="7">
        <v>0</v>
      </c>
      <c r="BI39" s="7">
        <v>0</v>
      </c>
    </row>
    <row r="40" spans="1:61" x14ac:dyDescent="0.25">
      <c r="A40" s="9" t="s">
        <v>135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8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  <c r="AV40" s="7">
        <v>0</v>
      </c>
      <c r="AW40" s="7">
        <v>0</v>
      </c>
      <c r="AX40" s="7">
        <v>0</v>
      </c>
      <c r="AY40" s="7">
        <v>0</v>
      </c>
      <c r="AZ40" s="7">
        <v>0</v>
      </c>
      <c r="BA40" s="7">
        <v>0</v>
      </c>
      <c r="BB40" s="7">
        <v>0</v>
      </c>
      <c r="BC40" s="7">
        <v>0</v>
      </c>
      <c r="BD40" s="7">
        <v>0</v>
      </c>
      <c r="BE40" s="7">
        <v>0</v>
      </c>
      <c r="BF40" s="7">
        <v>0</v>
      </c>
      <c r="BG40" s="7">
        <v>0</v>
      </c>
      <c r="BH40" s="7">
        <v>0</v>
      </c>
      <c r="BI40" s="7">
        <v>0</v>
      </c>
    </row>
    <row r="41" spans="1:61" x14ac:dyDescent="0.25">
      <c r="A41" s="9" t="s">
        <v>136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8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  <c r="AX41" s="7">
        <v>0</v>
      </c>
      <c r="AY41" s="7">
        <v>0</v>
      </c>
      <c r="AZ41" s="7">
        <v>0</v>
      </c>
      <c r="BA41" s="7">
        <v>0</v>
      </c>
      <c r="BB41" s="7">
        <v>0</v>
      </c>
      <c r="BC41" s="7">
        <v>0</v>
      </c>
      <c r="BD41" s="7">
        <v>0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</row>
    <row r="42" spans="1:61" x14ac:dyDescent="0.25">
      <c r="A42" s="9" t="s">
        <v>137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8">
        <v>0</v>
      </c>
      <c r="AP42" s="7">
        <v>0</v>
      </c>
      <c r="AQ42" s="7">
        <v>0</v>
      </c>
      <c r="AR42" s="7">
        <v>0</v>
      </c>
      <c r="AS42" s="7">
        <v>0</v>
      </c>
      <c r="AT42" s="7">
        <v>0</v>
      </c>
      <c r="AU42" s="7">
        <v>0</v>
      </c>
      <c r="AV42" s="7">
        <v>0</v>
      </c>
      <c r="AW42" s="7">
        <v>0</v>
      </c>
      <c r="AX42" s="7">
        <v>0</v>
      </c>
      <c r="AY42" s="7">
        <v>0</v>
      </c>
      <c r="AZ42" s="7">
        <v>0</v>
      </c>
      <c r="BA42" s="7">
        <v>0</v>
      </c>
      <c r="BB42" s="7">
        <v>0</v>
      </c>
      <c r="BC42" s="7">
        <v>0</v>
      </c>
      <c r="BD42" s="7">
        <v>0</v>
      </c>
      <c r="BE42" s="7">
        <v>0</v>
      </c>
      <c r="BF42" s="7">
        <v>0</v>
      </c>
      <c r="BG42" s="7">
        <v>0</v>
      </c>
      <c r="BH42" s="7">
        <v>0</v>
      </c>
      <c r="BI42" s="7">
        <v>0</v>
      </c>
    </row>
    <row r="43" spans="1:61" x14ac:dyDescent="0.25">
      <c r="A43" s="9" t="s">
        <v>138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8">
        <v>0</v>
      </c>
      <c r="AQ43" s="7">
        <v>1</v>
      </c>
      <c r="AR43" s="7">
        <v>0</v>
      </c>
      <c r="AS43" s="7">
        <v>0</v>
      </c>
      <c r="AT43" s="7">
        <v>0</v>
      </c>
      <c r="AU43" s="7">
        <v>0</v>
      </c>
      <c r="AV43" s="7">
        <v>0</v>
      </c>
      <c r="AW43" s="7">
        <v>0</v>
      </c>
      <c r="AX43" s="7">
        <v>0</v>
      </c>
      <c r="AY43" s="7">
        <v>0</v>
      </c>
      <c r="AZ43" s="7">
        <v>0</v>
      </c>
      <c r="BA43" s="7">
        <v>0</v>
      </c>
      <c r="BB43" s="7">
        <v>0</v>
      </c>
      <c r="BC43" s="7">
        <v>0</v>
      </c>
      <c r="BD43" s="7">
        <v>0</v>
      </c>
      <c r="BE43" s="7">
        <v>0</v>
      </c>
      <c r="BF43" s="7">
        <v>0</v>
      </c>
      <c r="BG43" s="7">
        <v>0</v>
      </c>
      <c r="BH43" s="7">
        <v>0</v>
      </c>
      <c r="BI43" s="7">
        <v>0</v>
      </c>
    </row>
    <row r="44" spans="1:61" x14ac:dyDescent="0.25">
      <c r="A44" s="9" t="s">
        <v>139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  <c r="AN44" s="7">
        <v>0</v>
      </c>
      <c r="AO44" s="7">
        <v>0</v>
      </c>
      <c r="AP44" s="7">
        <v>0</v>
      </c>
      <c r="AQ44" s="8">
        <v>0</v>
      </c>
      <c r="AR44" s="7">
        <v>0</v>
      </c>
      <c r="AS44" s="7">
        <v>0</v>
      </c>
      <c r="AT44" s="7">
        <v>0</v>
      </c>
      <c r="AU44" s="7">
        <v>1</v>
      </c>
      <c r="AV44" s="7">
        <v>0</v>
      </c>
      <c r="AW44" s="7">
        <v>0</v>
      </c>
      <c r="AX44" s="7">
        <v>1</v>
      </c>
      <c r="AY44" s="7">
        <v>0</v>
      </c>
      <c r="AZ44" s="7">
        <v>0</v>
      </c>
      <c r="BA44" s="7">
        <v>0</v>
      </c>
      <c r="BB44" s="7">
        <v>0</v>
      </c>
      <c r="BC44" s="7">
        <v>0</v>
      </c>
      <c r="BD44" s="7">
        <v>0</v>
      </c>
      <c r="BE44" s="7">
        <v>0</v>
      </c>
      <c r="BF44" s="7">
        <v>0</v>
      </c>
      <c r="BG44" s="7">
        <v>0</v>
      </c>
      <c r="BH44" s="7">
        <v>1</v>
      </c>
      <c r="BI44" s="7">
        <v>0</v>
      </c>
    </row>
    <row r="45" spans="1:61" x14ac:dyDescent="0.25">
      <c r="A45" s="9" t="s">
        <v>140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7">
        <v>0</v>
      </c>
      <c r="AR45" s="8">
        <v>0</v>
      </c>
      <c r="AS45" s="7">
        <v>0</v>
      </c>
      <c r="AT45" s="7">
        <v>0</v>
      </c>
      <c r="AU45" s="7">
        <v>0</v>
      </c>
      <c r="AV45" s="7">
        <v>0</v>
      </c>
      <c r="AW45" s="7">
        <v>0</v>
      </c>
      <c r="AX45" s="7">
        <v>0</v>
      </c>
      <c r="AY45" s="7">
        <v>0</v>
      </c>
      <c r="AZ45" s="7">
        <v>0</v>
      </c>
      <c r="BA45" s="7">
        <v>0</v>
      </c>
      <c r="BB45" s="7">
        <v>0</v>
      </c>
      <c r="BC45" s="7">
        <v>0</v>
      </c>
      <c r="BD45" s="7">
        <v>0</v>
      </c>
      <c r="BE45" s="7">
        <v>0</v>
      </c>
      <c r="BF45" s="7">
        <v>0</v>
      </c>
      <c r="BG45" s="7">
        <v>0</v>
      </c>
      <c r="BH45" s="7">
        <v>0</v>
      </c>
      <c r="BI45" s="7">
        <v>0</v>
      </c>
    </row>
    <row r="46" spans="1:61" x14ac:dyDescent="0.25">
      <c r="A46" s="9" t="s">
        <v>141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8">
        <v>0</v>
      </c>
      <c r="AT46" s="7">
        <v>0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  <c r="BA46" s="7">
        <v>0</v>
      </c>
      <c r="BB46" s="7">
        <v>0</v>
      </c>
      <c r="BC46" s="7">
        <v>0</v>
      </c>
      <c r="BD46" s="7">
        <v>0</v>
      </c>
      <c r="BE46" s="7">
        <v>0</v>
      </c>
      <c r="BF46" s="7">
        <v>0</v>
      </c>
      <c r="BG46" s="7">
        <v>0</v>
      </c>
      <c r="BH46" s="7">
        <v>0</v>
      </c>
      <c r="BI46" s="7">
        <v>0</v>
      </c>
    </row>
    <row r="47" spans="1:61" x14ac:dyDescent="0.25">
      <c r="A47" s="9" t="s">
        <v>142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7">
        <v>0</v>
      </c>
      <c r="AT47" s="8">
        <v>0</v>
      </c>
      <c r="AU47" s="7">
        <v>0</v>
      </c>
      <c r="AV47" s="7">
        <v>0</v>
      </c>
      <c r="AW47" s="7">
        <v>0</v>
      </c>
      <c r="AX47" s="7">
        <v>0</v>
      </c>
      <c r="AY47" s="7">
        <v>0</v>
      </c>
      <c r="AZ47" s="7">
        <v>0</v>
      </c>
      <c r="BA47" s="7">
        <v>0</v>
      </c>
      <c r="BB47" s="7">
        <v>0</v>
      </c>
      <c r="BC47" s="7">
        <v>0</v>
      </c>
      <c r="BD47" s="7">
        <v>0</v>
      </c>
      <c r="BE47" s="7">
        <v>0</v>
      </c>
      <c r="BF47" s="7">
        <v>0</v>
      </c>
      <c r="BG47" s="7">
        <v>0</v>
      </c>
      <c r="BH47" s="7">
        <v>0</v>
      </c>
      <c r="BI47" s="7">
        <v>0</v>
      </c>
    </row>
    <row r="48" spans="1:61" x14ac:dyDescent="0.25">
      <c r="A48" s="9" t="s">
        <v>143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7">
        <v>0</v>
      </c>
      <c r="AQ48" s="7">
        <v>0</v>
      </c>
      <c r="AR48" s="7">
        <v>0</v>
      </c>
      <c r="AS48" s="7">
        <v>0</v>
      </c>
      <c r="AT48" s="7">
        <v>0</v>
      </c>
      <c r="AU48" s="8">
        <v>0</v>
      </c>
      <c r="AV48" s="7">
        <v>0</v>
      </c>
      <c r="AW48" s="7">
        <v>0</v>
      </c>
      <c r="AX48" s="7">
        <v>0</v>
      </c>
      <c r="AY48" s="7">
        <v>0</v>
      </c>
      <c r="AZ48" s="7">
        <v>0</v>
      </c>
      <c r="BA48" s="7">
        <v>0</v>
      </c>
      <c r="BB48" s="7">
        <v>0</v>
      </c>
      <c r="BC48" s="7">
        <v>0</v>
      </c>
      <c r="BD48" s="7">
        <v>0</v>
      </c>
      <c r="BE48" s="7">
        <v>0</v>
      </c>
      <c r="BF48" s="7">
        <v>0</v>
      </c>
      <c r="BG48" s="7">
        <v>0</v>
      </c>
      <c r="BH48" s="7">
        <v>0</v>
      </c>
      <c r="BI48" s="7">
        <v>0</v>
      </c>
    </row>
    <row r="49" spans="1:61" x14ac:dyDescent="0.25">
      <c r="A49" s="9" t="s">
        <v>144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</v>
      </c>
      <c r="AT49" s="7">
        <v>0</v>
      </c>
      <c r="AU49" s="7">
        <v>0</v>
      </c>
      <c r="AV49" s="8">
        <v>0</v>
      </c>
      <c r="AW49" s="7">
        <v>0</v>
      </c>
      <c r="AX49" s="7">
        <v>0</v>
      </c>
      <c r="AY49" s="7">
        <v>0</v>
      </c>
      <c r="AZ49" s="7">
        <v>0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  <c r="BF49" s="7">
        <v>0</v>
      </c>
      <c r="BG49" s="7">
        <v>0</v>
      </c>
      <c r="BH49" s="7">
        <v>0</v>
      </c>
      <c r="BI49" s="7">
        <v>0</v>
      </c>
    </row>
    <row r="50" spans="1:61" x14ac:dyDescent="0.25">
      <c r="A50" s="9" t="s">
        <v>145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7">
        <v>0</v>
      </c>
      <c r="AT50" s="7">
        <v>0</v>
      </c>
      <c r="AU50" s="7">
        <v>0</v>
      </c>
      <c r="AV50" s="7">
        <v>0</v>
      </c>
      <c r="AW50" s="8">
        <v>0</v>
      </c>
      <c r="AX50" s="7">
        <v>0</v>
      </c>
      <c r="AY50" s="7">
        <v>0</v>
      </c>
      <c r="AZ50" s="7">
        <v>0</v>
      </c>
      <c r="BA50" s="7">
        <v>0</v>
      </c>
      <c r="BB50" s="7">
        <v>0</v>
      </c>
      <c r="BC50" s="7">
        <v>0</v>
      </c>
      <c r="BD50" s="7">
        <v>0</v>
      </c>
      <c r="BE50" s="7">
        <v>0</v>
      </c>
      <c r="BF50" s="7">
        <v>0</v>
      </c>
      <c r="BG50" s="7">
        <v>0</v>
      </c>
      <c r="BH50" s="7">
        <v>0</v>
      </c>
      <c r="BI50" s="7">
        <v>0</v>
      </c>
    </row>
    <row r="51" spans="1:61" x14ac:dyDescent="0.25">
      <c r="A51" s="9" t="s">
        <v>146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0</v>
      </c>
      <c r="AT51" s="7">
        <v>0</v>
      </c>
      <c r="AU51" s="7">
        <v>0</v>
      </c>
      <c r="AV51" s="7">
        <v>0</v>
      </c>
      <c r="AW51" s="7">
        <v>0</v>
      </c>
      <c r="AX51" s="8">
        <v>0</v>
      </c>
      <c r="AY51" s="7">
        <v>0</v>
      </c>
      <c r="AZ51" s="7">
        <v>0</v>
      </c>
      <c r="BA51" s="7">
        <v>0</v>
      </c>
      <c r="BB51" s="7">
        <v>0</v>
      </c>
      <c r="BC51" s="7">
        <v>0</v>
      </c>
      <c r="BD51" s="7">
        <v>0</v>
      </c>
      <c r="BE51" s="7">
        <v>0</v>
      </c>
      <c r="BF51" s="7">
        <v>0</v>
      </c>
      <c r="BG51" s="7">
        <v>0</v>
      </c>
      <c r="BH51" s="7">
        <v>0</v>
      </c>
      <c r="BI51" s="7">
        <v>0</v>
      </c>
    </row>
    <row r="52" spans="1:61" x14ac:dyDescent="0.25">
      <c r="A52" s="9" t="s">
        <v>147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7">
        <v>0</v>
      </c>
      <c r="AT52" s="7">
        <v>0</v>
      </c>
      <c r="AU52" s="7">
        <v>0</v>
      </c>
      <c r="AV52" s="7">
        <v>0</v>
      </c>
      <c r="AW52" s="7">
        <v>0</v>
      </c>
      <c r="AX52" s="7">
        <v>0</v>
      </c>
      <c r="AY52" s="8">
        <v>0</v>
      </c>
      <c r="AZ52" s="7">
        <v>0</v>
      </c>
      <c r="BA52" s="7">
        <v>0</v>
      </c>
      <c r="BB52" s="7">
        <v>0</v>
      </c>
      <c r="BC52" s="7">
        <v>0</v>
      </c>
      <c r="BD52" s="7">
        <v>0</v>
      </c>
      <c r="BE52" s="7">
        <v>0</v>
      </c>
      <c r="BF52" s="7">
        <v>0</v>
      </c>
      <c r="BG52" s="7">
        <v>0</v>
      </c>
      <c r="BH52" s="7">
        <v>0</v>
      </c>
      <c r="BI52" s="7">
        <v>0</v>
      </c>
    </row>
    <row r="53" spans="1:61" x14ac:dyDescent="0.25">
      <c r="A53" s="9" t="s">
        <v>148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7">
        <v>0</v>
      </c>
      <c r="AR53" s="7">
        <v>0</v>
      </c>
      <c r="AS53" s="7">
        <v>0</v>
      </c>
      <c r="AT53" s="7">
        <v>0</v>
      </c>
      <c r="AU53" s="7">
        <v>0</v>
      </c>
      <c r="AV53" s="7">
        <v>0</v>
      </c>
      <c r="AW53" s="7">
        <v>0</v>
      </c>
      <c r="AX53" s="7">
        <v>0</v>
      </c>
      <c r="AY53" s="7">
        <v>0</v>
      </c>
      <c r="AZ53" s="8">
        <v>0</v>
      </c>
      <c r="BA53" s="7">
        <v>1</v>
      </c>
      <c r="BB53" s="7">
        <v>1</v>
      </c>
      <c r="BC53" s="7">
        <v>0</v>
      </c>
      <c r="BD53" s="7">
        <v>0</v>
      </c>
      <c r="BE53" s="7">
        <v>0</v>
      </c>
      <c r="BF53" s="7">
        <v>0</v>
      </c>
      <c r="BG53" s="7">
        <v>0</v>
      </c>
      <c r="BH53" s="7">
        <v>0</v>
      </c>
      <c r="BI53" s="7">
        <v>0</v>
      </c>
    </row>
    <row r="54" spans="1:61" x14ac:dyDescent="0.25">
      <c r="A54" s="9" t="s">
        <v>149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7">
        <v>0</v>
      </c>
      <c r="BA54" s="8">
        <v>0</v>
      </c>
      <c r="BB54" s="7">
        <v>1</v>
      </c>
      <c r="BC54" s="7">
        <v>0</v>
      </c>
      <c r="BD54" s="7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</row>
    <row r="55" spans="1:61" x14ac:dyDescent="0.25">
      <c r="A55" s="9" t="s">
        <v>150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  <c r="BA55" s="7">
        <v>0</v>
      </c>
      <c r="BB55" s="8">
        <v>0</v>
      </c>
      <c r="BC55" s="7">
        <v>0</v>
      </c>
      <c r="BD55" s="7">
        <v>0</v>
      </c>
      <c r="BE55" s="7">
        <v>0</v>
      </c>
      <c r="BF55" s="7">
        <v>0</v>
      </c>
      <c r="BG55" s="7">
        <v>0</v>
      </c>
      <c r="BH55" s="7">
        <v>0</v>
      </c>
      <c r="BI55" s="7">
        <v>0</v>
      </c>
    </row>
    <row r="56" spans="1:61" x14ac:dyDescent="0.25">
      <c r="A56" s="9" t="s">
        <v>151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7">
        <v>0</v>
      </c>
      <c r="AY56" s="7">
        <v>0</v>
      </c>
      <c r="AZ56" s="7">
        <v>0</v>
      </c>
      <c r="BA56" s="7">
        <v>0</v>
      </c>
      <c r="BB56" s="7">
        <v>0</v>
      </c>
      <c r="BC56" s="8">
        <v>0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</row>
    <row r="57" spans="1:61" x14ac:dyDescent="0.25">
      <c r="A57" s="9" t="s">
        <v>152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7">
        <v>0</v>
      </c>
      <c r="AR57" s="7">
        <v>0</v>
      </c>
      <c r="AS57" s="7">
        <v>0</v>
      </c>
      <c r="AT57" s="7">
        <v>0</v>
      </c>
      <c r="AU57" s="7">
        <v>0</v>
      </c>
      <c r="AV57" s="7">
        <v>0</v>
      </c>
      <c r="AW57" s="7">
        <v>0</v>
      </c>
      <c r="AX57" s="7">
        <v>0</v>
      </c>
      <c r="AY57" s="7">
        <v>0</v>
      </c>
      <c r="AZ57" s="7">
        <v>0</v>
      </c>
      <c r="BA57" s="7">
        <v>0</v>
      </c>
      <c r="BB57" s="7">
        <v>0</v>
      </c>
      <c r="BC57" s="7">
        <v>0</v>
      </c>
      <c r="BD57" s="8">
        <v>0</v>
      </c>
      <c r="BE57" s="7">
        <v>0</v>
      </c>
      <c r="BF57" s="7">
        <v>0</v>
      </c>
      <c r="BG57" s="7">
        <v>0</v>
      </c>
      <c r="BH57" s="7">
        <v>0</v>
      </c>
      <c r="BI57" s="7">
        <v>0</v>
      </c>
    </row>
    <row r="58" spans="1:61" x14ac:dyDescent="0.25">
      <c r="A58" s="9" t="s">
        <v>153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0</v>
      </c>
      <c r="AU58" s="7">
        <v>0</v>
      </c>
      <c r="AV58" s="7">
        <v>0</v>
      </c>
      <c r="AW58" s="7">
        <v>0</v>
      </c>
      <c r="AX58" s="7">
        <v>0</v>
      </c>
      <c r="AY58" s="7">
        <v>0</v>
      </c>
      <c r="AZ58" s="7">
        <v>0</v>
      </c>
      <c r="BA58" s="7">
        <v>0</v>
      </c>
      <c r="BB58" s="7">
        <v>0</v>
      </c>
      <c r="BC58" s="7">
        <v>0</v>
      </c>
      <c r="BD58" s="7">
        <v>0</v>
      </c>
      <c r="BE58" s="8">
        <v>0</v>
      </c>
      <c r="BF58" s="7">
        <v>0</v>
      </c>
      <c r="BG58" s="7">
        <v>0</v>
      </c>
      <c r="BH58" s="7">
        <v>0</v>
      </c>
      <c r="BI58" s="7">
        <v>0</v>
      </c>
    </row>
    <row r="59" spans="1:61" x14ac:dyDescent="0.25">
      <c r="A59" s="9" t="s">
        <v>154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7">
        <v>0</v>
      </c>
      <c r="AR59" s="7">
        <v>0</v>
      </c>
      <c r="AS59" s="7">
        <v>0</v>
      </c>
      <c r="AT59" s="7">
        <v>0</v>
      </c>
      <c r="AU59" s="7">
        <v>0</v>
      </c>
      <c r="AV59" s="7">
        <v>0</v>
      </c>
      <c r="AW59" s="7">
        <v>0</v>
      </c>
      <c r="AX59" s="7">
        <v>0</v>
      </c>
      <c r="AY59" s="7">
        <v>0</v>
      </c>
      <c r="AZ59" s="7">
        <v>0</v>
      </c>
      <c r="BA59" s="7">
        <v>0</v>
      </c>
      <c r="BB59" s="7">
        <v>0</v>
      </c>
      <c r="BC59" s="7">
        <v>0</v>
      </c>
      <c r="BD59" s="7">
        <v>0</v>
      </c>
      <c r="BE59" s="7">
        <v>0</v>
      </c>
      <c r="BF59" s="8">
        <v>0</v>
      </c>
      <c r="BG59" s="7">
        <v>0</v>
      </c>
      <c r="BH59" s="7">
        <v>0</v>
      </c>
      <c r="BI59" s="7">
        <v>0</v>
      </c>
    </row>
    <row r="60" spans="1:61" x14ac:dyDescent="0.25">
      <c r="A60" s="9" t="s">
        <v>155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7">
        <v>0</v>
      </c>
      <c r="AT60" s="7">
        <v>0</v>
      </c>
      <c r="AU60" s="7">
        <v>0</v>
      </c>
      <c r="AV60" s="7">
        <v>0</v>
      </c>
      <c r="AW60" s="7">
        <v>0</v>
      </c>
      <c r="AX60" s="7">
        <v>0</v>
      </c>
      <c r="AY60" s="7">
        <v>0</v>
      </c>
      <c r="AZ60" s="7">
        <v>0</v>
      </c>
      <c r="BA60" s="7">
        <v>0</v>
      </c>
      <c r="BB60" s="7">
        <v>0</v>
      </c>
      <c r="BC60" s="7">
        <v>0</v>
      </c>
      <c r="BD60" s="7">
        <v>0</v>
      </c>
      <c r="BE60" s="7">
        <v>0</v>
      </c>
      <c r="BF60" s="7">
        <v>0</v>
      </c>
      <c r="BG60" s="8">
        <v>0</v>
      </c>
      <c r="BH60" s="7">
        <v>0</v>
      </c>
      <c r="BI60" s="7">
        <v>0</v>
      </c>
    </row>
    <row r="61" spans="1:61" x14ac:dyDescent="0.25">
      <c r="A61" s="9" t="s">
        <v>156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0</v>
      </c>
      <c r="AT61" s="7">
        <v>0</v>
      </c>
      <c r="AU61" s="7">
        <v>0</v>
      </c>
      <c r="AV61" s="7">
        <v>0</v>
      </c>
      <c r="AW61" s="7">
        <v>0</v>
      </c>
      <c r="AX61" s="7">
        <v>0</v>
      </c>
      <c r="AY61" s="7">
        <v>0</v>
      </c>
      <c r="AZ61" s="7">
        <v>0</v>
      </c>
      <c r="BA61" s="7">
        <v>0</v>
      </c>
      <c r="BB61" s="7">
        <v>0</v>
      </c>
      <c r="BC61" s="7">
        <v>0</v>
      </c>
      <c r="BD61" s="7">
        <v>0</v>
      </c>
      <c r="BE61" s="7">
        <v>0</v>
      </c>
      <c r="BF61" s="7">
        <v>0</v>
      </c>
      <c r="BG61" s="7">
        <v>0</v>
      </c>
      <c r="BH61" s="8">
        <v>0</v>
      </c>
      <c r="BI61" s="7">
        <v>0</v>
      </c>
    </row>
    <row r="62" spans="1:61" x14ac:dyDescent="0.25">
      <c r="A62" s="9" t="s">
        <v>157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0</v>
      </c>
      <c r="AS62" s="7">
        <v>0</v>
      </c>
      <c r="AT62" s="7">
        <v>0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  <c r="BA62" s="7">
        <v>0</v>
      </c>
      <c r="BB62" s="7">
        <v>0</v>
      </c>
      <c r="BC62" s="7">
        <v>0</v>
      </c>
      <c r="BD62" s="7">
        <v>0</v>
      </c>
      <c r="BE62" s="7">
        <v>0</v>
      </c>
      <c r="BF62" s="7">
        <v>0</v>
      </c>
      <c r="BG62" s="7">
        <v>0</v>
      </c>
      <c r="BH62" s="7">
        <v>0</v>
      </c>
      <c r="BI62" s="8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90A3B-8080-4282-A1F7-3BABD2D27957}">
  <dimension ref="A1:B61"/>
  <sheetViews>
    <sheetView topLeftCell="A40" workbookViewId="0">
      <selection activeCell="B61" sqref="B61"/>
    </sheetView>
  </sheetViews>
  <sheetFormatPr defaultRowHeight="15" x14ac:dyDescent="0.25"/>
  <cols>
    <col min="2" max="2" width="12" bestFit="1" customWidth="1"/>
  </cols>
  <sheetData>
    <row r="1" spans="1:2" x14ac:dyDescent="0.25">
      <c r="A1" t="s">
        <v>179</v>
      </c>
      <c r="B1" t="s">
        <v>178</v>
      </c>
    </row>
    <row r="2" spans="1:2" x14ac:dyDescent="0.25">
      <c r="A2" s="3" t="s">
        <v>23</v>
      </c>
      <c r="B2" s="3">
        <v>4</v>
      </c>
    </row>
    <row r="3" spans="1:2" x14ac:dyDescent="0.25">
      <c r="A3" s="3" t="s">
        <v>26</v>
      </c>
      <c r="B3" s="3">
        <v>3</v>
      </c>
    </row>
    <row r="4" spans="1:2" x14ac:dyDescent="0.25">
      <c r="A4" s="3" t="s">
        <v>25</v>
      </c>
      <c r="B4" s="3">
        <v>3</v>
      </c>
    </row>
    <row r="5" spans="1:2" x14ac:dyDescent="0.25">
      <c r="A5" s="3" t="s">
        <v>24</v>
      </c>
      <c r="B5" s="3">
        <v>6</v>
      </c>
    </row>
    <row r="6" spans="1:2" x14ac:dyDescent="0.25">
      <c r="A6" s="3" t="s">
        <v>27</v>
      </c>
      <c r="B6" s="3">
        <v>10</v>
      </c>
    </row>
    <row r="7" spans="1:2" x14ac:dyDescent="0.25">
      <c r="A7" s="3" t="s">
        <v>38</v>
      </c>
      <c r="B7" s="3">
        <v>3</v>
      </c>
    </row>
    <row r="8" spans="1:2" x14ac:dyDescent="0.25">
      <c r="A8" s="3" t="s">
        <v>43</v>
      </c>
      <c r="B8" s="3">
        <v>10</v>
      </c>
    </row>
    <row r="9" spans="1:2" x14ac:dyDescent="0.25">
      <c r="A9" s="3" t="s">
        <v>44</v>
      </c>
      <c r="B9" s="3">
        <v>15</v>
      </c>
    </row>
    <row r="10" spans="1:2" x14ac:dyDescent="0.25">
      <c r="A10" s="3" t="s">
        <v>45</v>
      </c>
      <c r="B10" s="3">
        <v>15</v>
      </c>
    </row>
    <row r="11" spans="1:2" x14ac:dyDescent="0.25">
      <c r="A11" s="3" t="s">
        <v>46</v>
      </c>
      <c r="B11" s="3">
        <v>3</v>
      </c>
    </row>
    <row r="12" spans="1:2" x14ac:dyDescent="0.25">
      <c r="A12" s="3" t="s">
        <v>47</v>
      </c>
      <c r="B12" s="3">
        <v>2</v>
      </c>
    </row>
    <row r="13" spans="1:2" x14ac:dyDescent="0.25">
      <c r="A13" s="3" t="s">
        <v>48</v>
      </c>
      <c r="B13" s="3">
        <v>3</v>
      </c>
    </row>
    <row r="14" spans="1:2" x14ac:dyDescent="0.25">
      <c r="A14" s="3" t="s">
        <v>49</v>
      </c>
      <c r="B14" s="3">
        <v>4</v>
      </c>
    </row>
    <row r="15" spans="1:2" x14ac:dyDescent="0.25">
      <c r="A15" s="3" t="s">
        <v>50</v>
      </c>
      <c r="B15" s="3">
        <v>7</v>
      </c>
    </row>
    <row r="16" spans="1:2" x14ac:dyDescent="0.25">
      <c r="A16" s="3" t="s">
        <v>51</v>
      </c>
      <c r="B16" s="3">
        <v>10</v>
      </c>
    </row>
    <row r="17" spans="1:2" x14ac:dyDescent="0.25">
      <c r="A17" s="3" t="s">
        <v>52</v>
      </c>
      <c r="B17" s="3">
        <v>20</v>
      </c>
    </row>
    <row r="18" spans="1:2" x14ac:dyDescent="0.25">
      <c r="A18" s="3" t="s">
        <v>53</v>
      </c>
      <c r="B18" s="3">
        <v>18</v>
      </c>
    </row>
    <row r="19" spans="1:2" x14ac:dyDescent="0.25">
      <c r="A19" s="3" t="s">
        <v>54</v>
      </c>
      <c r="B19" s="3">
        <v>20</v>
      </c>
    </row>
    <row r="20" spans="1:2" x14ac:dyDescent="0.25">
      <c r="A20" s="3" t="s">
        <v>55</v>
      </c>
      <c r="B20" s="3">
        <v>10</v>
      </c>
    </row>
    <row r="21" spans="1:2" x14ac:dyDescent="0.25">
      <c r="A21" s="3" t="s">
        <v>56</v>
      </c>
      <c r="B21" s="3">
        <v>15</v>
      </c>
    </row>
    <row r="22" spans="1:2" x14ac:dyDescent="0.25">
      <c r="A22" s="3" t="s">
        <v>57</v>
      </c>
      <c r="B22" s="3">
        <v>8</v>
      </c>
    </row>
    <row r="23" spans="1:2" x14ac:dyDescent="0.25">
      <c r="A23" s="3" t="s">
        <v>58</v>
      </c>
      <c r="B23" s="3">
        <v>10</v>
      </c>
    </row>
    <row r="24" spans="1:2" x14ac:dyDescent="0.25">
      <c r="A24" s="3" t="s">
        <v>59</v>
      </c>
      <c r="B24" s="3">
        <v>12</v>
      </c>
    </row>
    <row r="25" spans="1:2" x14ac:dyDescent="0.25">
      <c r="A25" s="3" t="s">
        <v>60</v>
      </c>
      <c r="B25" s="3">
        <v>5</v>
      </c>
    </row>
    <row r="26" spans="1:2" x14ac:dyDescent="0.25">
      <c r="A26" s="3" t="s">
        <v>61</v>
      </c>
      <c r="B26" s="3">
        <v>5</v>
      </c>
    </row>
    <row r="27" spans="1:2" x14ac:dyDescent="0.25">
      <c r="A27" s="3" t="s">
        <v>62</v>
      </c>
      <c r="B27" s="3">
        <v>10</v>
      </c>
    </row>
    <row r="28" spans="1:2" x14ac:dyDescent="0.25">
      <c r="A28" s="3" t="s">
        <v>63</v>
      </c>
      <c r="B28" s="3">
        <v>10</v>
      </c>
    </row>
    <row r="29" spans="1:2" x14ac:dyDescent="0.25">
      <c r="A29" s="3" t="s">
        <v>64</v>
      </c>
      <c r="B29" s="3">
        <v>15</v>
      </c>
    </row>
    <row r="30" spans="1:2" x14ac:dyDescent="0.25">
      <c r="A30" s="3" t="s">
        <v>65</v>
      </c>
      <c r="B30" s="3">
        <v>12</v>
      </c>
    </row>
    <row r="31" spans="1:2" x14ac:dyDescent="0.25">
      <c r="A31" s="3" t="s">
        <v>66</v>
      </c>
      <c r="B31" s="3">
        <v>20</v>
      </c>
    </row>
    <row r="32" spans="1:2" x14ac:dyDescent="0.25">
      <c r="A32" s="3" t="s">
        <v>121</v>
      </c>
      <c r="B32" s="3">
        <v>6</v>
      </c>
    </row>
    <row r="33" spans="1:2" x14ac:dyDescent="0.25">
      <c r="A33" s="3" t="s">
        <v>122</v>
      </c>
      <c r="B33" s="3">
        <v>16</v>
      </c>
    </row>
    <row r="34" spans="1:2" x14ac:dyDescent="0.25">
      <c r="A34" s="3" t="s">
        <v>123</v>
      </c>
      <c r="B34" s="3">
        <v>4</v>
      </c>
    </row>
    <row r="35" spans="1:2" x14ac:dyDescent="0.25">
      <c r="A35" s="3" t="s">
        <v>125</v>
      </c>
      <c r="B35" s="3">
        <v>4</v>
      </c>
    </row>
    <row r="36" spans="1:2" x14ac:dyDescent="0.25">
      <c r="A36" s="3" t="s">
        <v>124</v>
      </c>
      <c r="B36" s="3">
        <v>5</v>
      </c>
    </row>
    <row r="37" spans="1:2" x14ac:dyDescent="0.25">
      <c r="A37" s="3" t="s">
        <v>126</v>
      </c>
      <c r="B37" s="3">
        <v>5</v>
      </c>
    </row>
    <row r="38" spans="1:2" x14ac:dyDescent="0.25">
      <c r="A38" s="3" t="s">
        <v>134</v>
      </c>
      <c r="B38" s="3">
        <v>6</v>
      </c>
    </row>
    <row r="39" spans="1:2" x14ac:dyDescent="0.25">
      <c r="A39" s="3" t="s">
        <v>135</v>
      </c>
      <c r="B39" s="3">
        <v>3</v>
      </c>
    </row>
    <row r="40" spans="1:2" x14ac:dyDescent="0.25">
      <c r="A40" s="3" t="s">
        <v>136</v>
      </c>
      <c r="B40" s="3">
        <v>7</v>
      </c>
    </row>
    <row r="41" spans="1:2" x14ac:dyDescent="0.25">
      <c r="A41" s="3" t="s">
        <v>137</v>
      </c>
      <c r="B41" s="3">
        <v>7</v>
      </c>
    </row>
    <row r="42" spans="1:2" x14ac:dyDescent="0.25">
      <c r="A42" s="3" t="s">
        <v>138</v>
      </c>
      <c r="B42" s="3">
        <v>3</v>
      </c>
    </row>
    <row r="43" spans="1:2" x14ac:dyDescent="0.25">
      <c r="A43" s="3" t="s">
        <v>139</v>
      </c>
      <c r="B43" s="3">
        <v>4</v>
      </c>
    </row>
    <row r="44" spans="1:2" x14ac:dyDescent="0.25">
      <c r="A44" s="3" t="s">
        <v>140</v>
      </c>
      <c r="B44" s="3">
        <v>5</v>
      </c>
    </row>
    <row r="45" spans="1:2" x14ac:dyDescent="0.25">
      <c r="A45" s="3" t="s">
        <v>141</v>
      </c>
      <c r="B45" s="3">
        <v>5</v>
      </c>
    </row>
    <row r="46" spans="1:2" x14ac:dyDescent="0.25">
      <c r="A46" s="3" t="s">
        <v>142</v>
      </c>
      <c r="B46" s="3">
        <v>5</v>
      </c>
    </row>
    <row r="47" spans="1:2" x14ac:dyDescent="0.25">
      <c r="A47" s="3" t="s">
        <v>143</v>
      </c>
      <c r="B47" s="3">
        <v>4</v>
      </c>
    </row>
    <row r="48" spans="1:2" x14ac:dyDescent="0.25">
      <c r="A48" s="3" t="s">
        <v>144</v>
      </c>
      <c r="B48" s="3">
        <v>5</v>
      </c>
    </row>
    <row r="49" spans="1:2" x14ac:dyDescent="0.25">
      <c r="A49" s="3" t="s">
        <v>145</v>
      </c>
      <c r="B49" s="3">
        <v>3</v>
      </c>
    </row>
    <row r="50" spans="1:2" x14ac:dyDescent="0.25">
      <c r="A50" s="3" t="s">
        <v>146</v>
      </c>
      <c r="B50" s="3">
        <v>6</v>
      </c>
    </row>
    <row r="51" spans="1:2" x14ac:dyDescent="0.25">
      <c r="A51" s="3" t="s">
        <v>147</v>
      </c>
      <c r="B51" s="3">
        <v>5</v>
      </c>
    </row>
    <row r="52" spans="1:2" x14ac:dyDescent="0.25">
      <c r="A52" s="3" t="s">
        <v>148</v>
      </c>
      <c r="B52" s="3">
        <v>4</v>
      </c>
    </row>
    <row r="53" spans="1:2" x14ac:dyDescent="0.25">
      <c r="A53" s="3" t="s">
        <v>149</v>
      </c>
      <c r="B53" s="3">
        <v>6</v>
      </c>
    </row>
    <row r="54" spans="1:2" x14ac:dyDescent="0.25">
      <c r="A54" s="3" t="s">
        <v>150</v>
      </c>
      <c r="B54" s="3">
        <v>8</v>
      </c>
    </row>
    <row r="55" spans="1:2" x14ac:dyDescent="0.25">
      <c r="A55" s="3" t="s">
        <v>151</v>
      </c>
      <c r="B55" s="3">
        <v>12</v>
      </c>
    </row>
    <row r="56" spans="1:2" x14ac:dyDescent="0.25">
      <c r="A56" s="3" t="s">
        <v>152</v>
      </c>
      <c r="B56" s="3">
        <v>3</v>
      </c>
    </row>
    <row r="57" spans="1:2" x14ac:dyDescent="0.25">
      <c r="A57" s="3" t="s">
        <v>153</v>
      </c>
      <c r="B57" s="3">
        <v>8</v>
      </c>
    </row>
    <row r="58" spans="1:2" x14ac:dyDescent="0.25">
      <c r="A58" s="3" t="s">
        <v>154</v>
      </c>
      <c r="B58" s="3">
        <v>7</v>
      </c>
    </row>
    <row r="59" spans="1:2" x14ac:dyDescent="0.25">
      <c r="A59" s="3" t="s">
        <v>155</v>
      </c>
      <c r="B59" s="3">
        <v>6</v>
      </c>
    </row>
    <row r="60" spans="1:2" x14ac:dyDescent="0.25">
      <c r="A60" s="3" t="s">
        <v>156</v>
      </c>
      <c r="B60" s="3">
        <v>5</v>
      </c>
    </row>
    <row r="61" spans="1:2" x14ac:dyDescent="0.25">
      <c r="A61" s="3" t="s">
        <v>157</v>
      </c>
      <c r="B61" s="3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2012-05-29T17:07:10Z</dcterms:modified>
</cp:coreProperties>
</file>