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heen\Desktop\New folder\"/>
    </mc:Choice>
  </mc:AlternateContent>
  <bookViews>
    <workbookView xWindow="0" yWindow="0" windowWidth="23040" windowHeight="8616" activeTab="1"/>
  </bookViews>
  <sheets>
    <sheet name="Global Data" sheetId="1" r:id="rId1"/>
    <sheet name="Sheet5" sheetId="6" r:id="rId2"/>
    <sheet name="Sheet1" sheetId="2" r:id="rId3"/>
  </sheets>
  <definedNames>
    <definedName name="_xlnm._FilterDatabase" localSheetId="0" hidden="1">'Global Data'!$A$1:$B$1</definedName>
  </definedName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E199" i="6" l="1"/>
  <c r="E198" i="6"/>
  <c r="E197" i="6"/>
  <c r="E196" i="6"/>
  <c r="E195" i="6"/>
  <c r="I204" i="2"/>
  <c r="I202" i="2"/>
  <c r="F204" i="2"/>
  <c r="F202" i="2"/>
  <c r="G204" i="2"/>
  <c r="J204" i="2"/>
  <c r="D204" i="2"/>
  <c r="G202" i="2"/>
  <c r="J202" i="2"/>
  <c r="D202" i="2"/>
  <c r="I11" i="2" l="1"/>
  <c r="O3" i="2"/>
  <c r="N40" i="2"/>
  <c r="N39" i="2"/>
  <c r="N38" i="2"/>
  <c r="F56" i="2"/>
  <c r="F57" i="2"/>
  <c r="F58" i="2"/>
  <c r="F59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11" i="1"/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6" i="2"/>
  <c r="H204" i="2" l="1"/>
  <c r="H202" i="2"/>
  <c r="E204" i="2"/>
  <c r="E202" i="2"/>
</calcChain>
</file>

<file path=xl/sharedStrings.xml><?xml version="1.0" encoding="utf-8"?>
<sst xmlns="http://schemas.openxmlformats.org/spreadsheetml/2006/main" count="1216" uniqueCount="27">
  <si>
    <t>Year</t>
  </si>
  <si>
    <t>Average Global Temperatures</t>
  </si>
  <si>
    <t>Islamabad</t>
  </si>
  <si>
    <t>Pakistan</t>
  </si>
  <si>
    <t>City</t>
  </si>
  <si>
    <t>Country</t>
  </si>
  <si>
    <t>Average City Temperature</t>
  </si>
  <si>
    <t>Global Average Temperatures</t>
  </si>
  <si>
    <t>5 Year Moving Average City Temperature</t>
  </si>
  <si>
    <t>5 Year Moving Average Global Temperatures</t>
  </si>
  <si>
    <t>10 Year Moving Average - Global</t>
  </si>
  <si>
    <t>Row Labels</t>
  </si>
  <si>
    <t>Grand Total</t>
  </si>
  <si>
    <t>London</t>
  </si>
  <si>
    <t>United Kingdom</t>
  </si>
  <si>
    <t>10-Year Moving Average</t>
  </si>
  <si>
    <t>Average Temperature - London</t>
  </si>
  <si>
    <t>10 Year Moving Average - Islamabad</t>
  </si>
  <si>
    <t>median</t>
  </si>
  <si>
    <t>mean</t>
  </si>
  <si>
    <t>mode</t>
  </si>
  <si>
    <t>Variance</t>
  </si>
  <si>
    <t>St. Dev</t>
  </si>
  <si>
    <t>Islamabad Average Temperature</t>
  </si>
  <si>
    <t xml:space="preserve"> 10 Year Moving Average - Islamabad</t>
  </si>
  <si>
    <t xml:space="preserve"> 10 Year Moving Average - Global</t>
  </si>
  <si>
    <t xml:space="preserve"> Global 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</si>
</sst>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5" borderId="0" xfId="0" applyFill="1"/>
    <xf numFmtId="9" fontId="0" fillId="0" borderId="0" xfId="42" applyFont="1"/>
    <xf numFmtId="0" fontId="0" fillId="36" borderId="0" xfId="0" applyFill="1"/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Data.xlsx]Sheet5!PivotTable2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Islamabad City Temperature and Global Average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3"/>
        <c:marker>
          <c:spPr>
            <a:solidFill>
              <a:schemeClr val="accent2"/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Islamabad Average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Sheet5!$A$5:$A$194</c:f>
              <c:strCach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strCache>
            </c:strRef>
          </c:cat>
          <c:val>
            <c:numRef>
              <c:f>Sheet5!$B$5:$B$194</c:f>
              <c:numCache>
                <c:formatCode>General</c:formatCode>
                <c:ptCount val="189"/>
                <c:pt idx="0">
                  <c:v>22.34</c:v>
                </c:pt>
                <c:pt idx="1">
                  <c:v>22.34</c:v>
                </c:pt>
                <c:pt idx="2">
                  <c:v>22.34</c:v>
                </c:pt>
                <c:pt idx="3">
                  <c:v>22.34</c:v>
                </c:pt>
                <c:pt idx="4">
                  <c:v>22.34</c:v>
                </c:pt>
                <c:pt idx="5">
                  <c:v>22.34</c:v>
                </c:pt>
                <c:pt idx="6">
                  <c:v>22.34</c:v>
                </c:pt>
                <c:pt idx="7">
                  <c:v>22.34</c:v>
                </c:pt>
                <c:pt idx="8">
                  <c:v>21.92</c:v>
                </c:pt>
                <c:pt idx="9">
                  <c:v>21.91</c:v>
                </c:pt>
                <c:pt idx="10">
                  <c:v>21.04</c:v>
                </c:pt>
                <c:pt idx="11">
                  <c:v>20.95</c:v>
                </c:pt>
                <c:pt idx="12">
                  <c:v>22.41</c:v>
                </c:pt>
                <c:pt idx="13">
                  <c:v>25.64</c:v>
                </c:pt>
                <c:pt idx="14">
                  <c:v>22.34</c:v>
                </c:pt>
                <c:pt idx="15">
                  <c:v>21.7</c:v>
                </c:pt>
                <c:pt idx="16">
                  <c:v>22.07</c:v>
                </c:pt>
                <c:pt idx="17">
                  <c:v>23.13</c:v>
                </c:pt>
                <c:pt idx="18">
                  <c:v>21.95</c:v>
                </c:pt>
                <c:pt idx="19">
                  <c:v>21.4</c:v>
                </c:pt>
                <c:pt idx="20">
                  <c:v>21.66</c:v>
                </c:pt>
                <c:pt idx="21">
                  <c:v>22.34</c:v>
                </c:pt>
                <c:pt idx="22">
                  <c:v>21.8</c:v>
                </c:pt>
                <c:pt idx="23">
                  <c:v>21.4</c:v>
                </c:pt>
                <c:pt idx="24">
                  <c:v>21.61</c:v>
                </c:pt>
                <c:pt idx="25">
                  <c:v>21.76</c:v>
                </c:pt>
                <c:pt idx="26">
                  <c:v>21.77</c:v>
                </c:pt>
                <c:pt idx="27">
                  <c:v>21.73</c:v>
                </c:pt>
                <c:pt idx="28">
                  <c:v>21.8</c:v>
                </c:pt>
                <c:pt idx="29">
                  <c:v>22.05</c:v>
                </c:pt>
                <c:pt idx="30">
                  <c:v>22.54</c:v>
                </c:pt>
                <c:pt idx="31">
                  <c:v>21.08</c:v>
                </c:pt>
                <c:pt idx="32">
                  <c:v>21.39</c:v>
                </c:pt>
                <c:pt idx="33">
                  <c:v>22.34</c:v>
                </c:pt>
                <c:pt idx="34">
                  <c:v>22.34</c:v>
                </c:pt>
                <c:pt idx="35">
                  <c:v>22.34</c:v>
                </c:pt>
                <c:pt idx="36">
                  <c:v>22.34</c:v>
                </c:pt>
                <c:pt idx="37">
                  <c:v>22.34</c:v>
                </c:pt>
                <c:pt idx="38">
                  <c:v>22.34</c:v>
                </c:pt>
                <c:pt idx="39">
                  <c:v>22.34</c:v>
                </c:pt>
                <c:pt idx="40">
                  <c:v>22.34</c:v>
                </c:pt>
                <c:pt idx="41">
                  <c:v>22.34</c:v>
                </c:pt>
                <c:pt idx="42">
                  <c:v>22.34</c:v>
                </c:pt>
                <c:pt idx="43">
                  <c:v>24.39</c:v>
                </c:pt>
                <c:pt idx="44">
                  <c:v>23.95</c:v>
                </c:pt>
                <c:pt idx="45">
                  <c:v>22.1</c:v>
                </c:pt>
                <c:pt idx="46">
                  <c:v>21.97</c:v>
                </c:pt>
                <c:pt idx="47">
                  <c:v>22.11</c:v>
                </c:pt>
                <c:pt idx="48">
                  <c:v>22.24</c:v>
                </c:pt>
                <c:pt idx="49">
                  <c:v>21.5</c:v>
                </c:pt>
                <c:pt idx="50">
                  <c:v>22.48</c:v>
                </c:pt>
                <c:pt idx="51">
                  <c:v>21.74</c:v>
                </c:pt>
                <c:pt idx="52">
                  <c:v>21.89</c:v>
                </c:pt>
                <c:pt idx="53">
                  <c:v>21.8</c:v>
                </c:pt>
                <c:pt idx="54">
                  <c:v>22.38</c:v>
                </c:pt>
                <c:pt idx="55">
                  <c:v>22.86</c:v>
                </c:pt>
                <c:pt idx="56">
                  <c:v>22.49</c:v>
                </c:pt>
                <c:pt idx="57">
                  <c:v>22</c:v>
                </c:pt>
                <c:pt idx="58">
                  <c:v>21.93</c:v>
                </c:pt>
                <c:pt idx="59">
                  <c:v>21.69</c:v>
                </c:pt>
                <c:pt idx="60">
                  <c:v>21.28</c:v>
                </c:pt>
                <c:pt idx="61">
                  <c:v>21.74</c:v>
                </c:pt>
                <c:pt idx="62">
                  <c:v>21.94</c:v>
                </c:pt>
                <c:pt idx="63">
                  <c:v>22.23</c:v>
                </c:pt>
                <c:pt idx="64">
                  <c:v>22.27</c:v>
                </c:pt>
                <c:pt idx="65">
                  <c:v>21.93</c:v>
                </c:pt>
                <c:pt idx="66">
                  <c:v>21.51</c:v>
                </c:pt>
                <c:pt idx="67">
                  <c:v>22.69</c:v>
                </c:pt>
                <c:pt idx="68">
                  <c:v>21.24</c:v>
                </c:pt>
                <c:pt idx="69">
                  <c:v>21.71</c:v>
                </c:pt>
                <c:pt idx="70">
                  <c:v>22.19</c:v>
                </c:pt>
                <c:pt idx="71">
                  <c:v>22.66</c:v>
                </c:pt>
                <c:pt idx="72">
                  <c:v>21.77</c:v>
                </c:pt>
                <c:pt idx="73">
                  <c:v>22.46</c:v>
                </c:pt>
                <c:pt idx="74">
                  <c:v>22.67</c:v>
                </c:pt>
                <c:pt idx="75">
                  <c:v>22.29</c:v>
                </c:pt>
                <c:pt idx="76">
                  <c:v>22.14</c:v>
                </c:pt>
                <c:pt idx="77">
                  <c:v>22.68</c:v>
                </c:pt>
                <c:pt idx="78">
                  <c:v>21.68</c:v>
                </c:pt>
                <c:pt idx="79">
                  <c:v>22.23</c:v>
                </c:pt>
                <c:pt idx="80">
                  <c:v>21.57</c:v>
                </c:pt>
                <c:pt idx="81">
                  <c:v>22.21</c:v>
                </c:pt>
                <c:pt idx="82">
                  <c:v>21.81</c:v>
                </c:pt>
                <c:pt idx="83">
                  <c:v>22.1</c:v>
                </c:pt>
                <c:pt idx="84">
                  <c:v>21.8</c:v>
                </c:pt>
                <c:pt idx="85">
                  <c:v>21.74</c:v>
                </c:pt>
                <c:pt idx="86">
                  <c:v>22.12</c:v>
                </c:pt>
                <c:pt idx="87">
                  <c:v>22.28</c:v>
                </c:pt>
                <c:pt idx="88">
                  <c:v>21.74</c:v>
                </c:pt>
                <c:pt idx="89">
                  <c:v>21.97</c:v>
                </c:pt>
                <c:pt idx="90">
                  <c:v>23</c:v>
                </c:pt>
                <c:pt idx="91">
                  <c:v>22.31</c:v>
                </c:pt>
                <c:pt idx="92">
                  <c:v>21.72</c:v>
                </c:pt>
                <c:pt idx="93">
                  <c:v>22.14</c:v>
                </c:pt>
                <c:pt idx="94">
                  <c:v>22.07</c:v>
                </c:pt>
                <c:pt idx="95">
                  <c:v>21.76</c:v>
                </c:pt>
                <c:pt idx="96">
                  <c:v>23.03</c:v>
                </c:pt>
                <c:pt idx="97">
                  <c:v>22.42</c:v>
                </c:pt>
                <c:pt idx="98">
                  <c:v>21.86</c:v>
                </c:pt>
                <c:pt idx="99">
                  <c:v>21.84</c:v>
                </c:pt>
                <c:pt idx="100">
                  <c:v>21.97</c:v>
                </c:pt>
                <c:pt idx="101">
                  <c:v>21.71</c:v>
                </c:pt>
                <c:pt idx="102">
                  <c:v>21.89</c:v>
                </c:pt>
                <c:pt idx="103">
                  <c:v>22.37</c:v>
                </c:pt>
                <c:pt idx="104">
                  <c:v>22.1</c:v>
                </c:pt>
                <c:pt idx="105">
                  <c:v>21.79</c:v>
                </c:pt>
                <c:pt idx="106">
                  <c:v>22.29</c:v>
                </c:pt>
                <c:pt idx="107">
                  <c:v>22.59</c:v>
                </c:pt>
                <c:pt idx="108">
                  <c:v>21.83</c:v>
                </c:pt>
                <c:pt idx="109">
                  <c:v>22.26</c:v>
                </c:pt>
                <c:pt idx="110">
                  <c:v>21.75</c:v>
                </c:pt>
                <c:pt idx="111">
                  <c:v>22.26</c:v>
                </c:pt>
                <c:pt idx="112">
                  <c:v>22.13</c:v>
                </c:pt>
                <c:pt idx="113">
                  <c:v>22.36</c:v>
                </c:pt>
                <c:pt idx="114">
                  <c:v>22.33</c:v>
                </c:pt>
                <c:pt idx="115">
                  <c:v>22.43</c:v>
                </c:pt>
                <c:pt idx="116">
                  <c:v>23.46</c:v>
                </c:pt>
                <c:pt idx="117">
                  <c:v>22.53</c:v>
                </c:pt>
                <c:pt idx="118">
                  <c:v>22.5</c:v>
                </c:pt>
                <c:pt idx="119">
                  <c:v>21.99</c:v>
                </c:pt>
                <c:pt idx="120">
                  <c:v>22.02</c:v>
                </c:pt>
                <c:pt idx="121">
                  <c:v>23.32</c:v>
                </c:pt>
                <c:pt idx="122">
                  <c:v>23.37</c:v>
                </c:pt>
                <c:pt idx="123">
                  <c:v>22.41</c:v>
                </c:pt>
                <c:pt idx="124">
                  <c:v>22.36</c:v>
                </c:pt>
                <c:pt idx="125">
                  <c:v>21.38</c:v>
                </c:pt>
                <c:pt idx="126">
                  <c:v>22.39</c:v>
                </c:pt>
                <c:pt idx="127">
                  <c:v>22.83</c:v>
                </c:pt>
                <c:pt idx="128">
                  <c:v>23.23</c:v>
                </c:pt>
                <c:pt idx="129">
                  <c:v>22.53</c:v>
                </c:pt>
                <c:pt idx="130">
                  <c:v>22.39</c:v>
                </c:pt>
                <c:pt idx="131">
                  <c:v>22.5</c:v>
                </c:pt>
                <c:pt idx="132">
                  <c:v>21.55</c:v>
                </c:pt>
                <c:pt idx="133">
                  <c:v>22.87</c:v>
                </c:pt>
                <c:pt idx="134">
                  <c:v>22.42</c:v>
                </c:pt>
                <c:pt idx="135">
                  <c:v>22.55</c:v>
                </c:pt>
                <c:pt idx="136">
                  <c:v>21.97</c:v>
                </c:pt>
                <c:pt idx="137">
                  <c:v>22.27</c:v>
                </c:pt>
                <c:pt idx="138">
                  <c:v>22.66</c:v>
                </c:pt>
                <c:pt idx="139">
                  <c:v>22.03</c:v>
                </c:pt>
                <c:pt idx="140">
                  <c:v>22.05</c:v>
                </c:pt>
                <c:pt idx="141">
                  <c:v>22.21</c:v>
                </c:pt>
                <c:pt idx="142">
                  <c:v>22.16</c:v>
                </c:pt>
                <c:pt idx="143">
                  <c:v>22.1</c:v>
                </c:pt>
                <c:pt idx="144">
                  <c:v>22.81</c:v>
                </c:pt>
                <c:pt idx="145">
                  <c:v>22.97</c:v>
                </c:pt>
                <c:pt idx="146">
                  <c:v>22.62</c:v>
                </c:pt>
                <c:pt idx="147">
                  <c:v>22.27</c:v>
                </c:pt>
                <c:pt idx="148">
                  <c:v>22.53</c:v>
                </c:pt>
                <c:pt idx="149">
                  <c:v>22.26</c:v>
                </c:pt>
                <c:pt idx="150">
                  <c:v>21.89</c:v>
                </c:pt>
                <c:pt idx="151">
                  <c:v>21.97</c:v>
                </c:pt>
                <c:pt idx="152">
                  <c:v>22.6</c:v>
                </c:pt>
                <c:pt idx="153">
                  <c:v>22.52</c:v>
                </c:pt>
                <c:pt idx="154">
                  <c:v>22.6</c:v>
                </c:pt>
                <c:pt idx="155">
                  <c:v>23.01</c:v>
                </c:pt>
                <c:pt idx="156">
                  <c:v>22.74</c:v>
                </c:pt>
                <c:pt idx="157">
                  <c:v>22.12</c:v>
                </c:pt>
                <c:pt idx="158">
                  <c:v>21.93</c:v>
                </c:pt>
                <c:pt idx="159">
                  <c:v>22.81</c:v>
                </c:pt>
                <c:pt idx="160">
                  <c:v>23.35</c:v>
                </c:pt>
                <c:pt idx="161">
                  <c:v>22.28</c:v>
                </c:pt>
                <c:pt idx="162">
                  <c:v>23.08</c:v>
                </c:pt>
                <c:pt idx="163">
                  <c:v>23.46</c:v>
                </c:pt>
                <c:pt idx="164">
                  <c:v>22.54</c:v>
                </c:pt>
                <c:pt idx="165">
                  <c:v>23.14</c:v>
                </c:pt>
                <c:pt idx="166">
                  <c:v>22.48</c:v>
                </c:pt>
                <c:pt idx="167">
                  <c:v>22.36</c:v>
                </c:pt>
                <c:pt idx="168">
                  <c:v>23.08</c:v>
                </c:pt>
                <c:pt idx="169">
                  <c:v>22.93</c:v>
                </c:pt>
                <c:pt idx="170">
                  <c:v>22.61</c:v>
                </c:pt>
                <c:pt idx="171">
                  <c:v>22.61</c:v>
                </c:pt>
                <c:pt idx="172">
                  <c:v>22.14</c:v>
                </c:pt>
                <c:pt idx="173">
                  <c:v>23.11</c:v>
                </c:pt>
                <c:pt idx="174">
                  <c:v>23.8</c:v>
                </c:pt>
                <c:pt idx="175">
                  <c:v>23.6</c:v>
                </c:pt>
                <c:pt idx="176">
                  <c:v>23.62</c:v>
                </c:pt>
                <c:pt idx="177">
                  <c:v>23.83</c:v>
                </c:pt>
                <c:pt idx="178">
                  <c:v>22.99</c:v>
                </c:pt>
                <c:pt idx="179">
                  <c:v>23.78</c:v>
                </c:pt>
                <c:pt idx="180">
                  <c:v>22.8</c:v>
                </c:pt>
                <c:pt idx="181">
                  <c:v>23.28</c:v>
                </c:pt>
                <c:pt idx="182">
                  <c:v>23.33</c:v>
                </c:pt>
                <c:pt idx="183">
                  <c:v>23.21</c:v>
                </c:pt>
                <c:pt idx="184">
                  <c:v>23.62</c:v>
                </c:pt>
                <c:pt idx="185">
                  <c:v>23.75</c:v>
                </c:pt>
                <c:pt idx="186">
                  <c:v>23.36</c:v>
                </c:pt>
                <c:pt idx="187">
                  <c:v>23.1</c:v>
                </c:pt>
                <c:pt idx="188">
                  <c:v>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D-43FC-A5F8-BEBBBD72753F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 Global Average 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Sheet5!$A$5:$A$194</c:f>
              <c:strCach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strCache>
            </c:strRef>
          </c:cat>
          <c:val>
            <c:numRef>
              <c:f>Sheet5!$C$5:$C$194</c:f>
              <c:numCache>
                <c:formatCode>General</c:formatCode>
                <c:ptCount val="189"/>
                <c:pt idx="0">
                  <c:v>8.39</c:v>
                </c:pt>
                <c:pt idx="1">
                  <c:v>8.36</c:v>
                </c:pt>
                <c:pt idx="2">
                  <c:v>8.81</c:v>
                </c:pt>
                <c:pt idx="3">
                  <c:v>8.17</c:v>
                </c:pt>
                <c:pt idx="4">
                  <c:v>7.94</c:v>
                </c:pt>
                <c:pt idx="5">
                  <c:v>8.52</c:v>
                </c:pt>
                <c:pt idx="6">
                  <c:v>7.64</c:v>
                </c:pt>
                <c:pt idx="7">
                  <c:v>7.45</c:v>
                </c:pt>
                <c:pt idx="8">
                  <c:v>8.01</c:v>
                </c:pt>
                <c:pt idx="9">
                  <c:v>8.15</c:v>
                </c:pt>
                <c:pt idx="10">
                  <c:v>7.39</c:v>
                </c:pt>
                <c:pt idx="11">
                  <c:v>7.7</c:v>
                </c:pt>
                <c:pt idx="12">
                  <c:v>7.38</c:v>
                </c:pt>
                <c:pt idx="13">
                  <c:v>7.51</c:v>
                </c:pt>
                <c:pt idx="14">
                  <c:v>7.63</c:v>
                </c:pt>
                <c:pt idx="15">
                  <c:v>7.8</c:v>
                </c:pt>
                <c:pt idx="16">
                  <c:v>7.69</c:v>
                </c:pt>
                <c:pt idx="17">
                  <c:v>8.02</c:v>
                </c:pt>
                <c:pt idx="18">
                  <c:v>8.17</c:v>
                </c:pt>
                <c:pt idx="19">
                  <c:v>7.65</c:v>
                </c:pt>
                <c:pt idx="20">
                  <c:v>7.85</c:v>
                </c:pt>
                <c:pt idx="21">
                  <c:v>8.5500000000000007</c:v>
                </c:pt>
                <c:pt idx="22">
                  <c:v>8.09</c:v>
                </c:pt>
                <c:pt idx="23">
                  <c:v>7.98</c:v>
                </c:pt>
                <c:pt idx="24">
                  <c:v>7.98</c:v>
                </c:pt>
                <c:pt idx="25">
                  <c:v>7.9</c:v>
                </c:pt>
                <c:pt idx="26">
                  <c:v>8.18</c:v>
                </c:pt>
                <c:pt idx="27">
                  <c:v>8.1</c:v>
                </c:pt>
                <c:pt idx="28">
                  <c:v>8.0399999999999991</c:v>
                </c:pt>
                <c:pt idx="29">
                  <c:v>8.2100000000000009</c:v>
                </c:pt>
                <c:pt idx="30">
                  <c:v>8.11</c:v>
                </c:pt>
                <c:pt idx="31">
                  <c:v>8</c:v>
                </c:pt>
                <c:pt idx="32">
                  <c:v>7.76</c:v>
                </c:pt>
                <c:pt idx="33">
                  <c:v>8.1</c:v>
                </c:pt>
                <c:pt idx="34">
                  <c:v>8.25</c:v>
                </c:pt>
                <c:pt idx="35">
                  <c:v>7.96</c:v>
                </c:pt>
                <c:pt idx="36">
                  <c:v>7.85</c:v>
                </c:pt>
                <c:pt idx="37">
                  <c:v>7.56</c:v>
                </c:pt>
                <c:pt idx="38">
                  <c:v>8.11</c:v>
                </c:pt>
                <c:pt idx="39">
                  <c:v>7.98</c:v>
                </c:pt>
                <c:pt idx="40">
                  <c:v>8.18</c:v>
                </c:pt>
                <c:pt idx="41">
                  <c:v>8.2899999999999991</c:v>
                </c:pt>
                <c:pt idx="42">
                  <c:v>8.44</c:v>
                </c:pt>
                <c:pt idx="43">
                  <c:v>8.25</c:v>
                </c:pt>
                <c:pt idx="44">
                  <c:v>8.43</c:v>
                </c:pt>
                <c:pt idx="45">
                  <c:v>8.1999999999999993</c:v>
                </c:pt>
                <c:pt idx="46">
                  <c:v>8.1199999999999992</c:v>
                </c:pt>
                <c:pt idx="47">
                  <c:v>8.19</c:v>
                </c:pt>
                <c:pt idx="48">
                  <c:v>8.35</c:v>
                </c:pt>
                <c:pt idx="49">
                  <c:v>8.43</c:v>
                </c:pt>
                <c:pt idx="50">
                  <c:v>7.86</c:v>
                </c:pt>
                <c:pt idx="51">
                  <c:v>8.08</c:v>
                </c:pt>
                <c:pt idx="52">
                  <c:v>8.5399999999999991</c:v>
                </c:pt>
                <c:pt idx="53">
                  <c:v>8.83</c:v>
                </c:pt>
                <c:pt idx="54">
                  <c:v>8.17</c:v>
                </c:pt>
                <c:pt idx="55">
                  <c:v>8.1199999999999992</c:v>
                </c:pt>
                <c:pt idx="56">
                  <c:v>8.27</c:v>
                </c:pt>
                <c:pt idx="57">
                  <c:v>8.1300000000000008</c:v>
                </c:pt>
                <c:pt idx="58">
                  <c:v>7.98</c:v>
                </c:pt>
                <c:pt idx="59">
                  <c:v>7.77</c:v>
                </c:pt>
                <c:pt idx="60">
                  <c:v>7.92</c:v>
                </c:pt>
                <c:pt idx="61">
                  <c:v>7.95</c:v>
                </c:pt>
                <c:pt idx="62">
                  <c:v>7.91</c:v>
                </c:pt>
                <c:pt idx="63">
                  <c:v>8.09</c:v>
                </c:pt>
                <c:pt idx="64">
                  <c:v>8.32</c:v>
                </c:pt>
                <c:pt idx="65">
                  <c:v>7.97</c:v>
                </c:pt>
                <c:pt idx="66">
                  <c:v>8.02</c:v>
                </c:pt>
                <c:pt idx="67">
                  <c:v>8.07</c:v>
                </c:pt>
                <c:pt idx="68">
                  <c:v>8.06</c:v>
                </c:pt>
                <c:pt idx="69">
                  <c:v>8.16</c:v>
                </c:pt>
                <c:pt idx="70">
                  <c:v>8.15</c:v>
                </c:pt>
                <c:pt idx="71">
                  <c:v>8.2100000000000009</c:v>
                </c:pt>
                <c:pt idx="72">
                  <c:v>8.2899999999999991</c:v>
                </c:pt>
                <c:pt idx="73">
                  <c:v>8.18</c:v>
                </c:pt>
                <c:pt idx="74">
                  <c:v>8.4</c:v>
                </c:pt>
                <c:pt idx="75">
                  <c:v>8.5</c:v>
                </c:pt>
                <c:pt idx="76">
                  <c:v>8.5399999999999991</c:v>
                </c:pt>
                <c:pt idx="77">
                  <c:v>8.3000000000000007</c:v>
                </c:pt>
                <c:pt idx="78">
                  <c:v>8.2200000000000006</c:v>
                </c:pt>
                <c:pt idx="79">
                  <c:v>8.09</c:v>
                </c:pt>
                <c:pt idx="80">
                  <c:v>8.23</c:v>
                </c:pt>
                <c:pt idx="81">
                  <c:v>8.3800000000000008</c:v>
                </c:pt>
                <c:pt idx="82">
                  <c:v>7.95</c:v>
                </c:pt>
                <c:pt idx="83">
                  <c:v>8.19</c:v>
                </c:pt>
                <c:pt idx="84">
                  <c:v>8.18</c:v>
                </c:pt>
                <c:pt idx="85">
                  <c:v>8.2200000000000006</c:v>
                </c:pt>
                <c:pt idx="86">
                  <c:v>8.18</c:v>
                </c:pt>
                <c:pt idx="87">
                  <c:v>8.17</c:v>
                </c:pt>
                <c:pt idx="88">
                  <c:v>8.3000000000000007</c:v>
                </c:pt>
                <c:pt idx="89">
                  <c:v>8.59</c:v>
                </c:pt>
                <c:pt idx="90">
                  <c:v>8.59</c:v>
                </c:pt>
                <c:pt idx="91">
                  <c:v>8.23</c:v>
                </c:pt>
                <c:pt idx="92">
                  <c:v>8.02</c:v>
                </c:pt>
                <c:pt idx="93">
                  <c:v>8.1300000000000008</c:v>
                </c:pt>
                <c:pt idx="94">
                  <c:v>8.3800000000000008</c:v>
                </c:pt>
                <c:pt idx="95">
                  <c:v>8.36</c:v>
                </c:pt>
                <c:pt idx="96">
                  <c:v>8.57</c:v>
                </c:pt>
                <c:pt idx="97">
                  <c:v>8.41</c:v>
                </c:pt>
                <c:pt idx="98">
                  <c:v>8.42</c:v>
                </c:pt>
                <c:pt idx="99">
                  <c:v>8.51</c:v>
                </c:pt>
                <c:pt idx="100">
                  <c:v>8.5299999999999994</c:v>
                </c:pt>
                <c:pt idx="101">
                  <c:v>8.73</c:v>
                </c:pt>
                <c:pt idx="102">
                  <c:v>8.52</c:v>
                </c:pt>
                <c:pt idx="103">
                  <c:v>8.6300000000000008</c:v>
                </c:pt>
                <c:pt idx="104">
                  <c:v>8.24</c:v>
                </c:pt>
                <c:pt idx="105">
                  <c:v>8.6300000000000008</c:v>
                </c:pt>
                <c:pt idx="106">
                  <c:v>8.7200000000000006</c:v>
                </c:pt>
                <c:pt idx="107">
                  <c:v>8.7100000000000009</c:v>
                </c:pt>
                <c:pt idx="108">
                  <c:v>8.34</c:v>
                </c:pt>
                <c:pt idx="109">
                  <c:v>8.6300000000000008</c:v>
                </c:pt>
                <c:pt idx="110">
                  <c:v>8.52</c:v>
                </c:pt>
                <c:pt idx="111">
                  <c:v>8.5500000000000007</c:v>
                </c:pt>
                <c:pt idx="112">
                  <c:v>8.6999999999999993</c:v>
                </c:pt>
                <c:pt idx="113">
                  <c:v>8.86</c:v>
                </c:pt>
                <c:pt idx="114">
                  <c:v>8.76</c:v>
                </c:pt>
                <c:pt idx="115">
                  <c:v>8.76</c:v>
                </c:pt>
                <c:pt idx="116">
                  <c:v>8.77</c:v>
                </c:pt>
                <c:pt idx="117">
                  <c:v>8.73</c:v>
                </c:pt>
                <c:pt idx="118">
                  <c:v>8.76</c:v>
                </c:pt>
                <c:pt idx="119">
                  <c:v>8.85</c:v>
                </c:pt>
                <c:pt idx="120">
                  <c:v>8.58</c:v>
                </c:pt>
                <c:pt idx="121">
                  <c:v>8.68</c:v>
                </c:pt>
                <c:pt idx="122">
                  <c:v>8.8000000000000007</c:v>
                </c:pt>
                <c:pt idx="123">
                  <c:v>8.75</c:v>
                </c:pt>
                <c:pt idx="124">
                  <c:v>8.59</c:v>
                </c:pt>
                <c:pt idx="125">
                  <c:v>8.3699999999999992</c:v>
                </c:pt>
                <c:pt idx="126">
                  <c:v>8.6300000000000008</c:v>
                </c:pt>
                <c:pt idx="127">
                  <c:v>8.64</c:v>
                </c:pt>
                <c:pt idx="128">
                  <c:v>8.8699999999999992</c:v>
                </c:pt>
                <c:pt idx="129">
                  <c:v>8.56</c:v>
                </c:pt>
                <c:pt idx="130">
                  <c:v>8.6300000000000008</c:v>
                </c:pt>
                <c:pt idx="131">
                  <c:v>8.2799999999999994</c:v>
                </c:pt>
                <c:pt idx="132">
                  <c:v>8.73</c:v>
                </c:pt>
                <c:pt idx="133">
                  <c:v>8.77</c:v>
                </c:pt>
                <c:pt idx="134">
                  <c:v>8.73</c:v>
                </c:pt>
                <c:pt idx="135">
                  <c:v>8.58</c:v>
                </c:pt>
                <c:pt idx="136">
                  <c:v>8.8000000000000007</c:v>
                </c:pt>
                <c:pt idx="137">
                  <c:v>8.75</c:v>
                </c:pt>
                <c:pt idx="138">
                  <c:v>8.86</c:v>
                </c:pt>
                <c:pt idx="139">
                  <c:v>8.41</c:v>
                </c:pt>
                <c:pt idx="140">
                  <c:v>8.5299999999999994</c:v>
                </c:pt>
                <c:pt idx="141">
                  <c:v>8.6</c:v>
                </c:pt>
                <c:pt idx="142">
                  <c:v>8.6999999999999993</c:v>
                </c:pt>
                <c:pt idx="143">
                  <c:v>8.52</c:v>
                </c:pt>
                <c:pt idx="144">
                  <c:v>8.6</c:v>
                </c:pt>
                <c:pt idx="145">
                  <c:v>8.6999999999999993</c:v>
                </c:pt>
                <c:pt idx="146">
                  <c:v>8.6</c:v>
                </c:pt>
                <c:pt idx="147">
                  <c:v>8.5</c:v>
                </c:pt>
                <c:pt idx="148">
                  <c:v>8.9499999999999993</c:v>
                </c:pt>
                <c:pt idx="149">
                  <c:v>8.4700000000000006</c:v>
                </c:pt>
                <c:pt idx="150">
                  <c:v>8.74</c:v>
                </c:pt>
                <c:pt idx="151">
                  <c:v>8.35</c:v>
                </c:pt>
                <c:pt idx="152">
                  <c:v>8.85</c:v>
                </c:pt>
                <c:pt idx="153">
                  <c:v>8.69</c:v>
                </c:pt>
                <c:pt idx="154">
                  <c:v>8.73</c:v>
                </c:pt>
                <c:pt idx="155">
                  <c:v>8.98</c:v>
                </c:pt>
                <c:pt idx="156">
                  <c:v>9.17</c:v>
                </c:pt>
                <c:pt idx="157">
                  <c:v>8.64</c:v>
                </c:pt>
                <c:pt idx="158">
                  <c:v>9.0299999999999994</c:v>
                </c:pt>
                <c:pt idx="159">
                  <c:v>8.69</c:v>
                </c:pt>
                <c:pt idx="160">
                  <c:v>8.66</c:v>
                </c:pt>
                <c:pt idx="161">
                  <c:v>8.83</c:v>
                </c:pt>
                <c:pt idx="162">
                  <c:v>8.99</c:v>
                </c:pt>
                <c:pt idx="163">
                  <c:v>9.1999999999999993</c:v>
                </c:pt>
                <c:pt idx="164">
                  <c:v>8.92</c:v>
                </c:pt>
                <c:pt idx="165">
                  <c:v>9.23</c:v>
                </c:pt>
                <c:pt idx="166">
                  <c:v>9.18</c:v>
                </c:pt>
                <c:pt idx="167">
                  <c:v>8.84</c:v>
                </c:pt>
                <c:pt idx="168">
                  <c:v>8.8699999999999992</c:v>
                </c:pt>
                <c:pt idx="169">
                  <c:v>9.0399999999999991</c:v>
                </c:pt>
                <c:pt idx="170">
                  <c:v>9.35</c:v>
                </c:pt>
                <c:pt idx="171">
                  <c:v>9.0399999999999991</c:v>
                </c:pt>
                <c:pt idx="172">
                  <c:v>9.1999999999999993</c:v>
                </c:pt>
                <c:pt idx="173">
                  <c:v>9.52</c:v>
                </c:pt>
                <c:pt idx="174">
                  <c:v>9.2899999999999991</c:v>
                </c:pt>
                <c:pt idx="175">
                  <c:v>9.1999999999999993</c:v>
                </c:pt>
                <c:pt idx="176">
                  <c:v>9.41</c:v>
                </c:pt>
                <c:pt idx="177">
                  <c:v>9.57</c:v>
                </c:pt>
                <c:pt idx="178">
                  <c:v>9.5299999999999994</c:v>
                </c:pt>
                <c:pt idx="179">
                  <c:v>9.32</c:v>
                </c:pt>
                <c:pt idx="180">
                  <c:v>9.6999999999999993</c:v>
                </c:pt>
                <c:pt idx="181">
                  <c:v>9.5299999999999994</c:v>
                </c:pt>
                <c:pt idx="182">
                  <c:v>9.73</c:v>
                </c:pt>
                <c:pt idx="183">
                  <c:v>9.43</c:v>
                </c:pt>
                <c:pt idx="184">
                  <c:v>9.51</c:v>
                </c:pt>
                <c:pt idx="185">
                  <c:v>9.6999999999999993</c:v>
                </c:pt>
                <c:pt idx="186">
                  <c:v>9.52</c:v>
                </c:pt>
                <c:pt idx="187">
                  <c:v>9.51</c:v>
                </c:pt>
                <c:pt idx="18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D-43FC-A5F8-BEBBBD72753F}"/>
            </c:ext>
          </c:extLst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 10 Year Moving Average - Islamabad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Sheet5!$A$5:$A$194</c:f>
              <c:strCach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strCache>
            </c:strRef>
          </c:cat>
          <c:val>
            <c:numRef>
              <c:f>Sheet5!$D$5:$D$194</c:f>
              <c:numCache>
                <c:formatCode>General</c:formatCode>
                <c:ptCount val="189"/>
                <c:pt idx="0">
                  <c:v>21.978000000000002</c:v>
                </c:pt>
                <c:pt idx="1">
                  <c:v>21.937000000000001</c:v>
                </c:pt>
                <c:pt idx="2">
                  <c:v>22.080000000000002</c:v>
                </c:pt>
                <c:pt idx="3">
                  <c:v>22.149000000000001</c:v>
                </c:pt>
                <c:pt idx="4">
                  <c:v>22.282000000000004</c:v>
                </c:pt>
                <c:pt idx="5">
                  <c:v>22.281000000000002</c:v>
                </c:pt>
                <c:pt idx="6">
                  <c:v>22.326000000000001</c:v>
                </c:pt>
                <c:pt idx="7">
                  <c:v>22.360000000000003</c:v>
                </c:pt>
                <c:pt idx="8">
                  <c:v>22.298000000000002</c:v>
                </c:pt>
                <c:pt idx="9">
                  <c:v>22.254999999999999</c:v>
                </c:pt>
                <c:pt idx="10">
                  <c:v>22.125</c:v>
                </c:pt>
                <c:pt idx="11">
                  <c:v>21.985999999999997</c:v>
                </c:pt>
                <c:pt idx="12">
                  <c:v>21.992999999999999</c:v>
                </c:pt>
                <c:pt idx="13">
                  <c:v>22.322999999999997</c:v>
                </c:pt>
                <c:pt idx="14">
                  <c:v>22.323</c:v>
                </c:pt>
                <c:pt idx="15">
                  <c:v>22.258999999999993</c:v>
                </c:pt>
                <c:pt idx="16">
                  <c:v>22.232000000000003</c:v>
                </c:pt>
                <c:pt idx="17">
                  <c:v>22.311</c:v>
                </c:pt>
                <c:pt idx="18">
                  <c:v>22.313999999999997</c:v>
                </c:pt>
                <c:pt idx="19">
                  <c:v>22.262999999999998</c:v>
                </c:pt>
                <c:pt idx="20">
                  <c:v>22.324999999999999</c:v>
                </c:pt>
                <c:pt idx="21">
                  <c:v>22.463999999999999</c:v>
                </c:pt>
                <c:pt idx="22">
                  <c:v>22.402999999999999</c:v>
                </c:pt>
                <c:pt idx="23">
                  <c:v>21.979000000000003</c:v>
                </c:pt>
                <c:pt idx="24">
                  <c:v>21.905999999999999</c:v>
                </c:pt>
                <c:pt idx="25">
                  <c:v>21.911999999999999</c:v>
                </c:pt>
                <c:pt idx="26">
                  <c:v>21.882000000000001</c:v>
                </c:pt>
                <c:pt idx="27">
                  <c:v>21.741999999999997</c:v>
                </c:pt>
                <c:pt idx="28">
                  <c:v>21.726999999999997</c:v>
                </c:pt>
                <c:pt idx="29">
                  <c:v>21.792000000000002</c:v>
                </c:pt>
                <c:pt idx="30">
                  <c:v>21.880000000000003</c:v>
                </c:pt>
                <c:pt idx="31">
                  <c:v>21.754000000000001</c:v>
                </c:pt>
                <c:pt idx="32">
                  <c:v>21.713000000000001</c:v>
                </c:pt>
                <c:pt idx="33">
                  <c:v>21.806999999999995</c:v>
                </c:pt>
                <c:pt idx="34">
                  <c:v>21.880000000000003</c:v>
                </c:pt>
                <c:pt idx="35">
                  <c:v>21.937999999999995</c:v>
                </c:pt>
                <c:pt idx="36">
                  <c:v>21.995000000000001</c:v>
                </c:pt>
                <c:pt idx="37">
                  <c:v>22.056000000000001</c:v>
                </c:pt>
                <c:pt idx="38">
                  <c:v>22.110000000000003</c:v>
                </c:pt>
                <c:pt idx="39">
                  <c:v>22.139000000000003</c:v>
                </c:pt>
                <c:pt idx="40">
                  <c:v>22.119000000000003</c:v>
                </c:pt>
                <c:pt idx="41">
                  <c:v>22.245000000000001</c:v>
                </c:pt>
                <c:pt idx="42">
                  <c:v>22.34</c:v>
                </c:pt>
                <c:pt idx="43">
                  <c:v>22.544999999999998</c:v>
                </c:pt>
                <c:pt idx="44">
                  <c:v>22.706</c:v>
                </c:pt>
                <c:pt idx="45">
                  <c:v>22.681999999999995</c:v>
                </c:pt>
                <c:pt idx="46">
                  <c:v>22.645</c:v>
                </c:pt>
                <c:pt idx="47">
                  <c:v>22.621999999999996</c:v>
                </c:pt>
                <c:pt idx="48">
                  <c:v>22.612000000000002</c:v>
                </c:pt>
                <c:pt idx="49">
                  <c:v>22.528000000000002</c:v>
                </c:pt>
                <c:pt idx="50">
                  <c:v>22.541999999999998</c:v>
                </c:pt>
                <c:pt idx="51">
                  <c:v>22.482000000000003</c:v>
                </c:pt>
                <c:pt idx="52">
                  <c:v>22.437000000000001</c:v>
                </c:pt>
                <c:pt idx="53">
                  <c:v>22.178000000000004</c:v>
                </c:pt>
                <c:pt idx="54">
                  <c:v>22.021000000000004</c:v>
                </c:pt>
                <c:pt idx="55">
                  <c:v>22.097000000000001</c:v>
                </c:pt>
                <c:pt idx="56">
                  <c:v>22.149000000000001</c:v>
                </c:pt>
                <c:pt idx="57">
                  <c:v>22.137999999999998</c:v>
                </c:pt>
                <c:pt idx="58">
                  <c:v>22.106999999999999</c:v>
                </c:pt>
                <c:pt idx="59">
                  <c:v>22.125999999999998</c:v>
                </c:pt>
                <c:pt idx="60">
                  <c:v>22.006</c:v>
                </c:pt>
                <c:pt idx="61">
                  <c:v>22.006</c:v>
                </c:pt>
                <c:pt idx="62">
                  <c:v>22.010999999999999</c:v>
                </c:pt>
                <c:pt idx="63">
                  <c:v>22.053999999999998</c:v>
                </c:pt>
                <c:pt idx="64">
                  <c:v>22.042999999999999</c:v>
                </c:pt>
                <c:pt idx="65">
                  <c:v>21.95</c:v>
                </c:pt>
                <c:pt idx="66">
                  <c:v>21.852</c:v>
                </c:pt>
                <c:pt idx="67">
                  <c:v>21.920999999999999</c:v>
                </c:pt>
                <c:pt idx="68">
                  <c:v>21.852</c:v>
                </c:pt>
                <c:pt idx="69">
                  <c:v>21.853999999999999</c:v>
                </c:pt>
                <c:pt idx="70">
                  <c:v>21.945</c:v>
                </c:pt>
                <c:pt idx="71">
                  <c:v>22.037000000000003</c:v>
                </c:pt>
                <c:pt idx="72">
                  <c:v>22.020000000000003</c:v>
                </c:pt>
                <c:pt idx="73">
                  <c:v>22.042999999999999</c:v>
                </c:pt>
                <c:pt idx="74">
                  <c:v>22.082999999999998</c:v>
                </c:pt>
                <c:pt idx="75">
                  <c:v>22.119000000000003</c:v>
                </c:pt>
                <c:pt idx="76">
                  <c:v>22.181999999999999</c:v>
                </c:pt>
                <c:pt idx="77">
                  <c:v>22.181000000000001</c:v>
                </c:pt>
                <c:pt idx="78">
                  <c:v>22.225000000000001</c:v>
                </c:pt>
                <c:pt idx="79">
                  <c:v>22.277000000000001</c:v>
                </c:pt>
                <c:pt idx="80">
                  <c:v>22.215</c:v>
                </c:pt>
                <c:pt idx="81">
                  <c:v>22.169999999999998</c:v>
                </c:pt>
                <c:pt idx="82">
                  <c:v>22.173999999999999</c:v>
                </c:pt>
                <c:pt idx="83">
                  <c:v>22.137999999999998</c:v>
                </c:pt>
                <c:pt idx="84">
                  <c:v>22.051000000000002</c:v>
                </c:pt>
                <c:pt idx="85">
                  <c:v>21.996000000000002</c:v>
                </c:pt>
                <c:pt idx="86">
                  <c:v>21.994000000000003</c:v>
                </c:pt>
                <c:pt idx="87">
                  <c:v>21.954000000000001</c:v>
                </c:pt>
                <c:pt idx="88">
                  <c:v>21.96</c:v>
                </c:pt>
                <c:pt idx="89">
                  <c:v>21.934000000000001</c:v>
                </c:pt>
                <c:pt idx="90">
                  <c:v>22.077000000000002</c:v>
                </c:pt>
                <c:pt idx="91">
                  <c:v>22.087</c:v>
                </c:pt>
                <c:pt idx="92">
                  <c:v>22.077999999999999</c:v>
                </c:pt>
                <c:pt idx="93">
                  <c:v>22.082000000000001</c:v>
                </c:pt>
                <c:pt idx="94">
                  <c:v>22.108999999999998</c:v>
                </c:pt>
                <c:pt idx="95">
                  <c:v>22.110999999999997</c:v>
                </c:pt>
                <c:pt idx="96">
                  <c:v>22.201999999999995</c:v>
                </c:pt>
                <c:pt idx="97">
                  <c:v>22.215999999999998</c:v>
                </c:pt>
                <c:pt idx="98">
                  <c:v>22.228000000000002</c:v>
                </c:pt>
                <c:pt idx="99">
                  <c:v>22.215</c:v>
                </c:pt>
                <c:pt idx="100">
                  <c:v>22.112000000000005</c:v>
                </c:pt>
                <c:pt idx="101">
                  <c:v>22.052</c:v>
                </c:pt>
                <c:pt idx="102">
                  <c:v>22.068999999999999</c:v>
                </c:pt>
                <c:pt idx="103">
                  <c:v>22.092000000000002</c:v>
                </c:pt>
                <c:pt idx="104">
                  <c:v>22.095000000000002</c:v>
                </c:pt>
                <c:pt idx="105">
                  <c:v>22.098000000000003</c:v>
                </c:pt>
                <c:pt idx="106">
                  <c:v>22.023999999999997</c:v>
                </c:pt>
                <c:pt idx="107">
                  <c:v>22.040999999999997</c:v>
                </c:pt>
                <c:pt idx="108">
                  <c:v>22.038</c:v>
                </c:pt>
                <c:pt idx="109">
                  <c:v>22.079999999999995</c:v>
                </c:pt>
                <c:pt idx="110">
                  <c:v>22.058</c:v>
                </c:pt>
                <c:pt idx="111">
                  <c:v>22.113</c:v>
                </c:pt>
                <c:pt idx="112">
                  <c:v>22.136999999999993</c:v>
                </c:pt>
                <c:pt idx="113">
                  <c:v>22.136000000000003</c:v>
                </c:pt>
                <c:pt idx="114">
                  <c:v>22.158999999999999</c:v>
                </c:pt>
                <c:pt idx="115">
                  <c:v>22.222999999999995</c:v>
                </c:pt>
                <c:pt idx="116">
                  <c:v>22.34</c:v>
                </c:pt>
                <c:pt idx="117">
                  <c:v>22.334000000000003</c:v>
                </c:pt>
                <c:pt idx="118">
                  <c:v>22.401000000000003</c:v>
                </c:pt>
                <c:pt idx="119">
                  <c:v>22.374000000000002</c:v>
                </c:pt>
                <c:pt idx="120">
                  <c:v>22.401000000000003</c:v>
                </c:pt>
                <c:pt idx="121">
                  <c:v>22.507000000000001</c:v>
                </c:pt>
                <c:pt idx="122">
                  <c:v>22.631000000000004</c:v>
                </c:pt>
                <c:pt idx="123">
                  <c:v>22.636000000000003</c:v>
                </c:pt>
                <c:pt idx="124">
                  <c:v>22.638999999999999</c:v>
                </c:pt>
                <c:pt idx="125">
                  <c:v>22.533999999999999</c:v>
                </c:pt>
                <c:pt idx="126">
                  <c:v>22.427</c:v>
                </c:pt>
                <c:pt idx="127">
                  <c:v>22.456999999999994</c:v>
                </c:pt>
                <c:pt idx="128">
                  <c:v>22.529999999999998</c:v>
                </c:pt>
                <c:pt idx="129">
                  <c:v>22.583999999999996</c:v>
                </c:pt>
                <c:pt idx="130">
                  <c:v>22.620999999999999</c:v>
                </c:pt>
                <c:pt idx="131">
                  <c:v>22.538999999999998</c:v>
                </c:pt>
                <c:pt idx="132">
                  <c:v>22.356999999999999</c:v>
                </c:pt>
                <c:pt idx="133">
                  <c:v>22.403000000000002</c:v>
                </c:pt>
                <c:pt idx="134">
                  <c:v>22.409000000000002</c:v>
                </c:pt>
                <c:pt idx="135">
                  <c:v>22.526000000000003</c:v>
                </c:pt>
                <c:pt idx="136">
                  <c:v>22.484000000000002</c:v>
                </c:pt>
                <c:pt idx="137">
                  <c:v>22.428000000000004</c:v>
                </c:pt>
                <c:pt idx="138">
                  <c:v>22.371000000000002</c:v>
                </c:pt>
                <c:pt idx="139">
                  <c:v>22.321000000000002</c:v>
                </c:pt>
                <c:pt idx="140">
                  <c:v>22.287000000000003</c:v>
                </c:pt>
                <c:pt idx="141">
                  <c:v>22.258000000000003</c:v>
                </c:pt>
                <c:pt idx="142">
                  <c:v>22.319000000000003</c:v>
                </c:pt>
                <c:pt idx="143">
                  <c:v>22.241999999999997</c:v>
                </c:pt>
                <c:pt idx="144">
                  <c:v>22.280999999999999</c:v>
                </c:pt>
                <c:pt idx="145">
                  <c:v>22.323</c:v>
                </c:pt>
                <c:pt idx="146">
                  <c:v>22.387999999999998</c:v>
                </c:pt>
                <c:pt idx="147">
                  <c:v>22.387999999999998</c:v>
                </c:pt>
                <c:pt idx="148">
                  <c:v>22.375</c:v>
                </c:pt>
                <c:pt idx="149">
                  <c:v>22.398000000000003</c:v>
                </c:pt>
                <c:pt idx="150">
                  <c:v>22.381999999999998</c:v>
                </c:pt>
                <c:pt idx="151">
                  <c:v>22.358000000000001</c:v>
                </c:pt>
                <c:pt idx="152">
                  <c:v>22.401999999999997</c:v>
                </c:pt>
                <c:pt idx="153">
                  <c:v>22.444000000000003</c:v>
                </c:pt>
                <c:pt idx="154">
                  <c:v>22.423000000000002</c:v>
                </c:pt>
                <c:pt idx="155">
                  <c:v>22.427</c:v>
                </c:pt>
                <c:pt idx="156">
                  <c:v>22.439</c:v>
                </c:pt>
                <c:pt idx="157">
                  <c:v>22.423999999999999</c:v>
                </c:pt>
                <c:pt idx="158">
                  <c:v>22.364000000000001</c:v>
                </c:pt>
                <c:pt idx="159">
                  <c:v>22.419000000000004</c:v>
                </c:pt>
                <c:pt idx="160">
                  <c:v>22.565000000000001</c:v>
                </c:pt>
                <c:pt idx="161">
                  <c:v>22.596</c:v>
                </c:pt>
                <c:pt idx="162">
                  <c:v>22.643999999999998</c:v>
                </c:pt>
                <c:pt idx="163">
                  <c:v>22.738000000000003</c:v>
                </c:pt>
                <c:pt idx="164">
                  <c:v>22.731999999999999</c:v>
                </c:pt>
                <c:pt idx="165">
                  <c:v>22.744999999999997</c:v>
                </c:pt>
                <c:pt idx="166">
                  <c:v>22.718999999999998</c:v>
                </c:pt>
                <c:pt idx="167">
                  <c:v>22.742999999999995</c:v>
                </c:pt>
                <c:pt idx="168">
                  <c:v>22.857999999999993</c:v>
                </c:pt>
                <c:pt idx="169">
                  <c:v>22.869999999999997</c:v>
                </c:pt>
                <c:pt idx="170">
                  <c:v>22.795999999999999</c:v>
                </c:pt>
                <c:pt idx="171">
                  <c:v>22.829000000000001</c:v>
                </c:pt>
                <c:pt idx="172">
                  <c:v>22.735000000000003</c:v>
                </c:pt>
                <c:pt idx="173">
                  <c:v>22.7</c:v>
                </c:pt>
                <c:pt idx="174">
                  <c:v>22.826000000000004</c:v>
                </c:pt>
                <c:pt idx="175">
                  <c:v>22.872</c:v>
                </c:pt>
                <c:pt idx="176">
                  <c:v>22.986000000000004</c:v>
                </c:pt>
                <c:pt idx="177">
                  <c:v>23.133000000000003</c:v>
                </c:pt>
                <c:pt idx="178">
                  <c:v>23.124000000000002</c:v>
                </c:pt>
                <c:pt idx="179">
                  <c:v>23.209</c:v>
                </c:pt>
                <c:pt idx="180">
                  <c:v>23.228000000000002</c:v>
                </c:pt>
                <c:pt idx="181">
                  <c:v>23.295000000000005</c:v>
                </c:pt>
                <c:pt idx="182">
                  <c:v>23.413999999999998</c:v>
                </c:pt>
                <c:pt idx="183">
                  <c:v>23.424000000000003</c:v>
                </c:pt>
                <c:pt idx="184">
                  <c:v>23.406000000000002</c:v>
                </c:pt>
                <c:pt idx="185">
                  <c:v>23.420999999999999</c:v>
                </c:pt>
                <c:pt idx="186">
                  <c:v>23.395</c:v>
                </c:pt>
                <c:pt idx="187">
                  <c:v>23.321999999999999</c:v>
                </c:pt>
                <c:pt idx="188">
                  <c:v>23.45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D-43FC-A5F8-BEBBBD72753F}"/>
            </c:ext>
          </c:extLst>
        </c:ser>
        <c:ser>
          <c:idx val="3"/>
          <c:order val="3"/>
          <c:tx>
            <c:strRef>
              <c:f>Sheet5!$E$4</c:f>
              <c:strCache>
                <c:ptCount val="1"/>
                <c:pt idx="0">
                  <c:v> 10 Year Moving Average - Global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Sheet5!$A$5:$A$194</c:f>
              <c:strCach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strCache>
            </c:strRef>
          </c:cat>
          <c:val>
            <c:numRef>
              <c:f>Sheet5!$E$5:$E$194</c:f>
              <c:numCache>
                <c:formatCode>General</c:formatCode>
                <c:ptCount val="189"/>
                <c:pt idx="0">
                  <c:v>7.7679999999999989</c:v>
                </c:pt>
                <c:pt idx="1">
                  <c:v>7.9099999999999993</c:v>
                </c:pt>
                <c:pt idx="2">
                  <c:v>8.093</c:v>
                </c:pt>
                <c:pt idx="3">
                  <c:v>8.1269999999999989</c:v>
                </c:pt>
                <c:pt idx="4">
                  <c:v>8.1840000000000011</c:v>
                </c:pt>
                <c:pt idx="5">
                  <c:v>8.2739999999999991</c:v>
                </c:pt>
                <c:pt idx="6">
                  <c:v>8.229000000000001</c:v>
                </c:pt>
                <c:pt idx="7">
                  <c:v>8.1549999999999994</c:v>
                </c:pt>
                <c:pt idx="8">
                  <c:v>8.1840000000000011</c:v>
                </c:pt>
                <c:pt idx="9">
                  <c:v>8.1440000000000019</c:v>
                </c:pt>
                <c:pt idx="10">
                  <c:v>8.0440000000000005</c:v>
                </c:pt>
                <c:pt idx="11">
                  <c:v>7.9779999999999998</c:v>
                </c:pt>
                <c:pt idx="12">
                  <c:v>7.8349999999999991</c:v>
                </c:pt>
                <c:pt idx="13">
                  <c:v>7.769000000000001</c:v>
                </c:pt>
                <c:pt idx="14">
                  <c:v>7.7379999999999995</c:v>
                </c:pt>
                <c:pt idx="15">
                  <c:v>7.6659999999999995</c:v>
                </c:pt>
                <c:pt idx="16">
                  <c:v>7.6710000000000012</c:v>
                </c:pt>
                <c:pt idx="17">
                  <c:v>7.7279999999999998</c:v>
                </c:pt>
                <c:pt idx="18">
                  <c:v>7.7439999999999998</c:v>
                </c:pt>
                <c:pt idx="19">
                  <c:v>7.694</c:v>
                </c:pt>
                <c:pt idx="20">
                  <c:v>7.7399999999999993</c:v>
                </c:pt>
                <c:pt idx="21">
                  <c:v>7.8250000000000002</c:v>
                </c:pt>
                <c:pt idx="22">
                  <c:v>7.8960000000000008</c:v>
                </c:pt>
                <c:pt idx="23">
                  <c:v>7.9430000000000005</c:v>
                </c:pt>
                <c:pt idx="24">
                  <c:v>7.9780000000000015</c:v>
                </c:pt>
                <c:pt idx="25">
                  <c:v>7.9880000000000022</c:v>
                </c:pt>
                <c:pt idx="26">
                  <c:v>8.0370000000000008</c:v>
                </c:pt>
                <c:pt idx="27">
                  <c:v>8.0450000000000017</c:v>
                </c:pt>
                <c:pt idx="28">
                  <c:v>8.032</c:v>
                </c:pt>
                <c:pt idx="29">
                  <c:v>8.0879999999999992</c:v>
                </c:pt>
                <c:pt idx="30">
                  <c:v>8.1140000000000008</c:v>
                </c:pt>
                <c:pt idx="31">
                  <c:v>8.0590000000000011</c:v>
                </c:pt>
                <c:pt idx="32">
                  <c:v>8.0259999999999998</c:v>
                </c:pt>
                <c:pt idx="33">
                  <c:v>8.0380000000000003</c:v>
                </c:pt>
                <c:pt idx="34">
                  <c:v>8.0649999999999995</c:v>
                </c:pt>
                <c:pt idx="35">
                  <c:v>8.0709999999999997</c:v>
                </c:pt>
                <c:pt idx="36">
                  <c:v>8.0379999999999985</c:v>
                </c:pt>
                <c:pt idx="37">
                  <c:v>7.9839999999999991</c:v>
                </c:pt>
                <c:pt idx="38">
                  <c:v>7.9909999999999997</c:v>
                </c:pt>
                <c:pt idx="39">
                  <c:v>7.9680000000000009</c:v>
                </c:pt>
                <c:pt idx="40">
                  <c:v>7.9749999999999996</c:v>
                </c:pt>
                <c:pt idx="41">
                  <c:v>8.0039999999999996</c:v>
                </c:pt>
                <c:pt idx="42">
                  <c:v>8.0719999999999992</c:v>
                </c:pt>
                <c:pt idx="43">
                  <c:v>8.0869999999999997</c:v>
                </c:pt>
                <c:pt idx="44">
                  <c:v>8.1049999999999986</c:v>
                </c:pt>
                <c:pt idx="45">
                  <c:v>8.1290000000000013</c:v>
                </c:pt>
                <c:pt idx="46">
                  <c:v>8.1560000000000006</c:v>
                </c:pt>
                <c:pt idx="47">
                  <c:v>8.2189999999999994</c:v>
                </c:pt>
                <c:pt idx="48">
                  <c:v>8.2429999999999986</c:v>
                </c:pt>
                <c:pt idx="49">
                  <c:v>8.2880000000000003</c:v>
                </c:pt>
                <c:pt idx="50">
                  <c:v>8.2559999999999985</c:v>
                </c:pt>
                <c:pt idx="51">
                  <c:v>8.2349999999999994</c:v>
                </c:pt>
                <c:pt idx="52">
                  <c:v>8.2449999999999992</c:v>
                </c:pt>
                <c:pt idx="53">
                  <c:v>8.302999999999999</c:v>
                </c:pt>
                <c:pt idx="54">
                  <c:v>8.2769999999999992</c:v>
                </c:pt>
                <c:pt idx="55">
                  <c:v>8.2690000000000001</c:v>
                </c:pt>
                <c:pt idx="56">
                  <c:v>8.2839999999999989</c:v>
                </c:pt>
                <c:pt idx="57">
                  <c:v>8.2779999999999987</c:v>
                </c:pt>
                <c:pt idx="58">
                  <c:v>8.2409999999999997</c:v>
                </c:pt>
                <c:pt idx="59">
                  <c:v>8.1750000000000007</c:v>
                </c:pt>
                <c:pt idx="60">
                  <c:v>8.1809999999999992</c:v>
                </c:pt>
                <c:pt idx="61">
                  <c:v>8.1679999999999993</c:v>
                </c:pt>
                <c:pt idx="62">
                  <c:v>8.1050000000000004</c:v>
                </c:pt>
                <c:pt idx="63">
                  <c:v>8.0310000000000006</c:v>
                </c:pt>
                <c:pt idx="64">
                  <c:v>8.0460000000000012</c:v>
                </c:pt>
                <c:pt idx="65">
                  <c:v>8.0310000000000006</c:v>
                </c:pt>
                <c:pt idx="66">
                  <c:v>8.0059999999999985</c:v>
                </c:pt>
                <c:pt idx="67">
                  <c:v>8</c:v>
                </c:pt>
                <c:pt idx="68">
                  <c:v>8.0080000000000009</c:v>
                </c:pt>
                <c:pt idx="69">
                  <c:v>8.0470000000000006</c:v>
                </c:pt>
                <c:pt idx="70">
                  <c:v>8.0699999999999985</c:v>
                </c:pt>
                <c:pt idx="71">
                  <c:v>8.0960000000000001</c:v>
                </c:pt>
                <c:pt idx="72">
                  <c:v>8.1340000000000003</c:v>
                </c:pt>
                <c:pt idx="73">
                  <c:v>8.1430000000000007</c:v>
                </c:pt>
                <c:pt idx="74">
                  <c:v>8.1510000000000016</c:v>
                </c:pt>
                <c:pt idx="75">
                  <c:v>8.2040000000000006</c:v>
                </c:pt>
                <c:pt idx="76">
                  <c:v>8.2560000000000002</c:v>
                </c:pt>
                <c:pt idx="77">
                  <c:v>8.2789999999999981</c:v>
                </c:pt>
                <c:pt idx="78">
                  <c:v>8.2949999999999999</c:v>
                </c:pt>
                <c:pt idx="79">
                  <c:v>8.2880000000000003</c:v>
                </c:pt>
                <c:pt idx="80">
                  <c:v>8.2960000000000012</c:v>
                </c:pt>
                <c:pt idx="81">
                  <c:v>8.3129999999999988</c:v>
                </c:pt>
                <c:pt idx="82">
                  <c:v>8.2789999999999999</c:v>
                </c:pt>
                <c:pt idx="83">
                  <c:v>8.2799999999999994</c:v>
                </c:pt>
                <c:pt idx="84">
                  <c:v>8.2580000000000009</c:v>
                </c:pt>
                <c:pt idx="85">
                  <c:v>8.23</c:v>
                </c:pt>
                <c:pt idx="86">
                  <c:v>8.1939999999999991</c:v>
                </c:pt>
                <c:pt idx="87">
                  <c:v>8.1810000000000009</c:v>
                </c:pt>
                <c:pt idx="88">
                  <c:v>8.1890000000000001</c:v>
                </c:pt>
                <c:pt idx="89">
                  <c:v>8.2390000000000008</c:v>
                </c:pt>
                <c:pt idx="90">
                  <c:v>8.2750000000000021</c:v>
                </c:pt>
                <c:pt idx="91">
                  <c:v>8.2600000000000016</c:v>
                </c:pt>
                <c:pt idx="92">
                  <c:v>8.2669999999999995</c:v>
                </c:pt>
                <c:pt idx="93">
                  <c:v>8.2609999999999992</c:v>
                </c:pt>
                <c:pt idx="94">
                  <c:v>8.2810000000000006</c:v>
                </c:pt>
                <c:pt idx="95">
                  <c:v>8.2949999999999982</c:v>
                </c:pt>
                <c:pt idx="96">
                  <c:v>8.3339999999999996</c:v>
                </c:pt>
                <c:pt idx="97">
                  <c:v>8.3580000000000005</c:v>
                </c:pt>
                <c:pt idx="98">
                  <c:v>8.370000000000001</c:v>
                </c:pt>
                <c:pt idx="99">
                  <c:v>8.3620000000000001</c:v>
                </c:pt>
                <c:pt idx="100">
                  <c:v>8.3560000000000016</c:v>
                </c:pt>
                <c:pt idx="101">
                  <c:v>8.4060000000000024</c:v>
                </c:pt>
                <c:pt idx="102">
                  <c:v>8.4559999999999995</c:v>
                </c:pt>
                <c:pt idx="103">
                  <c:v>8.5059999999999985</c:v>
                </c:pt>
                <c:pt idx="104">
                  <c:v>8.4919999999999991</c:v>
                </c:pt>
                <c:pt idx="105">
                  <c:v>8.5189999999999984</c:v>
                </c:pt>
                <c:pt idx="106">
                  <c:v>8.5339999999999989</c:v>
                </c:pt>
                <c:pt idx="107">
                  <c:v>8.5639999999999983</c:v>
                </c:pt>
                <c:pt idx="108">
                  <c:v>8.5560000000000009</c:v>
                </c:pt>
                <c:pt idx="109">
                  <c:v>8.5680000000000014</c:v>
                </c:pt>
                <c:pt idx="110">
                  <c:v>8.5670000000000002</c:v>
                </c:pt>
                <c:pt idx="111">
                  <c:v>8.5489999999999995</c:v>
                </c:pt>
                <c:pt idx="112">
                  <c:v>8.5670000000000002</c:v>
                </c:pt>
                <c:pt idx="113">
                  <c:v>8.59</c:v>
                </c:pt>
                <c:pt idx="114">
                  <c:v>8.6420000000000012</c:v>
                </c:pt>
                <c:pt idx="115">
                  <c:v>8.6550000000000011</c:v>
                </c:pt>
                <c:pt idx="116">
                  <c:v>8.66</c:v>
                </c:pt>
                <c:pt idx="117">
                  <c:v>8.661999999999999</c:v>
                </c:pt>
                <c:pt idx="118">
                  <c:v>8.7040000000000006</c:v>
                </c:pt>
                <c:pt idx="119">
                  <c:v>8.7259999999999991</c:v>
                </c:pt>
                <c:pt idx="120">
                  <c:v>8.7319999999999993</c:v>
                </c:pt>
                <c:pt idx="121">
                  <c:v>8.7449999999999992</c:v>
                </c:pt>
                <c:pt idx="122">
                  <c:v>8.754999999999999</c:v>
                </c:pt>
                <c:pt idx="123">
                  <c:v>8.743999999999998</c:v>
                </c:pt>
                <c:pt idx="124">
                  <c:v>8.7270000000000003</c:v>
                </c:pt>
                <c:pt idx="125">
                  <c:v>8.6880000000000006</c:v>
                </c:pt>
                <c:pt idx="126">
                  <c:v>8.6740000000000013</c:v>
                </c:pt>
                <c:pt idx="127">
                  <c:v>8.6650000000000009</c:v>
                </c:pt>
                <c:pt idx="128">
                  <c:v>8.6760000000000002</c:v>
                </c:pt>
                <c:pt idx="129">
                  <c:v>8.647000000000002</c:v>
                </c:pt>
                <c:pt idx="130">
                  <c:v>8.6519999999999992</c:v>
                </c:pt>
                <c:pt idx="131">
                  <c:v>8.6119999999999983</c:v>
                </c:pt>
                <c:pt idx="132">
                  <c:v>8.6050000000000004</c:v>
                </c:pt>
                <c:pt idx="133">
                  <c:v>8.6070000000000011</c:v>
                </c:pt>
                <c:pt idx="134">
                  <c:v>8.6210000000000004</c:v>
                </c:pt>
                <c:pt idx="135">
                  <c:v>8.6419999999999995</c:v>
                </c:pt>
                <c:pt idx="136">
                  <c:v>8.6590000000000007</c:v>
                </c:pt>
                <c:pt idx="137">
                  <c:v>8.67</c:v>
                </c:pt>
                <c:pt idx="138">
                  <c:v>8.6690000000000005</c:v>
                </c:pt>
                <c:pt idx="139">
                  <c:v>8.6539999999999999</c:v>
                </c:pt>
                <c:pt idx="140">
                  <c:v>8.6440000000000001</c:v>
                </c:pt>
                <c:pt idx="141">
                  <c:v>8.6759999999999984</c:v>
                </c:pt>
                <c:pt idx="142">
                  <c:v>8.6729999999999983</c:v>
                </c:pt>
                <c:pt idx="143">
                  <c:v>8.6479999999999997</c:v>
                </c:pt>
                <c:pt idx="144">
                  <c:v>8.6349999999999998</c:v>
                </c:pt>
                <c:pt idx="145">
                  <c:v>8.6470000000000002</c:v>
                </c:pt>
                <c:pt idx="146">
                  <c:v>8.6269999999999989</c:v>
                </c:pt>
                <c:pt idx="147">
                  <c:v>8.6019999999999985</c:v>
                </c:pt>
                <c:pt idx="148">
                  <c:v>8.6109999999999989</c:v>
                </c:pt>
                <c:pt idx="149">
                  <c:v>8.6170000000000009</c:v>
                </c:pt>
                <c:pt idx="150">
                  <c:v>8.6379999999999981</c:v>
                </c:pt>
                <c:pt idx="151">
                  <c:v>8.6129999999999978</c:v>
                </c:pt>
                <c:pt idx="152">
                  <c:v>8.6279999999999966</c:v>
                </c:pt>
                <c:pt idx="153">
                  <c:v>8.6449999999999996</c:v>
                </c:pt>
                <c:pt idx="154">
                  <c:v>8.6579999999999995</c:v>
                </c:pt>
                <c:pt idx="155">
                  <c:v>8.6860000000000017</c:v>
                </c:pt>
                <c:pt idx="156">
                  <c:v>8.7430000000000003</c:v>
                </c:pt>
                <c:pt idx="157">
                  <c:v>8.7570000000000014</c:v>
                </c:pt>
                <c:pt idx="158">
                  <c:v>8.7650000000000006</c:v>
                </c:pt>
                <c:pt idx="159">
                  <c:v>8.7870000000000008</c:v>
                </c:pt>
                <c:pt idx="160">
                  <c:v>8.7789999999999999</c:v>
                </c:pt>
                <c:pt idx="161">
                  <c:v>8.827</c:v>
                </c:pt>
                <c:pt idx="162">
                  <c:v>8.8409999999999993</c:v>
                </c:pt>
                <c:pt idx="163">
                  <c:v>8.8919999999999995</c:v>
                </c:pt>
                <c:pt idx="164">
                  <c:v>8.9109999999999996</c:v>
                </c:pt>
                <c:pt idx="165">
                  <c:v>8.9359999999999999</c:v>
                </c:pt>
                <c:pt idx="166">
                  <c:v>8.9370000000000012</c:v>
                </c:pt>
                <c:pt idx="167">
                  <c:v>8.9570000000000025</c:v>
                </c:pt>
                <c:pt idx="168">
                  <c:v>8.9410000000000025</c:v>
                </c:pt>
                <c:pt idx="169">
                  <c:v>8.9760000000000026</c:v>
                </c:pt>
                <c:pt idx="170">
                  <c:v>9.0449999999999982</c:v>
                </c:pt>
                <c:pt idx="171">
                  <c:v>9.0659999999999989</c:v>
                </c:pt>
                <c:pt idx="172">
                  <c:v>9.0869999999999997</c:v>
                </c:pt>
                <c:pt idx="173">
                  <c:v>9.1189999999999998</c:v>
                </c:pt>
                <c:pt idx="174">
                  <c:v>9.1560000000000006</c:v>
                </c:pt>
                <c:pt idx="175">
                  <c:v>9.1529999999999987</c:v>
                </c:pt>
                <c:pt idx="176">
                  <c:v>9.1760000000000002</c:v>
                </c:pt>
                <c:pt idx="177">
                  <c:v>9.2490000000000006</c:v>
                </c:pt>
                <c:pt idx="178">
                  <c:v>9.3149999999999977</c:v>
                </c:pt>
                <c:pt idx="179">
                  <c:v>9.3429999999999982</c:v>
                </c:pt>
                <c:pt idx="180">
                  <c:v>9.3779999999999983</c:v>
                </c:pt>
                <c:pt idx="181">
                  <c:v>9.4269999999999996</c:v>
                </c:pt>
                <c:pt idx="182">
                  <c:v>9.48</c:v>
                </c:pt>
                <c:pt idx="183">
                  <c:v>9.4710000000000001</c:v>
                </c:pt>
                <c:pt idx="184">
                  <c:v>9.4930000000000021</c:v>
                </c:pt>
                <c:pt idx="185">
                  <c:v>9.543000000000001</c:v>
                </c:pt>
                <c:pt idx="186">
                  <c:v>9.5540000000000003</c:v>
                </c:pt>
                <c:pt idx="187">
                  <c:v>9.548</c:v>
                </c:pt>
                <c:pt idx="188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D-43FC-A5F8-BEBBBD72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7312"/>
        <c:axId val="1479710640"/>
      </c:lineChart>
      <c:catAx>
        <c:axId val="1479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10640"/>
        <c:crosses val="autoZero"/>
        <c:auto val="1"/>
        <c:lblAlgn val="ctr"/>
        <c:lblOffset val="100"/>
        <c:tickLblSkip val="5"/>
        <c:noMultiLvlLbl val="0"/>
      </c:catAx>
      <c:valAx>
        <c:axId val="14797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Temperatures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99060</xdr:rowOff>
    </xdr:from>
    <xdr:to>
      <xdr:col>17</xdr:col>
      <xdr:colOff>426720</xdr:colOff>
      <xdr:row>24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een Malik" refreshedDate="44130.809101388892" createdVersion="6" refreshedVersion="6" minRefreshableVersion="3" recordCount="204">
  <cacheSource type="worksheet">
    <worksheetSource ref="A1:J1048576" sheet="Sheet1"/>
  </cacheSource>
  <cacheFields count="11">
    <cacheField name="Year" numFmtId="0">
      <sharedItems containsString="0" containsBlank="1" containsNumber="1" containsInteger="1" minValue="1816" maxValue="2013" count="199"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City" numFmtId="0">
      <sharedItems containsBlank="1"/>
    </cacheField>
    <cacheField name="Country" numFmtId="0">
      <sharedItems containsBlank="1"/>
    </cacheField>
    <cacheField name="Average City Temperature" numFmtId="0">
      <sharedItems containsString="0" containsBlank="1" containsNumber="1" minValue="0.43263678196102406" maxValue="25.64" count="127">
        <n v="22.75"/>
        <n v="20.91"/>
        <n v="21.65"/>
        <n v="21.01"/>
        <n v="22.35"/>
        <n v="21.89"/>
        <n v="22"/>
        <n v="22.54"/>
        <n v="22.34"/>
        <n v="21.92"/>
        <n v="21.91"/>
        <n v="21.04"/>
        <n v="20.95"/>
        <n v="22.41"/>
        <n v="25.64"/>
        <n v="21.7"/>
        <n v="22.07"/>
        <n v="23.13"/>
        <n v="21.95"/>
        <n v="21.4"/>
        <n v="21.66"/>
        <n v="21.8"/>
        <n v="21.61"/>
        <n v="21.76"/>
        <n v="21.77"/>
        <n v="21.73"/>
        <n v="22.05"/>
        <n v="21.08"/>
        <n v="21.39"/>
        <n v="24.39"/>
        <n v="23.95"/>
        <n v="22.1"/>
        <n v="21.97"/>
        <n v="22.11"/>
        <n v="22.24"/>
        <n v="21.5"/>
        <n v="22.48"/>
        <n v="21.74"/>
        <n v="22.38"/>
        <n v="22.86"/>
        <n v="22.49"/>
        <n v="21.93"/>
        <n v="21.69"/>
        <n v="21.28"/>
        <n v="21.94"/>
        <n v="22.23"/>
        <n v="22.27"/>
        <n v="21.51"/>
        <n v="22.69"/>
        <n v="21.24"/>
        <n v="21.71"/>
        <n v="22.19"/>
        <n v="22.66"/>
        <n v="22.46"/>
        <n v="22.67"/>
        <n v="22.29"/>
        <n v="22.14"/>
        <n v="22.68"/>
        <n v="21.68"/>
        <n v="21.57"/>
        <n v="22.21"/>
        <n v="21.81"/>
        <n v="22.12"/>
        <n v="22.28"/>
        <n v="23"/>
        <n v="22.31"/>
        <n v="21.72"/>
        <n v="23.03"/>
        <n v="22.42"/>
        <n v="21.86"/>
        <n v="21.84"/>
        <n v="22.37"/>
        <n v="21.79"/>
        <n v="22.59"/>
        <n v="21.83"/>
        <n v="22.26"/>
        <n v="21.75"/>
        <n v="22.13"/>
        <n v="22.36"/>
        <n v="22.33"/>
        <n v="22.43"/>
        <n v="23.46"/>
        <n v="22.53"/>
        <n v="22.5"/>
        <n v="21.99"/>
        <n v="22.02"/>
        <n v="23.32"/>
        <n v="23.37"/>
        <n v="21.38"/>
        <n v="22.39"/>
        <n v="22.83"/>
        <n v="23.23"/>
        <n v="21.55"/>
        <n v="22.87"/>
        <n v="22.55"/>
        <n v="22.03"/>
        <n v="22.16"/>
        <n v="22.81"/>
        <n v="22.97"/>
        <n v="22.62"/>
        <n v="22.6"/>
        <n v="22.52"/>
        <n v="23.01"/>
        <n v="22.74"/>
        <n v="23.35"/>
        <n v="23.08"/>
        <n v="23.14"/>
        <n v="22.93"/>
        <n v="22.61"/>
        <n v="23.11"/>
        <n v="23.8"/>
        <n v="23.6"/>
        <n v="23.62"/>
        <n v="23.83"/>
        <n v="22.99"/>
        <n v="23.78"/>
        <n v="22.8"/>
        <n v="23.28"/>
        <n v="23.33"/>
        <n v="23.21"/>
        <n v="23.75"/>
        <n v="23.36"/>
        <n v="23.1"/>
        <n v="24.27"/>
        <m/>
        <n v="0.43263678196102406"/>
        <n v="0.65775130707663676"/>
      </sharedItems>
    </cacheField>
    <cacheField name="5 Year Moving Average City Temperature" numFmtId="0">
      <sharedItems containsString="0" containsBlank="1" containsNumber="1" minValue="0.18817304888936129" maxValue="23.62"/>
    </cacheField>
    <cacheField name="10 Year Moving Average - Islamabad" numFmtId="0">
      <sharedItems containsString="0" containsBlank="1" containsNumber="1" minValue="0.1350034109347443" maxValue="23.45" count="179">
        <m/>
        <n v="21.978000000000002"/>
        <n v="21.937000000000001"/>
        <n v="22.080000000000002"/>
        <n v="22.149000000000001"/>
        <n v="22.282000000000004"/>
        <n v="22.281000000000002"/>
        <n v="22.326000000000001"/>
        <n v="22.360000000000003"/>
        <n v="22.298000000000002"/>
        <n v="22.254999999999999"/>
        <n v="22.125"/>
        <n v="21.985999999999997"/>
        <n v="21.992999999999999"/>
        <n v="22.322999999999997"/>
        <n v="22.323"/>
        <n v="22.258999999999993"/>
        <n v="22.232000000000003"/>
        <n v="22.311"/>
        <n v="22.313999999999997"/>
        <n v="22.262999999999998"/>
        <n v="22.324999999999999"/>
        <n v="22.463999999999999"/>
        <n v="22.402999999999999"/>
        <n v="21.979000000000003"/>
        <n v="21.905999999999999"/>
        <n v="21.911999999999999"/>
        <n v="21.882000000000001"/>
        <n v="21.741999999999997"/>
        <n v="21.726999999999997"/>
        <n v="21.792000000000002"/>
        <n v="21.880000000000003"/>
        <n v="21.754000000000001"/>
        <n v="21.713000000000001"/>
        <n v="21.806999999999995"/>
        <n v="21.937999999999995"/>
        <n v="21.995000000000001"/>
        <n v="22.056000000000001"/>
        <n v="22.110000000000003"/>
        <n v="22.139000000000003"/>
        <n v="22.119000000000003"/>
        <n v="22.245000000000001"/>
        <n v="22.34"/>
        <n v="22.544999999999998"/>
        <n v="22.706"/>
        <n v="22.681999999999995"/>
        <n v="22.645"/>
        <n v="22.621999999999996"/>
        <n v="22.612000000000002"/>
        <n v="22.528000000000002"/>
        <n v="22.541999999999998"/>
        <n v="22.482000000000003"/>
        <n v="22.437000000000001"/>
        <n v="22.178000000000004"/>
        <n v="22.021000000000004"/>
        <n v="22.097000000000001"/>
        <n v="22.137999999999998"/>
        <n v="22.106999999999999"/>
        <n v="22.125999999999998"/>
        <n v="22.006"/>
        <n v="22.010999999999999"/>
        <n v="22.053999999999998"/>
        <n v="22.042999999999999"/>
        <n v="21.95"/>
        <n v="21.852"/>
        <n v="21.920999999999999"/>
        <n v="21.853999999999999"/>
        <n v="21.945"/>
        <n v="22.037000000000003"/>
        <n v="22.020000000000003"/>
        <n v="22.082999999999998"/>
        <n v="22.181999999999999"/>
        <n v="22.181000000000001"/>
        <n v="22.225000000000001"/>
        <n v="22.277000000000001"/>
        <n v="22.215"/>
        <n v="22.169999999999998"/>
        <n v="22.173999999999999"/>
        <n v="22.051000000000002"/>
        <n v="21.996000000000002"/>
        <n v="21.994000000000003"/>
        <n v="21.954000000000001"/>
        <n v="21.96"/>
        <n v="21.934000000000001"/>
        <n v="22.077000000000002"/>
        <n v="22.087"/>
        <n v="22.077999999999999"/>
        <n v="22.082000000000001"/>
        <n v="22.108999999999998"/>
        <n v="22.110999999999997"/>
        <n v="22.201999999999995"/>
        <n v="22.215999999999998"/>
        <n v="22.228000000000002"/>
        <n v="22.112000000000005"/>
        <n v="22.052"/>
        <n v="22.068999999999999"/>
        <n v="22.092000000000002"/>
        <n v="22.095000000000002"/>
        <n v="22.098000000000003"/>
        <n v="22.023999999999997"/>
        <n v="22.040999999999997"/>
        <n v="22.038"/>
        <n v="22.079999999999995"/>
        <n v="22.058"/>
        <n v="22.113"/>
        <n v="22.136999999999993"/>
        <n v="22.136000000000003"/>
        <n v="22.158999999999999"/>
        <n v="22.222999999999995"/>
        <n v="22.334000000000003"/>
        <n v="22.401000000000003"/>
        <n v="22.374000000000002"/>
        <n v="22.507000000000001"/>
        <n v="22.631000000000004"/>
        <n v="22.636000000000003"/>
        <n v="22.638999999999999"/>
        <n v="22.533999999999999"/>
        <n v="22.427"/>
        <n v="22.456999999999994"/>
        <n v="22.529999999999998"/>
        <n v="22.583999999999996"/>
        <n v="22.620999999999999"/>
        <n v="22.538999999999998"/>
        <n v="22.356999999999999"/>
        <n v="22.403000000000002"/>
        <n v="22.409000000000002"/>
        <n v="22.526000000000003"/>
        <n v="22.484000000000002"/>
        <n v="22.428000000000004"/>
        <n v="22.371000000000002"/>
        <n v="22.321000000000002"/>
        <n v="22.287000000000003"/>
        <n v="22.258000000000003"/>
        <n v="22.319000000000003"/>
        <n v="22.241999999999997"/>
        <n v="22.280999999999999"/>
        <n v="22.387999999999998"/>
        <n v="22.375"/>
        <n v="22.398000000000003"/>
        <n v="22.381999999999998"/>
        <n v="22.358000000000001"/>
        <n v="22.401999999999997"/>
        <n v="22.444000000000003"/>
        <n v="22.423000000000002"/>
        <n v="22.439"/>
        <n v="22.423999999999999"/>
        <n v="22.364000000000001"/>
        <n v="22.419000000000004"/>
        <n v="22.565000000000001"/>
        <n v="22.596"/>
        <n v="22.643999999999998"/>
        <n v="22.738000000000003"/>
        <n v="22.731999999999999"/>
        <n v="22.744999999999997"/>
        <n v="22.718999999999998"/>
        <n v="22.742999999999995"/>
        <n v="22.857999999999993"/>
        <n v="22.869999999999997"/>
        <n v="22.795999999999999"/>
        <n v="22.829000000000001"/>
        <n v="22.735000000000003"/>
        <n v="22.7"/>
        <n v="22.826000000000004"/>
        <n v="22.872"/>
        <n v="22.986000000000004"/>
        <n v="23.133000000000003"/>
        <n v="23.124000000000002"/>
        <n v="23.209"/>
        <n v="23.228000000000002"/>
        <n v="23.295000000000005"/>
        <n v="23.413999999999998"/>
        <n v="23.424000000000003"/>
        <n v="23.406000000000002"/>
        <n v="23.420999999999999"/>
        <n v="23.395"/>
        <n v="23.321999999999999"/>
        <n v="23.45"/>
        <n v="0.1350034109347443"/>
        <n v="0.36742810308241841"/>
      </sharedItems>
    </cacheField>
    <cacheField name="Global Average Temperatures" numFmtId="0">
      <sharedItems containsString="0" containsBlank="1" containsNumber="1" minValue="0.26957593102744615" maxValue="9.83" count="126">
        <n v="6.94"/>
        <n v="6.98"/>
        <n v="7.83"/>
        <n v="7.37"/>
        <n v="7.62"/>
        <n v="8.09"/>
        <n v="8.19"/>
        <n v="7.72"/>
        <n v="8.5500000000000007"/>
        <n v="8.39"/>
        <n v="8.36"/>
        <n v="8.81"/>
        <n v="8.17"/>
        <n v="7.94"/>
        <n v="8.52"/>
        <n v="7.64"/>
        <n v="7.45"/>
        <n v="8.01"/>
        <n v="8.15"/>
        <n v="7.39"/>
        <n v="7.7"/>
        <n v="7.38"/>
        <n v="7.51"/>
        <n v="7.63"/>
        <n v="7.8"/>
        <n v="7.69"/>
        <n v="8.02"/>
        <n v="7.65"/>
        <n v="7.85"/>
        <n v="7.98"/>
        <n v="7.9"/>
        <n v="8.18"/>
        <n v="8.1"/>
        <n v="8.0399999999999991"/>
        <n v="8.2100000000000009"/>
        <n v="8.11"/>
        <n v="8"/>
        <n v="7.76"/>
        <n v="8.25"/>
        <n v="7.96"/>
        <n v="7.56"/>
        <n v="8.2899999999999991"/>
        <n v="8.44"/>
        <n v="8.43"/>
        <n v="8.1999999999999993"/>
        <n v="8.1199999999999992"/>
        <n v="8.35"/>
        <n v="7.86"/>
        <n v="8.08"/>
        <n v="8.5399999999999991"/>
        <n v="8.83"/>
        <n v="8.27"/>
        <n v="8.1300000000000008"/>
        <n v="7.77"/>
        <n v="7.92"/>
        <n v="7.95"/>
        <n v="7.91"/>
        <n v="8.32"/>
        <n v="7.97"/>
        <n v="8.07"/>
        <n v="8.06"/>
        <n v="8.16"/>
        <n v="8.4"/>
        <n v="8.5"/>
        <n v="8.3000000000000007"/>
        <n v="8.2200000000000006"/>
        <n v="8.23"/>
        <n v="8.3800000000000008"/>
        <n v="8.59"/>
        <n v="8.57"/>
        <n v="8.41"/>
        <n v="8.42"/>
        <n v="8.51"/>
        <n v="8.5299999999999994"/>
        <n v="8.73"/>
        <n v="8.6300000000000008"/>
        <n v="8.24"/>
        <n v="8.7200000000000006"/>
        <n v="8.7100000000000009"/>
        <n v="8.34"/>
        <n v="8.6999999999999993"/>
        <n v="8.86"/>
        <n v="8.76"/>
        <n v="8.77"/>
        <n v="8.85"/>
        <n v="8.58"/>
        <n v="8.68"/>
        <n v="8.8000000000000007"/>
        <n v="8.75"/>
        <n v="8.3699999999999992"/>
        <n v="8.64"/>
        <n v="8.8699999999999992"/>
        <n v="8.56"/>
        <n v="8.2799999999999994"/>
        <n v="8.6"/>
        <n v="8.9499999999999993"/>
        <n v="8.4700000000000006"/>
        <n v="8.74"/>
        <n v="8.69"/>
        <n v="8.98"/>
        <n v="9.17"/>
        <n v="9.0299999999999994"/>
        <n v="8.66"/>
        <n v="8.99"/>
        <n v="9.1999999999999993"/>
        <n v="8.92"/>
        <n v="9.23"/>
        <n v="9.18"/>
        <n v="8.84"/>
        <n v="9.0399999999999991"/>
        <n v="9.35"/>
        <n v="9.52"/>
        <n v="9.2899999999999991"/>
        <n v="9.41"/>
        <n v="9.57"/>
        <n v="9.5299999999999994"/>
        <n v="9.32"/>
        <n v="9.6999999999999993"/>
        <n v="9.73"/>
        <n v="9.43"/>
        <n v="9.51"/>
        <n v="9.61"/>
        <n v="9.83"/>
        <n v="0.26957593102744615"/>
        <m/>
        <n v="0.51920702135799945"/>
      </sharedItems>
    </cacheField>
    <cacheField name="5 Year Moving Average Global Temperatures" numFmtId="0">
      <sharedItems containsString="0" containsBlank="1" containsNumber="1" minValue="0.21087945711552772" maxValue="9.58"/>
    </cacheField>
    <cacheField name="10 Year Moving Average - Global" numFmtId="0">
      <sharedItems containsString="0" containsBlank="1" containsNumber="1" minValue="0.18138478598023566" maxValue="9.5560000000000009" count="188">
        <m/>
        <n v="7.7679999999999989"/>
        <n v="7.9099999999999993"/>
        <n v="8.093"/>
        <n v="8.1269999999999989"/>
        <n v="8.1840000000000011"/>
        <n v="8.2739999999999991"/>
        <n v="8.229000000000001"/>
        <n v="8.1549999999999994"/>
        <n v="8.1440000000000019"/>
        <n v="8.0440000000000005"/>
        <n v="7.9779999999999998"/>
        <n v="7.8349999999999991"/>
        <n v="7.769000000000001"/>
        <n v="7.7379999999999995"/>
        <n v="7.6659999999999995"/>
        <n v="7.6710000000000012"/>
        <n v="7.7279999999999998"/>
        <n v="7.7439999999999998"/>
        <n v="7.694"/>
        <n v="7.7399999999999993"/>
        <n v="7.8250000000000002"/>
        <n v="7.8960000000000008"/>
        <n v="7.9430000000000005"/>
        <n v="7.9780000000000015"/>
        <n v="7.9880000000000022"/>
        <n v="8.0370000000000008"/>
        <n v="8.0450000000000017"/>
        <n v="8.032"/>
        <n v="8.0879999999999992"/>
        <n v="8.1140000000000008"/>
        <n v="8.0590000000000011"/>
        <n v="8.0259999999999998"/>
        <n v="8.0380000000000003"/>
        <n v="8.0649999999999995"/>
        <n v="8.0709999999999997"/>
        <n v="8.0379999999999985"/>
        <n v="7.9839999999999991"/>
        <n v="7.9909999999999997"/>
        <n v="7.9680000000000009"/>
        <n v="7.9749999999999996"/>
        <n v="8.0039999999999996"/>
        <n v="8.0719999999999992"/>
        <n v="8.0869999999999997"/>
        <n v="8.1049999999999986"/>
        <n v="8.1290000000000013"/>
        <n v="8.1560000000000006"/>
        <n v="8.2189999999999994"/>
        <n v="8.2429999999999986"/>
        <n v="8.2880000000000003"/>
        <n v="8.2559999999999985"/>
        <n v="8.2349999999999994"/>
        <n v="8.2449999999999992"/>
        <n v="8.302999999999999"/>
        <n v="8.2769999999999992"/>
        <n v="8.2690000000000001"/>
        <n v="8.2839999999999989"/>
        <n v="8.2779999999999987"/>
        <n v="8.2409999999999997"/>
        <n v="8.1750000000000007"/>
        <n v="8.1809999999999992"/>
        <n v="8.1679999999999993"/>
        <n v="8.1050000000000004"/>
        <n v="8.0310000000000006"/>
        <n v="8.0460000000000012"/>
        <n v="8.0059999999999985"/>
        <n v="8"/>
        <n v="8.0080000000000009"/>
        <n v="8.0470000000000006"/>
        <n v="8.0699999999999985"/>
        <n v="8.0960000000000001"/>
        <n v="8.1340000000000003"/>
        <n v="8.1430000000000007"/>
        <n v="8.1510000000000016"/>
        <n v="8.2040000000000006"/>
        <n v="8.2560000000000002"/>
        <n v="8.2789999999999981"/>
        <n v="8.2949999999999999"/>
        <n v="8.2960000000000012"/>
        <n v="8.3129999999999988"/>
        <n v="8.2789999999999999"/>
        <n v="8.2799999999999994"/>
        <n v="8.2580000000000009"/>
        <n v="8.23"/>
        <n v="8.1939999999999991"/>
        <n v="8.1810000000000009"/>
        <n v="8.1890000000000001"/>
        <n v="8.2390000000000008"/>
        <n v="8.2750000000000021"/>
        <n v="8.2600000000000016"/>
        <n v="8.2669999999999995"/>
        <n v="8.2609999999999992"/>
        <n v="8.2810000000000006"/>
        <n v="8.2949999999999982"/>
        <n v="8.3339999999999996"/>
        <n v="8.3580000000000005"/>
        <n v="8.370000000000001"/>
        <n v="8.3620000000000001"/>
        <n v="8.3560000000000016"/>
        <n v="8.4060000000000024"/>
        <n v="8.4559999999999995"/>
        <n v="8.5059999999999985"/>
        <n v="8.4919999999999991"/>
        <n v="8.5189999999999984"/>
        <n v="8.5339999999999989"/>
        <n v="8.5639999999999983"/>
        <n v="8.5560000000000009"/>
        <n v="8.5680000000000014"/>
        <n v="8.5670000000000002"/>
        <n v="8.5489999999999995"/>
        <n v="8.59"/>
        <n v="8.6420000000000012"/>
        <n v="8.6550000000000011"/>
        <n v="8.66"/>
        <n v="8.661999999999999"/>
        <n v="8.7040000000000006"/>
        <n v="8.7259999999999991"/>
        <n v="8.7319999999999993"/>
        <n v="8.7449999999999992"/>
        <n v="8.754999999999999"/>
        <n v="8.743999999999998"/>
        <n v="8.7270000000000003"/>
        <n v="8.6880000000000006"/>
        <n v="8.6740000000000013"/>
        <n v="8.6650000000000009"/>
        <n v="8.6760000000000002"/>
        <n v="8.647000000000002"/>
        <n v="8.6519999999999992"/>
        <n v="8.6119999999999983"/>
        <n v="8.6050000000000004"/>
        <n v="8.6070000000000011"/>
        <n v="8.6210000000000004"/>
        <n v="8.6419999999999995"/>
        <n v="8.6590000000000007"/>
        <n v="8.67"/>
        <n v="8.6690000000000005"/>
        <n v="8.6539999999999999"/>
        <n v="8.6440000000000001"/>
        <n v="8.6759999999999984"/>
        <n v="8.6729999999999983"/>
        <n v="8.6479999999999997"/>
        <n v="8.6349999999999998"/>
        <n v="8.6470000000000002"/>
        <n v="8.6269999999999989"/>
        <n v="8.6019999999999985"/>
        <n v="8.6109999999999989"/>
        <n v="8.6170000000000009"/>
        <n v="8.6379999999999981"/>
        <n v="8.6129999999999978"/>
        <n v="8.6279999999999966"/>
        <n v="8.6449999999999996"/>
        <n v="8.6579999999999995"/>
        <n v="8.6860000000000017"/>
        <n v="8.7430000000000003"/>
        <n v="8.7570000000000014"/>
        <n v="8.7650000000000006"/>
        <n v="8.7870000000000008"/>
        <n v="8.7789999999999999"/>
        <n v="8.827"/>
        <n v="8.8409999999999993"/>
        <n v="8.8919999999999995"/>
        <n v="8.9109999999999996"/>
        <n v="8.9359999999999999"/>
        <n v="8.9370000000000012"/>
        <n v="8.9570000000000025"/>
        <n v="8.9410000000000025"/>
        <n v="8.9760000000000026"/>
        <n v="9.0449999999999982"/>
        <n v="9.0659999999999989"/>
        <n v="9.0869999999999997"/>
        <n v="9.1189999999999998"/>
        <n v="9.1560000000000006"/>
        <n v="9.1529999999999987"/>
        <n v="9.1760000000000002"/>
        <n v="9.2490000000000006"/>
        <n v="9.3149999999999977"/>
        <n v="9.3429999999999982"/>
        <n v="9.3779999999999983"/>
        <n v="9.4269999999999996"/>
        <n v="9.48"/>
        <n v="9.4710000000000001"/>
        <n v="9.4930000000000021"/>
        <n v="9.543000000000001"/>
        <n v="9.5540000000000003"/>
        <n v="9.548"/>
        <n v="9.5560000000000009"/>
        <n v="0.18138478598023566"/>
        <n v="0.42589292783543103"/>
      </sharedItems>
    </cacheField>
    <cacheField name="Average Temperature - London" numFmtId="0">
      <sharedItems containsString="0" containsBlank="1" containsNumber="1" minValue="0.43484171258034882" maxValue="11.19"/>
    </cacheField>
    <cacheField name="10-Year Moving Average - London" numFmtId="0">
      <sharedItems containsString="0" containsBlank="1" containsNumber="1" minValue="0.14756267831247705" maxValue="10.700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s v="Islamabad"/>
    <s v="Pakistan"/>
    <x v="0"/>
    <m/>
    <x v="0"/>
    <x v="0"/>
    <m/>
    <x v="0"/>
    <n v="7.98"/>
    <m/>
  </r>
  <r>
    <x v="1"/>
    <s v="Islamabad"/>
    <s v="Pakistan"/>
    <x v="1"/>
    <m/>
    <x v="0"/>
    <x v="1"/>
    <m/>
    <x v="0"/>
    <n v="8.9499999999999993"/>
    <m/>
  </r>
  <r>
    <x v="2"/>
    <s v="Islamabad"/>
    <s v="Pakistan"/>
    <x v="2"/>
    <m/>
    <x v="0"/>
    <x v="2"/>
    <m/>
    <x v="0"/>
    <n v="9.8800000000000008"/>
    <m/>
  </r>
  <r>
    <x v="3"/>
    <s v="Islamabad"/>
    <s v="Pakistan"/>
    <x v="3"/>
    <m/>
    <x v="0"/>
    <x v="3"/>
    <m/>
    <x v="0"/>
    <n v="9.58"/>
    <m/>
  </r>
  <r>
    <x v="4"/>
    <s v="Islamabad"/>
    <s v="Pakistan"/>
    <x v="4"/>
    <n v="21.734000000000002"/>
    <x v="0"/>
    <x v="4"/>
    <n v="7.3480000000000008"/>
    <x v="0"/>
    <n v="8.61"/>
    <m/>
  </r>
  <r>
    <x v="5"/>
    <s v="Islamabad"/>
    <s v="Pakistan"/>
    <x v="5"/>
    <n v="21.562000000000005"/>
    <x v="0"/>
    <x v="5"/>
    <n v="7.5780000000000003"/>
    <x v="0"/>
    <n v="9.6300000000000008"/>
    <m/>
  </r>
  <r>
    <x v="6"/>
    <s v="Islamabad"/>
    <s v="Pakistan"/>
    <x v="6"/>
    <n v="21.779999999999998"/>
    <x v="0"/>
    <x v="6"/>
    <n v="7.82"/>
    <x v="0"/>
    <n v="10.36"/>
    <m/>
  </r>
  <r>
    <x v="7"/>
    <s v="Islamabad"/>
    <s v="Pakistan"/>
    <x v="7"/>
    <n v="21.957999999999998"/>
    <x v="0"/>
    <x v="7"/>
    <n v="7.7979999999999992"/>
    <x v="0"/>
    <n v="8.8000000000000007"/>
    <m/>
  </r>
  <r>
    <x v="8"/>
    <s v="Islamabad"/>
    <s v="Pakistan"/>
    <x v="8"/>
    <n v="22.224"/>
    <x v="0"/>
    <x v="8"/>
    <n v="8.0340000000000007"/>
    <x v="0"/>
    <n v="9.65"/>
    <m/>
  </r>
  <r>
    <x v="9"/>
    <s v="Islamabad"/>
    <s v="Pakistan"/>
    <x v="8"/>
    <n v="22.222000000000001"/>
    <x v="1"/>
    <x v="9"/>
    <n v="8.1879999999999988"/>
    <x v="1"/>
    <n v="9.98"/>
    <n v="9.3420000000000023"/>
  </r>
  <r>
    <x v="10"/>
    <s v="Islamabad"/>
    <s v="Pakistan"/>
    <x v="8"/>
    <n v="22.312000000000001"/>
    <x v="2"/>
    <x v="10"/>
    <n v="8.2420000000000009"/>
    <x v="2"/>
    <n v="10.119999999999999"/>
    <n v="9.5560000000000009"/>
  </r>
  <r>
    <x v="11"/>
    <s v="Islamabad"/>
    <s v="Pakistan"/>
    <x v="8"/>
    <n v="22.380000000000003"/>
    <x v="3"/>
    <x v="11"/>
    <n v="8.3659999999999997"/>
    <x v="3"/>
    <n v="9.3699999999999992"/>
    <n v="9.5980000000000025"/>
  </r>
  <r>
    <x v="12"/>
    <s v="Islamabad"/>
    <s v="Pakistan"/>
    <x v="8"/>
    <n v="22.34"/>
    <x v="4"/>
    <x v="12"/>
    <n v="8.4559999999999995"/>
    <x v="4"/>
    <n v="10.1"/>
    <n v="9.620000000000001"/>
  </r>
  <r>
    <x v="13"/>
    <s v="Islamabad"/>
    <s v="Pakistan"/>
    <x v="8"/>
    <n v="22.34"/>
    <x v="5"/>
    <x v="13"/>
    <n v="8.3339999999999996"/>
    <x v="5"/>
    <n v="7.95"/>
    <n v="9.4570000000000007"/>
  </r>
  <r>
    <x v="14"/>
    <s v="Islamabad"/>
    <s v="Pakistan"/>
    <x v="8"/>
    <n v="22.34"/>
    <x v="6"/>
    <x v="14"/>
    <n v="8.36"/>
    <x v="6"/>
    <n v="8.7799999999999994"/>
    <n v="9.4740000000000002"/>
  </r>
  <r>
    <x v="15"/>
    <s v="Islamabad"/>
    <s v="Pakistan"/>
    <x v="8"/>
    <n v="22.34"/>
    <x v="7"/>
    <x v="15"/>
    <n v="8.2159999999999993"/>
    <x v="7"/>
    <n v="10.01"/>
    <n v="9.5120000000000005"/>
  </r>
  <r>
    <x v="16"/>
    <s v="Islamabad"/>
    <s v="Pakistan"/>
    <x v="8"/>
    <n v="22.34"/>
    <x v="8"/>
    <x v="16"/>
    <n v="7.944"/>
    <x v="8"/>
    <n v="9.24"/>
    <n v="9.4"/>
  </r>
  <r>
    <x v="17"/>
    <s v="Islamabad"/>
    <s v="Pakistan"/>
    <x v="9"/>
    <n v="22.256"/>
    <x v="9"/>
    <x v="17"/>
    <n v="7.9120000000000008"/>
    <x v="5"/>
    <n v="9.4"/>
    <n v="9.4600000000000009"/>
  </r>
  <r>
    <x v="18"/>
    <s v="Islamabad"/>
    <s v="Pakistan"/>
    <x v="10"/>
    <n v="22.169999999999998"/>
    <x v="10"/>
    <x v="18"/>
    <n v="7.9539999999999988"/>
    <x v="9"/>
    <n v="10.59"/>
    <n v="9.5540000000000003"/>
  </r>
  <r>
    <x v="19"/>
    <s v="Islamabad"/>
    <s v="Pakistan"/>
    <x v="11"/>
    <n v="21.909999999999997"/>
    <x v="11"/>
    <x v="19"/>
    <n v="7.7279999999999998"/>
    <x v="10"/>
    <n v="9.48"/>
    <n v="9.5040000000000013"/>
  </r>
  <r>
    <x v="20"/>
    <s v="Islamabad"/>
    <s v="Pakistan"/>
    <x v="12"/>
    <n v="21.632000000000001"/>
    <x v="12"/>
    <x v="20"/>
    <n v="7.74"/>
    <x v="11"/>
    <n v="9.0399999999999991"/>
    <n v="9.3960000000000008"/>
  </r>
  <r>
    <x v="21"/>
    <s v="Islamabad"/>
    <s v="Pakistan"/>
    <x v="13"/>
    <n v="21.646000000000001"/>
    <x v="13"/>
    <x v="21"/>
    <n v="7.7260000000000009"/>
    <x v="12"/>
    <n v="8.85"/>
    <n v="9.3439999999999994"/>
  </r>
  <r>
    <x v="22"/>
    <s v="Islamabad"/>
    <s v="Pakistan"/>
    <x v="14"/>
    <n v="22.39"/>
    <x v="14"/>
    <x v="22"/>
    <n v="7.6259999999999994"/>
    <x v="13"/>
    <n v="8.0500000000000007"/>
    <n v="9.1389999999999993"/>
  </r>
  <r>
    <x v="23"/>
    <s v="Islamabad"/>
    <s v="Pakistan"/>
    <x v="8"/>
    <n v="22.475999999999999"/>
    <x v="15"/>
    <x v="23"/>
    <n v="7.5220000000000002"/>
    <x v="14"/>
    <n v="8.89"/>
    <n v="9.2329999999999988"/>
  </r>
  <r>
    <x v="24"/>
    <s v="Islamabad"/>
    <s v="Pakistan"/>
    <x v="15"/>
    <n v="22.608000000000001"/>
    <x v="16"/>
    <x v="24"/>
    <n v="7.6039999999999992"/>
    <x v="15"/>
    <n v="8.68"/>
    <n v="9.222999999999999"/>
  </r>
  <r>
    <x v="25"/>
    <s v="Islamabad"/>
    <s v="Pakistan"/>
    <x v="16"/>
    <n v="22.832000000000001"/>
    <x v="17"/>
    <x v="25"/>
    <n v="7.6019999999999994"/>
    <x v="16"/>
    <n v="9.1199999999999992"/>
    <n v="9.1340000000000003"/>
  </r>
  <r>
    <x v="26"/>
    <s v="Islamabad"/>
    <s v="Pakistan"/>
    <x v="17"/>
    <n v="22.975999999999999"/>
    <x v="18"/>
    <x v="26"/>
    <n v="7.7300000000000013"/>
    <x v="17"/>
    <n v="9.43"/>
    <n v="9.1530000000000022"/>
  </r>
  <r>
    <x v="27"/>
    <s v="Islamabad"/>
    <s v="Pakistan"/>
    <x v="18"/>
    <n v="22.238"/>
    <x v="19"/>
    <x v="12"/>
    <n v="7.8620000000000001"/>
    <x v="18"/>
    <n v="9.4"/>
    <n v="9.1530000000000005"/>
  </r>
  <r>
    <x v="28"/>
    <s v="Islamabad"/>
    <s v="Pakistan"/>
    <x v="19"/>
    <n v="22.05"/>
    <x v="20"/>
    <x v="27"/>
    <n v="7.8659999999999997"/>
    <x v="19"/>
    <n v="8.85"/>
    <n v="8.9789999999999992"/>
  </r>
  <r>
    <x v="29"/>
    <s v="Islamabad"/>
    <s v="Pakistan"/>
    <x v="20"/>
    <n v="22.042000000000002"/>
    <x v="21"/>
    <x v="28"/>
    <n v="7.8760000000000003"/>
    <x v="20"/>
    <n v="8.4600000000000009"/>
    <n v="8.8769999999999989"/>
  </r>
  <r>
    <x v="30"/>
    <s v="Islamabad"/>
    <s v="Pakistan"/>
    <x v="8"/>
    <n v="22.095999999999997"/>
    <x v="22"/>
    <x v="8"/>
    <n v="8.0479999999999983"/>
    <x v="21"/>
    <n v="10.48"/>
    <n v="9.020999999999999"/>
  </r>
  <r>
    <x v="31"/>
    <s v="Islamabad"/>
    <s v="Pakistan"/>
    <x v="21"/>
    <n v="21.83"/>
    <x v="23"/>
    <x v="5"/>
    <n v="8.0620000000000012"/>
    <x v="22"/>
    <n v="9.24"/>
    <n v="9.0599999999999987"/>
  </r>
  <r>
    <x v="32"/>
    <s v="Islamabad"/>
    <s v="Pakistan"/>
    <x v="19"/>
    <n v="21.72"/>
    <x v="24"/>
    <x v="29"/>
    <n v="8.0240000000000009"/>
    <x v="23"/>
    <n v="9.52"/>
    <n v="9.206999999999999"/>
  </r>
  <r>
    <x v="33"/>
    <s v="Islamabad"/>
    <s v="Pakistan"/>
    <x v="22"/>
    <n v="21.761999999999997"/>
    <x v="25"/>
    <x v="29"/>
    <n v="8.09"/>
    <x v="24"/>
    <n v="9.42"/>
    <n v="9.26"/>
  </r>
  <r>
    <x v="34"/>
    <s v="Islamabad"/>
    <s v="Pakistan"/>
    <x v="23"/>
    <n v="21.782"/>
    <x v="26"/>
    <x v="30"/>
    <n v="8.1"/>
    <x v="25"/>
    <n v="9.06"/>
    <n v="9.2979999999999983"/>
  </r>
  <r>
    <x v="35"/>
    <s v="Islamabad"/>
    <s v="Pakistan"/>
    <x v="24"/>
    <n v="21.667999999999999"/>
    <x v="27"/>
    <x v="31"/>
    <n v="8.0259999999999998"/>
    <x v="26"/>
    <n v="9.17"/>
    <n v="9.3030000000000008"/>
  </r>
  <r>
    <x v="36"/>
    <s v="Islamabad"/>
    <s v="Pakistan"/>
    <x v="25"/>
    <n v="21.654"/>
    <x v="28"/>
    <x v="32"/>
    <n v="8.0280000000000005"/>
    <x v="27"/>
    <n v="9.9600000000000009"/>
    <n v="9.3559999999999999"/>
  </r>
  <r>
    <x v="37"/>
    <s v="Islamabad"/>
    <s v="Pakistan"/>
    <x v="21"/>
    <n v="21.734000000000002"/>
    <x v="29"/>
    <x v="33"/>
    <n v="8.0400000000000009"/>
    <x v="28"/>
    <n v="8.44"/>
    <n v="9.26"/>
  </r>
  <r>
    <x v="38"/>
    <s v="Islamabad"/>
    <s v="Pakistan"/>
    <x v="26"/>
    <n v="21.821999999999999"/>
    <x v="30"/>
    <x v="34"/>
    <n v="8.0860000000000003"/>
    <x v="29"/>
    <n v="9.3000000000000007"/>
    <n v="9.3049999999999997"/>
  </r>
  <r>
    <x v="39"/>
    <s v="Islamabad"/>
    <s v="Pakistan"/>
    <x v="7"/>
    <n v="21.977999999999998"/>
    <x v="31"/>
    <x v="35"/>
    <n v="8.1280000000000001"/>
    <x v="30"/>
    <n v="8.0299999999999994"/>
    <n v="9.2619999999999987"/>
  </r>
  <r>
    <x v="40"/>
    <s v="Islamabad"/>
    <s v="Pakistan"/>
    <x v="27"/>
    <n v="21.84"/>
    <x v="32"/>
    <x v="36"/>
    <n v="8.0920000000000005"/>
    <x v="31"/>
    <n v="9.17"/>
    <n v="9.1310000000000002"/>
  </r>
  <r>
    <x v="41"/>
    <s v="Islamabad"/>
    <s v="Pakistan"/>
    <x v="28"/>
    <n v="21.771999999999998"/>
    <x v="33"/>
    <x v="37"/>
    <n v="8.0239999999999991"/>
    <x v="32"/>
    <n v="10.210000000000001"/>
    <n v="9.2279999999999998"/>
  </r>
  <r>
    <x v="42"/>
    <s v="Islamabad"/>
    <s v="Pakistan"/>
    <x v="8"/>
    <n v="21.880000000000003"/>
    <x v="34"/>
    <x v="32"/>
    <n v="8.0359999999999996"/>
    <x v="33"/>
    <n v="9.1999999999999993"/>
    <n v="9.1959999999999997"/>
  </r>
  <r>
    <x v="43"/>
    <s v="Islamabad"/>
    <s v="Pakistan"/>
    <x v="8"/>
    <n v="21.937999999999999"/>
    <x v="31"/>
    <x v="38"/>
    <n v="8.0440000000000005"/>
    <x v="34"/>
    <n v="9.9700000000000006"/>
    <n v="9.2510000000000012"/>
  </r>
  <r>
    <x v="44"/>
    <s v="Islamabad"/>
    <s v="Pakistan"/>
    <x v="8"/>
    <n v="21.898000000000003"/>
    <x v="35"/>
    <x v="39"/>
    <n v="8.0139999999999993"/>
    <x v="35"/>
    <n v="8.17"/>
    <n v="9.1620000000000008"/>
  </r>
  <r>
    <x v="45"/>
    <s v="Islamabad"/>
    <s v="Pakistan"/>
    <x v="8"/>
    <n v="22.150000000000002"/>
    <x v="36"/>
    <x v="28"/>
    <n v="7.984"/>
    <x v="36"/>
    <n v="9.42"/>
    <n v="9.1870000000000012"/>
  </r>
  <r>
    <x v="46"/>
    <s v="Islamabad"/>
    <s v="Pakistan"/>
    <x v="8"/>
    <n v="22.34"/>
    <x v="37"/>
    <x v="40"/>
    <n v="7.9440000000000008"/>
    <x v="37"/>
    <n v="9.56"/>
    <n v="9.147000000000002"/>
  </r>
  <r>
    <x v="47"/>
    <s v="Islamabad"/>
    <s v="Pakistan"/>
    <x v="8"/>
    <n v="22.34"/>
    <x v="38"/>
    <x v="35"/>
    <n v="7.9460000000000006"/>
    <x v="38"/>
    <n v="9.9"/>
    <n v="9.293000000000001"/>
  </r>
  <r>
    <x v="48"/>
    <s v="Islamabad"/>
    <s v="Pakistan"/>
    <x v="8"/>
    <n v="22.34"/>
    <x v="39"/>
    <x v="29"/>
    <n v="7.8919999999999986"/>
    <x v="39"/>
    <n v="8.74"/>
    <n v="9.2370000000000001"/>
  </r>
  <r>
    <x v="49"/>
    <s v="Islamabad"/>
    <s v="Pakistan"/>
    <x v="8"/>
    <n v="22.34"/>
    <x v="40"/>
    <x v="31"/>
    <n v="7.9359999999999999"/>
    <x v="40"/>
    <n v="9.82"/>
    <n v="9.4160000000000004"/>
  </r>
  <r>
    <x v="50"/>
    <s v="Islamabad"/>
    <s v="Pakistan"/>
    <x v="8"/>
    <n v="22.34"/>
    <x v="41"/>
    <x v="41"/>
    <n v="8.0239999999999991"/>
    <x v="41"/>
    <n v="9.69"/>
    <n v="9.468"/>
  </r>
  <r>
    <x v="51"/>
    <s v="Islamabad"/>
    <s v="Pakistan"/>
    <x v="8"/>
    <n v="22.34"/>
    <x v="42"/>
    <x v="42"/>
    <n v="8.1999999999999993"/>
    <x v="42"/>
    <n v="9.06"/>
    <n v="9.3529999999999998"/>
  </r>
  <r>
    <x v="52"/>
    <s v="Islamabad"/>
    <s v="Pakistan"/>
    <x v="29"/>
    <n v="22.75"/>
    <x v="43"/>
    <x v="38"/>
    <n v="8.2279999999999998"/>
    <x v="43"/>
    <n v="10.5"/>
    <n v="9.4830000000000005"/>
  </r>
  <r>
    <x v="53"/>
    <s v="Islamabad"/>
    <s v="Pakistan"/>
    <x v="30"/>
    <n v="23.071999999999999"/>
    <x v="44"/>
    <x v="43"/>
    <n v="8.3179999999999996"/>
    <x v="44"/>
    <n v="9.4600000000000009"/>
    <n v="9.4319999999999986"/>
  </r>
  <r>
    <x v="54"/>
    <s v="Islamabad"/>
    <s v="Pakistan"/>
    <x v="31"/>
    <n v="23.024000000000001"/>
    <x v="45"/>
    <x v="44"/>
    <n v="8.3219999999999992"/>
    <x v="45"/>
    <n v="8.94"/>
    <n v="9.5090000000000003"/>
  </r>
  <r>
    <x v="55"/>
    <s v="Islamabad"/>
    <s v="Pakistan"/>
    <x v="32"/>
    <n v="22.95"/>
    <x v="46"/>
    <x v="45"/>
    <n v="8.2879999999999985"/>
    <x v="46"/>
    <n v="8.9700000000000006"/>
    <n v="9.4640000000000022"/>
  </r>
  <r>
    <x v="56"/>
    <s v="Islamabad"/>
    <s v="Pakistan"/>
    <x v="33"/>
    <n v="22.904"/>
    <x v="47"/>
    <x v="6"/>
    <n v="8.2379999999999995"/>
    <x v="47"/>
    <n v="10.07"/>
    <n v="9.5150000000000006"/>
  </r>
  <r>
    <x v="57"/>
    <s v="Islamabad"/>
    <s v="Pakistan"/>
    <x v="34"/>
    <n v="22.473999999999997"/>
    <x v="48"/>
    <x v="46"/>
    <n v="8.2579999999999991"/>
    <x v="48"/>
    <n v="9.26"/>
    <n v="9.4510000000000005"/>
  </r>
  <r>
    <x v="58"/>
    <s v="Islamabad"/>
    <s v="Pakistan"/>
    <x v="35"/>
    <n v="21.984000000000002"/>
    <x v="49"/>
    <x v="43"/>
    <n v="8.2579999999999991"/>
    <x v="49"/>
    <n v="9.3699999999999992"/>
    <n v="9.5139999999999993"/>
  </r>
  <r>
    <x v="59"/>
    <s v="Islamabad"/>
    <s v="Pakistan"/>
    <x v="36"/>
    <n v="22.06"/>
    <x v="50"/>
    <x v="47"/>
    <n v="8.19"/>
    <x v="50"/>
    <n v="9.43"/>
    <n v="9.4749999999999996"/>
  </r>
  <r>
    <x v="60"/>
    <s v="Islamabad"/>
    <s v="Pakistan"/>
    <x v="37"/>
    <n v="22.013999999999999"/>
    <x v="51"/>
    <x v="48"/>
    <n v="8.1819999999999986"/>
    <x v="51"/>
    <n v="9.75"/>
    <n v="9.4809999999999999"/>
  </r>
  <r>
    <x v="61"/>
    <s v="Islamabad"/>
    <s v="Pakistan"/>
    <x v="5"/>
    <n v="21.97"/>
    <x v="52"/>
    <x v="49"/>
    <n v="8.2519999999999989"/>
    <x v="52"/>
    <n v="9.43"/>
    <n v="9.5180000000000007"/>
  </r>
  <r>
    <x v="62"/>
    <s v="Islamabad"/>
    <s v="Pakistan"/>
    <x v="21"/>
    <n v="21.881999999999998"/>
    <x v="53"/>
    <x v="50"/>
    <n v="8.347999999999999"/>
    <x v="53"/>
    <n v="9.4700000000000006"/>
    <n v="9.4150000000000009"/>
  </r>
  <r>
    <x v="63"/>
    <s v="Islamabad"/>
    <s v="Pakistan"/>
    <x v="38"/>
    <n v="22.058"/>
    <x v="54"/>
    <x v="12"/>
    <n v="8.2960000000000012"/>
    <x v="54"/>
    <n v="7.62"/>
    <n v="9.2309999999999999"/>
  </r>
  <r>
    <x v="64"/>
    <s v="Islamabad"/>
    <s v="Pakistan"/>
    <x v="39"/>
    <n v="22.133999999999997"/>
    <x v="55"/>
    <x v="45"/>
    <n v="8.347999999999999"/>
    <x v="55"/>
    <n v="9.35"/>
    <n v="9.2720000000000002"/>
  </r>
  <r>
    <x v="65"/>
    <s v="Islamabad"/>
    <s v="Pakistan"/>
    <x v="40"/>
    <n v="22.283999999999999"/>
    <x v="4"/>
    <x v="51"/>
    <n v="8.3859999999999992"/>
    <x v="56"/>
    <n v="8.7100000000000009"/>
    <n v="9.2460000000000004"/>
  </r>
  <r>
    <x v="66"/>
    <s v="Islamabad"/>
    <s v="Pakistan"/>
    <x v="6"/>
    <n v="22.305999999999997"/>
    <x v="56"/>
    <x v="52"/>
    <n v="8.3040000000000003"/>
    <x v="57"/>
    <n v="9.43"/>
    <n v="9.1819999999999986"/>
  </r>
  <r>
    <x v="67"/>
    <s v="Islamabad"/>
    <s v="Pakistan"/>
    <x v="41"/>
    <n v="22.332000000000001"/>
    <x v="57"/>
    <x v="29"/>
    <n v="8.1340000000000003"/>
    <x v="58"/>
    <n v="9.2100000000000009"/>
    <n v="9.1770000000000014"/>
  </r>
  <r>
    <x v="68"/>
    <s v="Islamabad"/>
    <s v="Pakistan"/>
    <x v="42"/>
    <n v="22.193999999999999"/>
    <x v="58"/>
    <x v="53"/>
    <n v="8.0539999999999985"/>
    <x v="59"/>
    <n v="9.86"/>
    <n v="9.2260000000000009"/>
  </r>
  <r>
    <x v="69"/>
    <s v="Islamabad"/>
    <s v="Pakistan"/>
    <x v="43"/>
    <n v="21.877999999999997"/>
    <x v="59"/>
    <x v="54"/>
    <n v="8.0139999999999993"/>
    <x v="60"/>
    <n v="8.68"/>
    <n v="9.1509999999999998"/>
  </r>
  <r>
    <x v="70"/>
    <s v="Islamabad"/>
    <s v="Pakistan"/>
    <x v="37"/>
    <n v="21.728000000000002"/>
    <x v="59"/>
    <x v="55"/>
    <n v="7.95"/>
    <x v="61"/>
    <n v="8.8000000000000007"/>
    <n v="9.0559999999999992"/>
  </r>
  <r>
    <x v="71"/>
    <s v="Islamabad"/>
    <s v="Pakistan"/>
    <x v="44"/>
    <n v="21.716000000000001"/>
    <x v="60"/>
    <x v="56"/>
    <n v="7.9060000000000006"/>
    <x v="62"/>
    <n v="8.39"/>
    <n v="8.952"/>
  </r>
  <r>
    <x v="72"/>
    <s v="Islamabad"/>
    <s v="Pakistan"/>
    <x v="45"/>
    <n v="21.776"/>
    <x v="61"/>
    <x v="5"/>
    <n v="7.9279999999999999"/>
    <x v="63"/>
    <n v="8.31"/>
    <n v="8.8360000000000003"/>
  </r>
  <r>
    <x v="73"/>
    <s v="Islamabad"/>
    <s v="Pakistan"/>
    <x v="46"/>
    <n v="21.891999999999999"/>
    <x v="62"/>
    <x v="57"/>
    <n v="8.0380000000000003"/>
    <x v="64"/>
    <n v="8.91"/>
    <n v="8.9649999999999999"/>
  </r>
  <r>
    <x v="74"/>
    <s v="Islamabad"/>
    <s v="Pakistan"/>
    <x v="41"/>
    <n v="22.021999999999998"/>
    <x v="63"/>
    <x v="58"/>
    <n v="8.0479999999999983"/>
    <x v="63"/>
    <n v="8.86"/>
    <n v="8.9160000000000004"/>
  </r>
  <r>
    <x v="75"/>
    <s v="Islamabad"/>
    <s v="Pakistan"/>
    <x v="47"/>
    <n v="21.976000000000003"/>
    <x v="64"/>
    <x v="26"/>
    <n v="8.0620000000000012"/>
    <x v="65"/>
    <n v="8.65"/>
    <n v="8.91"/>
  </r>
  <r>
    <x v="76"/>
    <s v="Islamabad"/>
    <s v="Pakistan"/>
    <x v="48"/>
    <n v="22.126000000000001"/>
    <x v="65"/>
    <x v="59"/>
    <n v="8.0939999999999994"/>
    <x v="66"/>
    <n v="8.35"/>
    <n v="8.8019999999999996"/>
  </r>
  <r>
    <x v="77"/>
    <s v="Islamabad"/>
    <s v="Pakistan"/>
    <x v="49"/>
    <n v="21.928000000000001"/>
    <x v="64"/>
    <x v="60"/>
    <n v="8.0879999999999992"/>
    <x v="67"/>
    <n v="10.050000000000001"/>
    <n v="8.8859999999999992"/>
  </r>
  <r>
    <x v="78"/>
    <s v="Islamabad"/>
    <s v="Pakistan"/>
    <x v="50"/>
    <n v="21.815999999999995"/>
    <x v="66"/>
    <x v="61"/>
    <n v="8.0560000000000009"/>
    <x v="68"/>
    <n v="9.42"/>
    <n v="8.8420000000000005"/>
  </r>
  <r>
    <x v="79"/>
    <s v="Islamabad"/>
    <s v="Pakistan"/>
    <x v="51"/>
    <n v="21.868000000000002"/>
    <x v="67"/>
    <x v="18"/>
    <n v="8.0920000000000005"/>
    <x v="69"/>
    <n v="8.91"/>
    <n v="8.8649999999999984"/>
  </r>
  <r>
    <x v="80"/>
    <s v="Islamabad"/>
    <s v="Pakistan"/>
    <x v="52"/>
    <n v="22.097999999999999"/>
    <x v="68"/>
    <x v="34"/>
    <n v="8.1300000000000008"/>
    <x v="70"/>
    <n v="9.41"/>
    <n v="8.9259999999999984"/>
  </r>
  <r>
    <x v="81"/>
    <s v="Islamabad"/>
    <s v="Pakistan"/>
    <x v="24"/>
    <n v="21.913999999999998"/>
    <x v="69"/>
    <x v="41"/>
    <n v="8.1739999999999995"/>
    <x v="71"/>
    <n v="9.5"/>
    <n v="9.036999999999999"/>
  </r>
  <r>
    <x v="82"/>
    <s v="Islamabad"/>
    <s v="Pakistan"/>
    <x v="53"/>
    <n v="22.157999999999998"/>
    <x v="62"/>
    <x v="31"/>
    <n v="8.1980000000000004"/>
    <x v="72"/>
    <n v="10.08"/>
    <n v="9.2140000000000004"/>
  </r>
  <r>
    <x v="83"/>
    <s v="Islamabad"/>
    <s v="Pakistan"/>
    <x v="54"/>
    <n v="22.35"/>
    <x v="70"/>
    <x v="62"/>
    <n v="8.2459999999999987"/>
    <x v="73"/>
    <n v="9.85"/>
    <n v="9.3079999999999981"/>
  </r>
  <r>
    <x v="84"/>
    <s v="Islamabad"/>
    <s v="Pakistan"/>
    <x v="55"/>
    <n v="22.369999999999997"/>
    <x v="40"/>
    <x v="63"/>
    <n v="8.3159999999999989"/>
    <x v="74"/>
    <n v="9.73"/>
    <n v="9.3949999999999996"/>
  </r>
  <r>
    <x v="85"/>
    <s v="Islamabad"/>
    <s v="Pakistan"/>
    <x v="56"/>
    <n v="22.265999999999998"/>
    <x v="71"/>
    <x v="49"/>
    <n v="8.3819999999999997"/>
    <x v="75"/>
    <n v="9.1999999999999993"/>
    <n v="9.4499999999999993"/>
  </r>
  <r>
    <x v="86"/>
    <s v="Islamabad"/>
    <s v="Pakistan"/>
    <x v="57"/>
    <n v="22.448"/>
    <x v="72"/>
    <x v="64"/>
    <n v="8.3840000000000003"/>
    <x v="76"/>
    <n v="8.9499999999999993"/>
    <n v="9.5100000000000016"/>
  </r>
  <r>
    <x v="87"/>
    <s v="Islamabad"/>
    <s v="Pakistan"/>
    <x v="58"/>
    <n v="22.292000000000002"/>
    <x v="73"/>
    <x v="65"/>
    <n v="8.3919999999999995"/>
    <x v="77"/>
    <n v="9.4499999999999993"/>
    <n v="9.4499999999999993"/>
  </r>
  <r>
    <x v="88"/>
    <s v="Islamabad"/>
    <s v="Pakistan"/>
    <x v="45"/>
    <n v="22.204000000000001"/>
    <x v="74"/>
    <x v="5"/>
    <n v="8.3300000000000018"/>
    <x v="49"/>
    <n v="9.18"/>
    <n v="9.4260000000000019"/>
  </r>
  <r>
    <x v="89"/>
    <s v="Islamabad"/>
    <s v="Pakistan"/>
    <x v="59"/>
    <n v="22.060000000000002"/>
    <x v="75"/>
    <x v="66"/>
    <n v="8.2760000000000016"/>
    <x v="78"/>
    <n v="9.25"/>
    <n v="9.4600000000000026"/>
  </r>
  <r>
    <x v="90"/>
    <s v="Islamabad"/>
    <s v="Pakistan"/>
    <x v="60"/>
    <n v="22.074000000000002"/>
    <x v="76"/>
    <x v="67"/>
    <n v="8.2440000000000015"/>
    <x v="79"/>
    <n v="9.6199999999999992"/>
    <n v="9.4809999999999999"/>
  </r>
  <r>
    <x v="91"/>
    <s v="Islamabad"/>
    <s v="Pakistan"/>
    <x v="61"/>
    <n v="21.9"/>
    <x v="77"/>
    <x v="55"/>
    <n v="8.1740000000000013"/>
    <x v="80"/>
    <n v="9.0299999999999994"/>
    <n v="9.4340000000000011"/>
  </r>
  <r>
    <x v="92"/>
    <s v="Islamabad"/>
    <s v="Pakistan"/>
    <x v="31"/>
    <n v="21.983999999999998"/>
    <x v="56"/>
    <x v="6"/>
    <n v="8.168000000000001"/>
    <x v="81"/>
    <n v="9.31"/>
    <n v="9.3569999999999993"/>
  </r>
  <r>
    <x v="93"/>
    <s v="Islamabad"/>
    <s v="Pakistan"/>
    <x v="21"/>
    <n v="21.898"/>
    <x v="78"/>
    <x v="31"/>
    <n v="8.1859999999999999"/>
    <x v="82"/>
    <n v="8.6999999999999993"/>
    <n v="9.2420000000000009"/>
  </r>
  <r>
    <x v="94"/>
    <s v="Islamabad"/>
    <s v="Pakistan"/>
    <x v="37"/>
    <n v="21.931999999999999"/>
    <x v="79"/>
    <x v="65"/>
    <n v="8.1840000000000011"/>
    <x v="83"/>
    <n v="9.39"/>
    <n v="9.2080000000000002"/>
  </r>
  <r>
    <x v="95"/>
    <s v="Islamabad"/>
    <s v="Pakistan"/>
    <x v="62"/>
    <n v="21.913999999999998"/>
    <x v="80"/>
    <x v="31"/>
    <n v="8.1440000000000001"/>
    <x v="84"/>
    <n v="10.220000000000001"/>
    <n v="9.3099999999999987"/>
  </r>
  <r>
    <x v="96"/>
    <s v="Islamabad"/>
    <s v="Pakistan"/>
    <x v="63"/>
    <n v="22.008000000000003"/>
    <x v="81"/>
    <x v="12"/>
    <n v="8.1879999999999988"/>
    <x v="85"/>
    <n v="9.57"/>
    <n v="9.3719999999999999"/>
  </r>
  <r>
    <x v="97"/>
    <s v="Islamabad"/>
    <s v="Pakistan"/>
    <x v="37"/>
    <n v="21.936"/>
    <x v="82"/>
    <x v="64"/>
    <n v="8.2099999999999991"/>
    <x v="86"/>
    <n v="9.89"/>
    <n v="9.4160000000000004"/>
  </r>
  <r>
    <x v="98"/>
    <s v="Islamabad"/>
    <s v="Pakistan"/>
    <x v="32"/>
    <n v="21.97"/>
    <x v="83"/>
    <x v="68"/>
    <n v="8.2920000000000016"/>
    <x v="87"/>
    <n v="9.98"/>
    <n v="9.4960000000000004"/>
  </r>
  <r>
    <x v="99"/>
    <s v="Islamabad"/>
    <s v="Pakistan"/>
    <x v="64"/>
    <n v="22.222000000000001"/>
    <x v="84"/>
    <x v="68"/>
    <n v="8.3659999999999997"/>
    <x v="88"/>
    <n v="9.07"/>
    <n v="9.4779999999999998"/>
  </r>
  <r>
    <x v="100"/>
    <s v="Islamabad"/>
    <s v="Pakistan"/>
    <x v="65"/>
    <n v="22.259999999999998"/>
    <x v="85"/>
    <x v="66"/>
    <n v="8.3759999999999994"/>
    <x v="89"/>
    <n v="9.2799999999999994"/>
    <n v="9.4439999999999991"/>
  </r>
  <r>
    <x v="101"/>
    <s v="Islamabad"/>
    <s v="Pakistan"/>
    <x v="66"/>
    <n v="22.148"/>
    <x v="86"/>
    <x v="26"/>
    <n v="8.3460000000000001"/>
    <x v="90"/>
    <n v="8.65"/>
    <n v="9.4060000000000006"/>
  </r>
  <r>
    <x v="102"/>
    <s v="Islamabad"/>
    <s v="Pakistan"/>
    <x v="56"/>
    <n v="22.228000000000002"/>
    <x v="87"/>
    <x v="52"/>
    <n v="8.3120000000000012"/>
    <x v="91"/>
    <n v="9.6"/>
    <n v="9.4349999999999987"/>
  </r>
  <r>
    <x v="103"/>
    <s v="Islamabad"/>
    <s v="Pakistan"/>
    <x v="16"/>
    <n v="22.248000000000001"/>
    <x v="88"/>
    <x v="67"/>
    <n v="8.27"/>
    <x v="92"/>
    <n v="8.48"/>
    <n v="9.4130000000000003"/>
  </r>
  <r>
    <x v="104"/>
    <s v="Islamabad"/>
    <s v="Pakistan"/>
    <x v="23"/>
    <n v="22.000000000000004"/>
    <x v="89"/>
    <x v="10"/>
    <n v="8.2240000000000002"/>
    <x v="93"/>
    <n v="9.67"/>
    <n v="9.4409999999999989"/>
  </r>
  <r>
    <x v="105"/>
    <s v="Islamabad"/>
    <s v="Pakistan"/>
    <x v="67"/>
    <n v="22.144000000000002"/>
    <x v="90"/>
    <x v="69"/>
    <n v="8.2919999999999998"/>
    <x v="94"/>
    <n v="10.6"/>
    <n v="9.479000000000001"/>
  </r>
  <r>
    <x v="106"/>
    <s v="Islamabad"/>
    <s v="Pakistan"/>
    <x v="68"/>
    <n v="22.283999999999999"/>
    <x v="91"/>
    <x v="70"/>
    <n v="8.3699999999999992"/>
    <x v="95"/>
    <n v="8.81"/>
    <n v="9.4030000000000005"/>
  </r>
  <r>
    <x v="107"/>
    <s v="Islamabad"/>
    <s v="Pakistan"/>
    <x v="69"/>
    <n v="22.228000000000002"/>
    <x v="92"/>
    <x v="71"/>
    <n v="8.4280000000000008"/>
    <x v="96"/>
    <n v="9.17"/>
    <n v="9.3309999999999995"/>
  </r>
  <r>
    <x v="108"/>
    <s v="Islamabad"/>
    <s v="Pakistan"/>
    <x v="70"/>
    <n v="22.182000000000002"/>
    <x v="75"/>
    <x v="72"/>
    <n v="8.4539999999999988"/>
    <x v="97"/>
    <n v="9.34"/>
    <n v="9.2669999999999995"/>
  </r>
  <r>
    <x v="109"/>
    <s v="Islamabad"/>
    <s v="Pakistan"/>
    <x v="32"/>
    <n v="22.224"/>
    <x v="93"/>
    <x v="73"/>
    <n v="8.4879999999999995"/>
    <x v="98"/>
    <n v="9.31"/>
    <n v="9.2910000000000004"/>
  </r>
  <r>
    <x v="110"/>
    <s v="Islamabad"/>
    <s v="Pakistan"/>
    <x v="50"/>
    <n v="21.96"/>
    <x v="94"/>
    <x v="74"/>
    <n v="8.52"/>
    <x v="99"/>
    <n v="9.83"/>
    <n v="9.3460000000000001"/>
  </r>
  <r>
    <x v="111"/>
    <s v="Islamabad"/>
    <s v="Pakistan"/>
    <x v="5"/>
    <n v="21.853999999999999"/>
    <x v="95"/>
    <x v="14"/>
    <n v="8.541999999999998"/>
    <x v="100"/>
    <n v="9.25"/>
    <n v="9.4060000000000006"/>
  </r>
  <r>
    <x v="112"/>
    <s v="Islamabad"/>
    <s v="Pakistan"/>
    <x v="71"/>
    <n v="21.956000000000003"/>
    <x v="96"/>
    <x v="75"/>
    <n v="8.5839999999999996"/>
    <x v="101"/>
    <n v="9.69"/>
    <n v="9.4150000000000009"/>
  </r>
  <r>
    <x v="113"/>
    <s v="Islamabad"/>
    <s v="Pakistan"/>
    <x v="31"/>
    <n v="22.007999999999999"/>
    <x v="97"/>
    <x v="76"/>
    <n v="8.5299999999999994"/>
    <x v="102"/>
    <n v="9.09"/>
    <n v="9.4760000000000009"/>
  </r>
  <r>
    <x v="114"/>
    <s v="Islamabad"/>
    <s v="Pakistan"/>
    <x v="72"/>
    <n v="21.971999999999998"/>
    <x v="98"/>
    <x v="75"/>
    <n v="8.5500000000000007"/>
    <x v="103"/>
    <n v="9.6999999999999993"/>
    <n v="9.479000000000001"/>
  </r>
  <r>
    <x v="115"/>
    <s v="Islamabad"/>
    <s v="Pakistan"/>
    <x v="55"/>
    <n v="22.088000000000001"/>
    <x v="99"/>
    <x v="77"/>
    <n v="8.548"/>
    <x v="104"/>
    <n v="9.1199999999999992"/>
    <n v="9.3310000000000013"/>
  </r>
  <r>
    <x v="116"/>
    <s v="Islamabad"/>
    <s v="Pakistan"/>
    <x v="73"/>
    <n v="22.227999999999998"/>
    <x v="100"/>
    <x v="78"/>
    <n v="8.5860000000000003"/>
    <x v="105"/>
    <n v="9.57"/>
    <n v="9.407"/>
  </r>
  <r>
    <x v="117"/>
    <s v="Islamabad"/>
    <s v="Pakistan"/>
    <x v="74"/>
    <n v="22.12"/>
    <x v="101"/>
    <x v="79"/>
    <n v="8.5280000000000005"/>
    <x v="106"/>
    <n v="9.9600000000000009"/>
    <n v="9.4860000000000007"/>
  </r>
  <r>
    <x v="118"/>
    <s v="Islamabad"/>
    <s v="Pakistan"/>
    <x v="75"/>
    <n v="22.152000000000001"/>
    <x v="102"/>
    <x v="75"/>
    <n v="8.6060000000000016"/>
    <x v="107"/>
    <n v="10.11"/>
    <n v="9.5630000000000006"/>
  </r>
  <r>
    <x v="119"/>
    <s v="Islamabad"/>
    <s v="Pakistan"/>
    <x v="76"/>
    <n v="22.143999999999998"/>
    <x v="103"/>
    <x v="14"/>
    <n v="8.5839999999999996"/>
    <x v="108"/>
    <n v="9.9"/>
    <n v="9.6220000000000017"/>
  </r>
  <r>
    <x v="120"/>
    <s v="Islamabad"/>
    <s v="Pakistan"/>
    <x v="75"/>
    <n v="22.138000000000002"/>
    <x v="104"/>
    <x v="8"/>
    <n v="8.5500000000000007"/>
    <x v="109"/>
    <n v="9.43"/>
    <n v="9.581999999999999"/>
  </r>
  <r>
    <x v="121"/>
    <s v="Islamabad"/>
    <s v="Pakistan"/>
    <x v="77"/>
    <n v="22.045999999999999"/>
    <x v="105"/>
    <x v="80"/>
    <n v="8.5479999999999983"/>
    <x v="108"/>
    <n v="9.69"/>
    <n v="9.6260000000000012"/>
  </r>
  <r>
    <x v="122"/>
    <s v="Islamabad"/>
    <s v="Pakistan"/>
    <x v="78"/>
    <n v="22.152000000000001"/>
    <x v="106"/>
    <x v="81"/>
    <n v="8.6519999999999992"/>
    <x v="110"/>
    <n v="10.18"/>
    <n v="9.6750000000000007"/>
  </r>
  <r>
    <x v="123"/>
    <s v="Islamabad"/>
    <s v="Pakistan"/>
    <x v="79"/>
    <n v="22.166"/>
    <x v="107"/>
    <x v="82"/>
    <n v="8.677999999999999"/>
    <x v="111"/>
    <n v="9.77"/>
    <n v="9.7429999999999986"/>
  </r>
  <r>
    <x v="124"/>
    <s v="Islamabad"/>
    <s v="Pakistan"/>
    <x v="80"/>
    <n v="22.302"/>
    <x v="108"/>
    <x v="82"/>
    <n v="8.7259999999999991"/>
    <x v="112"/>
    <n v="9.06"/>
    <n v="9.6790000000000003"/>
  </r>
  <r>
    <x v="125"/>
    <s v="Islamabad"/>
    <s v="Pakistan"/>
    <x v="81"/>
    <n v="22.542000000000002"/>
    <x v="42"/>
    <x v="83"/>
    <n v="8.77"/>
    <x v="113"/>
    <n v="9.09"/>
    <n v="9.6760000000000002"/>
  </r>
  <r>
    <x v="126"/>
    <s v="Islamabad"/>
    <s v="Pakistan"/>
    <x v="82"/>
    <n v="22.622000000000003"/>
    <x v="109"/>
    <x v="74"/>
    <n v="8.7759999999999998"/>
    <x v="114"/>
    <n v="9.1"/>
    <n v="9.6289999999999996"/>
  </r>
  <r>
    <x v="127"/>
    <s v="Islamabad"/>
    <s v="Pakistan"/>
    <x v="83"/>
    <n v="22.65"/>
    <x v="110"/>
    <x v="82"/>
    <n v="8.7559999999999985"/>
    <x v="115"/>
    <n v="10.19"/>
    <n v="9.6519999999999992"/>
  </r>
  <r>
    <x v="128"/>
    <s v="Islamabad"/>
    <s v="Pakistan"/>
    <x v="84"/>
    <n v="22.582000000000001"/>
    <x v="111"/>
    <x v="84"/>
    <n v="8.7740000000000009"/>
    <x v="116"/>
    <n v="9.6199999999999992"/>
    <n v="9.6029999999999998"/>
  </r>
  <r>
    <x v="129"/>
    <s v="Islamabad"/>
    <s v="Pakistan"/>
    <x v="85"/>
    <n v="22.5"/>
    <x v="110"/>
    <x v="85"/>
    <n v="8.7379999999999995"/>
    <x v="117"/>
    <n v="10.39"/>
    <n v="9.6519999999999992"/>
  </r>
  <r>
    <x v="130"/>
    <s v="Islamabad"/>
    <s v="Pakistan"/>
    <x v="86"/>
    <n v="22.471999999999998"/>
    <x v="112"/>
    <x v="86"/>
    <n v="8.7200000000000006"/>
    <x v="118"/>
    <n v="9.58"/>
    <n v="9.6669999999999998"/>
  </r>
  <r>
    <x v="131"/>
    <s v="Islamabad"/>
    <s v="Pakistan"/>
    <x v="87"/>
    <n v="22.639999999999997"/>
    <x v="113"/>
    <x v="87"/>
    <n v="8.734"/>
    <x v="119"/>
    <n v="9.75"/>
    <n v="9.6729999999999983"/>
  </r>
  <r>
    <x v="132"/>
    <s v="Islamabad"/>
    <s v="Pakistan"/>
    <x v="13"/>
    <n v="22.622"/>
    <x v="114"/>
    <x v="88"/>
    <n v="8.7319999999999993"/>
    <x v="120"/>
    <n v="10.16"/>
    <n v="9.6709999999999994"/>
  </r>
  <r>
    <x v="133"/>
    <s v="Islamabad"/>
    <s v="Pakistan"/>
    <x v="78"/>
    <n v="22.696000000000002"/>
    <x v="115"/>
    <x v="68"/>
    <n v="8.6800000000000015"/>
    <x v="121"/>
    <n v="10.63"/>
    <n v="9.7569999999999997"/>
  </r>
  <r>
    <x v="134"/>
    <s v="Islamabad"/>
    <s v="Pakistan"/>
    <x v="88"/>
    <n v="22.567999999999998"/>
    <x v="116"/>
    <x v="89"/>
    <n v="8.6379999999999999"/>
    <x v="122"/>
    <n v="9.75"/>
    <n v="9.8259999999999987"/>
  </r>
  <r>
    <x v="135"/>
    <s v="Islamabad"/>
    <s v="Pakistan"/>
    <x v="89"/>
    <n v="22.381999999999998"/>
    <x v="117"/>
    <x v="75"/>
    <n v="8.6280000000000001"/>
    <x v="123"/>
    <n v="9.52"/>
    <n v="9.868999999999998"/>
  </r>
  <r>
    <x v="136"/>
    <s v="Islamabad"/>
    <s v="Pakistan"/>
    <x v="90"/>
    <n v="22.273999999999997"/>
    <x v="118"/>
    <x v="90"/>
    <n v="8.5960000000000001"/>
    <x v="124"/>
    <n v="9.35"/>
    <n v="9.8939999999999984"/>
  </r>
  <r>
    <x v="137"/>
    <s v="Islamabad"/>
    <s v="Pakistan"/>
    <x v="91"/>
    <n v="22.437999999999999"/>
    <x v="119"/>
    <x v="91"/>
    <n v="8.620000000000001"/>
    <x v="125"/>
    <n v="9.9499999999999993"/>
    <n v="9.8699999999999992"/>
  </r>
  <r>
    <x v="138"/>
    <s v="Islamabad"/>
    <s v="Pakistan"/>
    <x v="82"/>
    <n v="22.472000000000001"/>
    <x v="120"/>
    <x v="92"/>
    <n v="8.6140000000000008"/>
    <x v="126"/>
    <n v="9.35"/>
    <n v="9.843"/>
  </r>
  <r>
    <x v="139"/>
    <s v="Islamabad"/>
    <s v="Pakistan"/>
    <x v="89"/>
    <n v="22.673999999999999"/>
    <x v="121"/>
    <x v="75"/>
    <n v="8.6660000000000004"/>
    <x v="127"/>
    <n v="9.39"/>
    <n v="9.7429999999999986"/>
  </r>
  <r>
    <x v="140"/>
    <s v="Islamabad"/>
    <s v="Pakistan"/>
    <x v="83"/>
    <n v="22.696000000000002"/>
    <x v="122"/>
    <x v="93"/>
    <n v="8.5960000000000001"/>
    <x v="128"/>
    <n v="8.8699999999999992"/>
    <n v="9.6720000000000006"/>
  </r>
  <r>
    <x v="141"/>
    <s v="Islamabad"/>
    <s v="Pakistan"/>
    <x v="92"/>
    <n v="22.44"/>
    <x v="123"/>
    <x v="74"/>
    <n v="8.6140000000000008"/>
    <x v="129"/>
    <n v="10.26"/>
    <n v="9.7230000000000008"/>
  </r>
  <r>
    <x v="142"/>
    <s v="Islamabad"/>
    <s v="Pakistan"/>
    <x v="93"/>
    <n v="22.368000000000002"/>
    <x v="124"/>
    <x v="83"/>
    <n v="8.5939999999999994"/>
    <x v="130"/>
    <n v="9.66"/>
    <n v="9.673"/>
  </r>
  <r>
    <x v="143"/>
    <s v="Islamabad"/>
    <s v="Pakistan"/>
    <x v="68"/>
    <n v="22.346"/>
    <x v="125"/>
    <x v="74"/>
    <n v="8.6280000000000001"/>
    <x v="131"/>
    <n v="10.63"/>
    <n v="9.6729999999999983"/>
  </r>
  <r>
    <x v="144"/>
    <s v="Islamabad"/>
    <s v="Pakistan"/>
    <x v="94"/>
    <n v="22.378"/>
    <x v="126"/>
    <x v="85"/>
    <n v="8.6179999999999986"/>
    <x v="132"/>
    <n v="9.8800000000000008"/>
    <n v="9.6859999999999982"/>
  </r>
  <r>
    <x v="145"/>
    <s v="Islamabad"/>
    <s v="Pakistan"/>
    <x v="32"/>
    <n v="22.271999999999998"/>
    <x v="127"/>
    <x v="87"/>
    <n v="8.7219999999999995"/>
    <x v="133"/>
    <n v="10.199999999999999"/>
    <n v="9.7539999999999996"/>
  </r>
  <r>
    <x v="146"/>
    <s v="Islamabad"/>
    <s v="Pakistan"/>
    <x v="46"/>
    <n v="22.416"/>
    <x v="128"/>
    <x v="88"/>
    <n v="8.7259999999999991"/>
    <x v="134"/>
    <n v="8.65"/>
    <n v="9.6839999999999993"/>
  </r>
  <r>
    <x v="147"/>
    <s v="Islamabad"/>
    <s v="Pakistan"/>
    <x v="52"/>
    <n v="22.373999999999999"/>
    <x v="129"/>
    <x v="81"/>
    <n v="8.7439999999999998"/>
    <x v="135"/>
    <n v="8.48"/>
    <n v="9.5370000000000026"/>
  </r>
  <r>
    <x v="148"/>
    <s v="Islamabad"/>
    <s v="Pakistan"/>
    <x v="95"/>
    <n v="22.295999999999999"/>
    <x v="130"/>
    <x v="70"/>
    <n v="8.6800000000000015"/>
    <x v="136"/>
    <n v="9.5299999999999994"/>
    <n v="9.5550000000000015"/>
  </r>
  <r>
    <x v="149"/>
    <s v="Islamabad"/>
    <s v="Pakistan"/>
    <x v="26"/>
    <n v="22.195999999999998"/>
    <x v="131"/>
    <x v="73"/>
    <n v="8.67"/>
    <x v="137"/>
    <n v="9.0299999999999994"/>
    <n v="9.5190000000000019"/>
  </r>
  <r>
    <x v="150"/>
    <s v="Islamabad"/>
    <s v="Pakistan"/>
    <x v="60"/>
    <n v="22.244"/>
    <x v="132"/>
    <x v="94"/>
    <n v="8.629999999999999"/>
    <x v="138"/>
    <n v="9.59"/>
    <n v="9.5910000000000011"/>
  </r>
  <r>
    <x v="151"/>
    <s v="Islamabad"/>
    <s v="Pakistan"/>
    <x v="96"/>
    <n v="22.221999999999998"/>
    <x v="133"/>
    <x v="80"/>
    <n v="8.6199999999999992"/>
    <x v="139"/>
    <n v="9.81"/>
    <n v="9.5460000000000012"/>
  </r>
  <r>
    <x v="152"/>
    <s v="Islamabad"/>
    <s v="Pakistan"/>
    <x v="31"/>
    <n v="22.109999999999996"/>
    <x v="134"/>
    <x v="14"/>
    <n v="8.5519999999999978"/>
    <x v="140"/>
    <n v="9.48"/>
    <n v="9.5280000000000022"/>
  </r>
  <r>
    <x v="153"/>
    <s v="Islamabad"/>
    <s v="Pakistan"/>
    <x v="97"/>
    <n v="22.266000000000002"/>
    <x v="135"/>
    <x v="94"/>
    <n v="8.59"/>
    <x v="141"/>
    <n v="9.4700000000000006"/>
    <n v="9.4120000000000008"/>
  </r>
  <r>
    <x v="154"/>
    <s v="Islamabad"/>
    <s v="Pakistan"/>
    <x v="98"/>
    <n v="22.45"/>
    <x v="15"/>
    <x v="80"/>
    <n v="8.6239999999999988"/>
    <x v="142"/>
    <n v="9.69"/>
    <n v="9.3930000000000007"/>
  </r>
  <r>
    <x v="155"/>
    <s v="Islamabad"/>
    <s v="Pakistan"/>
    <x v="99"/>
    <n v="22.532000000000004"/>
    <x v="136"/>
    <x v="94"/>
    <n v="8.6239999999999988"/>
    <x v="143"/>
    <n v="9.89"/>
    <n v="9.3620000000000001"/>
  </r>
  <r>
    <x v="156"/>
    <s v="Islamabad"/>
    <s v="Pakistan"/>
    <x v="46"/>
    <n v="22.553999999999998"/>
    <x v="136"/>
    <x v="63"/>
    <n v="8.5839999999999996"/>
    <x v="144"/>
    <n v="9.41"/>
    <n v="9.4379999999999988"/>
  </r>
  <r>
    <x v="157"/>
    <s v="Islamabad"/>
    <s v="Pakistan"/>
    <x v="82"/>
    <n v="22.64"/>
    <x v="137"/>
    <x v="95"/>
    <n v="8.6699999999999982"/>
    <x v="145"/>
    <n v="9.75"/>
    <n v="9.5649999999999995"/>
  </r>
  <r>
    <x v="158"/>
    <s v="Islamabad"/>
    <s v="Pakistan"/>
    <x v="75"/>
    <n v="22.53"/>
    <x v="138"/>
    <x v="96"/>
    <n v="8.6440000000000001"/>
    <x v="146"/>
    <n v="9.6999999999999993"/>
    <n v="9.581999999999999"/>
  </r>
  <r>
    <x v="159"/>
    <s v="Islamabad"/>
    <s v="Pakistan"/>
    <x v="5"/>
    <n v="22.314"/>
    <x v="139"/>
    <x v="97"/>
    <n v="8.652000000000001"/>
    <x v="147"/>
    <n v="9.99"/>
    <n v="9.6780000000000008"/>
  </r>
  <r>
    <x v="160"/>
    <s v="Islamabad"/>
    <s v="Pakistan"/>
    <x v="32"/>
    <n v="22.184000000000001"/>
    <x v="140"/>
    <x v="46"/>
    <n v="8.6020000000000003"/>
    <x v="148"/>
    <n v="10.28"/>
    <n v="9.7469999999999999"/>
  </r>
  <r>
    <x v="161"/>
    <s v="Islamabad"/>
    <s v="Pakistan"/>
    <x v="100"/>
    <n v="22.25"/>
    <x v="141"/>
    <x v="84"/>
    <n v="8.6720000000000006"/>
    <x v="149"/>
    <n v="9.69"/>
    <n v="9.7349999999999994"/>
  </r>
  <r>
    <x v="162"/>
    <s v="Islamabad"/>
    <s v="Pakistan"/>
    <x v="101"/>
    <n v="22.247999999999998"/>
    <x v="142"/>
    <x v="98"/>
    <n v="8.620000000000001"/>
    <x v="150"/>
    <n v="9.41"/>
    <n v="9.727999999999998"/>
  </r>
  <r>
    <x v="163"/>
    <s v="Islamabad"/>
    <s v="Pakistan"/>
    <x v="100"/>
    <n v="22.316000000000003"/>
    <x v="143"/>
    <x v="74"/>
    <n v="8.6720000000000006"/>
    <x v="151"/>
    <n v="9.06"/>
    <n v="9.6869999999999994"/>
  </r>
  <r>
    <x v="164"/>
    <s v="Islamabad"/>
    <s v="Pakistan"/>
    <x v="102"/>
    <n v="22.54"/>
    <x v="117"/>
    <x v="99"/>
    <n v="8.7200000000000024"/>
    <x v="152"/>
    <n v="9.5399999999999991"/>
    <n v="9.6720000000000006"/>
  </r>
  <r>
    <x v="165"/>
    <s v="Islamabad"/>
    <s v="Pakistan"/>
    <x v="103"/>
    <n v="22.693999999999999"/>
    <x v="144"/>
    <x v="100"/>
    <n v="8.8840000000000003"/>
    <x v="153"/>
    <n v="9.3800000000000008"/>
    <n v="9.6210000000000004"/>
  </r>
  <r>
    <x v="166"/>
    <s v="Islamabad"/>
    <s v="Pakistan"/>
    <x v="62"/>
    <n v="22.598000000000003"/>
    <x v="145"/>
    <x v="90"/>
    <n v="8.8420000000000005"/>
    <x v="154"/>
    <n v="10.07"/>
    <n v="9.6869999999999976"/>
  </r>
  <r>
    <x v="167"/>
    <s v="Islamabad"/>
    <s v="Pakistan"/>
    <x v="41"/>
    <n v="22.48"/>
    <x v="146"/>
    <x v="101"/>
    <n v="8.91"/>
    <x v="155"/>
    <n v="10.119999999999999"/>
    <n v="9.7239999999999984"/>
  </r>
  <r>
    <x v="168"/>
    <s v="Islamabad"/>
    <s v="Pakistan"/>
    <x v="97"/>
    <n v="22.522000000000002"/>
    <x v="147"/>
    <x v="98"/>
    <n v="8.9019999999999992"/>
    <x v="156"/>
    <n v="9.75"/>
    <n v="9.7290000000000028"/>
  </r>
  <r>
    <x v="169"/>
    <s v="Islamabad"/>
    <s v="Pakistan"/>
    <x v="104"/>
    <n v="22.589999999999996"/>
    <x v="148"/>
    <x v="102"/>
    <n v="8.8379999999999992"/>
    <x v="157"/>
    <n v="9"/>
    <n v="9.6300000000000008"/>
  </r>
  <r>
    <x v="170"/>
    <s v="Islamabad"/>
    <s v="Pakistan"/>
    <x v="63"/>
    <n v="22.498000000000001"/>
    <x v="149"/>
    <x v="50"/>
    <n v="8.77"/>
    <x v="158"/>
    <n v="8.94"/>
    <n v="9.4960000000000004"/>
  </r>
  <r>
    <x v="171"/>
    <s v="Islamabad"/>
    <s v="Pakistan"/>
    <x v="105"/>
    <n v="22.69"/>
    <x v="150"/>
    <x v="103"/>
    <n v="8.84"/>
    <x v="159"/>
    <n v="9.2200000000000006"/>
    <n v="9.4489999999999998"/>
  </r>
  <r>
    <x v="172"/>
    <s v="Islamabad"/>
    <s v="Pakistan"/>
    <x v="81"/>
    <n v="22.995999999999999"/>
    <x v="151"/>
    <x v="104"/>
    <n v="8.8740000000000006"/>
    <x v="160"/>
    <n v="9.82"/>
    <n v="9.49"/>
  </r>
  <r>
    <x v="173"/>
    <s v="Islamabad"/>
    <s v="Pakistan"/>
    <x v="7"/>
    <n v="22.942"/>
    <x v="152"/>
    <x v="105"/>
    <n v="8.9200000000000017"/>
    <x v="161"/>
    <n v="10.76"/>
    <n v="9.66"/>
  </r>
  <r>
    <x v="174"/>
    <s v="Islamabad"/>
    <s v="Pakistan"/>
    <x v="106"/>
    <n v="22.9"/>
    <x v="153"/>
    <x v="106"/>
    <n v="9.0340000000000007"/>
    <x v="162"/>
    <n v="10.94"/>
    <n v="9.8000000000000007"/>
  </r>
  <r>
    <x v="175"/>
    <s v="Islamabad"/>
    <s v="Pakistan"/>
    <x v="36"/>
    <n v="22.94"/>
    <x v="154"/>
    <x v="107"/>
    <n v="9.104000000000001"/>
    <x v="163"/>
    <n v="9.67"/>
    <n v="9.8289999999999988"/>
  </r>
  <r>
    <x v="176"/>
    <s v="Islamabad"/>
    <s v="Pakistan"/>
    <x v="78"/>
    <n v="22.795999999999999"/>
    <x v="155"/>
    <x v="108"/>
    <n v="9.0740000000000016"/>
    <x v="164"/>
    <n v="10.15"/>
    <n v="9.8369999999999997"/>
  </r>
  <r>
    <x v="177"/>
    <s v="Islamabad"/>
    <s v="Pakistan"/>
    <x v="105"/>
    <n v="22.72"/>
    <x v="156"/>
    <x v="91"/>
    <n v="9.0079999999999991"/>
    <x v="165"/>
    <n v="9.69"/>
    <n v="9.7940000000000005"/>
  </r>
  <r>
    <x v="178"/>
    <s v="Islamabad"/>
    <s v="Pakistan"/>
    <x v="107"/>
    <n v="22.798000000000002"/>
    <x v="157"/>
    <x v="109"/>
    <n v="9.032"/>
    <x v="166"/>
    <n v="10.48"/>
    <n v="9.8670000000000009"/>
  </r>
  <r>
    <x v="179"/>
    <s v="Islamabad"/>
    <s v="Pakistan"/>
    <x v="108"/>
    <n v="22.692"/>
    <x v="158"/>
    <x v="110"/>
    <n v="9.0560000000000009"/>
    <x v="167"/>
    <n v="10.55"/>
    <n v="10.022"/>
  </r>
  <r>
    <x v="180"/>
    <s v="Islamabad"/>
    <s v="Pakistan"/>
    <x v="108"/>
    <n v="22.718"/>
    <x v="159"/>
    <x v="109"/>
    <n v="9.0280000000000005"/>
    <x v="168"/>
    <n v="9.27"/>
    <n v="10.055"/>
  </r>
  <r>
    <x v="181"/>
    <s v="Islamabad"/>
    <s v="Pakistan"/>
    <x v="56"/>
    <n v="22.673999999999999"/>
    <x v="160"/>
    <x v="104"/>
    <n v="9.1"/>
    <x v="169"/>
    <n v="10.64"/>
    <n v="10.196999999999999"/>
  </r>
  <r>
    <x v="182"/>
    <s v="Islamabad"/>
    <s v="Pakistan"/>
    <x v="109"/>
    <n v="22.68"/>
    <x v="161"/>
    <x v="111"/>
    <n v="9.2299999999999986"/>
    <x v="170"/>
    <n v="10.4"/>
    <n v="10.254999999999999"/>
  </r>
  <r>
    <x v="183"/>
    <s v="Islamabad"/>
    <s v="Pakistan"/>
    <x v="110"/>
    <n v="22.853999999999999"/>
    <x v="162"/>
    <x v="112"/>
    <n v="9.2799999999999994"/>
    <x v="171"/>
    <n v="10.86"/>
    <n v="10.264999999999999"/>
  </r>
  <r>
    <x v="184"/>
    <s v="Islamabad"/>
    <s v="Pakistan"/>
    <x v="111"/>
    <n v="23.052"/>
    <x v="163"/>
    <x v="104"/>
    <n v="9.25"/>
    <x v="172"/>
    <n v="10.52"/>
    <n v="10.222999999999999"/>
  </r>
  <r>
    <x v="185"/>
    <s v="Islamabad"/>
    <s v="Pakistan"/>
    <x v="112"/>
    <n v="23.254000000000001"/>
    <x v="164"/>
    <x v="113"/>
    <n v="9.3239999999999981"/>
    <x v="173"/>
    <n v="10.18"/>
    <n v="10.274000000000001"/>
  </r>
  <r>
    <x v="186"/>
    <s v="Islamabad"/>
    <s v="Pakistan"/>
    <x v="113"/>
    <n v="23.591999999999999"/>
    <x v="165"/>
    <x v="114"/>
    <n v="9.3979999999999997"/>
    <x v="174"/>
    <n v="10.91"/>
    <n v="10.35"/>
  </r>
  <r>
    <x v="187"/>
    <s v="Islamabad"/>
    <s v="Pakistan"/>
    <x v="114"/>
    <n v="23.568000000000001"/>
    <x v="166"/>
    <x v="115"/>
    <n v="9.4"/>
    <x v="175"/>
    <n v="10.81"/>
    <n v="10.462"/>
  </r>
  <r>
    <x v="188"/>
    <s v="Islamabad"/>
    <s v="Pakistan"/>
    <x v="115"/>
    <n v="23.564"/>
    <x v="167"/>
    <x v="116"/>
    <n v="9.4060000000000006"/>
    <x v="176"/>
    <n v="10.77"/>
    <n v="10.490999999999998"/>
  </r>
  <r>
    <x v="189"/>
    <s v="Islamabad"/>
    <s v="Pakistan"/>
    <x v="116"/>
    <n v="23.404"/>
    <x v="168"/>
    <x v="117"/>
    <n v="9.5060000000000002"/>
    <x v="177"/>
    <n v="10.63"/>
    <n v="10.498999999999999"/>
  </r>
  <r>
    <x v="190"/>
    <s v="Islamabad"/>
    <s v="Pakistan"/>
    <x v="117"/>
    <n v="23.335999999999999"/>
    <x v="169"/>
    <x v="115"/>
    <n v="9.5300000000000011"/>
    <x v="178"/>
    <n v="11.1"/>
    <n v="10.681999999999999"/>
  </r>
  <r>
    <x v="191"/>
    <s v="Islamabad"/>
    <s v="Pakistan"/>
    <x v="118"/>
    <n v="23.235999999999997"/>
    <x v="170"/>
    <x v="118"/>
    <n v="9.5620000000000012"/>
    <x v="179"/>
    <n v="10.83"/>
    <n v="10.700999999999997"/>
  </r>
  <r>
    <x v="192"/>
    <s v="Islamabad"/>
    <s v="Pakistan"/>
    <x v="119"/>
    <n v="23.28"/>
    <x v="171"/>
    <x v="119"/>
    <n v="9.5419999999999998"/>
    <x v="180"/>
    <n v="10.38"/>
    <n v="10.698999999999998"/>
  </r>
  <r>
    <x v="193"/>
    <s v="Islamabad"/>
    <s v="Pakistan"/>
    <x v="112"/>
    <n v="23.248000000000001"/>
    <x v="172"/>
    <x v="120"/>
    <n v="9.58"/>
    <x v="181"/>
    <n v="10.52"/>
    <n v="10.664999999999999"/>
  </r>
  <r>
    <x v="194"/>
    <s v="Islamabad"/>
    <s v="Pakistan"/>
    <x v="120"/>
    <n v="23.437999999999999"/>
    <x v="173"/>
    <x v="117"/>
    <n v="9.5799999999999983"/>
    <x v="182"/>
    <n v="9.3800000000000008"/>
    <n v="10.550999999999998"/>
  </r>
  <r>
    <x v="195"/>
    <s v="Islamabad"/>
    <s v="Pakistan"/>
    <x v="121"/>
    <n v="23.454000000000001"/>
    <x v="174"/>
    <x v="111"/>
    <n v="9.5779999999999994"/>
    <x v="183"/>
    <n v="11.19"/>
    <n v="10.651999999999997"/>
  </r>
  <r>
    <x v="196"/>
    <s v="Islamabad"/>
    <s v="Pakistan"/>
    <x v="122"/>
    <n v="23.407999999999998"/>
    <x v="175"/>
    <x v="120"/>
    <n v="9.5339999999999989"/>
    <x v="184"/>
    <n v="10"/>
    <n v="10.560999999999998"/>
  </r>
  <r>
    <x v="197"/>
    <s v="Islamabad"/>
    <s v="Pakistan"/>
    <x v="123"/>
    <n v="23.62"/>
    <x v="176"/>
    <x v="121"/>
    <n v="9.57"/>
    <x v="185"/>
    <n v="9.91"/>
    <n v="10.471"/>
  </r>
  <r>
    <x v="198"/>
    <m/>
    <m/>
    <x v="124"/>
    <m/>
    <x v="0"/>
    <x v="114"/>
    <m/>
    <x v="0"/>
    <m/>
    <m/>
  </r>
  <r>
    <x v="198"/>
    <m/>
    <m/>
    <x v="124"/>
    <m/>
    <x v="0"/>
    <x v="122"/>
    <m/>
    <x v="0"/>
    <m/>
    <m/>
  </r>
  <r>
    <x v="198"/>
    <m/>
    <m/>
    <x v="125"/>
    <n v="0.18817304888936129"/>
    <x v="177"/>
    <x v="123"/>
    <n v="0.21087945711552772"/>
    <x v="186"/>
    <n v="0.43484171258034882"/>
    <n v="0.14756267831247705"/>
  </r>
  <r>
    <x v="198"/>
    <m/>
    <m/>
    <x v="124"/>
    <m/>
    <x v="0"/>
    <x v="124"/>
    <m/>
    <x v="0"/>
    <m/>
    <m/>
  </r>
  <r>
    <x v="198"/>
    <m/>
    <m/>
    <x v="126"/>
    <n v="0.43378917562493569"/>
    <x v="178"/>
    <x v="125"/>
    <n v="0.45921613333541289"/>
    <x v="187"/>
    <n v="0.65942528961236302"/>
    <n v="0.38413887893895488"/>
  </r>
  <r>
    <x v="198"/>
    <m/>
    <m/>
    <x v="124"/>
    <m/>
    <x v="0"/>
    <x v="124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E194" firstHeaderRow="0" firstDataRow="1" firstDataCol="1"/>
  <pivotFields count="11">
    <pivotField axis="axisRow" showAll="0">
      <items count="200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h="1" x="198"/>
        <item t="default"/>
      </items>
    </pivotField>
    <pivotField showAll="0"/>
    <pivotField showAll="0"/>
    <pivotField dataField="1" showAll="0">
      <items count="128">
        <item x="125"/>
        <item x="126"/>
        <item x="1"/>
        <item x="12"/>
        <item x="3"/>
        <item x="11"/>
        <item x="27"/>
        <item x="49"/>
        <item x="43"/>
        <item x="88"/>
        <item x="28"/>
        <item x="19"/>
        <item x="35"/>
        <item x="47"/>
        <item x="92"/>
        <item x="59"/>
        <item x="22"/>
        <item x="2"/>
        <item x="20"/>
        <item x="58"/>
        <item x="42"/>
        <item x="15"/>
        <item x="50"/>
        <item x="66"/>
        <item x="25"/>
        <item x="37"/>
        <item x="76"/>
        <item x="23"/>
        <item x="24"/>
        <item x="72"/>
        <item x="21"/>
        <item x="61"/>
        <item x="74"/>
        <item x="70"/>
        <item x="69"/>
        <item x="5"/>
        <item x="10"/>
        <item x="9"/>
        <item x="41"/>
        <item x="44"/>
        <item x="18"/>
        <item x="32"/>
        <item x="84"/>
        <item x="6"/>
        <item x="85"/>
        <item x="95"/>
        <item x="26"/>
        <item x="16"/>
        <item x="31"/>
        <item x="33"/>
        <item x="62"/>
        <item x="77"/>
        <item x="56"/>
        <item x="96"/>
        <item x="51"/>
        <item x="60"/>
        <item x="45"/>
        <item x="34"/>
        <item x="75"/>
        <item x="46"/>
        <item x="63"/>
        <item x="55"/>
        <item x="65"/>
        <item x="79"/>
        <item x="8"/>
        <item x="4"/>
        <item x="78"/>
        <item x="71"/>
        <item x="38"/>
        <item x="89"/>
        <item x="13"/>
        <item x="68"/>
        <item x="80"/>
        <item x="53"/>
        <item x="36"/>
        <item x="40"/>
        <item x="83"/>
        <item x="101"/>
        <item x="82"/>
        <item x="7"/>
        <item x="94"/>
        <item x="73"/>
        <item x="100"/>
        <item x="108"/>
        <item x="99"/>
        <item x="52"/>
        <item x="54"/>
        <item x="57"/>
        <item x="48"/>
        <item x="103"/>
        <item x="0"/>
        <item x="116"/>
        <item x="97"/>
        <item x="90"/>
        <item x="39"/>
        <item x="93"/>
        <item x="107"/>
        <item x="98"/>
        <item x="114"/>
        <item x="64"/>
        <item x="102"/>
        <item x="67"/>
        <item x="105"/>
        <item x="122"/>
        <item x="109"/>
        <item x="17"/>
        <item x="106"/>
        <item x="119"/>
        <item x="91"/>
        <item x="117"/>
        <item x="86"/>
        <item x="118"/>
        <item x="104"/>
        <item x="121"/>
        <item x="87"/>
        <item x="81"/>
        <item x="111"/>
        <item x="112"/>
        <item x="120"/>
        <item x="115"/>
        <item x="110"/>
        <item x="113"/>
        <item x="30"/>
        <item x="123"/>
        <item x="29"/>
        <item x="14"/>
        <item x="124"/>
        <item t="default"/>
      </items>
    </pivotField>
    <pivotField showAll="0"/>
    <pivotField dataField="1" showAll="0">
      <items count="180">
        <item x="177"/>
        <item x="178"/>
        <item x="33"/>
        <item x="29"/>
        <item x="28"/>
        <item x="32"/>
        <item x="30"/>
        <item x="34"/>
        <item x="64"/>
        <item x="66"/>
        <item x="31"/>
        <item x="27"/>
        <item x="25"/>
        <item x="26"/>
        <item x="65"/>
        <item x="83"/>
        <item x="2"/>
        <item x="35"/>
        <item x="67"/>
        <item x="63"/>
        <item x="81"/>
        <item x="82"/>
        <item x="1"/>
        <item x="24"/>
        <item x="12"/>
        <item x="13"/>
        <item x="80"/>
        <item x="36"/>
        <item x="79"/>
        <item x="59"/>
        <item x="60"/>
        <item x="69"/>
        <item x="54"/>
        <item x="99"/>
        <item x="68"/>
        <item x="101"/>
        <item x="100"/>
        <item x="62"/>
        <item x="78"/>
        <item x="94"/>
        <item x="61"/>
        <item x="37"/>
        <item x="103"/>
        <item x="95"/>
        <item x="84"/>
        <item x="86"/>
        <item x="102"/>
        <item x="3"/>
        <item x="87"/>
        <item x="70"/>
        <item x="85"/>
        <item x="96"/>
        <item x="97"/>
        <item x="55"/>
        <item x="98"/>
        <item x="57"/>
        <item x="88"/>
        <item x="38"/>
        <item x="89"/>
        <item x="93"/>
        <item x="104"/>
        <item x="40"/>
        <item x="11"/>
        <item x="58"/>
        <item x="106"/>
        <item x="105"/>
        <item x="56"/>
        <item x="39"/>
        <item x="4"/>
        <item x="107"/>
        <item x="76"/>
        <item x="77"/>
        <item x="53"/>
        <item x="72"/>
        <item x="71"/>
        <item x="90"/>
        <item x="75"/>
        <item x="91"/>
        <item x="108"/>
        <item x="73"/>
        <item x="92"/>
        <item x="17"/>
        <item x="134"/>
        <item x="41"/>
        <item x="10"/>
        <item x="132"/>
        <item x="16"/>
        <item x="20"/>
        <item x="74"/>
        <item x="135"/>
        <item x="6"/>
        <item x="5"/>
        <item x="131"/>
        <item x="9"/>
        <item x="18"/>
        <item x="19"/>
        <item x="133"/>
        <item x="130"/>
        <item x="14"/>
        <item x="15"/>
        <item x="21"/>
        <item x="7"/>
        <item x="109"/>
        <item x="42"/>
        <item x="123"/>
        <item x="140"/>
        <item x="8"/>
        <item x="146"/>
        <item x="129"/>
        <item x="111"/>
        <item x="137"/>
        <item x="139"/>
        <item x="136"/>
        <item x="138"/>
        <item x="110"/>
        <item x="141"/>
        <item x="23"/>
        <item x="124"/>
        <item x="125"/>
        <item x="147"/>
        <item x="143"/>
        <item x="145"/>
        <item x="117"/>
        <item x="128"/>
        <item x="52"/>
        <item x="144"/>
        <item x="142"/>
        <item x="118"/>
        <item x="22"/>
        <item x="51"/>
        <item x="127"/>
        <item x="112"/>
        <item x="126"/>
        <item x="49"/>
        <item x="119"/>
        <item x="116"/>
        <item x="122"/>
        <item x="50"/>
        <item x="43"/>
        <item x="148"/>
        <item x="120"/>
        <item x="149"/>
        <item x="48"/>
        <item x="121"/>
        <item x="47"/>
        <item x="113"/>
        <item x="114"/>
        <item x="115"/>
        <item x="150"/>
        <item x="46"/>
        <item x="45"/>
        <item x="161"/>
        <item x="44"/>
        <item x="154"/>
        <item x="152"/>
        <item x="160"/>
        <item x="151"/>
        <item x="155"/>
        <item x="153"/>
        <item x="158"/>
        <item x="162"/>
        <item x="159"/>
        <item x="156"/>
        <item x="157"/>
        <item x="163"/>
        <item x="164"/>
        <item x="166"/>
        <item x="165"/>
        <item x="167"/>
        <item x="168"/>
        <item x="169"/>
        <item x="175"/>
        <item x="174"/>
        <item x="172"/>
        <item x="170"/>
        <item x="173"/>
        <item x="171"/>
        <item x="176"/>
        <item x="0"/>
        <item t="default"/>
      </items>
    </pivotField>
    <pivotField dataField="1" showAll="0">
      <items count="127">
        <item x="123"/>
        <item x="125"/>
        <item x="0"/>
        <item x="1"/>
        <item x="3"/>
        <item x="21"/>
        <item x="19"/>
        <item x="16"/>
        <item x="22"/>
        <item x="40"/>
        <item x="4"/>
        <item x="23"/>
        <item x="15"/>
        <item x="27"/>
        <item x="25"/>
        <item x="20"/>
        <item x="7"/>
        <item x="37"/>
        <item x="53"/>
        <item x="24"/>
        <item x="2"/>
        <item x="28"/>
        <item x="47"/>
        <item x="30"/>
        <item x="56"/>
        <item x="54"/>
        <item x="13"/>
        <item x="55"/>
        <item x="39"/>
        <item x="58"/>
        <item x="29"/>
        <item x="36"/>
        <item x="17"/>
        <item x="26"/>
        <item x="33"/>
        <item x="60"/>
        <item x="59"/>
        <item x="48"/>
        <item x="5"/>
        <item x="32"/>
        <item x="35"/>
        <item x="45"/>
        <item x="52"/>
        <item x="18"/>
        <item x="61"/>
        <item x="12"/>
        <item x="31"/>
        <item x="6"/>
        <item x="44"/>
        <item x="34"/>
        <item x="65"/>
        <item x="66"/>
        <item x="76"/>
        <item x="38"/>
        <item x="51"/>
        <item x="93"/>
        <item x="41"/>
        <item x="64"/>
        <item x="57"/>
        <item x="79"/>
        <item x="46"/>
        <item x="10"/>
        <item x="89"/>
        <item x="67"/>
        <item x="9"/>
        <item x="62"/>
        <item x="70"/>
        <item x="71"/>
        <item x="43"/>
        <item x="42"/>
        <item x="96"/>
        <item x="63"/>
        <item x="72"/>
        <item x="14"/>
        <item x="73"/>
        <item x="49"/>
        <item x="8"/>
        <item x="92"/>
        <item x="69"/>
        <item x="85"/>
        <item x="68"/>
        <item x="94"/>
        <item x="75"/>
        <item x="90"/>
        <item x="102"/>
        <item x="86"/>
        <item x="98"/>
        <item x="80"/>
        <item x="78"/>
        <item x="77"/>
        <item x="74"/>
        <item x="97"/>
        <item x="88"/>
        <item x="82"/>
        <item x="83"/>
        <item x="87"/>
        <item x="11"/>
        <item x="50"/>
        <item x="108"/>
        <item x="84"/>
        <item x="81"/>
        <item x="91"/>
        <item x="105"/>
        <item x="95"/>
        <item x="99"/>
        <item x="103"/>
        <item x="101"/>
        <item x="109"/>
        <item x="100"/>
        <item x="107"/>
        <item x="104"/>
        <item x="106"/>
        <item x="112"/>
        <item x="116"/>
        <item x="110"/>
        <item x="113"/>
        <item x="119"/>
        <item x="120"/>
        <item x="111"/>
        <item x="115"/>
        <item x="114"/>
        <item x="121"/>
        <item x="117"/>
        <item x="118"/>
        <item x="122"/>
        <item x="124"/>
        <item t="default"/>
      </items>
    </pivotField>
    <pivotField showAll="0"/>
    <pivotField dataField="1" showAll="0">
      <items count="189">
        <item x="186"/>
        <item x="187"/>
        <item x="15"/>
        <item x="16"/>
        <item x="19"/>
        <item x="17"/>
        <item x="14"/>
        <item x="20"/>
        <item x="18"/>
        <item x="1"/>
        <item x="13"/>
        <item x="21"/>
        <item x="12"/>
        <item x="22"/>
        <item x="2"/>
        <item x="23"/>
        <item x="39"/>
        <item x="40"/>
        <item x="11"/>
        <item x="24"/>
        <item x="37"/>
        <item x="25"/>
        <item x="38"/>
        <item x="66"/>
        <item x="41"/>
        <item x="65"/>
        <item x="67"/>
        <item x="32"/>
        <item x="63"/>
        <item x="28"/>
        <item x="26"/>
        <item x="36"/>
        <item x="33"/>
        <item x="10"/>
        <item x="27"/>
        <item x="64"/>
        <item x="68"/>
        <item x="31"/>
        <item x="34"/>
        <item x="69"/>
        <item x="35"/>
        <item x="42"/>
        <item x="43"/>
        <item x="29"/>
        <item x="3"/>
        <item x="70"/>
        <item x="44"/>
        <item x="62"/>
        <item x="30"/>
        <item x="4"/>
        <item x="45"/>
        <item x="71"/>
        <item x="72"/>
        <item x="9"/>
        <item x="73"/>
        <item x="8"/>
        <item x="46"/>
        <item x="61"/>
        <item x="59"/>
        <item x="60"/>
        <item x="85"/>
        <item x="5"/>
        <item x="86"/>
        <item x="84"/>
        <item x="74"/>
        <item x="47"/>
        <item x="7"/>
        <item x="83"/>
        <item x="51"/>
        <item x="87"/>
        <item x="58"/>
        <item x="48"/>
        <item x="52"/>
        <item x="50"/>
        <item x="75"/>
        <item x="82"/>
        <item x="89"/>
        <item x="91"/>
        <item x="90"/>
        <item x="55"/>
        <item x="6"/>
        <item x="88"/>
        <item x="54"/>
        <item x="57"/>
        <item x="76"/>
        <item x="80"/>
        <item x="81"/>
        <item x="92"/>
        <item x="56"/>
        <item x="49"/>
        <item x="93"/>
        <item x="77"/>
        <item x="78"/>
        <item x="53"/>
        <item x="79"/>
        <item x="94"/>
        <item x="98"/>
        <item x="95"/>
        <item x="97"/>
        <item x="96"/>
        <item x="99"/>
        <item x="100"/>
        <item x="102"/>
        <item x="101"/>
        <item x="103"/>
        <item x="104"/>
        <item x="109"/>
        <item x="106"/>
        <item x="105"/>
        <item x="108"/>
        <item x="107"/>
        <item x="110"/>
        <item x="144"/>
        <item x="129"/>
        <item x="130"/>
        <item x="145"/>
        <item x="128"/>
        <item x="148"/>
        <item x="146"/>
        <item x="131"/>
        <item x="143"/>
        <item x="149"/>
        <item x="141"/>
        <item x="147"/>
        <item x="132"/>
        <item x="111"/>
        <item x="137"/>
        <item x="150"/>
        <item x="142"/>
        <item x="126"/>
        <item x="140"/>
        <item x="127"/>
        <item x="136"/>
        <item x="112"/>
        <item x="151"/>
        <item x="133"/>
        <item x="113"/>
        <item x="114"/>
        <item x="124"/>
        <item x="135"/>
        <item x="134"/>
        <item x="139"/>
        <item x="123"/>
        <item x="138"/>
        <item x="125"/>
        <item x="152"/>
        <item x="122"/>
        <item x="115"/>
        <item x="116"/>
        <item x="121"/>
        <item x="117"/>
        <item x="153"/>
        <item x="120"/>
        <item x="118"/>
        <item x="119"/>
        <item x="154"/>
        <item x="155"/>
        <item x="157"/>
        <item x="156"/>
        <item x="158"/>
        <item x="159"/>
        <item x="160"/>
        <item x="161"/>
        <item x="162"/>
        <item x="163"/>
        <item x="165"/>
        <item x="164"/>
        <item x="166"/>
        <item x="167"/>
        <item x="168"/>
        <item x="169"/>
        <item x="170"/>
        <item x="172"/>
        <item x="171"/>
        <item x="173"/>
        <item x="174"/>
        <item x="175"/>
        <item x="176"/>
        <item x="177"/>
        <item x="178"/>
        <item x="180"/>
        <item x="179"/>
        <item x="181"/>
        <item x="182"/>
        <item x="184"/>
        <item x="183"/>
        <item x="185"/>
        <item x="0"/>
        <item t="default"/>
      </items>
    </pivotField>
    <pivotField showAll="0"/>
    <pivotField showAll="0"/>
  </pivotFields>
  <rowFields count="1">
    <field x="0"/>
  </rowFields>
  <rowItems count="19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slamabad Average Temperature" fld="3" subtotal="average" baseField="0" baseItem="14"/>
    <dataField name=" Global Average Temperature" fld="6" subtotal="average" baseField="0" baseItem="14"/>
    <dataField name=" 10 Year Moving Average - Islamabad" fld="5" subtotal="average" baseField="0" baseItem="14"/>
    <dataField name=" 10 Year Moving Average - Global" fld="8" subtotal="average" baseField="0" baseItem="14"/>
  </dataFields>
  <chartFormats count="12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workbookViewId="0">
      <selection activeCell="Q3" sqref="Q3"/>
    </sheetView>
  </sheetViews>
  <sheetFormatPr defaultRowHeight="14.4" x14ac:dyDescent="0.3"/>
  <cols>
    <col min="1" max="1" width="10.88671875" style="9" customWidth="1"/>
    <col min="2" max="2" width="24.44140625" style="9" customWidth="1"/>
    <col min="4" max="4" width="12.88671875" style="7" customWidth="1"/>
    <col min="5" max="5" width="13.33203125" style="7" customWidth="1"/>
    <col min="6" max="6" width="12.21875" style="7" customWidth="1"/>
    <col min="7" max="7" width="14.6640625" style="7" customWidth="1"/>
  </cols>
  <sheetData>
    <row r="1" spans="1:13" s="1" customFormat="1" ht="43.2" x14ac:dyDescent="0.3">
      <c r="A1" s="8" t="s">
        <v>0</v>
      </c>
      <c r="B1" s="8" t="s">
        <v>1</v>
      </c>
      <c r="D1" s="6" t="s">
        <v>0</v>
      </c>
      <c r="E1" s="6" t="s">
        <v>4</v>
      </c>
      <c r="F1" s="6" t="s">
        <v>5</v>
      </c>
      <c r="G1" s="6" t="s">
        <v>6</v>
      </c>
      <c r="M1" s="1" t="s">
        <v>15</v>
      </c>
    </row>
    <row r="2" spans="1:13" ht="28.8" x14ac:dyDescent="0.3">
      <c r="A2" s="9">
        <v>1750</v>
      </c>
      <c r="B2" s="9">
        <v>8.7200000000000006</v>
      </c>
      <c r="D2" s="7">
        <v>1816</v>
      </c>
      <c r="E2" s="7" t="s">
        <v>2</v>
      </c>
      <c r="F2" s="7" t="s">
        <v>3</v>
      </c>
      <c r="G2" s="7">
        <v>22.75</v>
      </c>
      <c r="I2">
        <v>1816</v>
      </c>
      <c r="J2" t="s">
        <v>13</v>
      </c>
      <c r="K2" s="1" t="s">
        <v>14</v>
      </c>
      <c r="L2">
        <v>7.98</v>
      </c>
    </row>
    <row r="3" spans="1:13" ht="28.8" x14ac:dyDescent="0.3">
      <c r="A3" s="9">
        <v>1751</v>
      </c>
      <c r="B3" s="9">
        <v>7.98</v>
      </c>
      <c r="D3" s="7">
        <v>1817</v>
      </c>
      <c r="E3" s="7" t="s">
        <v>2</v>
      </c>
      <c r="F3" s="7" t="s">
        <v>3</v>
      </c>
      <c r="G3" s="7">
        <v>20.91</v>
      </c>
      <c r="I3">
        <v>1817</v>
      </c>
      <c r="J3" t="s">
        <v>13</v>
      </c>
      <c r="K3" s="1" t="s">
        <v>14</v>
      </c>
      <c r="L3">
        <v>8.9499999999999993</v>
      </c>
    </row>
    <row r="4" spans="1:13" ht="28.8" x14ac:dyDescent="0.3">
      <c r="A4" s="9">
        <v>1752</v>
      </c>
      <c r="B4" s="9">
        <v>5.78</v>
      </c>
      <c r="D4" s="7">
        <v>1818</v>
      </c>
      <c r="E4" s="7" t="s">
        <v>2</v>
      </c>
      <c r="F4" s="7" t="s">
        <v>3</v>
      </c>
      <c r="G4" s="7">
        <v>21.65</v>
      </c>
      <c r="I4">
        <v>1818</v>
      </c>
      <c r="J4" t="s">
        <v>13</v>
      </c>
      <c r="K4" s="1" t="s">
        <v>14</v>
      </c>
      <c r="L4">
        <v>9.8800000000000008</v>
      </c>
    </row>
    <row r="5" spans="1:13" ht="28.8" x14ac:dyDescent="0.3">
      <c r="A5" s="9">
        <v>1753</v>
      </c>
      <c r="B5" s="9">
        <v>8.39</v>
      </c>
      <c r="D5" s="7">
        <v>1819</v>
      </c>
      <c r="E5" s="7" t="s">
        <v>2</v>
      </c>
      <c r="F5" s="7" t="s">
        <v>3</v>
      </c>
      <c r="G5" s="7">
        <v>21.01</v>
      </c>
      <c r="I5">
        <v>1819</v>
      </c>
      <c r="J5" t="s">
        <v>13</v>
      </c>
      <c r="K5" s="1" t="s">
        <v>14</v>
      </c>
      <c r="L5">
        <v>9.58</v>
      </c>
    </row>
    <row r="6" spans="1:13" ht="28.8" x14ac:dyDescent="0.3">
      <c r="A6" s="9">
        <v>1754</v>
      </c>
      <c r="B6" s="9">
        <v>8.4700000000000006</v>
      </c>
      <c r="D6" s="7">
        <v>1820</v>
      </c>
      <c r="E6" s="7" t="s">
        <v>2</v>
      </c>
      <c r="F6" s="7" t="s">
        <v>3</v>
      </c>
      <c r="G6" s="7">
        <v>22.35</v>
      </c>
      <c r="I6">
        <v>1820</v>
      </c>
      <c r="J6" t="s">
        <v>13</v>
      </c>
      <c r="K6" s="1" t="s">
        <v>14</v>
      </c>
      <c r="L6">
        <v>8.61</v>
      </c>
    </row>
    <row r="7" spans="1:13" ht="28.8" x14ac:dyDescent="0.3">
      <c r="A7" s="9">
        <v>1755</v>
      </c>
      <c r="B7" s="9">
        <v>8.36</v>
      </c>
      <c r="D7" s="7">
        <v>1821</v>
      </c>
      <c r="E7" s="7" t="s">
        <v>2</v>
      </c>
      <c r="F7" s="7" t="s">
        <v>3</v>
      </c>
      <c r="G7" s="7">
        <v>21.89</v>
      </c>
      <c r="I7">
        <v>1821</v>
      </c>
      <c r="J7" t="s">
        <v>13</v>
      </c>
      <c r="K7" s="1" t="s">
        <v>14</v>
      </c>
      <c r="L7">
        <v>9.6300000000000008</v>
      </c>
    </row>
    <row r="8" spans="1:13" ht="28.8" x14ac:dyDescent="0.3">
      <c r="A8" s="9">
        <v>1756</v>
      </c>
      <c r="B8" s="9">
        <v>8.85</v>
      </c>
      <c r="D8" s="7">
        <v>1822</v>
      </c>
      <c r="E8" s="7" t="s">
        <v>2</v>
      </c>
      <c r="F8" s="7" t="s">
        <v>3</v>
      </c>
      <c r="G8" s="7">
        <v>22</v>
      </c>
      <c r="I8">
        <v>1822</v>
      </c>
      <c r="J8" t="s">
        <v>13</v>
      </c>
      <c r="K8" s="1" t="s">
        <v>14</v>
      </c>
      <c r="L8">
        <v>10.36</v>
      </c>
    </row>
    <row r="9" spans="1:13" ht="28.8" x14ac:dyDescent="0.3">
      <c r="A9" s="9">
        <v>1757</v>
      </c>
      <c r="B9" s="9">
        <v>9.02</v>
      </c>
      <c r="D9" s="7">
        <v>1823</v>
      </c>
      <c r="E9" s="7" t="s">
        <v>2</v>
      </c>
      <c r="F9" s="7" t="s">
        <v>3</v>
      </c>
      <c r="G9" s="7">
        <v>22.54</v>
      </c>
      <c r="I9">
        <v>1823</v>
      </c>
      <c r="J9" t="s">
        <v>13</v>
      </c>
      <c r="K9" s="1" t="s">
        <v>14</v>
      </c>
      <c r="L9">
        <v>8.8000000000000007</v>
      </c>
    </row>
    <row r="10" spans="1:13" ht="28.8" x14ac:dyDescent="0.3">
      <c r="A10" s="9">
        <v>1758</v>
      </c>
      <c r="B10" s="9">
        <v>6.74</v>
      </c>
      <c r="D10" s="7">
        <v>1824</v>
      </c>
      <c r="E10" s="7" t="s">
        <v>2</v>
      </c>
      <c r="F10" s="7" t="s">
        <v>3</v>
      </c>
      <c r="I10">
        <v>1824</v>
      </c>
      <c r="J10" t="s">
        <v>13</v>
      </c>
      <c r="K10" s="1" t="s">
        <v>14</v>
      </c>
      <c r="L10">
        <v>9.65</v>
      </c>
    </row>
    <row r="11" spans="1:13" ht="28.8" x14ac:dyDescent="0.3">
      <c r="A11" s="9">
        <v>1759</v>
      </c>
      <c r="B11" s="9">
        <v>7.99</v>
      </c>
      <c r="D11" s="7">
        <v>1825</v>
      </c>
      <c r="E11" s="7" t="s">
        <v>2</v>
      </c>
      <c r="F11" s="7" t="s">
        <v>3</v>
      </c>
      <c r="I11">
        <v>1825</v>
      </c>
      <c r="J11" t="s">
        <v>13</v>
      </c>
      <c r="K11" s="1" t="s">
        <v>14</v>
      </c>
      <c r="L11">
        <v>9.98</v>
      </c>
      <c r="M11">
        <f>AVERAGE(L2:L11)</f>
        <v>9.3420000000000023</v>
      </c>
    </row>
    <row r="12" spans="1:13" ht="28.8" x14ac:dyDescent="0.3">
      <c r="A12" s="9">
        <v>1760</v>
      </c>
      <c r="B12" s="9">
        <v>7.19</v>
      </c>
      <c r="D12" s="7">
        <v>1826</v>
      </c>
      <c r="E12" s="7" t="s">
        <v>2</v>
      </c>
      <c r="F12" s="7" t="s">
        <v>3</v>
      </c>
      <c r="I12">
        <v>1826</v>
      </c>
      <c r="J12" t="s">
        <v>13</v>
      </c>
      <c r="K12" s="1" t="s">
        <v>14</v>
      </c>
      <c r="L12">
        <v>10.119999999999999</v>
      </c>
      <c r="M12">
        <f t="shared" ref="M12:M75" si="0">AVERAGE(L3:L12)</f>
        <v>9.5560000000000009</v>
      </c>
    </row>
    <row r="13" spans="1:13" ht="28.8" x14ac:dyDescent="0.3">
      <c r="A13" s="9">
        <v>1761</v>
      </c>
      <c r="B13" s="9">
        <v>8.77</v>
      </c>
      <c r="D13" s="7">
        <v>1827</v>
      </c>
      <c r="E13" s="7" t="s">
        <v>2</v>
      </c>
      <c r="F13" s="7" t="s">
        <v>3</v>
      </c>
      <c r="I13">
        <v>1827</v>
      </c>
      <c r="J13" t="s">
        <v>13</v>
      </c>
      <c r="K13" s="1" t="s">
        <v>14</v>
      </c>
      <c r="L13">
        <v>9.3699999999999992</v>
      </c>
      <c r="M13">
        <f t="shared" si="0"/>
        <v>9.5980000000000025</v>
      </c>
    </row>
    <row r="14" spans="1:13" ht="28.8" x14ac:dyDescent="0.3">
      <c r="A14" s="9">
        <v>1762</v>
      </c>
      <c r="B14" s="9">
        <v>8.61</v>
      </c>
      <c r="D14" s="7">
        <v>1828</v>
      </c>
      <c r="E14" s="7" t="s">
        <v>2</v>
      </c>
      <c r="F14" s="7" t="s">
        <v>3</v>
      </c>
      <c r="I14">
        <v>1828</v>
      </c>
      <c r="J14" t="s">
        <v>13</v>
      </c>
      <c r="K14" s="1" t="s">
        <v>14</v>
      </c>
      <c r="L14">
        <v>10.1</v>
      </c>
      <c r="M14">
        <f t="shared" si="0"/>
        <v>9.620000000000001</v>
      </c>
    </row>
    <row r="15" spans="1:13" ht="28.8" x14ac:dyDescent="0.3">
      <c r="A15" s="9">
        <v>1763</v>
      </c>
      <c r="B15" s="9">
        <v>7.5</v>
      </c>
      <c r="D15" s="7">
        <v>1829</v>
      </c>
      <c r="E15" s="7" t="s">
        <v>2</v>
      </c>
      <c r="F15" s="7" t="s">
        <v>3</v>
      </c>
      <c r="I15">
        <v>1829</v>
      </c>
      <c r="J15" t="s">
        <v>13</v>
      </c>
      <c r="K15" s="1" t="s">
        <v>14</v>
      </c>
      <c r="L15">
        <v>7.95</v>
      </c>
      <c r="M15">
        <f t="shared" si="0"/>
        <v>9.4570000000000007</v>
      </c>
    </row>
    <row r="16" spans="1:13" ht="28.8" x14ac:dyDescent="0.3">
      <c r="A16" s="9">
        <v>1764</v>
      </c>
      <c r="B16" s="9">
        <v>8.4</v>
      </c>
      <c r="D16" s="7">
        <v>1830</v>
      </c>
      <c r="E16" s="7" t="s">
        <v>2</v>
      </c>
      <c r="F16" s="7" t="s">
        <v>3</v>
      </c>
      <c r="I16">
        <v>1830</v>
      </c>
      <c r="J16" t="s">
        <v>13</v>
      </c>
      <c r="K16" s="1" t="s">
        <v>14</v>
      </c>
      <c r="L16">
        <v>8.7799999999999994</v>
      </c>
      <c r="M16">
        <f t="shared" si="0"/>
        <v>9.4740000000000002</v>
      </c>
    </row>
    <row r="17" spans="1:13" ht="28.8" x14ac:dyDescent="0.3">
      <c r="A17" s="9">
        <v>1765</v>
      </c>
      <c r="B17" s="9">
        <v>8.25</v>
      </c>
      <c r="D17" s="7">
        <v>1831</v>
      </c>
      <c r="E17" s="7" t="s">
        <v>2</v>
      </c>
      <c r="F17" s="7" t="s">
        <v>3</v>
      </c>
      <c r="I17">
        <v>1831</v>
      </c>
      <c r="J17" t="s">
        <v>13</v>
      </c>
      <c r="K17" s="1" t="s">
        <v>14</v>
      </c>
      <c r="L17">
        <v>10.01</v>
      </c>
      <c r="M17">
        <f t="shared" si="0"/>
        <v>9.5120000000000005</v>
      </c>
    </row>
    <row r="18" spans="1:13" ht="28.8" x14ac:dyDescent="0.3">
      <c r="A18" s="9">
        <v>1766</v>
      </c>
      <c r="B18" s="9">
        <v>8.41</v>
      </c>
      <c r="D18" s="7">
        <v>1832</v>
      </c>
      <c r="E18" s="7" t="s">
        <v>2</v>
      </c>
      <c r="F18" s="7" t="s">
        <v>3</v>
      </c>
      <c r="I18">
        <v>1832</v>
      </c>
      <c r="J18" t="s">
        <v>13</v>
      </c>
      <c r="K18" s="1" t="s">
        <v>14</v>
      </c>
      <c r="L18">
        <v>9.24</v>
      </c>
      <c r="M18">
        <f t="shared" si="0"/>
        <v>9.4</v>
      </c>
    </row>
    <row r="19" spans="1:13" ht="28.8" x14ac:dyDescent="0.3">
      <c r="A19" s="9">
        <v>1767</v>
      </c>
      <c r="B19" s="9">
        <v>8.2200000000000006</v>
      </c>
      <c r="D19" s="7">
        <v>1833</v>
      </c>
      <c r="E19" s="7" t="s">
        <v>2</v>
      </c>
      <c r="F19" s="7" t="s">
        <v>3</v>
      </c>
      <c r="G19" s="7">
        <v>21.92</v>
      </c>
      <c r="I19">
        <v>1833</v>
      </c>
      <c r="J19" t="s">
        <v>13</v>
      </c>
      <c r="K19" s="1" t="s">
        <v>14</v>
      </c>
      <c r="L19">
        <v>9.4</v>
      </c>
      <c r="M19">
        <f t="shared" si="0"/>
        <v>9.4600000000000009</v>
      </c>
    </row>
    <row r="20" spans="1:13" ht="28.8" x14ac:dyDescent="0.3">
      <c r="A20" s="9">
        <v>1768</v>
      </c>
      <c r="B20" s="9">
        <v>6.78</v>
      </c>
      <c r="D20" s="7">
        <v>1834</v>
      </c>
      <c r="E20" s="7" t="s">
        <v>2</v>
      </c>
      <c r="F20" s="7" t="s">
        <v>3</v>
      </c>
      <c r="G20" s="7">
        <v>21.91</v>
      </c>
      <c r="I20">
        <v>1834</v>
      </c>
      <c r="J20" t="s">
        <v>13</v>
      </c>
      <c r="K20" s="1" t="s">
        <v>14</v>
      </c>
      <c r="L20">
        <v>10.59</v>
      </c>
      <c r="M20">
        <f t="shared" si="0"/>
        <v>9.5540000000000003</v>
      </c>
    </row>
    <row r="21" spans="1:13" ht="28.8" x14ac:dyDescent="0.3">
      <c r="A21" s="9">
        <v>1769</v>
      </c>
      <c r="B21" s="9">
        <v>7.69</v>
      </c>
      <c r="D21" s="7">
        <v>1835</v>
      </c>
      <c r="E21" s="7" t="s">
        <v>2</v>
      </c>
      <c r="F21" s="7" t="s">
        <v>3</v>
      </c>
      <c r="G21" s="7">
        <v>21.04</v>
      </c>
      <c r="I21">
        <v>1835</v>
      </c>
      <c r="J21" t="s">
        <v>13</v>
      </c>
      <c r="K21" s="1" t="s">
        <v>14</v>
      </c>
      <c r="L21">
        <v>9.48</v>
      </c>
      <c r="M21">
        <f t="shared" si="0"/>
        <v>9.5040000000000013</v>
      </c>
    </row>
    <row r="22" spans="1:13" ht="28.8" x14ac:dyDescent="0.3">
      <c r="A22" s="9">
        <v>1770</v>
      </c>
      <c r="B22" s="9">
        <v>7.69</v>
      </c>
      <c r="D22" s="7">
        <v>1836</v>
      </c>
      <c r="E22" s="7" t="s">
        <v>2</v>
      </c>
      <c r="F22" s="7" t="s">
        <v>3</v>
      </c>
      <c r="G22" s="7">
        <v>20.95</v>
      </c>
      <c r="I22">
        <v>1836</v>
      </c>
      <c r="J22" t="s">
        <v>13</v>
      </c>
      <c r="K22" s="1" t="s">
        <v>14</v>
      </c>
      <c r="L22">
        <v>9.0399999999999991</v>
      </c>
      <c r="M22">
        <f t="shared" si="0"/>
        <v>9.3960000000000008</v>
      </c>
    </row>
    <row r="23" spans="1:13" ht="28.8" x14ac:dyDescent="0.3">
      <c r="A23" s="9">
        <v>1771</v>
      </c>
      <c r="B23" s="9">
        <v>7.85</v>
      </c>
      <c r="D23" s="7">
        <v>1837</v>
      </c>
      <c r="E23" s="7" t="s">
        <v>2</v>
      </c>
      <c r="F23" s="7" t="s">
        <v>3</v>
      </c>
      <c r="G23" s="7">
        <v>22.41</v>
      </c>
      <c r="I23">
        <v>1837</v>
      </c>
      <c r="J23" t="s">
        <v>13</v>
      </c>
      <c r="K23" s="1" t="s">
        <v>14</v>
      </c>
      <c r="L23">
        <v>8.85</v>
      </c>
      <c r="M23">
        <f t="shared" si="0"/>
        <v>9.3439999999999994</v>
      </c>
    </row>
    <row r="24" spans="1:13" ht="28.8" x14ac:dyDescent="0.3">
      <c r="A24" s="9">
        <v>1772</v>
      </c>
      <c r="B24" s="9">
        <v>8.19</v>
      </c>
      <c r="D24" s="7">
        <v>1838</v>
      </c>
      <c r="E24" s="7" t="s">
        <v>2</v>
      </c>
      <c r="F24" s="7" t="s">
        <v>3</v>
      </c>
      <c r="G24" s="7">
        <v>25.64</v>
      </c>
      <c r="I24">
        <v>1838</v>
      </c>
      <c r="J24" t="s">
        <v>13</v>
      </c>
      <c r="K24" s="1" t="s">
        <v>14</v>
      </c>
      <c r="L24">
        <v>8.0500000000000007</v>
      </c>
      <c r="M24">
        <f t="shared" si="0"/>
        <v>9.1389999999999993</v>
      </c>
    </row>
    <row r="25" spans="1:13" ht="28.8" x14ac:dyDescent="0.3">
      <c r="A25" s="9">
        <v>1773</v>
      </c>
      <c r="B25" s="9">
        <v>8.2200000000000006</v>
      </c>
      <c r="D25" s="7">
        <v>1839</v>
      </c>
      <c r="E25" s="7" t="s">
        <v>2</v>
      </c>
      <c r="F25" s="7" t="s">
        <v>3</v>
      </c>
      <c r="I25">
        <v>1839</v>
      </c>
      <c r="J25" t="s">
        <v>13</v>
      </c>
      <c r="K25" s="1" t="s">
        <v>14</v>
      </c>
      <c r="L25">
        <v>8.89</v>
      </c>
      <c r="M25">
        <f t="shared" si="0"/>
        <v>9.2329999999999988</v>
      </c>
    </row>
    <row r="26" spans="1:13" ht="28.8" x14ac:dyDescent="0.3">
      <c r="A26" s="9">
        <v>1774</v>
      </c>
      <c r="B26" s="9">
        <v>8.77</v>
      </c>
      <c r="D26" s="7">
        <v>1840</v>
      </c>
      <c r="E26" s="7" t="s">
        <v>2</v>
      </c>
      <c r="F26" s="7" t="s">
        <v>3</v>
      </c>
      <c r="G26" s="7">
        <v>21.7</v>
      </c>
      <c r="I26">
        <v>1840</v>
      </c>
      <c r="J26" t="s">
        <v>13</v>
      </c>
      <c r="K26" s="1" t="s">
        <v>14</v>
      </c>
      <c r="L26">
        <v>8.68</v>
      </c>
      <c r="M26">
        <f t="shared" si="0"/>
        <v>9.222999999999999</v>
      </c>
    </row>
    <row r="27" spans="1:13" ht="28.8" x14ac:dyDescent="0.3">
      <c r="A27" s="9">
        <v>1775</v>
      </c>
      <c r="B27" s="9">
        <v>9.18</v>
      </c>
      <c r="D27" s="7">
        <v>1841</v>
      </c>
      <c r="E27" s="7" t="s">
        <v>2</v>
      </c>
      <c r="F27" s="7" t="s">
        <v>3</v>
      </c>
      <c r="G27" s="7">
        <v>22.07</v>
      </c>
      <c r="I27">
        <v>1841</v>
      </c>
      <c r="J27" t="s">
        <v>13</v>
      </c>
      <c r="K27" s="1" t="s">
        <v>14</v>
      </c>
      <c r="L27">
        <v>9.1199999999999992</v>
      </c>
      <c r="M27">
        <f t="shared" si="0"/>
        <v>9.1340000000000003</v>
      </c>
    </row>
    <row r="28" spans="1:13" ht="28.8" x14ac:dyDescent="0.3">
      <c r="A28" s="9">
        <v>1776</v>
      </c>
      <c r="B28" s="9">
        <v>8.3000000000000007</v>
      </c>
      <c r="D28" s="7">
        <v>1842</v>
      </c>
      <c r="E28" s="7" t="s">
        <v>2</v>
      </c>
      <c r="F28" s="7" t="s">
        <v>3</v>
      </c>
      <c r="G28" s="7">
        <v>23.13</v>
      </c>
      <c r="I28">
        <v>1842</v>
      </c>
      <c r="J28" t="s">
        <v>13</v>
      </c>
      <c r="K28" s="1" t="s">
        <v>14</v>
      </c>
      <c r="L28">
        <v>9.43</v>
      </c>
      <c r="M28">
        <f t="shared" si="0"/>
        <v>9.1530000000000022</v>
      </c>
    </row>
    <row r="29" spans="1:13" ht="28.8" x14ac:dyDescent="0.3">
      <c r="A29" s="9">
        <v>1777</v>
      </c>
      <c r="B29" s="9">
        <v>8.26</v>
      </c>
      <c r="D29" s="7">
        <v>1843</v>
      </c>
      <c r="E29" s="7" t="s">
        <v>2</v>
      </c>
      <c r="F29" s="7" t="s">
        <v>3</v>
      </c>
      <c r="G29" s="7">
        <v>21.95</v>
      </c>
      <c r="I29">
        <v>1843</v>
      </c>
      <c r="J29" t="s">
        <v>13</v>
      </c>
      <c r="K29" s="1" t="s">
        <v>14</v>
      </c>
      <c r="L29">
        <v>9.4</v>
      </c>
      <c r="M29">
        <f t="shared" si="0"/>
        <v>9.1530000000000005</v>
      </c>
    </row>
    <row r="30" spans="1:13" ht="28.8" x14ac:dyDescent="0.3">
      <c r="A30" s="9">
        <v>1778</v>
      </c>
      <c r="B30" s="9">
        <v>8.5399999999999991</v>
      </c>
      <c r="D30" s="7">
        <v>1844</v>
      </c>
      <c r="E30" s="7" t="s">
        <v>2</v>
      </c>
      <c r="F30" s="7" t="s">
        <v>3</v>
      </c>
      <c r="G30" s="7">
        <v>21.4</v>
      </c>
      <c r="I30">
        <v>1844</v>
      </c>
      <c r="J30" t="s">
        <v>13</v>
      </c>
      <c r="K30" s="1" t="s">
        <v>14</v>
      </c>
      <c r="L30">
        <v>8.85</v>
      </c>
      <c r="M30">
        <f t="shared" si="0"/>
        <v>8.9789999999999992</v>
      </c>
    </row>
    <row r="31" spans="1:13" ht="28.8" x14ac:dyDescent="0.3">
      <c r="A31" s="9">
        <v>1779</v>
      </c>
      <c r="B31" s="9">
        <v>8.98</v>
      </c>
      <c r="D31" s="7">
        <v>1845</v>
      </c>
      <c r="E31" s="7" t="s">
        <v>2</v>
      </c>
      <c r="F31" s="7" t="s">
        <v>3</v>
      </c>
      <c r="G31" s="7">
        <v>21.66</v>
      </c>
      <c r="I31">
        <v>1845</v>
      </c>
      <c r="J31" t="s">
        <v>13</v>
      </c>
      <c r="K31" s="1" t="s">
        <v>14</v>
      </c>
      <c r="L31">
        <v>8.4600000000000009</v>
      </c>
      <c r="M31">
        <f t="shared" si="0"/>
        <v>8.8769999999999989</v>
      </c>
    </row>
    <row r="32" spans="1:13" ht="28.8" x14ac:dyDescent="0.3">
      <c r="A32" s="9">
        <v>1780</v>
      </c>
      <c r="B32" s="9">
        <v>9.43</v>
      </c>
      <c r="D32" s="7">
        <v>1846</v>
      </c>
      <c r="E32" s="7" t="s">
        <v>2</v>
      </c>
      <c r="F32" s="7" t="s">
        <v>3</v>
      </c>
      <c r="G32" s="7">
        <v>22.34</v>
      </c>
      <c r="I32">
        <v>1846</v>
      </c>
      <c r="J32" t="s">
        <v>13</v>
      </c>
      <c r="K32" s="1" t="s">
        <v>14</v>
      </c>
      <c r="L32">
        <v>10.48</v>
      </c>
      <c r="M32">
        <f t="shared" si="0"/>
        <v>9.020999999999999</v>
      </c>
    </row>
    <row r="33" spans="1:13" ht="28.8" x14ac:dyDescent="0.3">
      <c r="A33" s="9">
        <v>1781</v>
      </c>
      <c r="B33" s="9">
        <v>8.1</v>
      </c>
      <c r="D33" s="7">
        <v>1847</v>
      </c>
      <c r="E33" s="7" t="s">
        <v>2</v>
      </c>
      <c r="F33" s="7" t="s">
        <v>3</v>
      </c>
      <c r="G33" s="7">
        <v>21.8</v>
      </c>
      <c r="I33">
        <v>1847</v>
      </c>
      <c r="J33" t="s">
        <v>13</v>
      </c>
      <c r="K33" s="1" t="s">
        <v>14</v>
      </c>
      <c r="L33">
        <v>9.24</v>
      </c>
      <c r="M33">
        <f t="shared" si="0"/>
        <v>9.0599999999999987</v>
      </c>
    </row>
    <row r="34" spans="1:13" ht="28.8" x14ac:dyDescent="0.3">
      <c r="A34" s="9">
        <v>1782</v>
      </c>
      <c r="B34" s="9">
        <v>7.9</v>
      </c>
      <c r="D34" s="7">
        <v>1848</v>
      </c>
      <c r="E34" s="7" t="s">
        <v>2</v>
      </c>
      <c r="F34" s="7" t="s">
        <v>3</v>
      </c>
      <c r="G34" s="7">
        <v>21.4</v>
      </c>
      <c r="I34">
        <v>1848</v>
      </c>
      <c r="J34" t="s">
        <v>13</v>
      </c>
      <c r="K34" s="1" t="s">
        <v>14</v>
      </c>
      <c r="L34">
        <v>9.52</v>
      </c>
      <c r="M34">
        <f t="shared" si="0"/>
        <v>9.206999999999999</v>
      </c>
    </row>
    <row r="35" spans="1:13" ht="28.8" x14ac:dyDescent="0.3">
      <c r="A35" s="9">
        <v>1783</v>
      </c>
      <c r="B35" s="9">
        <v>7.68</v>
      </c>
      <c r="D35" s="7">
        <v>1849</v>
      </c>
      <c r="E35" s="7" t="s">
        <v>2</v>
      </c>
      <c r="F35" s="7" t="s">
        <v>3</v>
      </c>
      <c r="G35" s="7">
        <v>21.61</v>
      </c>
      <c r="I35">
        <v>1849</v>
      </c>
      <c r="J35" t="s">
        <v>13</v>
      </c>
      <c r="K35" s="1" t="s">
        <v>14</v>
      </c>
      <c r="L35">
        <v>9.42</v>
      </c>
      <c r="M35">
        <f t="shared" si="0"/>
        <v>9.26</v>
      </c>
    </row>
    <row r="36" spans="1:13" ht="28.8" x14ac:dyDescent="0.3">
      <c r="A36" s="9">
        <v>1784</v>
      </c>
      <c r="B36" s="9">
        <v>7.86</v>
      </c>
      <c r="D36" s="7">
        <v>1850</v>
      </c>
      <c r="E36" s="7" t="s">
        <v>2</v>
      </c>
      <c r="F36" s="7" t="s">
        <v>3</v>
      </c>
      <c r="G36" s="7">
        <v>21.76</v>
      </c>
      <c r="I36">
        <v>1850</v>
      </c>
      <c r="J36" t="s">
        <v>13</v>
      </c>
      <c r="K36" s="1" t="s">
        <v>14</v>
      </c>
      <c r="L36">
        <v>9.06</v>
      </c>
      <c r="M36">
        <f t="shared" si="0"/>
        <v>9.2979999999999983</v>
      </c>
    </row>
    <row r="37" spans="1:13" ht="28.8" x14ac:dyDescent="0.3">
      <c r="A37" s="9">
        <v>1785</v>
      </c>
      <c r="B37" s="9">
        <v>7.36</v>
      </c>
      <c r="D37" s="7">
        <v>1851</v>
      </c>
      <c r="E37" s="7" t="s">
        <v>2</v>
      </c>
      <c r="F37" s="7" t="s">
        <v>3</v>
      </c>
      <c r="G37" s="7">
        <v>21.77</v>
      </c>
      <c r="I37">
        <v>1851</v>
      </c>
      <c r="J37" t="s">
        <v>13</v>
      </c>
      <c r="K37" s="1" t="s">
        <v>14</v>
      </c>
      <c r="L37">
        <v>9.17</v>
      </c>
      <c r="M37">
        <f t="shared" si="0"/>
        <v>9.3030000000000008</v>
      </c>
    </row>
    <row r="38" spans="1:13" ht="28.8" x14ac:dyDescent="0.3">
      <c r="A38" s="9">
        <v>1786</v>
      </c>
      <c r="B38" s="9">
        <v>8.26</v>
      </c>
      <c r="D38" s="7">
        <v>1852</v>
      </c>
      <c r="E38" s="7" t="s">
        <v>2</v>
      </c>
      <c r="F38" s="7" t="s">
        <v>3</v>
      </c>
      <c r="G38" s="7">
        <v>21.73</v>
      </c>
      <c r="I38">
        <v>1852</v>
      </c>
      <c r="J38" t="s">
        <v>13</v>
      </c>
      <c r="K38" s="1" t="s">
        <v>14</v>
      </c>
      <c r="L38">
        <v>9.9600000000000009</v>
      </c>
      <c r="M38">
        <f t="shared" si="0"/>
        <v>9.3559999999999999</v>
      </c>
    </row>
    <row r="39" spans="1:13" ht="28.8" x14ac:dyDescent="0.3">
      <c r="A39" s="9">
        <v>1787</v>
      </c>
      <c r="B39" s="9">
        <v>8.0299999999999994</v>
      </c>
      <c r="D39" s="7">
        <v>1853</v>
      </c>
      <c r="E39" s="7" t="s">
        <v>2</v>
      </c>
      <c r="F39" s="7" t="s">
        <v>3</v>
      </c>
      <c r="G39" s="7">
        <v>21.8</v>
      </c>
      <c r="I39">
        <v>1853</v>
      </c>
      <c r="J39" t="s">
        <v>13</v>
      </c>
      <c r="K39" s="1" t="s">
        <v>14</v>
      </c>
      <c r="L39">
        <v>8.44</v>
      </c>
      <c r="M39">
        <f t="shared" si="0"/>
        <v>9.26</v>
      </c>
    </row>
    <row r="40" spans="1:13" ht="28.8" x14ac:dyDescent="0.3">
      <c r="A40" s="9">
        <v>1788</v>
      </c>
      <c r="B40" s="9">
        <v>8.4499999999999993</v>
      </c>
      <c r="D40" s="7">
        <v>1854</v>
      </c>
      <c r="E40" s="7" t="s">
        <v>2</v>
      </c>
      <c r="F40" s="7" t="s">
        <v>3</v>
      </c>
      <c r="G40" s="7">
        <v>22.05</v>
      </c>
      <c r="I40">
        <v>1854</v>
      </c>
      <c r="J40" t="s">
        <v>13</v>
      </c>
      <c r="K40" s="1" t="s">
        <v>14</v>
      </c>
      <c r="L40">
        <v>9.3000000000000007</v>
      </c>
      <c r="M40">
        <f t="shared" si="0"/>
        <v>9.3049999999999997</v>
      </c>
    </row>
    <row r="41" spans="1:13" ht="28.8" x14ac:dyDescent="0.3">
      <c r="A41" s="9">
        <v>1789</v>
      </c>
      <c r="B41" s="9">
        <v>8.33</v>
      </c>
      <c r="D41" s="7">
        <v>1855</v>
      </c>
      <c r="E41" s="7" t="s">
        <v>2</v>
      </c>
      <c r="F41" s="7" t="s">
        <v>3</v>
      </c>
      <c r="G41" s="7">
        <v>22.54</v>
      </c>
      <c r="I41">
        <v>1855</v>
      </c>
      <c r="J41" t="s">
        <v>13</v>
      </c>
      <c r="K41" s="1" t="s">
        <v>14</v>
      </c>
      <c r="L41">
        <v>8.0299999999999994</v>
      </c>
      <c r="M41">
        <f t="shared" si="0"/>
        <v>9.2619999999999987</v>
      </c>
    </row>
    <row r="42" spans="1:13" ht="28.8" x14ac:dyDescent="0.3">
      <c r="A42" s="9">
        <v>1790</v>
      </c>
      <c r="B42" s="9">
        <v>7.98</v>
      </c>
      <c r="D42" s="7">
        <v>1856</v>
      </c>
      <c r="E42" s="7" t="s">
        <v>2</v>
      </c>
      <c r="F42" s="7" t="s">
        <v>3</v>
      </c>
      <c r="G42" s="7">
        <v>21.08</v>
      </c>
      <c r="I42">
        <v>1856</v>
      </c>
      <c r="J42" t="s">
        <v>13</v>
      </c>
      <c r="K42" s="1" t="s">
        <v>14</v>
      </c>
      <c r="L42">
        <v>9.17</v>
      </c>
      <c r="M42">
        <f t="shared" si="0"/>
        <v>9.1310000000000002</v>
      </c>
    </row>
    <row r="43" spans="1:13" ht="28.8" x14ac:dyDescent="0.3">
      <c r="A43" s="9">
        <v>1791</v>
      </c>
      <c r="B43" s="9">
        <v>8.23</v>
      </c>
      <c r="D43" s="7">
        <v>1857</v>
      </c>
      <c r="E43" s="7" t="s">
        <v>2</v>
      </c>
      <c r="F43" s="7" t="s">
        <v>3</v>
      </c>
      <c r="G43" s="7">
        <v>21.39</v>
      </c>
      <c r="I43">
        <v>1857</v>
      </c>
      <c r="J43" t="s">
        <v>13</v>
      </c>
      <c r="K43" s="1" t="s">
        <v>14</v>
      </c>
      <c r="L43">
        <v>10.210000000000001</v>
      </c>
      <c r="M43">
        <f t="shared" si="0"/>
        <v>9.2279999999999998</v>
      </c>
    </row>
    <row r="44" spans="1:13" ht="28.8" x14ac:dyDescent="0.3">
      <c r="A44" s="9">
        <v>1792</v>
      </c>
      <c r="B44" s="9">
        <v>8.09</v>
      </c>
      <c r="D44" s="7">
        <v>1858</v>
      </c>
      <c r="E44" s="7" t="s">
        <v>2</v>
      </c>
      <c r="F44" s="7" t="s">
        <v>3</v>
      </c>
      <c r="I44">
        <v>1858</v>
      </c>
      <c r="J44" t="s">
        <v>13</v>
      </c>
      <c r="K44" s="1" t="s">
        <v>14</v>
      </c>
      <c r="L44">
        <v>9.1999999999999993</v>
      </c>
      <c r="M44">
        <f t="shared" si="0"/>
        <v>9.1959999999999997</v>
      </c>
    </row>
    <row r="45" spans="1:13" ht="28.8" x14ac:dyDescent="0.3">
      <c r="A45" s="9">
        <v>1793</v>
      </c>
      <c r="B45" s="9">
        <v>8.23</v>
      </c>
      <c r="D45" s="7">
        <v>1859</v>
      </c>
      <c r="E45" s="7" t="s">
        <v>2</v>
      </c>
      <c r="F45" s="7" t="s">
        <v>3</v>
      </c>
      <c r="I45">
        <v>1859</v>
      </c>
      <c r="J45" t="s">
        <v>13</v>
      </c>
      <c r="K45" s="1" t="s">
        <v>14</v>
      </c>
      <c r="L45">
        <v>9.9700000000000006</v>
      </c>
      <c r="M45">
        <f t="shared" si="0"/>
        <v>9.2510000000000012</v>
      </c>
    </row>
    <row r="46" spans="1:13" ht="28.8" x14ac:dyDescent="0.3">
      <c r="A46" s="9">
        <v>1794</v>
      </c>
      <c r="B46" s="9">
        <v>8.5299999999999994</v>
      </c>
      <c r="D46" s="7">
        <v>1860</v>
      </c>
      <c r="E46" s="7" t="s">
        <v>2</v>
      </c>
      <c r="F46" s="7" t="s">
        <v>3</v>
      </c>
      <c r="I46">
        <v>1860</v>
      </c>
      <c r="J46" t="s">
        <v>13</v>
      </c>
      <c r="K46" s="1" t="s">
        <v>14</v>
      </c>
      <c r="L46">
        <v>8.17</v>
      </c>
      <c r="M46">
        <f t="shared" si="0"/>
        <v>9.1620000000000008</v>
      </c>
    </row>
    <row r="47" spans="1:13" ht="28.8" x14ac:dyDescent="0.3">
      <c r="A47" s="9">
        <v>1795</v>
      </c>
      <c r="B47" s="9">
        <v>8.35</v>
      </c>
      <c r="D47" s="7">
        <v>1861</v>
      </c>
      <c r="E47" s="7" t="s">
        <v>2</v>
      </c>
      <c r="F47" s="7" t="s">
        <v>3</v>
      </c>
      <c r="I47">
        <v>1861</v>
      </c>
      <c r="J47" t="s">
        <v>13</v>
      </c>
      <c r="K47" s="1" t="s">
        <v>14</v>
      </c>
      <c r="L47">
        <v>9.42</v>
      </c>
      <c r="M47">
        <f t="shared" si="0"/>
        <v>9.1870000000000012</v>
      </c>
    </row>
    <row r="48" spans="1:13" ht="28.8" x14ac:dyDescent="0.3">
      <c r="A48" s="9">
        <v>1796</v>
      </c>
      <c r="B48" s="9">
        <v>8.27</v>
      </c>
      <c r="D48" s="7">
        <v>1862</v>
      </c>
      <c r="E48" s="7" t="s">
        <v>2</v>
      </c>
      <c r="F48" s="7" t="s">
        <v>3</v>
      </c>
      <c r="I48">
        <v>1862</v>
      </c>
      <c r="J48" t="s">
        <v>13</v>
      </c>
      <c r="K48" s="1" t="s">
        <v>14</v>
      </c>
      <c r="L48">
        <v>9.56</v>
      </c>
      <c r="M48">
        <f t="shared" si="0"/>
        <v>9.147000000000002</v>
      </c>
    </row>
    <row r="49" spans="1:13" ht="28.8" x14ac:dyDescent="0.3">
      <c r="A49" s="9">
        <v>1797</v>
      </c>
      <c r="B49" s="9">
        <v>8.51</v>
      </c>
      <c r="D49" s="7">
        <v>1863</v>
      </c>
      <c r="E49" s="7" t="s">
        <v>2</v>
      </c>
      <c r="F49" s="7" t="s">
        <v>3</v>
      </c>
      <c r="I49">
        <v>1863</v>
      </c>
      <c r="J49" t="s">
        <v>13</v>
      </c>
      <c r="K49" s="1" t="s">
        <v>14</v>
      </c>
      <c r="L49">
        <v>9.9</v>
      </c>
      <c r="M49">
        <f t="shared" si="0"/>
        <v>9.293000000000001</v>
      </c>
    </row>
    <row r="50" spans="1:13" ht="28.8" x14ac:dyDescent="0.3">
      <c r="A50" s="9">
        <v>1798</v>
      </c>
      <c r="B50" s="9">
        <v>8.67</v>
      </c>
      <c r="D50" s="7">
        <v>1864</v>
      </c>
      <c r="E50" s="7" t="s">
        <v>2</v>
      </c>
      <c r="F50" s="7" t="s">
        <v>3</v>
      </c>
      <c r="I50">
        <v>1864</v>
      </c>
      <c r="J50" t="s">
        <v>13</v>
      </c>
      <c r="K50" s="1" t="s">
        <v>14</v>
      </c>
      <c r="L50">
        <v>8.74</v>
      </c>
      <c r="M50">
        <f t="shared" si="0"/>
        <v>9.2370000000000001</v>
      </c>
    </row>
    <row r="51" spans="1:13" ht="28.8" x14ac:dyDescent="0.3">
      <c r="A51" s="9">
        <v>1799</v>
      </c>
      <c r="B51" s="9">
        <v>8.51</v>
      </c>
      <c r="D51" s="7">
        <v>1865</v>
      </c>
      <c r="E51" s="7" t="s">
        <v>2</v>
      </c>
      <c r="F51" s="7" t="s">
        <v>3</v>
      </c>
      <c r="I51">
        <v>1865</v>
      </c>
      <c r="J51" t="s">
        <v>13</v>
      </c>
      <c r="K51" s="1" t="s">
        <v>14</v>
      </c>
      <c r="L51">
        <v>9.82</v>
      </c>
      <c r="M51">
        <f t="shared" si="0"/>
        <v>9.4160000000000004</v>
      </c>
    </row>
    <row r="52" spans="1:13" ht="28.8" x14ac:dyDescent="0.3">
      <c r="A52" s="9">
        <v>1800</v>
      </c>
      <c r="B52" s="9">
        <v>8.48</v>
      </c>
      <c r="D52" s="7">
        <v>1866</v>
      </c>
      <c r="E52" s="7" t="s">
        <v>2</v>
      </c>
      <c r="F52" s="7" t="s">
        <v>3</v>
      </c>
      <c r="I52">
        <v>1866</v>
      </c>
      <c r="J52" t="s">
        <v>13</v>
      </c>
      <c r="K52" s="1" t="s">
        <v>14</v>
      </c>
      <c r="L52">
        <v>9.69</v>
      </c>
      <c r="M52">
        <f t="shared" si="0"/>
        <v>9.468</v>
      </c>
    </row>
    <row r="53" spans="1:13" ht="28.8" x14ac:dyDescent="0.3">
      <c r="A53" s="9">
        <v>1801</v>
      </c>
      <c r="B53" s="9">
        <v>8.59</v>
      </c>
      <c r="D53" s="7">
        <v>1867</v>
      </c>
      <c r="E53" s="7" t="s">
        <v>2</v>
      </c>
      <c r="F53" s="7" t="s">
        <v>3</v>
      </c>
      <c r="I53">
        <v>1867</v>
      </c>
      <c r="J53" t="s">
        <v>13</v>
      </c>
      <c r="K53" s="1" t="s">
        <v>14</v>
      </c>
      <c r="L53">
        <v>9.06</v>
      </c>
      <c r="M53">
        <f t="shared" si="0"/>
        <v>9.3529999999999998</v>
      </c>
    </row>
    <row r="54" spans="1:13" ht="28.8" x14ac:dyDescent="0.3">
      <c r="A54" s="9">
        <v>1802</v>
      </c>
      <c r="B54" s="9">
        <v>8.58</v>
      </c>
      <c r="D54" s="7">
        <v>1868</v>
      </c>
      <c r="E54" s="7" t="s">
        <v>2</v>
      </c>
      <c r="F54" s="7" t="s">
        <v>3</v>
      </c>
      <c r="G54" s="7">
        <v>24.39</v>
      </c>
      <c r="I54">
        <v>1868</v>
      </c>
      <c r="J54" t="s">
        <v>13</v>
      </c>
      <c r="K54" s="1" t="s">
        <v>14</v>
      </c>
      <c r="L54">
        <v>10.5</v>
      </c>
      <c r="M54">
        <f t="shared" si="0"/>
        <v>9.4830000000000005</v>
      </c>
    </row>
    <row r="55" spans="1:13" ht="28.8" x14ac:dyDescent="0.3">
      <c r="A55" s="9">
        <v>1803</v>
      </c>
      <c r="B55" s="9">
        <v>8.5</v>
      </c>
      <c r="D55" s="7">
        <v>1869</v>
      </c>
      <c r="E55" s="7" t="s">
        <v>2</v>
      </c>
      <c r="F55" s="7" t="s">
        <v>3</v>
      </c>
      <c r="G55" s="7">
        <v>23.95</v>
      </c>
      <c r="I55">
        <v>1869</v>
      </c>
      <c r="J55" t="s">
        <v>13</v>
      </c>
      <c r="K55" s="1" t="s">
        <v>14</v>
      </c>
      <c r="L55">
        <v>9.4600000000000009</v>
      </c>
      <c r="M55">
        <f t="shared" si="0"/>
        <v>9.4319999999999986</v>
      </c>
    </row>
    <row r="56" spans="1:13" ht="28.8" x14ac:dyDescent="0.3">
      <c r="A56" s="9">
        <v>1804</v>
      </c>
      <c r="B56" s="9">
        <v>8.84</v>
      </c>
      <c r="D56" s="7">
        <v>1870</v>
      </c>
      <c r="E56" s="7" t="s">
        <v>2</v>
      </c>
      <c r="F56" s="7" t="s">
        <v>3</v>
      </c>
      <c r="G56" s="7">
        <v>22.1</v>
      </c>
      <c r="I56">
        <v>1870</v>
      </c>
      <c r="J56" t="s">
        <v>13</v>
      </c>
      <c r="K56" s="1" t="s">
        <v>14</v>
      </c>
      <c r="L56">
        <v>8.94</v>
      </c>
      <c r="M56">
        <f t="shared" si="0"/>
        <v>9.5090000000000003</v>
      </c>
    </row>
    <row r="57" spans="1:13" ht="28.8" x14ac:dyDescent="0.3">
      <c r="A57" s="9">
        <v>1805</v>
      </c>
      <c r="B57" s="9">
        <v>8.56</v>
      </c>
      <c r="D57" s="7">
        <v>1871</v>
      </c>
      <c r="E57" s="7" t="s">
        <v>2</v>
      </c>
      <c r="F57" s="7" t="s">
        <v>3</v>
      </c>
      <c r="G57" s="7">
        <v>21.97</v>
      </c>
      <c r="I57">
        <v>1871</v>
      </c>
      <c r="J57" t="s">
        <v>13</v>
      </c>
      <c r="K57" s="1" t="s">
        <v>14</v>
      </c>
      <c r="L57">
        <v>8.9700000000000006</v>
      </c>
      <c r="M57">
        <f t="shared" si="0"/>
        <v>9.4640000000000022</v>
      </c>
    </row>
    <row r="58" spans="1:13" ht="28.8" x14ac:dyDescent="0.3">
      <c r="A58" s="9">
        <v>1806</v>
      </c>
      <c r="B58" s="9">
        <v>8.43</v>
      </c>
      <c r="D58" s="7">
        <v>1872</v>
      </c>
      <c r="E58" s="7" t="s">
        <v>2</v>
      </c>
      <c r="F58" s="7" t="s">
        <v>3</v>
      </c>
      <c r="G58" s="7">
        <v>22.11</v>
      </c>
      <c r="I58">
        <v>1872</v>
      </c>
      <c r="J58" t="s">
        <v>13</v>
      </c>
      <c r="K58" s="1" t="s">
        <v>14</v>
      </c>
      <c r="L58">
        <v>10.07</v>
      </c>
      <c r="M58">
        <f t="shared" si="0"/>
        <v>9.5150000000000006</v>
      </c>
    </row>
    <row r="59" spans="1:13" ht="28.8" x14ac:dyDescent="0.3">
      <c r="A59" s="9">
        <v>1807</v>
      </c>
      <c r="B59" s="9">
        <v>8.2799999999999994</v>
      </c>
      <c r="D59" s="7">
        <v>1873</v>
      </c>
      <c r="E59" s="7" t="s">
        <v>2</v>
      </c>
      <c r="F59" s="7" t="s">
        <v>3</v>
      </c>
      <c r="G59" s="7">
        <v>22.24</v>
      </c>
      <c r="I59">
        <v>1873</v>
      </c>
      <c r="J59" t="s">
        <v>13</v>
      </c>
      <c r="K59" s="1" t="s">
        <v>14</v>
      </c>
      <c r="L59">
        <v>9.26</v>
      </c>
      <c r="M59">
        <f t="shared" si="0"/>
        <v>9.4510000000000005</v>
      </c>
    </row>
    <row r="60" spans="1:13" ht="28.8" x14ac:dyDescent="0.3">
      <c r="A60" s="9">
        <v>1808</v>
      </c>
      <c r="B60" s="9">
        <v>7.63</v>
      </c>
      <c r="D60" s="7">
        <v>1874</v>
      </c>
      <c r="E60" s="7" t="s">
        <v>2</v>
      </c>
      <c r="F60" s="7" t="s">
        <v>3</v>
      </c>
      <c r="G60" s="7">
        <v>21.5</v>
      </c>
      <c r="I60">
        <v>1874</v>
      </c>
      <c r="J60" t="s">
        <v>13</v>
      </c>
      <c r="K60" s="1" t="s">
        <v>14</v>
      </c>
      <c r="L60">
        <v>9.3699999999999992</v>
      </c>
      <c r="M60">
        <f t="shared" si="0"/>
        <v>9.5139999999999993</v>
      </c>
    </row>
    <row r="61" spans="1:13" ht="28.8" x14ac:dyDescent="0.3">
      <c r="A61" s="9">
        <v>1809</v>
      </c>
      <c r="B61" s="9">
        <v>7.08</v>
      </c>
      <c r="D61" s="7">
        <v>1875</v>
      </c>
      <c r="E61" s="7" t="s">
        <v>2</v>
      </c>
      <c r="F61" s="7" t="s">
        <v>3</v>
      </c>
      <c r="G61" s="7">
        <v>22.48</v>
      </c>
      <c r="I61">
        <v>1875</v>
      </c>
      <c r="J61" t="s">
        <v>13</v>
      </c>
      <c r="K61" s="1" t="s">
        <v>14</v>
      </c>
      <c r="L61">
        <v>9.43</v>
      </c>
      <c r="M61">
        <f t="shared" si="0"/>
        <v>9.4749999999999996</v>
      </c>
    </row>
    <row r="62" spans="1:13" ht="28.8" x14ac:dyDescent="0.3">
      <c r="A62" s="9">
        <v>1810</v>
      </c>
      <c r="B62" s="9">
        <v>6.92</v>
      </c>
      <c r="D62" s="7">
        <v>1876</v>
      </c>
      <c r="E62" s="7" t="s">
        <v>2</v>
      </c>
      <c r="F62" s="7" t="s">
        <v>3</v>
      </c>
      <c r="G62" s="7">
        <v>21.74</v>
      </c>
      <c r="I62">
        <v>1876</v>
      </c>
      <c r="J62" t="s">
        <v>13</v>
      </c>
      <c r="K62" s="1" t="s">
        <v>14</v>
      </c>
      <c r="L62">
        <v>9.75</v>
      </c>
      <c r="M62">
        <f t="shared" si="0"/>
        <v>9.4809999999999999</v>
      </c>
    </row>
    <row r="63" spans="1:13" ht="28.8" x14ac:dyDescent="0.3">
      <c r="A63" s="9">
        <v>1811</v>
      </c>
      <c r="B63" s="9">
        <v>6.86</v>
      </c>
      <c r="D63" s="7">
        <v>1877</v>
      </c>
      <c r="E63" s="7" t="s">
        <v>2</v>
      </c>
      <c r="F63" s="7" t="s">
        <v>3</v>
      </c>
      <c r="G63" s="7">
        <v>21.89</v>
      </c>
      <c r="I63">
        <v>1877</v>
      </c>
      <c r="J63" t="s">
        <v>13</v>
      </c>
      <c r="K63" s="1" t="s">
        <v>14</v>
      </c>
      <c r="L63">
        <v>9.43</v>
      </c>
      <c r="M63">
        <f t="shared" si="0"/>
        <v>9.5180000000000007</v>
      </c>
    </row>
    <row r="64" spans="1:13" ht="28.8" x14ac:dyDescent="0.3">
      <c r="A64" s="9">
        <v>1812</v>
      </c>
      <c r="B64" s="9">
        <v>7.05</v>
      </c>
      <c r="D64" s="7">
        <v>1878</v>
      </c>
      <c r="E64" s="7" t="s">
        <v>2</v>
      </c>
      <c r="F64" s="7" t="s">
        <v>3</v>
      </c>
      <c r="G64" s="7">
        <v>21.8</v>
      </c>
      <c r="I64">
        <v>1878</v>
      </c>
      <c r="J64" t="s">
        <v>13</v>
      </c>
      <c r="K64" s="1" t="s">
        <v>14</v>
      </c>
      <c r="L64">
        <v>9.4700000000000006</v>
      </c>
      <c r="M64">
        <f t="shared" si="0"/>
        <v>9.4150000000000009</v>
      </c>
    </row>
    <row r="65" spans="1:13" ht="28.8" x14ac:dyDescent="0.3">
      <c r="A65" s="9">
        <v>1813</v>
      </c>
      <c r="B65" s="9">
        <v>7.74</v>
      </c>
      <c r="D65" s="7">
        <v>1879</v>
      </c>
      <c r="E65" s="7" t="s">
        <v>2</v>
      </c>
      <c r="F65" s="7" t="s">
        <v>3</v>
      </c>
      <c r="G65" s="7">
        <v>22.38</v>
      </c>
      <c r="I65">
        <v>1879</v>
      </c>
      <c r="J65" t="s">
        <v>13</v>
      </c>
      <c r="K65" s="1" t="s">
        <v>14</v>
      </c>
      <c r="L65">
        <v>7.62</v>
      </c>
      <c r="M65">
        <f t="shared" si="0"/>
        <v>9.2309999999999999</v>
      </c>
    </row>
    <row r="66" spans="1:13" ht="28.8" x14ac:dyDescent="0.3">
      <c r="A66" s="9">
        <v>1814</v>
      </c>
      <c r="B66" s="9">
        <v>7.59</v>
      </c>
      <c r="D66" s="7">
        <v>1880</v>
      </c>
      <c r="E66" s="7" t="s">
        <v>2</v>
      </c>
      <c r="F66" s="7" t="s">
        <v>3</v>
      </c>
      <c r="G66" s="7">
        <v>22.86</v>
      </c>
      <c r="I66">
        <v>1880</v>
      </c>
      <c r="J66" t="s">
        <v>13</v>
      </c>
      <c r="K66" s="1" t="s">
        <v>14</v>
      </c>
      <c r="L66">
        <v>9.35</v>
      </c>
      <c r="M66">
        <f t="shared" si="0"/>
        <v>9.2720000000000002</v>
      </c>
    </row>
    <row r="67" spans="1:13" ht="28.8" x14ac:dyDescent="0.3">
      <c r="A67" s="9">
        <v>1815</v>
      </c>
      <c r="B67" s="9">
        <v>7.24</v>
      </c>
      <c r="D67" s="7">
        <v>1881</v>
      </c>
      <c r="E67" s="7" t="s">
        <v>2</v>
      </c>
      <c r="F67" s="7" t="s">
        <v>3</v>
      </c>
      <c r="G67" s="7">
        <v>22.49</v>
      </c>
      <c r="I67">
        <v>1881</v>
      </c>
      <c r="J67" t="s">
        <v>13</v>
      </c>
      <c r="K67" s="1" t="s">
        <v>14</v>
      </c>
      <c r="L67">
        <v>8.7100000000000009</v>
      </c>
      <c r="M67">
        <f t="shared" si="0"/>
        <v>9.2460000000000004</v>
      </c>
    </row>
    <row r="68" spans="1:13" ht="28.8" x14ac:dyDescent="0.3">
      <c r="A68" s="9">
        <v>1816</v>
      </c>
      <c r="B68" s="9">
        <v>6.94</v>
      </c>
      <c r="D68" s="7">
        <v>1882</v>
      </c>
      <c r="E68" s="7" t="s">
        <v>2</v>
      </c>
      <c r="F68" s="7" t="s">
        <v>3</v>
      </c>
      <c r="G68" s="7">
        <v>22</v>
      </c>
      <c r="I68">
        <v>1882</v>
      </c>
      <c r="J68" t="s">
        <v>13</v>
      </c>
      <c r="K68" s="1" t="s">
        <v>14</v>
      </c>
      <c r="L68">
        <v>9.43</v>
      </c>
      <c r="M68">
        <f t="shared" si="0"/>
        <v>9.1819999999999986</v>
      </c>
    </row>
    <row r="69" spans="1:13" ht="28.8" x14ac:dyDescent="0.3">
      <c r="A69" s="9">
        <v>1817</v>
      </c>
      <c r="B69" s="9">
        <v>6.98</v>
      </c>
      <c r="D69" s="7">
        <v>1883</v>
      </c>
      <c r="E69" s="7" t="s">
        <v>2</v>
      </c>
      <c r="F69" s="7" t="s">
        <v>3</v>
      </c>
      <c r="G69" s="7">
        <v>21.93</v>
      </c>
      <c r="I69">
        <v>1883</v>
      </c>
      <c r="J69" t="s">
        <v>13</v>
      </c>
      <c r="K69" s="1" t="s">
        <v>14</v>
      </c>
      <c r="L69">
        <v>9.2100000000000009</v>
      </c>
      <c r="M69">
        <f t="shared" si="0"/>
        <v>9.1770000000000014</v>
      </c>
    </row>
    <row r="70" spans="1:13" ht="28.8" x14ac:dyDescent="0.3">
      <c r="A70" s="9">
        <v>1818</v>
      </c>
      <c r="B70" s="9">
        <v>7.83</v>
      </c>
      <c r="D70" s="7">
        <v>1884</v>
      </c>
      <c r="E70" s="7" t="s">
        <v>2</v>
      </c>
      <c r="F70" s="7" t="s">
        <v>3</v>
      </c>
      <c r="G70" s="7">
        <v>21.69</v>
      </c>
      <c r="I70">
        <v>1884</v>
      </c>
      <c r="J70" t="s">
        <v>13</v>
      </c>
      <c r="K70" s="1" t="s">
        <v>14</v>
      </c>
      <c r="L70">
        <v>9.86</v>
      </c>
      <c r="M70">
        <f t="shared" si="0"/>
        <v>9.2260000000000009</v>
      </c>
    </row>
    <row r="71" spans="1:13" ht="28.8" x14ac:dyDescent="0.3">
      <c r="A71" s="9">
        <v>1819</v>
      </c>
      <c r="B71" s="9">
        <v>7.37</v>
      </c>
      <c r="D71" s="7">
        <v>1885</v>
      </c>
      <c r="E71" s="7" t="s">
        <v>2</v>
      </c>
      <c r="F71" s="7" t="s">
        <v>3</v>
      </c>
      <c r="G71" s="7">
        <v>21.28</v>
      </c>
      <c r="I71">
        <v>1885</v>
      </c>
      <c r="J71" t="s">
        <v>13</v>
      </c>
      <c r="K71" s="1" t="s">
        <v>14</v>
      </c>
      <c r="L71">
        <v>8.68</v>
      </c>
      <c r="M71">
        <f t="shared" si="0"/>
        <v>9.1509999999999998</v>
      </c>
    </row>
    <row r="72" spans="1:13" ht="28.8" x14ac:dyDescent="0.3">
      <c r="A72" s="9">
        <v>1820</v>
      </c>
      <c r="B72" s="9">
        <v>7.62</v>
      </c>
      <c r="D72" s="7">
        <v>1886</v>
      </c>
      <c r="E72" s="7" t="s">
        <v>2</v>
      </c>
      <c r="F72" s="7" t="s">
        <v>3</v>
      </c>
      <c r="G72" s="7">
        <v>21.74</v>
      </c>
      <c r="I72">
        <v>1886</v>
      </c>
      <c r="J72" t="s">
        <v>13</v>
      </c>
      <c r="K72" s="1" t="s">
        <v>14</v>
      </c>
      <c r="L72">
        <v>8.8000000000000007</v>
      </c>
      <c r="M72">
        <f t="shared" si="0"/>
        <v>9.0559999999999992</v>
      </c>
    </row>
    <row r="73" spans="1:13" ht="28.8" x14ac:dyDescent="0.3">
      <c r="A73" s="9">
        <v>1821</v>
      </c>
      <c r="B73" s="9">
        <v>8.09</v>
      </c>
      <c r="D73" s="7">
        <v>1887</v>
      </c>
      <c r="E73" s="7" t="s">
        <v>2</v>
      </c>
      <c r="F73" s="7" t="s">
        <v>3</v>
      </c>
      <c r="G73" s="7">
        <v>21.94</v>
      </c>
      <c r="I73">
        <v>1887</v>
      </c>
      <c r="J73" t="s">
        <v>13</v>
      </c>
      <c r="K73" s="1" t="s">
        <v>14</v>
      </c>
      <c r="L73">
        <v>8.39</v>
      </c>
      <c r="M73">
        <f t="shared" si="0"/>
        <v>8.952</v>
      </c>
    </row>
    <row r="74" spans="1:13" ht="28.8" x14ac:dyDescent="0.3">
      <c r="A74" s="9">
        <v>1822</v>
      </c>
      <c r="B74" s="9">
        <v>8.19</v>
      </c>
      <c r="D74" s="7">
        <v>1888</v>
      </c>
      <c r="E74" s="7" t="s">
        <v>2</v>
      </c>
      <c r="F74" s="7" t="s">
        <v>3</v>
      </c>
      <c r="G74" s="7">
        <v>22.23</v>
      </c>
      <c r="I74">
        <v>1888</v>
      </c>
      <c r="J74" t="s">
        <v>13</v>
      </c>
      <c r="K74" s="1" t="s">
        <v>14</v>
      </c>
      <c r="L74">
        <v>8.31</v>
      </c>
      <c r="M74">
        <f t="shared" si="0"/>
        <v>8.8360000000000003</v>
      </c>
    </row>
    <row r="75" spans="1:13" ht="28.8" x14ac:dyDescent="0.3">
      <c r="A75" s="9">
        <v>1823</v>
      </c>
      <c r="B75" s="9">
        <v>7.72</v>
      </c>
      <c r="D75" s="7">
        <v>1889</v>
      </c>
      <c r="E75" s="7" t="s">
        <v>2</v>
      </c>
      <c r="F75" s="7" t="s">
        <v>3</v>
      </c>
      <c r="G75" s="7">
        <v>22.27</v>
      </c>
      <c r="I75">
        <v>1889</v>
      </c>
      <c r="J75" t="s">
        <v>13</v>
      </c>
      <c r="K75" s="1" t="s">
        <v>14</v>
      </c>
      <c r="L75">
        <v>8.91</v>
      </c>
      <c r="M75">
        <f t="shared" si="0"/>
        <v>8.9649999999999999</v>
      </c>
    </row>
    <row r="76" spans="1:13" ht="28.8" x14ac:dyDescent="0.3">
      <c r="A76" s="9">
        <v>1824</v>
      </c>
      <c r="B76" s="9">
        <v>8.5500000000000007</v>
      </c>
      <c r="D76" s="7">
        <v>1890</v>
      </c>
      <c r="E76" s="7" t="s">
        <v>2</v>
      </c>
      <c r="F76" s="7" t="s">
        <v>3</v>
      </c>
      <c r="G76" s="7">
        <v>21.93</v>
      </c>
      <c r="I76">
        <v>1890</v>
      </c>
      <c r="J76" t="s">
        <v>13</v>
      </c>
      <c r="K76" s="1" t="s">
        <v>14</v>
      </c>
      <c r="L76">
        <v>8.86</v>
      </c>
      <c r="M76">
        <f t="shared" ref="M76:M139" si="1">AVERAGE(L67:L76)</f>
        <v>8.9160000000000004</v>
      </c>
    </row>
    <row r="77" spans="1:13" ht="28.8" x14ac:dyDescent="0.3">
      <c r="A77" s="9">
        <v>1825</v>
      </c>
      <c r="B77" s="9">
        <v>8.39</v>
      </c>
      <c r="D77" s="7">
        <v>1891</v>
      </c>
      <c r="E77" s="7" t="s">
        <v>2</v>
      </c>
      <c r="F77" s="7" t="s">
        <v>3</v>
      </c>
      <c r="G77" s="7">
        <v>21.51</v>
      </c>
      <c r="I77">
        <v>1891</v>
      </c>
      <c r="J77" t="s">
        <v>13</v>
      </c>
      <c r="K77" s="1" t="s">
        <v>14</v>
      </c>
      <c r="L77">
        <v>8.65</v>
      </c>
      <c r="M77">
        <f t="shared" si="1"/>
        <v>8.91</v>
      </c>
    </row>
    <row r="78" spans="1:13" ht="28.8" x14ac:dyDescent="0.3">
      <c r="A78" s="9">
        <v>1826</v>
      </c>
      <c r="B78" s="9">
        <v>8.36</v>
      </c>
      <c r="D78" s="7">
        <v>1892</v>
      </c>
      <c r="E78" s="7" t="s">
        <v>2</v>
      </c>
      <c r="F78" s="7" t="s">
        <v>3</v>
      </c>
      <c r="G78" s="7">
        <v>22.69</v>
      </c>
      <c r="I78">
        <v>1892</v>
      </c>
      <c r="J78" t="s">
        <v>13</v>
      </c>
      <c r="K78" s="1" t="s">
        <v>14</v>
      </c>
      <c r="L78">
        <v>8.35</v>
      </c>
      <c r="M78">
        <f t="shared" si="1"/>
        <v>8.8019999999999996</v>
      </c>
    </row>
    <row r="79" spans="1:13" ht="28.8" x14ac:dyDescent="0.3">
      <c r="A79" s="9">
        <v>1827</v>
      </c>
      <c r="B79" s="9">
        <v>8.81</v>
      </c>
      <c r="D79" s="7">
        <v>1893</v>
      </c>
      <c r="E79" s="7" t="s">
        <v>2</v>
      </c>
      <c r="F79" s="7" t="s">
        <v>3</v>
      </c>
      <c r="G79" s="7">
        <v>21.24</v>
      </c>
      <c r="I79">
        <v>1893</v>
      </c>
      <c r="J79" t="s">
        <v>13</v>
      </c>
      <c r="K79" s="1" t="s">
        <v>14</v>
      </c>
      <c r="L79">
        <v>10.050000000000001</v>
      </c>
      <c r="M79">
        <f t="shared" si="1"/>
        <v>8.8859999999999992</v>
      </c>
    </row>
    <row r="80" spans="1:13" ht="28.8" x14ac:dyDescent="0.3">
      <c r="A80" s="9">
        <v>1828</v>
      </c>
      <c r="B80" s="9">
        <v>8.17</v>
      </c>
      <c r="D80" s="7">
        <v>1894</v>
      </c>
      <c r="E80" s="7" t="s">
        <v>2</v>
      </c>
      <c r="F80" s="7" t="s">
        <v>3</v>
      </c>
      <c r="G80" s="7">
        <v>21.71</v>
      </c>
      <c r="I80">
        <v>1894</v>
      </c>
      <c r="J80" t="s">
        <v>13</v>
      </c>
      <c r="K80" s="1" t="s">
        <v>14</v>
      </c>
      <c r="L80">
        <v>9.42</v>
      </c>
      <c r="M80">
        <f t="shared" si="1"/>
        <v>8.8420000000000005</v>
      </c>
    </row>
    <row r="81" spans="1:13" ht="28.8" x14ac:dyDescent="0.3">
      <c r="A81" s="9">
        <v>1829</v>
      </c>
      <c r="B81" s="9">
        <v>7.94</v>
      </c>
      <c r="D81" s="7">
        <v>1895</v>
      </c>
      <c r="E81" s="7" t="s">
        <v>2</v>
      </c>
      <c r="F81" s="7" t="s">
        <v>3</v>
      </c>
      <c r="G81" s="7">
        <v>22.19</v>
      </c>
      <c r="I81">
        <v>1895</v>
      </c>
      <c r="J81" t="s">
        <v>13</v>
      </c>
      <c r="K81" s="1" t="s">
        <v>14</v>
      </c>
      <c r="L81">
        <v>8.91</v>
      </c>
      <c r="M81">
        <f t="shared" si="1"/>
        <v>8.8649999999999984</v>
      </c>
    </row>
    <row r="82" spans="1:13" ht="28.8" x14ac:dyDescent="0.3">
      <c r="A82" s="9">
        <v>1830</v>
      </c>
      <c r="B82" s="9">
        <v>8.52</v>
      </c>
      <c r="D82" s="7">
        <v>1896</v>
      </c>
      <c r="E82" s="7" t="s">
        <v>2</v>
      </c>
      <c r="F82" s="7" t="s">
        <v>3</v>
      </c>
      <c r="G82" s="7">
        <v>22.66</v>
      </c>
      <c r="I82">
        <v>1896</v>
      </c>
      <c r="J82" t="s">
        <v>13</v>
      </c>
      <c r="K82" s="1" t="s">
        <v>14</v>
      </c>
      <c r="L82">
        <v>9.41</v>
      </c>
      <c r="M82">
        <f t="shared" si="1"/>
        <v>8.9259999999999984</v>
      </c>
    </row>
    <row r="83" spans="1:13" ht="28.8" x14ac:dyDescent="0.3">
      <c r="A83" s="9">
        <v>1831</v>
      </c>
      <c r="B83" s="9">
        <v>7.64</v>
      </c>
      <c r="D83" s="7">
        <v>1897</v>
      </c>
      <c r="E83" s="7" t="s">
        <v>2</v>
      </c>
      <c r="F83" s="7" t="s">
        <v>3</v>
      </c>
      <c r="G83" s="7">
        <v>21.77</v>
      </c>
      <c r="I83">
        <v>1897</v>
      </c>
      <c r="J83" t="s">
        <v>13</v>
      </c>
      <c r="K83" s="1" t="s">
        <v>14</v>
      </c>
      <c r="L83">
        <v>9.5</v>
      </c>
      <c r="M83">
        <f t="shared" si="1"/>
        <v>9.036999999999999</v>
      </c>
    </row>
    <row r="84" spans="1:13" ht="28.8" x14ac:dyDescent="0.3">
      <c r="A84" s="9">
        <v>1832</v>
      </c>
      <c r="B84" s="9">
        <v>7.45</v>
      </c>
      <c r="D84" s="7">
        <v>1898</v>
      </c>
      <c r="E84" s="7" t="s">
        <v>2</v>
      </c>
      <c r="F84" s="7" t="s">
        <v>3</v>
      </c>
      <c r="G84" s="7">
        <v>22.46</v>
      </c>
      <c r="I84">
        <v>1898</v>
      </c>
      <c r="J84" t="s">
        <v>13</v>
      </c>
      <c r="K84" s="1" t="s">
        <v>14</v>
      </c>
      <c r="L84">
        <v>10.08</v>
      </c>
      <c r="M84">
        <f t="shared" si="1"/>
        <v>9.2140000000000004</v>
      </c>
    </row>
    <row r="85" spans="1:13" ht="28.8" x14ac:dyDescent="0.3">
      <c r="A85" s="9">
        <v>1833</v>
      </c>
      <c r="B85" s="9">
        <v>8.01</v>
      </c>
      <c r="D85" s="7">
        <v>1899</v>
      </c>
      <c r="E85" s="7" t="s">
        <v>2</v>
      </c>
      <c r="F85" s="7" t="s">
        <v>3</v>
      </c>
      <c r="G85" s="7">
        <v>22.67</v>
      </c>
      <c r="I85">
        <v>1899</v>
      </c>
      <c r="J85" t="s">
        <v>13</v>
      </c>
      <c r="K85" s="1" t="s">
        <v>14</v>
      </c>
      <c r="L85">
        <v>9.85</v>
      </c>
      <c r="M85">
        <f t="shared" si="1"/>
        <v>9.3079999999999981</v>
      </c>
    </row>
    <row r="86" spans="1:13" ht="28.8" x14ac:dyDescent="0.3">
      <c r="A86" s="9">
        <v>1834</v>
      </c>
      <c r="B86" s="9">
        <v>8.15</v>
      </c>
      <c r="D86" s="7">
        <v>1900</v>
      </c>
      <c r="E86" s="7" t="s">
        <v>2</v>
      </c>
      <c r="F86" s="7" t="s">
        <v>3</v>
      </c>
      <c r="G86" s="7">
        <v>22.29</v>
      </c>
      <c r="I86">
        <v>1900</v>
      </c>
      <c r="J86" t="s">
        <v>13</v>
      </c>
      <c r="K86" s="1" t="s">
        <v>14</v>
      </c>
      <c r="L86">
        <v>9.73</v>
      </c>
      <c r="M86">
        <f t="shared" si="1"/>
        <v>9.3949999999999996</v>
      </c>
    </row>
    <row r="87" spans="1:13" ht="28.8" x14ac:dyDescent="0.3">
      <c r="A87" s="9">
        <v>1835</v>
      </c>
      <c r="B87" s="9">
        <v>7.39</v>
      </c>
      <c r="D87" s="7">
        <v>1901</v>
      </c>
      <c r="E87" s="7" t="s">
        <v>2</v>
      </c>
      <c r="F87" s="7" t="s">
        <v>3</v>
      </c>
      <c r="G87" s="7">
        <v>22.14</v>
      </c>
      <c r="I87">
        <v>1901</v>
      </c>
      <c r="J87" t="s">
        <v>13</v>
      </c>
      <c r="K87" s="1" t="s">
        <v>14</v>
      </c>
      <c r="L87">
        <v>9.1999999999999993</v>
      </c>
      <c r="M87">
        <f t="shared" si="1"/>
        <v>9.4499999999999993</v>
      </c>
    </row>
    <row r="88" spans="1:13" ht="28.8" x14ac:dyDescent="0.3">
      <c r="A88" s="9">
        <v>1836</v>
      </c>
      <c r="B88" s="9">
        <v>7.7</v>
      </c>
      <c r="D88" s="7">
        <v>1902</v>
      </c>
      <c r="E88" s="7" t="s">
        <v>2</v>
      </c>
      <c r="F88" s="7" t="s">
        <v>3</v>
      </c>
      <c r="G88" s="7">
        <v>22.68</v>
      </c>
      <c r="I88">
        <v>1902</v>
      </c>
      <c r="J88" t="s">
        <v>13</v>
      </c>
      <c r="K88" s="1" t="s">
        <v>14</v>
      </c>
      <c r="L88">
        <v>8.9499999999999993</v>
      </c>
      <c r="M88">
        <f t="shared" si="1"/>
        <v>9.5100000000000016</v>
      </c>
    </row>
    <row r="89" spans="1:13" ht="28.8" x14ac:dyDescent="0.3">
      <c r="A89" s="9">
        <v>1837</v>
      </c>
      <c r="B89" s="9">
        <v>7.38</v>
      </c>
      <c r="D89" s="7">
        <v>1903</v>
      </c>
      <c r="E89" s="7" t="s">
        <v>2</v>
      </c>
      <c r="F89" s="7" t="s">
        <v>3</v>
      </c>
      <c r="G89" s="7">
        <v>21.68</v>
      </c>
      <c r="I89">
        <v>1903</v>
      </c>
      <c r="J89" t="s">
        <v>13</v>
      </c>
      <c r="K89" s="1" t="s">
        <v>14</v>
      </c>
      <c r="L89">
        <v>9.4499999999999993</v>
      </c>
      <c r="M89">
        <f t="shared" si="1"/>
        <v>9.4499999999999993</v>
      </c>
    </row>
    <row r="90" spans="1:13" ht="28.8" x14ac:dyDescent="0.3">
      <c r="A90" s="9">
        <v>1838</v>
      </c>
      <c r="B90" s="9">
        <v>7.51</v>
      </c>
      <c r="D90" s="7">
        <v>1904</v>
      </c>
      <c r="E90" s="7" t="s">
        <v>2</v>
      </c>
      <c r="F90" s="7" t="s">
        <v>3</v>
      </c>
      <c r="G90" s="7">
        <v>22.23</v>
      </c>
      <c r="I90">
        <v>1904</v>
      </c>
      <c r="J90" t="s">
        <v>13</v>
      </c>
      <c r="K90" s="1" t="s">
        <v>14</v>
      </c>
      <c r="L90">
        <v>9.18</v>
      </c>
      <c r="M90">
        <f t="shared" si="1"/>
        <v>9.4260000000000019</v>
      </c>
    </row>
    <row r="91" spans="1:13" ht="28.8" x14ac:dyDescent="0.3">
      <c r="A91" s="9">
        <v>1839</v>
      </c>
      <c r="B91" s="9">
        <v>7.63</v>
      </c>
      <c r="D91" s="7">
        <v>1905</v>
      </c>
      <c r="E91" s="7" t="s">
        <v>2</v>
      </c>
      <c r="F91" s="7" t="s">
        <v>3</v>
      </c>
      <c r="G91" s="7">
        <v>21.57</v>
      </c>
      <c r="I91">
        <v>1905</v>
      </c>
      <c r="J91" t="s">
        <v>13</v>
      </c>
      <c r="K91" s="1" t="s">
        <v>14</v>
      </c>
      <c r="L91">
        <v>9.25</v>
      </c>
      <c r="M91">
        <f t="shared" si="1"/>
        <v>9.4600000000000026</v>
      </c>
    </row>
    <row r="92" spans="1:13" ht="28.8" x14ac:dyDescent="0.3">
      <c r="A92" s="9">
        <v>1840</v>
      </c>
      <c r="B92" s="9">
        <v>7.8</v>
      </c>
      <c r="D92" s="7">
        <v>1906</v>
      </c>
      <c r="E92" s="7" t="s">
        <v>2</v>
      </c>
      <c r="F92" s="7" t="s">
        <v>3</v>
      </c>
      <c r="G92" s="7">
        <v>22.21</v>
      </c>
      <c r="I92">
        <v>1906</v>
      </c>
      <c r="J92" t="s">
        <v>13</v>
      </c>
      <c r="K92" s="1" t="s">
        <v>14</v>
      </c>
      <c r="L92">
        <v>9.6199999999999992</v>
      </c>
      <c r="M92">
        <f t="shared" si="1"/>
        <v>9.4809999999999999</v>
      </c>
    </row>
    <row r="93" spans="1:13" ht="28.8" x14ac:dyDescent="0.3">
      <c r="A93" s="9">
        <v>1841</v>
      </c>
      <c r="B93" s="9">
        <v>7.69</v>
      </c>
      <c r="D93" s="7">
        <v>1907</v>
      </c>
      <c r="E93" s="7" t="s">
        <v>2</v>
      </c>
      <c r="F93" s="7" t="s">
        <v>3</v>
      </c>
      <c r="G93" s="7">
        <v>21.81</v>
      </c>
      <c r="I93">
        <v>1907</v>
      </c>
      <c r="J93" t="s">
        <v>13</v>
      </c>
      <c r="K93" s="1" t="s">
        <v>14</v>
      </c>
      <c r="L93">
        <v>9.0299999999999994</v>
      </c>
      <c r="M93">
        <f t="shared" si="1"/>
        <v>9.4340000000000011</v>
      </c>
    </row>
    <row r="94" spans="1:13" ht="28.8" x14ac:dyDescent="0.3">
      <c r="A94" s="9">
        <v>1842</v>
      </c>
      <c r="B94" s="9">
        <v>8.02</v>
      </c>
      <c r="D94" s="7">
        <v>1908</v>
      </c>
      <c r="E94" s="7" t="s">
        <v>2</v>
      </c>
      <c r="F94" s="7" t="s">
        <v>3</v>
      </c>
      <c r="G94" s="7">
        <v>22.1</v>
      </c>
      <c r="I94">
        <v>1908</v>
      </c>
      <c r="J94" t="s">
        <v>13</v>
      </c>
      <c r="K94" s="1" t="s">
        <v>14</v>
      </c>
      <c r="L94">
        <v>9.31</v>
      </c>
      <c r="M94">
        <f t="shared" si="1"/>
        <v>9.3569999999999993</v>
      </c>
    </row>
    <row r="95" spans="1:13" ht="28.8" x14ac:dyDescent="0.3">
      <c r="A95" s="9">
        <v>1843</v>
      </c>
      <c r="B95" s="9">
        <v>8.17</v>
      </c>
      <c r="D95" s="7">
        <v>1909</v>
      </c>
      <c r="E95" s="7" t="s">
        <v>2</v>
      </c>
      <c r="F95" s="7" t="s">
        <v>3</v>
      </c>
      <c r="G95" s="7">
        <v>21.8</v>
      </c>
      <c r="I95">
        <v>1909</v>
      </c>
      <c r="J95" t="s">
        <v>13</v>
      </c>
      <c r="K95" s="1" t="s">
        <v>14</v>
      </c>
      <c r="L95">
        <v>8.6999999999999993</v>
      </c>
      <c r="M95">
        <f t="shared" si="1"/>
        <v>9.2420000000000009</v>
      </c>
    </row>
    <row r="96" spans="1:13" ht="28.8" x14ac:dyDescent="0.3">
      <c r="A96" s="9">
        <v>1844</v>
      </c>
      <c r="B96" s="9">
        <v>7.65</v>
      </c>
      <c r="D96" s="7">
        <v>1910</v>
      </c>
      <c r="E96" s="7" t="s">
        <v>2</v>
      </c>
      <c r="F96" s="7" t="s">
        <v>3</v>
      </c>
      <c r="G96" s="7">
        <v>21.74</v>
      </c>
      <c r="I96">
        <v>1910</v>
      </c>
      <c r="J96" t="s">
        <v>13</v>
      </c>
      <c r="K96" s="1" t="s">
        <v>14</v>
      </c>
      <c r="L96">
        <v>9.39</v>
      </c>
      <c r="M96">
        <f t="shared" si="1"/>
        <v>9.2080000000000002</v>
      </c>
    </row>
    <row r="97" spans="1:13" ht="28.8" x14ac:dyDescent="0.3">
      <c r="A97" s="9">
        <v>1845</v>
      </c>
      <c r="B97" s="9">
        <v>7.85</v>
      </c>
      <c r="D97" s="7">
        <v>1911</v>
      </c>
      <c r="E97" s="7" t="s">
        <v>2</v>
      </c>
      <c r="F97" s="7" t="s">
        <v>3</v>
      </c>
      <c r="G97" s="7">
        <v>22.12</v>
      </c>
      <c r="I97">
        <v>1911</v>
      </c>
      <c r="J97" t="s">
        <v>13</v>
      </c>
      <c r="K97" s="1" t="s">
        <v>14</v>
      </c>
      <c r="L97">
        <v>10.220000000000001</v>
      </c>
      <c r="M97">
        <f t="shared" si="1"/>
        <v>9.3099999999999987</v>
      </c>
    </row>
    <row r="98" spans="1:13" ht="28.8" x14ac:dyDescent="0.3">
      <c r="A98" s="9">
        <v>1846</v>
      </c>
      <c r="B98" s="9">
        <v>8.5500000000000007</v>
      </c>
      <c r="D98" s="7">
        <v>1912</v>
      </c>
      <c r="E98" s="7" t="s">
        <v>2</v>
      </c>
      <c r="F98" s="7" t="s">
        <v>3</v>
      </c>
      <c r="G98" s="7">
        <v>22.28</v>
      </c>
      <c r="I98">
        <v>1912</v>
      </c>
      <c r="J98" t="s">
        <v>13</v>
      </c>
      <c r="K98" s="1" t="s">
        <v>14</v>
      </c>
      <c r="L98">
        <v>9.57</v>
      </c>
      <c r="M98">
        <f t="shared" si="1"/>
        <v>9.3719999999999999</v>
      </c>
    </row>
    <row r="99" spans="1:13" ht="28.8" x14ac:dyDescent="0.3">
      <c r="A99" s="9">
        <v>1847</v>
      </c>
      <c r="B99" s="9">
        <v>8.09</v>
      </c>
      <c r="D99" s="7">
        <v>1913</v>
      </c>
      <c r="E99" s="7" t="s">
        <v>2</v>
      </c>
      <c r="F99" s="7" t="s">
        <v>3</v>
      </c>
      <c r="G99" s="7">
        <v>21.74</v>
      </c>
      <c r="I99">
        <v>1913</v>
      </c>
      <c r="J99" t="s">
        <v>13</v>
      </c>
      <c r="K99" s="1" t="s">
        <v>14</v>
      </c>
      <c r="L99">
        <v>9.89</v>
      </c>
      <c r="M99">
        <f t="shared" si="1"/>
        <v>9.4160000000000004</v>
      </c>
    </row>
    <row r="100" spans="1:13" ht="28.8" x14ac:dyDescent="0.3">
      <c r="A100" s="9">
        <v>1848</v>
      </c>
      <c r="B100" s="9">
        <v>7.98</v>
      </c>
      <c r="D100" s="7">
        <v>1914</v>
      </c>
      <c r="E100" s="7" t="s">
        <v>2</v>
      </c>
      <c r="F100" s="7" t="s">
        <v>3</v>
      </c>
      <c r="G100" s="7">
        <v>21.97</v>
      </c>
      <c r="I100">
        <v>1914</v>
      </c>
      <c r="J100" t="s">
        <v>13</v>
      </c>
      <c r="K100" s="1" t="s">
        <v>14</v>
      </c>
      <c r="L100">
        <v>9.98</v>
      </c>
      <c r="M100">
        <f t="shared" si="1"/>
        <v>9.4960000000000004</v>
      </c>
    </row>
    <row r="101" spans="1:13" ht="28.8" x14ac:dyDescent="0.3">
      <c r="A101" s="9">
        <v>1849</v>
      </c>
      <c r="B101" s="9">
        <v>7.98</v>
      </c>
      <c r="D101" s="7">
        <v>1915</v>
      </c>
      <c r="E101" s="7" t="s">
        <v>2</v>
      </c>
      <c r="F101" s="7" t="s">
        <v>3</v>
      </c>
      <c r="G101" s="7">
        <v>23</v>
      </c>
      <c r="I101">
        <v>1915</v>
      </c>
      <c r="J101" t="s">
        <v>13</v>
      </c>
      <c r="K101" s="1" t="s">
        <v>14</v>
      </c>
      <c r="L101">
        <v>9.07</v>
      </c>
      <c r="M101">
        <f t="shared" si="1"/>
        <v>9.4779999999999998</v>
      </c>
    </row>
    <row r="102" spans="1:13" ht="28.8" x14ac:dyDescent="0.3">
      <c r="A102" s="9">
        <v>1850</v>
      </c>
      <c r="B102" s="9">
        <v>7.9</v>
      </c>
      <c r="D102" s="7">
        <v>1916</v>
      </c>
      <c r="E102" s="7" t="s">
        <v>2</v>
      </c>
      <c r="F102" s="7" t="s">
        <v>3</v>
      </c>
      <c r="G102" s="7">
        <v>22.31</v>
      </c>
      <c r="I102">
        <v>1916</v>
      </c>
      <c r="J102" t="s">
        <v>13</v>
      </c>
      <c r="K102" s="1" t="s">
        <v>14</v>
      </c>
      <c r="L102">
        <v>9.2799999999999994</v>
      </c>
      <c r="M102">
        <f t="shared" si="1"/>
        <v>9.4439999999999991</v>
      </c>
    </row>
    <row r="103" spans="1:13" ht="28.8" x14ac:dyDescent="0.3">
      <c r="A103" s="9">
        <v>1851</v>
      </c>
      <c r="B103" s="9">
        <v>8.18</v>
      </c>
      <c r="D103" s="7">
        <v>1917</v>
      </c>
      <c r="E103" s="7" t="s">
        <v>2</v>
      </c>
      <c r="F103" s="7" t="s">
        <v>3</v>
      </c>
      <c r="G103" s="7">
        <v>21.72</v>
      </c>
      <c r="I103">
        <v>1917</v>
      </c>
      <c r="J103" t="s">
        <v>13</v>
      </c>
      <c r="K103" s="1" t="s">
        <v>14</v>
      </c>
      <c r="L103">
        <v>8.65</v>
      </c>
      <c r="M103">
        <f t="shared" si="1"/>
        <v>9.4060000000000006</v>
      </c>
    </row>
    <row r="104" spans="1:13" ht="28.8" x14ac:dyDescent="0.3">
      <c r="A104" s="9">
        <v>1852</v>
      </c>
      <c r="B104" s="9">
        <v>8.1</v>
      </c>
      <c r="D104" s="7">
        <v>1918</v>
      </c>
      <c r="E104" s="7" t="s">
        <v>2</v>
      </c>
      <c r="F104" s="7" t="s">
        <v>3</v>
      </c>
      <c r="G104" s="7">
        <v>22.14</v>
      </c>
      <c r="I104">
        <v>1918</v>
      </c>
      <c r="J104" t="s">
        <v>13</v>
      </c>
      <c r="K104" s="1" t="s">
        <v>14</v>
      </c>
      <c r="L104">
        <v>9.6</v>
      </c>
      <c r="M104">
        <f t="shared" si="1"/>
        <v>9.4349999999999987</v>
      </c>
    </row>
    <row r="105" spans="1:13" ht="28.8" x14ac:dyDescent="0.3">
      <c r="A105" s="9">
        <v>1853</v>
      </c>
      <c r="B105" s="9">
        <v>8.0399999999999991</v>
      </c>
      <c r="D105" s="7">
        <v>1919</v>
      </c>
      <c r="E105" s="7" t="s">
        <v>2</v>
      </c>
      <c r="F105" s="7" t="s">
        <v>3</v>
      </c>
      <c r="G105" s="7">
        <v>22.07</v>
      </c>
      <c r="I105">
        <v>1919</v>
      </c>
      <c r="J105" t="s">
        <v>13</v>
      </c>
      <c r="K105" s="1" t="s">
        <v>14</v>
      </c>
      <c r="L105">
        <v>8.48</v>
      </c>
      <c r="M105">
        <f t="shared" si="1"/>
        <v>9.4130000000000003</v>
      </c>
    </row>
    <row r="106" spans="1:13" ht="28.8" x14ac:dyDescent="0.3">
      <c r="A106" s="9">
        <v>1854</v>
      </c>
      <c r="B106" s="9">
        <v>8.2100000000000009</v>
      </c>
      <c r="D106" s="7">
        <v>1920</v>
      </c>
      <c r="E106" s="7" t="s">
        <v>2</v>
      </c>
      <c r="F106" s="7" t="s">
        <v>3</v>
      </c>
      <c r="G106" s="7">
        <v>21.76</v>
      </c>
      <c r="I106">
        <v>1920</v>
      </c>
      <c r="J106" t="s">
        <v>13</v>
      </c>
      <c r="K106" s="1" t="s">
        <v>14</v>
      </c>
      <c r="L106">
        <v>9.67</v>
      </c>
      <c r="M106">
        <f t="shared" si="1"/>
        <v>9.4409999999999989</v>
      </c>
    </row>
    <row r="107" spans="1:13" ht="28.8" x14ac:dyDescent="0.3">
      <c r="A107" s="9">
        <v>1855</v>
      </c>
      <c r="B107" s="9">
        <v>8.11</v>
      </c>
      <c r="D107" s="7">
        <v>1921</v>
      </c>
      <c r="E107" s="7" t="s">
        <v>2</v>
      </c>
      <c r="F107" s="7" t="s">
        <v>3</v>
      </c>
      <c r="G107" s="7">
        <v>23.03</v>
      </c>
      <c r="I107">
        <v>1921</v>
      </c>
      <c r="J107" t="s">
        <v>13</v>
      </c>
      <c r="K107" s="1" t="s">
        <v>14</v>
      </c>
      <c r="L107">
        <v>10.6</v>
      </c>
      <c r="M107">
        <f t="shared" si="1"/>
        <v>9.479000000000001</v>
      </c>
    </row>
    <row r="108" spans="1:13" ht="28.8" x14ac:dyDescent="0.3">
      <c r="A108" s="9">
        <v>1856</v>
      </c>
      <c r="B108" s="9">
        <v>8</v>
      </c>
      <c r="D108" s="7">
        <v>1922</v>
      </c>
      <c r="E108" s="7" t="s">
        <v>2</v>
      </c>
      <c r="F108" s="7" t="s">
        <v>3</v>
      </c>
      <c r="G108" s="7">
        <v>22.42</v>
      </c>
      <c r="I108">
        <v>1922</v>
      </c>
      <c r="J108" t="s">
        <v>13</v>
      </c>
      <c r="K108" s="1" t="s">
        <v>14</v>
      </c>
      <c r="L108">
        <v>8.81</v>
      </c>
      <c r="M108">
        <f t="shared" si="1"/>
        <v>9.4030000000000005</v>
      </c>
    </row>
    <row r="109" spans="1:13" ht="28.8" x14ac:dyDescent="0.3">
      <c r="A109" s="9">
        <v>1857</v>
      </c>
      <c r="B109" s="9">
        <v>7.76</v>
      </c>
      <c r="D109" s="7">
        <v>1923</v>
      </c>
      <c r="E109" s="7" t="s">
        <v>2</v>
      </c>
      <c r="F109" s="7" t="s">
        <v>3</v>
      </c>
      <c r="G109" s="7">
        <v>21.86</v>
      </c>
      <c r="I109">
        <v>1923</v>
      </c>
      <c r="J109" t="s">
        <v>13</v>
      </c>
      <c r="K109" s="1" t="s">
        <v>14</v>
      </c>
      <c r="L109">
        <v>9.17</v>
      </c>
      <c r="M109">
        <f t="shared" si="1"/>
        <v>9.3309999999999995</v>
      </c>
    </row>
    <row r="110" spans="1:13" ht="28.8" x14ac:dyDescent="0.3">
      <c r="A110" s="9">
        <v>1858</v>
      </c>
      <c r="B110" s="9">
        <v>8.1</v>
      </c>
      <c r="D110" s="7">
        <v>1924</v>
      </c>
      <c r="E110" s="7" t="s">
        <v>2</v>
      </c>
      <c r="F110" s="7" t="s">
        <v>3</v>
      </c>
      <c r="G110" s="7">
        <v>21.84</v>
      </c>
      <c r="I110">
        <v>1924</v>
      </c>
      <c r="J110" t="s">
        <v>13</v>
      </c>
      <c r="K110" s="1" t="s">
        <v>14</v>
      </c>
      <c r="L110">
        <v>9.34</v>
      </c>
      <c r="M110">
        <f t="shared" si="1"/>
        <v>9.2669999999999995</v>
      </c>
    </row>
    <row r="111" spans="1:13" ht="28.8" x14ac:dyDescent="0.3">
      <c r="A111" s="9">
        <v>1859</v>
      </c>
      <c r="B111" s="9">
        <v>8.25</v>
      </c>
      <c r="D111" s="7">
        <v>1925</v>
      </c>
      <c r="E111" s="7" t="s">
        <v>2</v>
      </c>
      <c r="F111" s="7" t="s">
        <v>3</v>
      </c>
      <c r="G111" s="7">
        <v>21.97</v>
      </c>
      <c r="I111">
        <v>1925</v>
      </c>
      <c r="J111" t="s">
        <v>13</v>
      </c>
      <c r="K111" s="1" t="s">
        <v>14</v>
      </c>
      <c r="L111">
        <v>9.31</v>
      </c>
      <c r="M111">
        <f t="shared" si="1"/>
        <v>9.2910000000000004</v>
      </c>
    </row>
    <row r="112" spans="1:13" ht="28.8" x14ac:dyDescent="0.3">
      <c r="A112" s="9">
        <v>1860</v>
      </c>
      <c r="B112" s="9">
        <v>7.96</v>
      </c>
      <c r="D112" s="7">
        <v>1926</v>
      </c>
      <c r="E112" s="7" t="s">
        <v>2</v>
      </c>
      <c r="F112" s="7" t="s">
        <v>3</v>
      </c>
      <c r="G112" s="7">
        <v>21.71</v>
      </c>
      <c r="I112">
        <v>1926</v>
      </c>
      <c r="J112" t="s">
        <v>13</v>
      </c>
      <c r="K112" s="1" t="s">
        <v>14</v>
      </c>
      <c r="L112">
        <v>9.83</v>
      </c>
      <c r="M112">
        <f t="shared" si="1"/>
        <v>9.3460000000000001</v>
      </c>
    </row>
    <row r="113" spans="1:13" ht="28.8" x14ac:dyDescent="0.3">
      <c r="A113" s="9">
        <v>1861</v>
      </c>
      <c r="B113" s="9">
        <v>7.85</v>
      </c>
      <c r="D113" s="7">
        <v>1927</v>
      </c>
      <c r="E113" s="7" t="s">
        <v>2</v>
      </c>
      <c r="F113" s="7" t="s">
        <v>3</v>
      </c>
      <c r="G113" s="7">
        <v>21.89</v>
      </c>
      <c r="I113">
        <v>1927</v>
      </c>
      <c r="J113" t="s">
        <v>13</v>
      </c>
      <c r="K113" s="1" t="s">
        <v>14</v>
      </c>
      <c r="L113">
        <v>9.25</v>
      </c>
      <c r="M113">
        <f t="shared" si="1"/>
        <v>9.4060000000000006</v>
      </c>
    </row>
    <row r="114" spans="1:13" ht="28.8" x14ac:dyDescent="0.3">
      <c r="A114" s="9">
        <v>1862</v>
      </c>
      <c r="B114" s="9">
        <v>7.56</v>
      </c>
      <c r="D114" s="7">
        <v>1928</v>
      </c>
      <c r="E114" s="7" t="s">
        <v>2</v>
      </c>
      <c r="F114" s="7" t="s">
        <v>3</v>
      </c>
      <c r="G114" s="7">
        <v>22.37</v>
      </c>
      <c r="I114">
        <v>1928</v>
      </c>
      <c r="J114" t="s">
        <v>13</v>
      </c>
      <c r="K114" s="1" t="s">
        <v>14</v>
      </c>
      <c r="L114">
        <v>9.69</v>
      </c>
      <c r="M114">
        <f t="shared" si="1"/>
        <v>9.4150000000000009</v>
      </c>
    </row>
    <row r="115" spans="1:13" ht="28.8" x14ac:dyDescent="0.3">
      <c r="A115" s="9">
        <v>1863</v>
      </c>
      <c r="B115" s="9">
        <v>8.11</v>
      </c>
      <c r="D115" s="7">
        <v>1929</v>
      </c>
      <c r="E115" s="7" t="s">
        <v>2</v>
      </c>
      <c r="F115" s="7" t="s">
        <v>3</v>
      </c>
      <c r="G115" s="7">
        <v>22.1</v>
      </c>
      <c r="I115">
        <v>1929</v>
      </c>
      <c r="J115" t="s">
        <v>13</v>
      </c>
      <c r="K115" s="1" t="s">
        <v>14</v>
      </c>
      <c r="L115">
        <v>9.09</v>
      </c>
      <c r="M115">
        <f t="shared" si="1"/>
        <v>9.4760000000000009</v>
      </c>
    </row>
    <row r="116" spans="1:13" ht="28.8" x14ac:dyDescent="0.3">
      <c r="A116" s="9">
        <v>1864</v>
      </c>
      <c r="B116" s="9">
        <v>7.98</v>
      </c>
      <c r="D116" s="7">
        <v>1930</v>
      </c>
      <c r="E116" s="7" t="s">
        <v>2</v>
      </c>
      <c r="F116" s="7" t="s">
        <v>3</v>
      </c>
      <c r="G116" s="7">
        <v>21.79</v>
      </c>
      <c r="I116">
        <v>1930</v>
      </c>
      <c r="J116" t="s">
        <v>13</v>
      </c>
      <c r="K116" s="1" t="s">
        <v>14</v>
      </c>
      <c r="L116">
        <v>9.6999999999999993</v>
      </c>
      <c r="M116">
        <f t="shared" si="1"/>
        <v>9.479000000000001</v>
      </c>
    </row>
    <row r="117" spans="1:13" ht="28.8" x14ac:dyDescent="0.3">
      <c r="A117" s="9">
        <v>1865</v>
      </c>
      <c r="B117" s="9">
        <v>8.18</v>
      </c>
      <c r="D117" s="7">
        <v>1931</v>
      </c>
      <c r="E117" s="7" t="s">
        <v>2</v>
      </c>
      <c r="F117" s="7" t="s">
        <v>3</v>
      </c>
      <c r="G117" s="7">
        <v>22.29</v>
      </c>
      <c r="I117">
        <v>1931</v>
      </c>
      <c r="J117" t="s">
        <v>13</v>
      </c>
      <c r="K117" s="1" t="s">
        <v>14</v>
      </c>
      <c r="L117">
        <v>9.1199999999999992</v>
      </c>
      <c r="M117">
        <f t="shared" si="1"/>
        <v>9.3310000000000013</v>
      </c>
    </row>
    <row r="118" spans="1:13" ht="28.8" x14ac:dyDescent="0.3">
      <c r="A118" s="9">
        <v>1866</v>
      </c>
      <c r="B118" s="9">
        <v>8.2899999999999991</v>
      </c>
      <c r="D118" s="7">
        <v>1932</v>
      </c>
      <c r="E118" s="7" t="s">
        <v>2</v>
      </c>
      <c r="F118" s="7" t="s">
        <v>3</v>
      </c>
      <c r="G118" s="7">
        <v>22.59</v>
      </c>
      <c r="I118">
        <v>1932</v>
      </c>
      <c r="J118" t="s">
        <v>13</v>
      </c>
      <c r="K118" s="1" t="s">
        <v>14</v>
      </c>
      <c r="L118">
        <v>9.57</v>
      </c>
      <c r="M118">
        <f t="shared" si="1"/>
        <v>9.407</v>
      </c>
    </row>
    <row r="119" spans="1:13" ht="28.8" x14ac:dyDescent="0.3">
      <c r="A119" s="9">
        <v>1867</v>
      </c>
      <c r="B119" s="9">
        <v>8.44</v>
      </c>
      <c r="D119" s="7">
        <v>1933</v>
      </c>
      <c r="E119" s="7" t="s">
        <v>2</v>
      </c>
      <c r="F119" s="7" t="s">
        <v>3</v>
      </c>
      <c r="G119" s="7">
        <v>21.83</v>
      </c>
      <c r="I119">
        <v>1933</v>
      </c>
      <c r="J119" t="s">
        <v>13</v>
      </c>
      <c r="K119" s="1" t="s">
        <v>14</v>
      </c>
      <c r="L119">
        <v>9.9600000000000009</v>
      </c>
      <c r="M119">
        <f t="shared" si="1"/>
        <v>9.4860000000000007</v>
      </c>
    </row>
    <row r="120" spans="1:13" ht="28.8" x14ac:dyDescent="0.3">
      <c r="A120" s="9">
        <v>1868</v>
      </c>
      <c r="B120" s="9">
        <v>8.25</v>
      </c>
      <c r="D120" s="7">
        <v>1934</v>
      </c>
      <c r="E120" s="7" t="s">
        <v>2</v>
      </c>
      <c r="F120" s="7" t="s">
        <v>3</v>
      </c>
      <c r="G120" s="7">
        <v>22.26</v>
      </c>
      <c r="I120">
        <v>1934</v>
      </c>
      <c r="J120" t="s">
        <v>13</v>
      </c>
      <c r="K120" s="1" t="s">
        <v>14</v>
      </c>
      <c r="L120">
        <v>10.11</v>
      </c>
      <c r="M120">
        <f t="shared" si="1"/>
        <v>9.5630000000000006</v>
      </c>
    </row>
    <row r="121" spans="1:13" ht="28.8" x14ac:dyDescent="0.3">
      <c r="A121" s="9">
        <v>1869</v>
      </c>
      <c r="B121" s="9">
        <v>8.43</v>
      </c>
      <c r="D121" s="7">
        <v>1935</v>
      </c>
      <c r="E121" s="7" t="s">
        <v>2</v>
      </c>
      <c r="F121" s="7" t="s">
        <v>3</v>
      </c>
      <c r="G121" s="7">
        <v>21.75</v>
      </c>
      <c r="I121">
        <v>1935</v>
      </c>
      <c r="J121" t="s">
        <v>13</v>
      </c>
      <c r="K121" s="1" t="s">
        <v>14</v>
      </c>
      <c r="L121">
        <v>9.9</v>
      </c>
      <c r="M121">
        <f t="shared" si="1"/>
        <v>9.6220000000000017</v>
      </c>
    </row>
    <row r="122" spans="1:13" ht="28.8" x14ac:dyDescent="0.3">
      <c r="A122" s="9">
        <v>1870</v>
      </c>
      <c r="B122" s="9">
        <v>8.1999999999999993</v>
      </c>
      <c r="D122" s="7">
        <v>1936</v>
      </c>
      <c r="E122" s="7" t="s">
        <v>2</v>
      </c>
      <c r="F122" s="7" t="s">
        <v>3</v>
      </c>
      <c r="G122" s="7">
        <v>22.26</v>
      </c>
      <c r="I122">
        <v>1936</v>
      </c>
      <c r="J122" t="s">
        <v>13</v>
      </c>
      <c r="K122" s="1" t="s">
        <v>14</v>
      </c>
      <c r="L122">
        <v>9.43</v>
      </c>
      <c r="M122">
        <f t="shared" si="1"/>
        <v>9.581999999999999</v>
      </c>
    </row>
    <row r="123" spans="1:13" ht="28.8" x14ac:dyDescent="0.3">
      <c r="A123" s="9">
        <v>1871</v>
      </c>
      <c r="B123" s="9">
        <v>8.1199999999999992</v>
      </c>
      <c r="D123" s="7">
        <v>1937</v>
      </c>
      <c r="E123" s="7" t="s">
        <v>2</v>
      </c>
      <c r="F123" s="7" t="s">
        <v>3</v>
      </c>
      <c r="G123" s="7">
        <v>22.13</v>
      </c>
      <c r="I123">
        <v>1937</v>
      </c>
      <c r="J123" t="s">
        <v>13</v>
      </c>
      <c r="K123" s="1" t="s">
        <v>14</v>
      </c>
      <c r="L123">
        <v>9.69</v>
      </c>
      <c r="M123">
        <f t="shared" si="1"/>
        <v>9.6260000000000012</v>
      </c>
    </row>
    <row r="124" spans="1:13" ht="28.8" x14ac:dyDescent="0.3">
      <c r="A124" s="9">
        <v>1872</v>
      </c>
      <c r="B124" s="9">
        <v>8.19</v>
      </c>
      <c r="D124" s="7">
        <v>1938</v>
      </c>
      <c r="E124" s="7" t="s">
        <v>2</v>
      </c>
      <c r="F124" s="7" t="s">
        <v>3</v>
      </c>
      <c r="G124" s="7">
        <v>22.36</v>
      </c>
      <c r="I124">
        <v>1938</v>
      </c>
      <c r="J124" t="s">
        <v>13</v>
      </c>
      <c r="K124" s="1" t="s">
        <v>14</v>
      </c>
      <c r="L124">
        <v>10.18</v>
      </c>
      <c r="M124">
        <f t="shared" si="1"/>
        <v>9.6750000000000007</v>
      </c>
    </row>
    <row r="125" spans="1:13" ht="28.8" x14ac:dyDescent="0.3">
      <c r="A125" s="9">
        <v>1873</v>
      </c>
      <c r="B125" s="9">
        <v>8.35</v>
      </c>
      <c r="D125" s="7">
        <v>1939</v>
      </c>
      <c r="E125" s="7" t="s">
        <v>2</v>
      </c>
      <c r="F125" s="7" t="s">
        <v>3</v>
      </c>
      <c r="G125" s="7">
        <v>22.33</v>
      </c>
      <c r="I125">
        <v>1939</v>
      </c>
      <c r="J125" t="s">
        <v>13</v>
      </c>
      <c r="K125" s="1" t="s">
        <v>14</v>
      </c>
      <c r="L125">
        <v>9.77</v>
      </c>
      <c r="M125">
        <f t="shared" si="1"/>
        <v>9.7429999999999986</v>
      </c>
    </row>
    <row r="126" spans="1:13" ht="28.8" x14ac:dyDescent="0.3">
      <c r="A126" s="9">
        <v>1874</v>
      </c>
      <c r="B126" s="9">
        <v>8.43</v>
      </c>
      <c r="D126" s="7">
        <v>1940</v>
      </c>
      <c r="E126" s="7" t="s">
        <v>2</v>
      </c>
      <c r="F126" s="7" t="s">
        <v>3</v>
      </c>
      <c r="G126" s="7">
        <v>22.43</v>
      </c>
      <c r="I126">
        <v>1940</v>
      </c>
      <c r="J126" t="s">
        <v>13</v>
      </c>
      <c r="K126" s="1" t="s">
        <v>14</v>
      </c>
      <c r="L126">
        <v>9.06</v>
      </c>
      <c r="M126">
        <f t="shared" si="1"/>
        <v>9.6790000000000003</v>
      </c>
    </row>
    <row r="127" spans="1:13" ht="28.8" x14ac:dyDescent="0.3">
      <c r="A127" s="9">
        <v>1875</v>
      </c>
      <c r="B127" s="9">
        <v>7.86</v>
      </c>
      <c r="D127" s="7">
        <v>1941</v>
      </c>
      <c r="E127" s="7" t="s">
        <v>2</v>
      </c>
      <c r="F127" s="7" t="s">
        <v>3</v>
      </c>
      <c r="G127" s="7">
        <v>23.46</v>
      </c>
      <c r="I127">
        <v>1941</v>
      </c>
      <c r="J127" t="s">
        <v>13</v>
      </c>
      <c r="K127" s="1" t="s">
        <v>14</v>
      </c>
      <c r="L127">
        <v>9.09</v>
      </c>
      <c r="M127">
        <f t="shared" si="1"/>
        <v>9.6760000000000002</v>
      </c>
    </row>
    <row r="128" spans="1:13" ht="28.8" x14ac:dyDescent="0.3">
      <c r="A128" s="9">
        <v>1876</v>
      </c>
      <c r="B128" s="9">
        <v>8.08</v>
      </c>
      <c r="D128" s="7">
        <v>1942</v>
      </c>
      <c r="E128" s="7" t="s">
        <v>2</v>
      </c>
      <c r="F128" s="7" t="s">
        <v>3</v>
      </c>
      <c r="G128" s="7">
        <v>22.53</v>
      </c>
      <c r="I128">
        <v>1942</v>
      </c>
      <c r="J128" t="s">
        <v>13</v>
      </c>
      <c r="K128" s="1" t="s">
        <v>14</v>
      </c>
      <c r="L128">
        <v>9.1</v>
      </c>
      <c r="M128">
        <f t="shared" si="1"/>
        <v>9.6289999999999996</v>
      </c>
    </row>
    <row r="129" spans="1:13" ht="28.8" x14ac:dyDescent="0.3">
      <c r="A129" s="9">
        <v>1877</v>
      </c>
      <c r="B129" s="9">
        <v>8.5399999999999991</v>
      </c>
      <c r="D129" s="7">
        <v>1943</v>
      </c>
      <c r="E129" s="7" t="s">
        <v>2</v>
      </c>
      <c r="F129" s="7" t="s">
        <v>3</v>
      </c>
      <c r="G129" s="7">
        <v>22.5</v>
      </c>
      <c r="I129">
        <v>1943</v>
      </c>
      <c r="J129" t="s">
        <v>13</v>
      </c>
      <c r="K129" s="1" t="s">
        <v>14</v>
      </c>
      <c r="L129">
        <v>10.19</v>
      </c>
      <c r="M129">
        <f t="shared" si="1"/>
        <v>9.6519999999999992</v>
      </c>
    </row>
    <row r="130" spans="1:13" ht="28.8" x14ac:dyDescent="0.3">
      <c r="A130" s="9">
        <v>1878</v>
      </c>
      <c r="B130" s="9">
        <v>8.83</v>
      </c>
      <c r="D130" s="7">
        <v>1944</v>
      </c>
      <c r="E130" s="7" t="s">
        <v>2</v>
      </c>
      <c r="F130" s="7" t="s">
        <v>3</v>
      </c>
      <c r="G130" s="7">
        <v>21.99</v>
      </c>
      <c r="I130">
        <v>1944</v>
      </c>
      <c r="J130" t="s">
        <v>13</v>
      </c>
      <c r="K130" s="1" t="s">
        <v>14</v>
      </c>
      <c r="L130">
        <v>9.6199999999999992</v>
      </c>
      <c r="M130">
        <f t="shared" si="1"/>
        <v>9.6029999999999998</v>
      </c>
    </row>
    <row r="131" spans="1:13" ht="28.8" x14ac:dyDescent="0.3">
      <c r="A131" s="9">
        <v>1879</v>
      </c>
      <c r="B131" s="9">
        <v>8.17</v>
      </c>
      <c r="D131" s="7">
        <v>1945</v>
      </c>
      <c r="E131" s="7" t="s">
        <v>2</v>
      </c>
      <c r="F131" s="7" t="s">
        <v>3</v>
      </c>
      <c r="G131" s="7">
        <v>22.02</v>
      </c>
      <c r="I131">
        <v>1945</v>
      </c>
      <c r="J131" t="s">
        <v>13</v>
      </c>
      <c r="K131" s="1" t="s">
        <v>14</v>
      </c>
      <c r="L131">
        <v>10.39</v>
      </c>
      <c r="M131">
        <f t="shared" si="1"/>
        <v>9.6519999999999992</v>
      </c>
    </row>
    <row r="132" spans="1:13" ht="28.8" x14ac:dyDescent="0.3">
      <c r="A132" s="9">
        <v>1880</v>
      </c>
      <c r="B132" s="9">
        <v>8.1199999999999992</v>
      </c>
      <c r="D132" s="7">
        <v>1946</v>
      </c>
      <c r="E132" s="7" t="s">
        <v>2</v>
      </c>
      <c r="F132" s="7" t="s">
        <v>3</v>
      </c>
      <c r="G132" s="7">
        <v>23.32</v>
      </c>
      <c r="I132">
        <v>1946</v>
      </c>
      <c r="J132" t="s">
        <v>13</v>
      </c>
      <c r="K132" s="1" t="s">
        <v>14</v>
      </c>
      <c r="L132">
        <v>9.58</v>
      </c>
      <c r="M132">
        <f t="shared" si="1"/>
        <v>9.6669999999999998</v>
      </c>
    </row>
    <row r="133" spans="1:13" ht="28.8" x14ac:dyDescent="0.3">
      <c r="A133" s="9">
        <v>1881</v>
      </c>
      <c r="B133" s="9">
        <v>8.27</v>
      </c>
      <c r="D133" s="7">
        <v>1947</v>
      </c>
      <c r="E133" s="7" t="s">
        <v>2</v>
      </c>
      <c r="F133" s="7" t="s">
        <v>3</v>
      </c>
      <c r="G133" s="7">
        <v>23.37</v>
      </c>
      <c r="I133">
        <v>1947</v>
      </c>
      <c r="J133" t="s">
        <v>13</v>
      </c>
      <c r="K133" s="1" t="s">
        <v>14</v>
      </c>
      <c r="L133">
        <v>9.75</v>
      </c>
      <c r="M133">
        <f t="shared" si="1"/>
        <v>9.6729999999999983</v>
      </c>
    </row>
    <row r="134" spans="1:13" ht="28.8" x14ac:dyDescent="0.3">
      <c r="A134" s="9">
        <v>1882</v>
      </c>
      <c r="B134" s="9">
        <v>8.1300000000000008</v>
      </c>
      <c r="D134" s="7">
        <v>1948</v>
      </c>
      <c r="E134" s="7" t="s">
        <v>2</v>
      </c>
      <c r="F134" s="7" t="s">
        <v>3</v>
      </c>
      <c r="G134" s="7">
        <v>22.41</v>
      </c>
      <c r="I134">
        <v>1948</v>
      </c>
      <c r="J134" t="s">
        <v>13</v>
      </c>
      <c r="K134" s="1" t="s">
        <v>14</v>
      </c>
      <c r="L134">
        <v>10.16</v>
      </c>
      <c r="M134">
        <f t="shared" si="1"/>
        <v>9.6709999999999994</v>
      </c>
    </row>
    <row r="135" spans="1:13" ht="28.8" x14ac:dyDescent="0.3">
      <c r="A135" s="9">
        <v>1883</v>
      </c>
      <c r="B135" s="9">
        <v>7.98</v>
      </c>
      <c r="D135" s="7">
        <v>1949</v>
      </c>
      <c r="E135" s="7" t="s">
        <v>2</v>
      </c>
      <c r="F135" s="7" t="s">
        <v>3</v>
      </c>
      <c r="G135" s="7">
        <v>22.36</v>
      </c>
      <c r="I135">
        <v>1949</v>
      </c>
      <c r="J135" t="s">
        <v>13</v>
      </c>
      <c r="K135" s="1" t="s">
        <v>14</v>
      </c>
      <c r="L135">
        <v>10.63</v>
      </c>
      <c r="M135">
        <f t="shared" si="1"/>
        <v>9.7569999999999997</v>
      </c>
    </row>
    <row r="136" spans="1:13" ht="28.8" x14ac:dyDescent="0.3">
      <c r="A136" s="9">
        <v>1884</v>
      </c>
      <c r="B136" s="9">
        <v>7.77</v>
      </c>
      <c r="D136" s="7">
        <v>1950</v>
      </c>
      <c r="E136" s="7" t="s">
        <v>2</v>
      </c>
      <c r="F136" s="7" t="s">
        <v>3</v>
      </c>
      <c r="G136" s="7">
        <v>21.38</v>
      </c>
      <c r="I136">
        <v>1950</v>
      </c>
      <c r="J136" t="s">
        <v>13</v>
      </c>
      <c r="K136" s="1" t="s">
        <v>14</v>
      </c>
      <c r="L136">
        <v>9.75</v>
      </c>
      <c r="M136">
        <f t="shared" si="1"/>
        <v>9.8259999999999987</v>
      </c>
    </row>
    <row r="137" spans="1:13" ht="28.8" x14ac:dyDescent="0.3">
      <c r="A137" s="9">
        <v>1885</v>
      </c>
      <c r="B137" s="9">
        <v>7.92</v>
      </c>
      <c r="D137" s="7">
        <v>1951</v>
      </c>
      <c r="E137" s="7" t="s">
        <v>2</v>
      </c>
      <c r="F137" s="7" t="s">
        <v>3</v>
      </c>
      <c r="G137" s="7">
        <v>22.39</v>
      </c>
      <c r="I137">
        <v>1951</v>
      </c>
      <c r="J137" t="s">
        <v>13</v>
      </c>
      <c r="K137" s="1" t="s">
        <v>14</v>
      </c>
      <c r="L137">
        <v>9.52</v>
      </c>
      <c r="M137">
        <f t="shared" si="1"/>
        <v>9.868999999999998</v>
      </c>
    </row>
    <row r="138" spans="1:13" ht="28.8" x14ac:dyDescent="0.3">
      <c r="A138" s="9">
        <v>1886</v>
      </c>
      <c r="B138" s="9">
        <v>7.95</v>
      </c>
      <c r="D138" s="7">
        <v>1952</v>
      </c>
      <c r="E138" s="7" t="s">
        <v>2</v>
      </c>
      <c r="F138" s="7" t="s">
        <v>3</v>
      </c>
      <c r="G138" s="7">
        <v>22.83</v>
      </c>
      <c r="I138">
        <v>1952</v>
      </c>
      <c r="J138" t="s">
        <v>13</v>
      </c>
      <c r="K138" s="1" t="s">
        <v>14</v>
      </c>
      <c r="L138">
        <v>9.35</v>
      </c>
      <c r="M138">
        <f t="shared" si="1"/>
        <v>9.8939999999999984</v>
      </c>
    </row>
    <row r="139" spans="1:13" ht="28.8" x14ac:dyDescent="0.3">
      <c r="A139" s="9">
        <v>1887</v>
      </c>
      <c r="B139" s="9">
        <v>7.91</v>
      </c>
      <c r="D139" s="7">
        <v>1953</v>
      </c>
      <c r="E139" s="7" t="s">
        <v>2</v>
      </c>
      <c r="F139" s="7" t="s">
        <v>3</v>
      </c>
      <c r="G139" s="7">
        <v>23.23</v>
      </c>
      <c r="I139">
        <v>1953</v>
      </c>
      <c r="J139" t="s">
        <v>13</v>
      </c>
      <c r="K139" s="1" t="s">
        <v>14</v>
      </c>
      <c r="L139">
        <v>9.9499999999999993</v>
      </c>
      <c r="M139">
        <f t="shared" si="1"/>
        <v>9.8699999999999992</v>
      </c>
    </row>
    <row r="140" spans="1:13" ht="28.8" x14ac:dyDescent="0.3">
      <c r="A140" s="9">
        <v>1888</v>
      </c>
      <c r="B140" s="9">
        <v>8.09</v>
      </c>
      <c r="D140" s="7">
        <v>1954</v>
      </c>
      <c r="E140" s="7" t="s">
        <v>2</v>
      </c>
      <c r="F140" s="7" t="s">
        <v>3</v>
      </c>
      <c r="G140" s="7">
        <v>22.53</v>
      </c>
      <c r="I140">
        <v>1954</v>
      </c>
      <c r="J140" t="s">
        <v>13</v>
      </c>
      <c r="K140" s="1" t="s">
        <v>14</v>
      </c>
      <c r="L140">
        <v>9.35</v>
      </c>
      <c r="M140">
        <f t="shared" ref="M140:M199" si="2">AVERAGE(L131:L140)</f>
        <v>9.843</v>
      </c>
    </row>
    <row r="141" spans="1:13" ht="28.8" x14ac:dyDescent="0.3">
      <c r="A141" s="9">
        <v>1889</v>
      </c>
      <c r="B141" s="9">
        <v>8.32</v>
      </c>
      <c r="D141" s="7">
        <v>1955</v>
      </c>
      <c r="E141" s="7" t="s">
        <v>2</v>
      </c>
      <c r="F141" s="7" t="s">
        <v>3</v>
      </c>
      <c r="G141" s="7">
        <v>22.39</v>
      </c>
      <c r="I141">
        <v>1955</v>
      </c>
      <c r="J141" t="s">
        <v>13</v>
      </c>
      <c r="K141" s="1" t="s">
        <v>14</v>
      </c>
      <c r="L141">
        <v>9.39</v>
      </c>
      <c r="M141">
        <f t="shared" si="2"/>
        <v>9.7429999999999986</v>
      </c>
    </row>
    <row r="142" spans="1:13" ht="28.8" x14ac:dyDescent="0.3">
      <c r="A142" s="9">
        <v>1890</v>
      </c>
      <c r="B142" s="9">
        <v>7.97</v>
      </c>
      <c r="D142" s="7">
        <v>1956</v>
      </c>
      <c r="E142" s="7" t="s">
        <v>2</v>
      </c>
      <c r="F142" s="7" t="s">
        <v>3</v>
      </c>
      <c r="G142" s="7">
        <v>22.5</v>
      </c>
      <c r="I142">
        <v>1956</v>
      </c>
      <c r="J142" t="s">
        <v>13</v>
      </c>
      <c r="K142" s="1" t="s">
        <v>14</v>
      </c>
      <c r="L142">
        <v>8.8699999999999992</v>
      </c>
      <c r="M142">
        <f t="shared" si="2"/>
        <v>9.6720000000000006</v>
      </c>
    </row>
    <row r="143" spans="1:13" ht="28.8" x14ac:dyDescent="0.3">
      <c r="A143" s="9">
        <v>1891</v>
      </c>
      <c r="B143" s="9">
        <v>8.02</v>
      </c>
      <c r="D143" s="7">
        <v>1957</v>
      </c>
      <c r="E143" s="7" t="s">
        <v>2</v>
      </c>
      <c r="F143" s="7" t="s">
        <v>3</v>
      </c>
      <c r="G143" s="7">
        <v>21.55</v>
      </c>
      <c r="I143">
        <v>1957</v>
      </c>
      <c r="J143" t="s">
        <v>13</v>
      </c>
      <c r="K143" s="1" t="s">
        <v>14</v>
      </c>
      <c r="L143">
        <v>10.26</v>
      </c>
      <c r="M143">
        <f t="shared" si="2"/>
        <v>9.7230000000000008</v>
      </c>
    </row>
    <row r="144" spans="1:13" ht="28.8" x14ac:dyDescent="0.3">
      <c r="A144" s="9">
        <v>1892</v>
      </c>
      <c r="B144" s="9">
        <v>8.07</v>
      </c>
      <c r="D144" s="7">
        <v>1958</v>
      </c>
      <c r="E144" s="7" t="s">
        <v>2</v>
      </c>
      <c r="F144" s="7" t="s">
        <v>3</v>
      </c>
      <c r="G144" s="7">
        <v>22.87</v>
      </c>
      <c r="I144">
        <v>1958</v>
      </c>
      <c r="J144" t="s">
        <v>13</v>
      </c>
      <c r="K144" s="1" t="s">
        <v>14</v>
      </c>
      <c r="L144">
        <v>9.66</v>
      </c>
      <c r="M144">
        <f t="shared" si="2"/>
        <v>9.673</v>
      </c>
    </row>
    <row r="145" spans="1:13" ht="28.8" x14ac:dyDescent="0.3">
      <c r="A145" s="9">
        <v>1893</v>
      </c>
      <c r="B145" s="9">
        <v>8.06</v>
      </c>
      <c r="D145" s="7">
        <v>1959</v>
      </c>
      <c r="E145" s="7" t="s">
        <v>2</v>
      </c>
      <c r="F145" s="7" t="s">
        <v>3</v>
      </c>
      <c r="G145" s="7">
        <v>22.42</v>
      </c>
      <c r="I145">
        <v>1959</v>
      </c>
      <c r="J145" t="s">
        <v>13</v>
      </c>
      <c r="K145" s="1" t="s">
        <v>14</v>
      </c>
      <c r="L145">
        <v>10.63</v>
      </c>
      <c r="M145">
        <f t="shared" si="2"/>
        <v>9.6729999999999983</v>
      </c>
    </row>
    <row r="146" spans="1:13" ht="28.8" x14ac:dyDescent="0.3">
      <c r="A146" s="9">
        <v>1894</v>
      </c>
      <c r="B146" s="9">
        <v>8.16</v>
      </c>
      <c r="D146" s="7">
        <v>1960</v>
      </c>
      <c r="E146" s="7" t="s">
        <v>2</v>
      </c>
      <c r="F146" s="7" t="s">
        <v>3</v>
      </c>
      <c r="G146" s="7">
        <v>22.55</v>
      </c>
      <c r="I146">
        <v>1960</v>
      </c>
      <c r="J146" t="s">
        <v>13</v>
      </c>
      <c r="K146" s="1" t="s">
        <v>14</v>
      </c>
      <c r="L146">
        <v>9.8800000000000008</v>
      </c>
      <c r="M146">
        <f t="shared" si="2"/>
        <v>9.6859999999999982</v>
      </c>
    </row>
    <row r="147" spans="1:13" ht="28.8" x14ac:dyDescent="0.3">
      <c r="A147" s="9">
        <v>1895</v>
      </c>
      <c r="B147" s="9">
        <v>8.15</v>
      </c>
      <c r="D147" s="7">
        <v>1961</v>
      </c>
      <c r="E147" s="7" t="s">
        <v>2</v>
      </c>
      <c r="F147" s="7" t="s">
        <v>3</v>
      </c>
      <c r="G147" s="7">
        <v>21.97</v>
      </c>
      <c r="I147">
        <v>1961</v>
      </c>
      <c r="J147" t="s">
        <v>13</v>
      </c>
      <c r="K147" s="1" t="s">
        <v>14</v>
      </c>
      <c r="L147">
        <v>10.199999999999999</v>
      </c>
      <c r="M147">
        <f t="shared" si="2"/>
        <v>9.7539999999999996</v>
      </c>
    </row>
    <row r="148" spans="1:13" ht="28.8" x14ac:dyDescent="0.3">
      <c r="A148" s="9">
        <v>1896</v>
      </c>
      <c r="B148" s="9">
        <v>8.2100000000000009</v>
      </c>
      <c r="D148" s="7">
        <v>1962</v>
      </c>
      <c r="E148" s="7" t="s">
        <v>2</v>
      </c>
      <c r="F148" s="7" t="s">
        <v>3</v>
      </c>
      <c r="G148" s="7">
        <v>22.27</v>
      </c>
      <c r="I148">
        <v>1962</v>
      </c>
      <c r="J148" t="s">
        <v>13</v>
      </c>
      <c r="K148" s="1" t="s">
        <v>14</v>
      </c>
      <c r="L148">
        <v>8.65</v>
      </c>
      <c r="M148">
        <f t="shared" si="2"/>
        <v>9.6839999999999993</v>
      </c>
    </row>
    <row r="149" spans="1:13" ht="28.8" x14ac:dyDescent="0.3">
      <c r="A149" s="9">
        <v>1897</v>
      </c>
      <c r="B149" s="9">
        <v>8.2899999999999991</v>
      </c>
      <c r="D149" s="7">
        <v>1963</v>
      </c>
      <c r="E149" s="7" t="s">
        <v>2</v>
      </c>
      <c r="F149" s="7" t="s">
        <v>3</v>
      </c>
      <c r="G149" s="7">
        <v>22.66</v>
      </c>
      <c r="I149">
        <v>1963</v>
      </c>
      <c r="J149" t="s">
        <v>13</v>
      </c>
      <c r="K149" s="1" t="s">
        <v>14</v>
      </c>
      <c r="L149">
        <v>8.48</v>
      </c>
      <c r="M149">
        <f t="shared" si="2"/>
        <v>9.5370000000000026</v>
      </c>
    </row>
    <row r="150" spans="1:13" ht="28.8" x14ac:dyDescent="0.3">
      <c r="A150" s="9">
        <v>1898</v>
      </c>
      <c r="B150" s="9">
        <v>8.18</v>
      </c>
      <c r="D150" s="7">
        <v>1964</v>
      </c>
      <c r="E150" s="7" t="s">
        <v>2</v>
      </c>
      <c r="F150" s="7" t="s">
        <v>3</v>
      </c>
      <c r="G150" s="7">
        <v>22.03</v>
      </c>
      <c r="I150">
        <v>1964</v>
      </c>
      <c r="J150" t="s">
        <v>13</v>
      </c>
      <c r="K150" s="1" t="s">
        <v>14</v>
      </c>
      <c r="L150">
        <v>9.5299999999999994</v>
      </c>
      <c r="M150">
        <f t="shared" si="2"/>
        <v>9.5550000000000015</v>
      </c>
    </row>
    <row r="151" spans="1:13" ht="28.8" x14ac:dyDescent="0.3">
      <c r="A151" s="9">
        <v>1899</v>
      </c>
      <c r="B151" s="9">
        <v>8.4</v>
      </c>
      <c r="D151" s="7">
        <v>1965</v>
      </c>
      <c r="E151" s="7" t="s">
        <v>2</v>
      </c>
      <c r="F151" s="7" t="s">
        <v>3</v>
      </c>
      <c r="G151" s="7">
        <v>22.05</v>
      </c>
      <c r="I151">
        <v>1965</v>
      </c>
      <c r="J151" t="s">
        <v>13</v>
      </c>
      <c r="K151" s="1" t="s">
        <v>14</v>
      </c>
      <c r="L151">
        <v>9.0299999999999994</v>
      </c>
      <c r="M151">
        <f t="shared" si="2"/>
        <v>9.5190000000000019</v>
      </c>
    </row>
    <row r="152" spans="1:13" ht="28.8" x14ac:dyDescent="0.3">
      <c r="A152" s="9">
        <v>1900</v>
      </c>
      <c r="B152" s="9">
        <v>8.5</v>
      </c>
      <c r="D152" s="7">
        <v>1966</v>
      </c>
      <c r="E152" s="7" t="s">
        <v>2</v>
      </c>
      <c r="F152" s="7" t="s">
        <v>3</v>
      </c>
      <c r="G152" s="7">
        <v>22.21</v>
      </c>
      <c r="I152">
        <v>1966</v>
      </c>
      <c r="J152" t="s">
        <v>13</v>
      </c>
      <c r="K152" s="1" t="s">
        <v>14</v>
      </c>
      <c r="L152">
        <v>9.59</v>
      </c>
      <c r="M152">
        <f t="shared" si="2"/>
        <v>9.5910000000000011</v>
      </c>
    </row>
    <row r="153" spans="1:13" ht="28.8" x14ac:dyDescent="0.3">
      <c r="A153" s="9">
        <v>1901</v>
      </c>
      <c r="B153" s="9">
        <v>8.5399999999999991</v>
      </c>
      <c r="D153" s="7">
        <v>1967</v>
      </c>
      <c r="E153" s="7" t="s">
        <v>2</v>
      </c>
      <c r="F153" s="7" t="s">
        <v>3</v>
      </c>
      <c r="G153" s="7">
        <v>22.16</v>
      </c>
      <c r="I153">
        <v>1967</v>
      </c>
      <c r="J153" t="s">
        <v>13</v>
      </c>
      <c r="K153" s="1" t="s">
        <v>14</v>
      </c>
      <c r="L153">
        <v>9.81</v>
      </c>
      <c r="M153">
        <f t="shared" si="2"/>
        <v>9.5460000000000012</v>
      </c>
    </row>
    <row r="154" spans="1:13" ht="28.8" x14ac:dyDescent="0.3">
      <c r="A154" s="9">
        <v>1902</v>
      </c>
      <c r="B154" s="9">
        <v>8.3000000000000007</v>
      </c>
      <c r="D154" s="7">
        <v>1968</v>
      </c>
      <c r="E154" s="7" t="s">
        <v>2</v>
      </c>
      <c r="F154" s="7" t="s">
        <v>3</v>
      </c>
      <c r="G154" s="7">
        <v>22.1</v>
      </c>
      <c r="I154">
        <v>1968</v>
      </c>
      <c r="J154" t="s">
        <v>13</v>
      </c>
      <c r="K154" s="1" t="s">
        <v>14</v>
      </c>
      <c r="L154">
        <v>9.48</v>
      </c>
      <c r="M154">
        <f t="shared" si="2"/>
        <v>9.5280000000000022</v>
      </c>
    </row>
    <row r="155" spans="1:13" ht="28.8" x14ac:dyDescent="0.3">
      <c r="A155" s="9">
        <v>1903</v>
      </c>
      <c r="B155" s="9">
        <v>8.2200000000000006</v>
      </c>
      <c r="D155" s="7">
        <v>1969</v>
      </c>
      <c r="E155" s="7" t="s">
        <v>2</v>
      </c>
      <c r="F155" s="7" t="s">
        <v>3</v>
      </c>
      <c r="G155" s="7">
        <v>22.81</v>
      </c>
      <c r="I155">
        <v>1969</v>
      </c>
      <c r="J155" t="s">
        <v>13</v>
      </c>
      <c r="K155" s="1" t="s">
        <v>14</v>
      </c>
      <c r="L155">
        <v>9.4700000000000006</v>
      </c>
      <c r="M155">
        <f t="shared" si="2"/>
        <v>9.4120000000000008</v>
      </c>
    </row>
    <row r="156" spans="1:13" ht="28.8" x14ac:dyDescent="0.3">
      <c r="A156" s="9">
        <v>1904</v>
      </c>
      <c r="B156" s="9">
        <v>8.09</v>
      </c>
      <c r="D156" s="7">
        <v>1970</v>
      </c>
      <c r="E156" s="7" t="s">
        <v>2</v>
      </c>
      <c r="F156" s="7" t="s">
        <v>3</v>
      </c>
      <c r="G156" s="7">
        <v>22.97</v>
      </c>
      <c r="I156">
        <v>1970</v>
      </c>
      <c r="J156" t="s">
        <v>13</v>
      </c>
      <c r="K156" s="1" t="s">
        <v>14</v>
      </c>
      <c r="L156">
        <v>9.69</v>
      </c>
      <c r="M156">
        <f t="shared" si="2"/>
        <v>9.3930000000000007</v>
      </c>
    </row>
    <row r="157" spans="1:13" ht="28.8" x14ac:dyDescent="0.3">
      <c r="A157" s="9">
        <v>1905</v>
      </c>
      <c r="B157" s="9">
        <v>8.23</v>
      </c>
      <c r="D157" s="7">
        <v>1971</v>
      </c>
      <c r="E157" s="7" t="s">
        <v>2</v>
      </c>
      <c r="F157" s="7" t="s">
        <v>3</v>
      </c>
      <c r="G157" s="7">
        <v>22.62</v>
      </c>
      <c r="I157">
        <v>1971</v>
      </c>
      <c r="J157" t="s">
        <v>13</v>
      </c>
      <c r="K157" s="1" t="s">
        <v>14</v>
      </c>
      <c r="L157">
        <v>9.89</v>
      </c>
      <c r="M157">
        <f t="shared" si="2"/>
        <v>9.3620000000000001</v>
      </c>
    </row>
    <row r="158" spans="1:13" ht="28.8" x14ac:dyDescent="0.3">
      <c r="A158" s="9">
        <v>1906</v>
      </c>
      <c r="B158" s="9">
        <v>8.3800000000000008</v>
      </c>
      <c r="D158" s="7">
        <v>1972</v>
      </c>
      <c r="E158" s="7" t="s">
        <v>2</v>
      </c>
      <c r="F158" s="7" t="s">
        <v>3</v>
      </c>
      <c r="G158" s="7">
        <v>22.27</v>
      </c>
      <c r="I158">
        <v>1972</v>
      </c>
      <c r="J158" t="s">
        <v>13</v>
      </c>
      <c r="K158" s="1" t="s">
        <v>14</v>
      </c>
      <c r="L158">
        <v>9.41</v>
      </c>
      <c r="M158">
        <f t="shared" si="2"/>
        <v>9.4379999999999988</v>
      </c>
    </row>
    <row r="159" spans="1:13" ht="28.8" x14ac:dyDescent="0.3">
      <c r="A159" s="9">
        <v>1907</v>
      </c>
      <c r="B159" s="9">
        <v>7.95</v>
      </c>
      <c r="D159" s="7">
        <v>1973</v>
      </c>
      <c r="E159" s="7" t="s">
        <v>2</v>
      </c>
      <c r="F159" s="7" t="s">
        <v>3</v>
      </c>
      <c r="G159" s="7">
        <v>22.53</v>
      </c>
      <c r="I159">
        <v>1973</v>
      </c>
      <c r="J159" t="s">
        <v>13</v>
      </c>
      <c r="K159" s="1" t="s">
        <v>14</v>
      </c>
      <c r="L159">
        <v>9.75</v>
      </c>
      <c r="M159">
        <f t="shared" si="2"/>
        <v>9.5649999999999995</v>
      </c>
    </row>
    <row r="160" spans="1:13" ht="28.8" x14ac:dyDescent="0.3">
      <c r="A160" s="9">
        <v>1908</v>
      </c>
      <c r="B160" s="9">
        <v>8.19</v>
      </c>
      <c r="D160" s="7">
        <v>1974</v>
      </c>
      <c r="E160" s="7" t="s">
        <v>2</v>
      </c>
      <c r="F160" s="7" t="s">
        <v>3</v>
      </c>
      <c r="G160" s="7">
        <v>22.26</v>
      </c>
      <c r="I160">
        <v>1974</v>
      </c>
      <c r="J160" t="s">
        <v>13</v>
      </c>
      <c r="K160" s="1" t="s">
        <v>14</v>
      </c>
      <c r="L160">
        <v>9.6999999999999993</v>
      </c>
      <c r="M160">
        <f t="shared" si="2"/>
        <v>9.581999999999999</v>
      </c>
    </row>
    <row r="161" spans="1:13" ht="28.8" x14ac:dyDescent="0.3">
      <c r="A161" s="9">
        <v>1909</v>
      </c>
      <c r="B161" s="9">
        <v>8.18</v>
      </c>
      <c r="D161" s="7">
        <v>1975</v>
      </c>
      <c r="E161" s="7" t="s">
        <v>2</v>
      </c>
      <c r="F161" s="7" t="s">
        <v>3</v>
      </c>
      <c r="G161" s="7">
        <v>21.89</v>
      </c>
      <c r="I161">
        <v>1975</v>
      </c>
      <c r="J161" t="s">
        <v>13</v>
      </c>
      <c r="K161" s="1" t="s">
        <v>14</v>
      </c>
      <c r="L161">
        <v>9.99</v>
      </c>
      <c r="M161">
        <f t="shared" si="2"/>
        <v>9.6780000000000008</v>
      </c>
    </row>
    <row r="162" spans="1:13" ht="28.8" x14ac:dyDescent="0.3">
      <c r="A162" s="9">
        <v>1910</v>
      </c>
      <c r="B162" s="9">
        <v>8.2200000000000006</v>
      </c>
      <c r="D162" s="7">
        <v>1976</v>
      </c>
      <c r="E162" s="7" t="s">
        <v>2</v>
      </c>
      <c r="F162" s="7" t="s">
        <v>3</v>
      </c>
      <c r="G162" s="7">
        <v>21.97</v>
      </c>
      <c r="I162">
        <v>1976</v>
      </c>
      <c r="J162" t="s">
        <v>13</v>
      </c>
      <c r="K162" s="1" t="s">
        <v>14</v>
      </c>
      <c r="L162">
        <v>10.28</v>
      </c>
      <c r="M162">
        <f t="shared" si="2"/>
        <v>9.7469999999999999</v>
      </c>
    </row>
    <row r="163" spans="1:13" ht="28.8" x14ac:dyDescent="0.3">
      <c r="A163" s="9">
        <v>1911</v>
      </c>
      <c r="B163" s="9">
        <v>8.18</v>
      </c>
      <c r="D163" s="7">
        <v>1977</v>
      </c>
      <c r="E163" s="7" t="s">
        <v>2</v>
      </c>
      <c r="F163" s="7" t="s">
        <v>3</v>
      </c>
      <c r="G163" s="7">
        <v>22.6</v>
      </c>
      <c r="I163">
        <v>1977</v>
      </c>
      <c r="J163" t="s">
        <v>13</v>
      </c>
      <c r="K163" s="1" t="s">
        <v>14</v>
      </c>
      <c r="L163">
        <v>9.69</v>
      </c>
      <c r="M163">
        <f t="shared" si="2"/>
        <v>9.7349999999999994</v>
      </c>
    </row>
    <row r="164" spans="1:13" ht="28.8" x14ac:dyDescent="0.3">
      <c r="A164" s="9">
        <v>1912</v>
      </c>
      <c r="B164" s="9">
        <v>8.17</v>
      </c>
      <c r="D164" s="7">
        <v>1978</v>
      </c>
      <c r="E164" s="7" t="s">
        <v>2</v>
      </c>
      <c r="F164" s="7" t="s">
        <v>3</v>
      </c>
      <c r="G164" s="7">
        <v>22.52</v>
      </c>
      <c r="I164">
        <v>1978</v>
      </c>
      <c r="J164" t="s">
        <v>13</v>
      </c>
      <c r="K164" s="1" t="s">
        <v>14</v>
      </c>
      <c r="L164">
        <v>9.41</v>
      </c>
      <c r="M164">
        <f t="shared" si="2"/>
        <v>9.727999999999998</v>
      </c>
    </row>
    <row r="165" spans="1:13" ht="28.8" x14ac:dyDescent="0.3">
      <c r="A165" s="9">
        <v>1913</v>
      </c>
      <c r="B165" s="9">
        <v>8.3000000000000007</v>
      </c>
      <c r="D165" s="7">
        <v>1979</v>
      </c>
      <c r="E165" s="7" t="s">
        <v>2</v>
      </c>
      <c r="F165" s="7" t="s">
        <v>3</v>
      </c>
      <c r="G165" s="7">
        <v>22.6</v>
      </c>
      <c r="I165">
        <v>1979</v>
      </c>
      <c r="J165" t="s">
        <v>13</v>
      </c>
      <c r="K165" s="1" t="s">
        <v>14</v>
      </c>
      <c r="L165">
        <v>9.06</v>
      </c>
      <c r="M165">
        <f t="shared" si="2"/>
        <v>9.6869999999999994</v>
      </c>
    </row>
    <row r="166" spans="1:13" ht="28.8" x14ac:dyDescent="0.3">
      <c r="A166" s="9">
        <v>1914</v>
      </c>
      <c r="B166" s="9">
        <v>8.59</v>
      </c>
      <c r="D166" s="7">
        <v>1980</v>
      </c>
      <c r="E166" s="7" t="s">
        <v>2</v>
      </c>
      <c r="F166" s="7" t="s">
        <v>3</v>
      </c>
      <c r="G166" s="7">
        <v>23.01</v>
      </c>
      <c r="I166">
        <v>1980</v>
      </c>
      <c r="J166" t="s">
        <v>13</v>
      </c>
      <c r="K166" s="1" t="s">
        <v>14</v>
      </c>
      <c r="L166">
        <v>9.5399999999999991</v>
      </c>
      <c r="M166">
        <f t="shared" si="2"/>
        <v>9.6720000000000006</v>
      </c>
    </row>
    <row r="167" spans="1:13" ht="28.8" x14ac:dyDescent="0.3">
      <c r="A167" s="9">
        <v>1915</v>
      </c>
      <c r="B167" s="9">
        <v>8.59</v>
      </c>
      <c r="D167" s="7">
        <v>1981</v>
      </c>
      <c r="E167" s="7" t="s">
        <v>2</v>
      </c>
      <c r="F167" s="7" t="s">
        <v>3</v>
      </c>
      <c r="G167" s="7">
        <v>22.74</v>
      </c>
      <c r="I167">
        <v>1981</v>
      </c>
      <c r="J167" t="s">
        <v>13</v>
      </c>
      <c r="K167" s="1" t="s">
        <v>14</v>
      </c>
      <c r="L167">
        <v>9.3800000000000008</v>
      </c>
      <c r="M167">
        <f t="shared" si="2"/>
        <v>9.6210000000000004</v>
      </c>
    </row>
    <row r="168" spans="1:13" ht="28.8" x14ac:dyDescent="0.3">
      <c r="A168" s="9">
        <v>1916</v>
      </c>
      <c r="B168" s="9">
        <v>8.23</v>
      </c>
      <c r="D168" s="7">
        <v>1982</v>
      </c>
      <c r="E168" s="7" t="s">
        <v>2</v>
      </c>
      <c r="F168" s="7" t="s">
        <v>3</v>
      </c>
      <c r="G168" s="7">
        <v>22.12</v>
      </c>
      <c r="I168">
        <v>1982</v>
      </c>
      <c r="J168" t="s">
        <v>13</v>
      </c>
      <c r="K168" s="1" t="s">
        <v>14</v>
      </c>
      <c r="L168">
        <v>10.07</v>
      </c>
      <c r="M168">
        <f t="shared" si="2"/>
        <v>9.6869999999999976</v>
      </c>
    </row>
    <row r="169" spans="1:13" ht="28.8" x14ac:dyDescent="0.3">
      <c r="A169" s="9">
        <v>1917</v>
      </c>
      <c r="B169" s="9">
        <v>8.02</v>
      </c>
      <c r="D169" s="7">
        <v>1983</v>
      </c>
      <c r="E169" s="7" t="s">
        <v>2</v>
      </c>
      <c r="F169" s="7" t="s">
        <v>3</v>
      </c>
      <c r="G169" s="7">
        <v>21.93</v>
      </c>
      <c r="I169">
        <v>1983</v>
      </c>
      <c r="J169" t="s">
        <v>13</v>
      </c>
      <c r="K169" s="1" t="s">
        <v>14</v>
      </c>
      <c r="L169">
        <v>10.119999999999999</v>
      </c>
      <c r="M169">
        <f t="shared" si="2"/>
        <v>9.7239999999999984</v>
      </c>
    </row>
    <row r="170" spans="1:13" ht="28.8" x14ac:dyDescent="0.3">
      <c r="A170" s="9">
        <v>1918</v>
      </c>
      <c r="B170" s="9">
        <v>8.1300000000000008</v>
      </c>
      <c r="D170" s="7">
        <v>1984</v>
      </c>
      <c r="E170" s="7" t="s">
        <v>2</v>
      </c>
      <c r="F170" s="7" t="s">
        <v>3</v>
      </c>
      <c r="G170" s="7">
        <v>22.81</v>
      </c>
      <c r="I170">
        <v>1984</v>
      </c>
      <c r="J170" t="s">
        <v>13</v>
      </c>
      <c r="K170" s="1" t="s">
        <v>14</v>
      </c>
      <c r="L170">
        <v>9.75</v>
      </c>
      <c r="M170">
        <f t="shared" si="2"/>
        <v>9.7290000000000028</v>
      </c>
    </row>
    <row r="171" spans="1:13" ht="28.8" x14ac:dyDescent="0.3">
      <c r="A171" s="9">
        <v>1919</v>
      </c>
      <c r="B171" s="9">
        <v>8.3800000000000008</v>
      </c>
      <c r="D171" s="7">
        <v>1985</v>
      </c>
      <c r="E171" s="7" t="s">
        <v>2</v>
      </c>
      <c r="F171" s="7" t="s">
        <v>3</v>
      </c>
      <c r="G171" s="7">
        <v>23.35</v>
      </c>
      <c r="I171">
        <v>1985</v>
      </c>
      <c r="J171" t="s">
        <v>13</v>
      </c>
      <c r="K171" s="1" t="s">
        <v>14</v>
      </c>
      <c r="L171">
        <v>9</v>
      </c>
      <c r="M171">
        <f t="shared" si="2"/>
        <v>9.6300000000000008</v>
      </c>
    </row>
    <row r="172" spans="1:13" ht="28.8" x14ac:dyDescent="0.3">
      <c r="A172" s="9">
        <v>1920</v>
      </c>
      <c r="B172" s="9">
        <v>8.36</v>
      </c>
      <c r="D172" s="7">
        <v>1986</v>
      </c>
      <c r="E172" s="7" t="s">
        <v>2</v>
      </c>
      <c r="F172" s="7" t="s">
        <v>3</v>
      </c>
      <c r="G172" s="7">
        <v>22.28</v>
      </c>
      <c r="I172">
        <v>1986</v>
      </c>
      <c r="J172" t="s">
        <v>13</v>
      </c>
      <c r="K172" s="1" t="s">
        <v>14</v>
      </c>
      <c r="L172">
        <v>8.94</v>
      </c>
      <c r="M172">
        <f t="shared" si="2"/>
        <v>9.4960000000000004</v>
      </c>
    </row>
    <row r="173" spans="1:13" ht="28.8" x14ac:dyDescent="0.3">
      <c r="A173" s="9">
        <v>1921</v>
      </c>
      <c r="B173" s="9">
        <v>8.57</v>
      </c>
      <c r="D173" s="7">
        <v>1987</v>
      </c>
      <c r="E173" s="7" t="s">
        <v>2</v>
      </c>
      <c r="F173" s="7" t="s">
        <v>3</v>
      </c>
      <c r="G173" s="7">
        <v>23.08</v>
      </c>
      <c r="I173">
        <v>1987</v>
      </c>
      <c r="J173" t="s">
        <v>13</v>
      </c>
      <c r="K173" s="1" t="s">
        <v>14</v>
      </c>
      <c r="L173">
        <v>9.2200000000000006</v>
      </c>
      <c r="M173">
        <f t="shared" si="2"/>
        <v>9.4489999999999998</v>
      </c>
    </row>
    <row r="174" spans="1:13" ht="28.8" x14ac:dyDescent="0.3">
      <c r="A174" s="9">
        <v>1922</v>
      </c>
      <c r="B174" s="9">
        <v>8.41</v>
      </c>
      <c r="D174" s="7">
        <v>1988</v>
      </c>
      <c r="E174" s="7" t="s">
        <v>2</v>
      </c>
      <c r="F174" s="7" t="s">
        <v>3</v>
      </c>
      <c r="G174" s="7">
        <v>23.46</v>
      </c>
      <c r="I174">
        <v>1988</v>
      </c>
      <c r="J174" t="s">
        <v>13</v>
      </c>
      <c r="K174" s="1" t="s">
        <v>14</v>
      </c>
      <c r="L174">
        <v>9.82</v>
      </c>
      <c r="M174">
        <f t="shared" si="2"/>
        <v>9.49</v>
      </c>
    </row>
    <row r="175" spans="1:13" ht="28.8" x14ac:dyDescent="0.3">
      <c r="A175" s="9">
        <v>1923</v>
      </c>
      <c r="B175" s="9">
        <v>8.42</v>
      </c>
      <c r="D175" s="7">
        <v>1989</v>
      </c>
      <c r="E175" s="7" t="s">
        <v>2</v>
      </c>
      <c r="F175" s="7" t="s">
        <v>3</v>
      </c>
      <c r="G175" s="7">
        <v>22.54</v>
      </c>
      <c r="I175">
        <v>1989</v>
      </c>
      <c r="J175" t="s">
        <v>13</v>
      </c>
      <c r="K175" s="1" t="s">
        <v>14</v>
      </c>
      <c r="L175">
        <v>10.76</v>
      </c>
      <c r="M175">
        <f t="shared" si="2"/>
        <v>9.66</v>
      </c>
    </row>
    <row r="176" spans="1:13" ht="28.8" x14ac:dyDescent="0.3">
      <c r="A176" s="9">
        <v>1924</v>
      </c>
      <c r="B176" s="9">
        <v>8.51</v>
      </c>
      <c r="D176" s="7">
        <v>1990</v>
      </c>
      <c r="E176" s="7" t="s">
        <v>2</v>
      </c>
      <c r="F176" s="7" t="s">
        <v>3</v>
      </c>
      <c r="G176" s="7">
        <v>23.14</v>
      </c>
      <c r="I176">
        <v>1990</v>
      </c>
      <c r="J176" t="s">
        <v>13</v>
      </c>
      <c r="K176" s="1" t="s">
        <v>14</v>
      </c>
      <c r="L176">
        <v>10.94</v>
      </c>
      <c r="M176">
        <f t="shared" si="2"/>
        <v>9.8000000000000007</v>
      </c>
    </row>
    <row r="177" spans="1:13" ht="28.8" x14ac:dyDescent="0.3">
      <c r="A177" s="9">
        <v>1925</v>
      </c>
      <c r="B177" s="9">
        <v>8.5299999999999994</v>
      </c>
      <c r="D177" s="7">
        <v>1991</v>
      </c>
      <c r="E177" s="7" t="s">
        <v>2</v>
      </c>
      <c r="F177" s="7" t="s">
        <v>3</v>
      </c>
      <c r="G177" s="7">
        <v>22.48</v>
      </c>
      <c r="I177">
        <v>1991</v>
      </c>
      <c r="J177" t="s">
        <v>13</v>
      </c>
      <c r="K177" s="1" t="s">
        <v>14</v>
      </c>
      <c r="L177">
        <v>9.67</v>
      </c>
      <c r="M177">
        <f t="shared" si="2"/>
        <v>9.8289999999999988</v>
      </c>
    </row>
    <row r="178" spans="1:13" ht="28.8" x14ac:dyDescent="0.3">
      <c r="A178" s="9">
        <v>1926</v>
      </c>
      <c r="B178" s="9">
        <v>8.73</v>
      </c>
      <c r="D178" s="7">
        <v>1992</v>
      </c>
      <c r="E178" s="7" t="s">
        <v>2</v>
      </c>
      <c r="F178" s="7" t="s">
        <v>3</v>
      </c>
      <c r="G178" s="7">
        <v>22.36</v>
      </c>
      <c r="I178">
        <v>1992</v>
      </c>
      <c r="J178" t="s">
        <v>13</v>
      </c>
      <c r="K178" s="1" t="s">
        <v>14</v>
      </c>
      <c r="L178">
        <v>10.15</v>
      </c>
      <c r="M178">
        <f t="shared" si="2"/>
        <v>9.8369999999999997</v>
      </c>
    </row>
    <row r="179" spans="1:13" ht="28.8" x14ac:dyDescent="0.3">
      <c r="A179" s="9">
        <v>1927</v>
      </c>
      <c r="B179" s="9">
        <v>8.52</v>
      </c>
      <c r="D179" s="7">
        <v>1993</v>
      </c>
      <c r="E179" s="7" t="s">
        <v>2</v>
      </c>
      <c r="F179" s="7" t="s">
        <v>3</v>
      </c>
      <c r="G179" s="7">
        <v>23.08</v>
      </c>
      <c r="I179">
        <v>1993</v>
      </c>
      <c r="J179" t="s">
        <v>13</v>
      </c>
      <c r="K179" s="1" t="s">
        <v>14</v>
      </c>
      <c r="L179">
        <v>9.69</v>
      </c>
      <c r="M179">
        <f t="shared" si="2"/>
        <v>9.7940000000000005</v>
      </c>
    </row>
    <row r="180" spans="1:13" ht="28.8" x14ac:dyDescent="0.3">
      <c r="A180" s="9">
        <v>1928</v>
      </c>
      <c r="B180" s="9">
        <v>8.6300000000000008</v>
      </c>
      <c r="D180" s="7">
        <v>1994</v>
      </c>
      <c r="E180" s="7" t="s">
        <v>2</v>
      </c>
      <c r="F180" s="7" t="s">
        <v>3</v>
      </c>
      <c r="G180" s="7">
        <v>22.93</v>
      </c>
      <c r="I180">
        <v>1994</v>
      </c>
      <c r="J180" t="s">
        <v>13</v>
      </c>
      <c r="K180" s="1" t="s">
        <v>14</v>
      </c>
      <c r="L180">
        <v>10.48</v>
      </c>
      <c r="M180">
        <f t="shared" si="2"/>
        <v>9.8670000000000009</v>
      </c>
    </row>
    <row r="181" spans="1:13" ht="28.8" x14ac:dyDescent="0.3">
      <c r="A181" s="9">
        <v>1929</v>
      </c>
      <c r="B181" s="9">
        <v>8.24</v>
      </c>
      <c r="D181" s="7">
        <v>1995</v>
      </c>
      <c r="E181" s="7" t="s">
        <v>2</v>
      </c>
      <c r="F181" s="7" t="s">
        <v>3</v>
      </c>
      <c r="G181" s="7">
        <v>22.61</v>
      </c>
      <c r="I181">
        <v>1995</v>
      </c>
      <c r="J181" t="s">
        <v>13</v>
      </c>
      <c r="K181" s="1" t="s">
        <v>14</v>
      </c>
      <c r="L181">
        <v>10.55</v>
      </c>
      <c r="M181">
        <f t="shared" si="2"/>
        <v>10.022</v>
      </c>
    </row>
    <row r="182" spans="1:13" ht="28.8" x14ac:dyDescent="0.3">
      <c r="A182" s="9">
        <v>1930</v>
      </c>
      <c r="B182" s="9">
        <v>8.6300000000000008</v>
      </c>
      <c r="D182" s="7">
        <v>1996</v>
      </c>
      <c r="E182" s="7" t="s">
        <v>2</v>
      </c>
      <c r="F182" s="7" t="s">
        <v>3</v>
      </c>
      <c r="G182" s="7">
        <v>22.61</v>
      </c>
      <c r="I182">
        <v>1996</v>
      </c>
      <c r="J182" t="s">
        <v>13</v>
      </c>
      <c r="K182" s="1" t="s">
        <v>14</v>
      </c>
      <c r="L182">
        <v>9.27</v>
      </c>
      <c r="M182">
        <f t="shared" si="2"/>
        <v>10.055</v>
      </c>
    </row>
    <row r="183" spans="1:13" ht="28.8" x14ac:dyDescent="0.3">
      <c r="A183" s="9">
        <v>1931</v>
      </c>
      <c r="B183" s="9">
        <v>8.7200000000000006</v>
      </c>
      <c r="D183" s="7">
        <v>1997</v>
      </c>
      <c r="E183" s="7" t="s">
        <v>2</v>
      </c>
      <c r="F183" s="7" t="s">
        <v>3</v>
      </c>
      <c r="G183" s="7">
        <v>22.14</v>
      </c>
      <c r="I183">
        <v>1997</v>
      </c>
      <c r="J183" t="s">
        <v>13</v>
      </c>
      <c r="K183" s="1" t="s">
        <v>14</v>
      </c>
      <c r="L183">
        <v>10.64</v>
      </c>
      <c r="M183">
        <f t="shared" si="2"/>
        <v>10.196999999999999</v>
      </c>
    </row>
    <row r="184" spans="1:13" ht="28.8" x14ac:dyDescent="0.3">
      <c r="A184" s="9">
        <v>1932</v>
      </c>
      <c r="B184" s="9">
        <v>8.7100000000000009</v>
      </c>
      <c r="D184" s="7">
        <v>1998</v>
      </c>
      <c r="E184" s="7" t="s">
        <v>2</v>
      </c>
      <c r="F184" s="7" t="s">
        <v>3</v>
      </c>
      <c r="G184" s="7">
        <v>23.11</v>
      </c>
      <c r="I184">
        <v>1998</v>
      </c>
      <c r="J184" t="s">
        <v>13</v>
      </c>
      <c r="K184" s="1" t="s">
        <v>14</v>
      </c>
      <c r="L184">
        <v>10.4</v>
      </c>
      <c r="M184">
        <f t="shared" si="2"/>
        <v>10.254999999999999</v>
      </c>
    </row>
    <row r="185" spans="1:13" ht="28.8" x14ac:dyDescent="0.3">
      <c r="A185" s="9">
        <v>1933</v>
      </c>
      <c r="B185" s="9">
        <v>8.34</v>
      </c>
      <c r="D185" s="7">
        <v>1999</v>
      </c>
      <c r="E185" s="7" t="s">
        <v>2</v>
      </c>
      <c r="F185" s="7" t="s">
        <v>3</v>
      </c>
      <c r="G185" s="7">
        <v>23.8</v>
      </c>
      <c r="I185">
        <v>1999</v>
      </c>
      <c r="J185" t="s">
        <v>13</v>
      </c>
      <c r="K185" s="1" t="s">
        <v>14</v>
      </c>
      <c r="L185">
        <v>10.86</v>
      </c>
      <c r="M185">
        <f t="shared" si="2"/>
        <v>10.264999999999999</v>
      </c>
    </row>
    <row r="186" spans="1:13" ht="28.8" x14ac:dyDescent="0.3">
      <c r="A186" s="9">
        <v>1934</v>
      </c>
      <c r="B186" s="9">
        <v>8.6300000000000008</v>
      </c>
      <c r="D186" s="7">
        <v>2000</v>
      </c>
      <c r="E186" s="7" t="s">
        <v>2</v>
      </c>
      <c r="F186" s="7" t="s">
        <v>3</v>
      </c>
      <c r="G186" s="7">
        <v>23.6</v>
      </c>
      <c r="I186">
        <v>2000</v>
      </c>
      <c r="J186" t="s">
        <v>13</v>
      </c>
      <c r="K186" s="1" t="s">
        <v>14</v>
      </c>
      <c r="L186">
        <v>10.52</v>
      </c>
      <c r="M186">
        <f t="shared" si="2"/>
        <v>10.222999999999999</v>
      </c>
    </row>
    <row r="187" spans="1:13" ht="28.8" x14ac:dyDescent="0.3">
      <c r="A187" s="9">
        <v>1935</v>
      </c>
      <c r="B187" s="9">
        <v>8.52</v>
      </c>
      <c r="D187" s="7">
        <v>2001</v>
      </c>
      <c r="E187" s="7" t="s">
        <v>2</v>
      </c>
      <c r="F187" s="7" t="s">
        <v>3</v>
      </c>
      <c r="G187" s="7">
        <v>23.62</v>
      </c>
      <c r="I187">
        <v>2001</v>
      </c>
      <c r="J187" t="s">
        <v>13</v>
      </c>
      <c r="K187" s="1" t="s">
        <v>14</v>
      </c>
      <c r="L187">
        <v>10.18</v>
      </c>
      <c r="M187">
        <f t="shared" si="2"/>
        <v>10.274000000000001</v>
      </c>
    </row>
    <row r="188" spans="1:13" ht="28.8" x14ac:dyDescent="0.3">
      <c r="A188" s="9">
        <v>1936</v>
      </c>
      <c r="B188" s="9">
        <v>8.5500000000000007</v>
      </c>
      <c r="D188" s="7">
        <v>2002</v>
      </c>
      <c r="E188" s="7" t="s">
        <v>2</v>
      </c>
      <c r="F188" s="7" t="s">
        <v>3</v>
      </c>
      <c r="G188" s="7">
        <v>23.83</v>
      </c>
      <c r="I188">
        <v>2002</v>
      </c>
      <c r="J188" t="s">
        <v>13</v>
      </c>
      <c r="K188" s="1" t="s">
        <v>14</v>
      </c>
      <c r="L188">
        <v>10.91</v>
      </c>
      <c r="M188">
        <f t="shared" si="2"/>
        <v>10.35</v>
      </c>
    </row>
    <row r="189" spans="1:13" ht="28.8" x14ac:dyDescent="0.3">
      <c r="A189" s="9">
        <v>1937</v>
      </c>
      <c r="B189" s="9">
        <v>8.6999999999999993</v>
      </c>
      <c r="D189" s="7">
        <v>2003</v>
      </c>
      <c r="E189" s="7" t="s">
        <v>2</v>
      </c>
      <c r="F189" s="7" t="s">
        <v>3</v>
      </c>
      <c r="G189" s="7">
        <v>22.99</v>
      </c>
      <c r="I189">
        <v>2003</v>
      </c>
      <c r="J189" t="s">
        <v>13</v>
      </c>
      <c r="K189" s="1" t="s">
        <v>14</v>
      </c>
      <c r="L189">
        <v>10.81</v>
      </c>
      <c r="M189">
        <f t="shared" si="2"/>
        <v>10.462</v>
      </c>
    </row>
    <row r="190" spans="1:13" ht="28.8" x14ac:dyDescent="0.3">
      <c r="A190" s="9">
        <v>1938</v>
      </c>
      <c r="B190" s="9">
        <v>8.86</v>
      </c>
      <c r="D190" s="7">
        <v>2004</v>
      </c>
      <c r="E190" s="7" t="s">
        <v>2</v>
      </c>
      <c r="F190" s="7" t="s">
        <v>3</v>
      </c>
      <c r="G190" s="7">
        <v>23.78</v>
      </c>
      <c r="I190">
        <v>2004</v>
      </c>
      <c r="J190" t="s">
        <v>13</v>
      </c>
      <c r="K190" s="1" t="s">
        <v>14</v>
      </c>
      <c r="L190">
        <v>10.77</v>
      </c>
      <c r="M190">
        <f t="shared" si="2"/>
        <v>10.490999999999998</v>
      </c>
    </row>
    <row r="191" spans="1:13" ht="28.8" x14ac:dyDescent="0.3">
      <c r="A191" s="9">
        <v>1939</v>
      </c>
      <c r="B191" s="9">
        <v>8.76</v>
      </c>
      <c r="D191" s="7">
        <v>2005</v>
      </c>
      <c r="E191" s="7" t="s">
        <v>2</v>
      </c>
      <c r="F191" s="7" t="s">
        <v>3</v>
      </c>
      <c r="G191" s="7">
        <v>22.8</v>
      </c>
      <c r="I191">
        <v>2005</v>
      </c>
      <c r="J191" t="s">
        <v>13</v>
      </c>
      <c r="K191" s="1" t="s">
        <v>14</v>
      </c>
      <c r="L191">
        <v>10.63</v>
      </c>
      <c r="M191">
        <f t="shared" si="2"/>
        <v>10.498999999999999</v>
      </c>
    </row>
    <row r="192" spans="1:13" ht="28.8" x14ac:dyDescent="0.3">
      <c r="A192" s="9">
        <v>1940</v>
      </c>
      <c r="B192" s="9">
        <v>8.76</v>
      </c>
      <c r="D192" s="7">
        <v>2006</v>
      </c>
      <c r="E192" s="7" t="s">
        <v>2</v>
      </c>
      <c r="F192" s="7" t="s">
        <v>3</v>
      </c>
      <c r="G192" s="7">
        <v>23.28</v>
      </c>
      <c r="I192">
        <v>2006</v>
      </c>
      <c r="J192" t="s">
        <v>13</v>
      </c>
      <c r="K192" s="1" t="s">
        <v>14</v>
      </c>
      <c r="L192">
        <v>11.1</v>
      </c>
      <c r="M192">
        <f t="shared" si="2"/>
        <v>10.681999999999999</v>
      </c>
    </row>
    <row r="193" spans="1:13" ht="28.8" x14ac:dyDescent="0.3">
      <c r="A193" s="9">
        <v>1941</v>
      </c>
      <c r="B193" s="9">
        <v>8.77</v>
      </c>
      <c r="D193" s="7">
        <v>2007</v>
      </c>
      <c r="E193" s="7" t="s">
        <v>2</v>
      </c>
      <c r="F193" s="7" t="s">
        <v>3</v>
      </c>
      <c r="G193" s="7">
        <v>23.33</v>
      </c>
      <c r="I193">
        <v>2007</v>
      </c>
      <c r="J193" t="s">
        <v>13</v>
      </c>
      <c r="K193" s="1" t="s">
        <v>14</v>
      </c>
      <c r="L193">
        <v>10.83</v>
      </c>
      <c r="M193">
        <f t="shared" si="2"/>
        <v>10.700999999999997</v>
      </c>
    </row>
    <row r="194" spans="1:13" ht="28.8" x14ac:dyDescent="0.3">
      <c r="A194" s="9">
        <v>1942</v>
      </c>
      <c r="B194" s="9">
        <v>8.73</v>
      </c>
      <c r="D194" s="7">
        <v>2008</v>
      </c>
      <c r="E194" s="7" t="s">
        <v>2</v>
      </c>
      <c r="F194" s="7" t="s">
        <v>3</v>
      </c>
      <c r="G194" s="7">
        <v>23.21</v>
      </c>
      <c r="I194">
        <v>2008</v>
      </c>
      <c r="J194" t="s">
        <v>13</v>
      </c>
      <c r="K194" s="1" t="s">
        <v>14</v>
      </c>
      <c r="L194">
        <v>10.38</v>
      </c>
      <c r="M194">
        <f t="shared" si="2"/>
        <v>10.698999999999998</v>
      </c>
    </row>
    <row r="195" spans="1:13" ht="28.8" x14ac:dyDescent="0.3">
      <c r="A195" s="9">
        <v>1943</v>
      </c>
      <c r="B195" s="9">
        <v>8.76</v>
      </c>
      <c r="D195" s="7">
        <v>2009</v>
      </c>
      <c r="E195" s="7" t="s">
        <v>2</v>
      </c>
      <c r="F195" s="7" t="s">
        <v>3</v>
      </c>
      <c r="G195" s="7">
        <v>23.62</v>
      </c>
      <c r="I195">
        <v>2009</v>
      </c>
      <c r="J195" t="s">
        <v>13</v>
      </c>
      <c r="K195" s="1" t="s">
        <v>14</v>
      </c>
      <c r="L195">
        <v>10.52</v>
      </c>
      <c r="M195">
        <f t="shared" si="2"/>
        <v>10.664999999999999</v>
      </c>
    </row>
    <row r="196" spans="1:13" ht="28.8" x14ac:dyDescent="0.3">
      <c r="A196" s="9">
        <v>1944</v>
      </c>
      <c r="B196" s="9">
        <v>8.85</v>
      </c>
      <c r="D196" s="7">
        <v>2010</v>
      </c>
      <c r="E196" s="7" t="s">
        <v>2</v>
      </c>
      <c r="F196" s="7" t="s">
        <v>3</v>
      </c>
      <c r="G196" s="7">
        <v>23.75</v>
      </c>
      <c r="I196">
        <v>2010</v>
      </c>
      <c r="J196" t="s">
        <v>13</v>
      </c>
      <c r="K196" s="1" t="s">
        <v>14</v>
      </c>
      <c r="L196">
        <v>9.3800000000000008</v>
      </c>
      <c r="M196">
        <f t="shared" si="2"/>
        <v>10.550999999999998</v>
      </c>
    </row>
    <row r="197" spans="1:13" ht="28.8" x14ac:dyDescent="0.3">
      <c r="A197" s="9">
        <v>1945</v>
      </c>
      <c r="B197" s="9">
        <v>8.58</v>
      </c>
      <c r="D197" s="7">
        <v>2011</v>
      </c>
      <c r="E197" s="7" t="s">
        <v>2</v>
      </c>
      <c r="F197" s="7" t="s">
        <v>3</v>
      </c>
      <c r="G197" s="7">
        <v>23.36</v>
      </c>
      <c r="I197">
        <v>2011</v>
      </c>
      <c r="J197" t="s">
        <v>13</v>
      </c>
      <c r="K197" s="1" t="s">
        <v>14</v>
      </c>
      <c r="L197">
        <v>11.19</v>
      </c>
      <c r="M197">
        <f t="shared" si="2"/>
        <v>10.651999999999997</v>
      </c>
    </row>
    <row r="198" spans="1:13" ht="28.8" x14ac:dyDescent="0.3">
      <c r="A198" s="9">
        <v>1946</v>
      </c>
      <c r="B198" s="9">
        <v>8.68</v>
      </c>
      <c r="D198" s="7">
        <v>2012</v>
      </c>
      <c r="E198" s="7" t="s">
        <v>2</v>
      </c>
      <c r="F198" s="7" t="s">
        <v>3</v>
      </c>
      <c r="G198" s="7">
        <v>23.1</v>
      </c>
      <c r="I198">
        <v>2012</v>
      </c>
      <c r="J198" t="s">
        <v>13</v>
      </c>
      <c r="K198" s="1" t="s">
        <v>14</v>
      </c>
      <c r="L198">
        <v>10</v>
      </c>
      <c r="M198">
        <f t="shared" si="2"/>
        <v>10.560999999999998</v>
      </c>
    </row>
    <row r="199" spans="1:13" ht="28.8" x14ac:dyDescent="0.3">
      <c r="A199" s="9">
        <v>1947</v>
      </c>
      <c r="B199" s="9">
        <v>8.8000000000000007</v>
      </c>
      <c r="D199" s="7">
        <v>2013</v>
      </c>
      <c r="E199" s="7" t="s">
        <v>2</v>
      </c>
      <c r="F199" s="7" t="s">
        <v>3</v>
      </c>
      <c r="G199" s="7">
        <v>24.27</v>
      </c>
      <c r="I199">
        <v>2013</v>
      </c>
      <c r="J199" t="s">
        <v>13</v>
      </c>
      <c r="K199" s="1" t="s">
        <v>14</v>
      </c>
      <c r="L199">
        <v>9.91</v>
      </c>
      <c r="M199">
        <f t="shared" si="2"/>
        <v>10.471</v>
      </c>
    </row>
    <row r="200" spans="1:13" x14ac:dyDescent="0.3">
      <c r="A200" s="9">
        <v>1948</v>
      </c>
      <c r="B200" s="9">
        <v>8.75</v>
      </c>
    </row>
    <row r="201" spans="1:13" x14ac:dyDescent="0.3">
      <c r="A201" s="9">
        <v>1949</v>
      </c>
      <c r="B201" s="9">
        <v>8.59</v>
      </c>
    </row>
    <row r="202" spans="1:13" x14ac:dyDescent="0.3">
      <c r="A202" s="9">
        <v>1950</v>
      </c>
      <c r="B202" s="9">
        <v>8.3699999999999992</v>
      </c>
    </row>
    <row r="203" spans="1:13" x14ac:dyDescent="0.3">
      <c r="A203" s="9">
        <v>1951</v>
      </c>
      <c r="B203" s="9">
        <v>8.6300000000000008</v>
      </c>
    </row>
    <row r="204" spans="1:13" x14ac:dyDescent="0.3">
      <c r="A204" s="9">
        <v>1952</v>
      </c>
      <c r="B204" s="9">
        <v>8.64</v>
      </c>
    </row>
    <row r="205" spans="1:13" x14ac:dyDescent="0.3">
      <c r="A205" s="9">
        <v>1953</v>
      </c>
      <c r="B205" s="9">
        <v>8.8699999999999992</v>
      </c>
    </row>
    <row r="206" spans="1:13" x14ac:dyDescent="0.3">
      <c r="A206" s="9">
        <v>1954</v>
      </c>
      <c r="B206" s="9">
        <v>8.56</v>
      </c>
    </row>
    <row r="207" spans="1:13" x14ac:dyDescent="0.3">
      <c r="A207" s="9">
        <v>1955</v>
      </c>
      <c r="B207" s="9">
        <v>8.6300000000000008</v>
      </c>
    </row>
    <row r="208" spans="1:13" x14ac:dyDescent="0.3">
      <c r="A208" s="9">
        <v>1956</v>
      </c>
      <c r="B208" s="9">
        <v>8.2799999999999994</v>
      </c>
    </row>
    <row r="209" spans="1:2" x14ac:dyDescent="0.3">
      <c r="A209" s="9">
        <v>1957</v>
      </c>
      <c r="B209" s="9">
        <v>8.73</v>
      </c>
    </row>
    <row r="210" spans="1:2" x14ac:dyDescent="0.3">
      <c r="A210" s="9">
        <v>1958</v>
      </c>
      <c r="B210" s="9">
        <v>8.77</v>
      </c>
    </row>
    <row r="211" spans="1:2" x14ac:dyDescent="0.3">
      <c r="A211" s="9">
        <v>1959</v>
      </c>
      <c r="B211" s="9">
        <v>8.73</v>
      </c>
    </row>
    <row r="212" spans="1:2" x14ac:dyDescent="0.3">
      <c r="A212" s="9">
        <v>1960</v>
      </c>
      <c r="B212" s="9">
        <v>8.58</v>
      </c>
    </row>
    <row r="213" spans="1:2" x14ac:dyDescent="0.3">
      <c r="A213" s="9">
        <v>1961</v>
      </c>
      <c r="B213" s="9">
        <v>8.8000000000000007</v>
      </c>
    </row>
    <row r="214" spans="1:2" x14ac:dyDescent="0.3">
      <c r="A214" s="9">
        <v>1962</v>
      </c>
      <c r="B214" s="9">
        <v>8.75</v>
      </c>
    </row>
    <row r="215" spans="1:2" x14ac:dyDescent="0.3">
      <c r="A215" s="9">
        <v>1963</v>
      </c>
      <c r="B215" s="9">
        <v>8.86</v>
      </c>
    </row>
    <row r="216" spans="1:2" x14ac:dyDescent="0.3">
      <c r="A216" s="9">
        <v>1964</v>
      </c>
      <c r="B216" s="9">
        <v>8.41</v>
      </c>
    </row>
    <row r="217" spans="1:2" x14ac:dyDescent="0.3">
      <c r="A217" s="9">
        <v>1965</v>
      </c>
      <c r="B217" s="9">
        <v>8.5299999999999994</v>
      </c>
    </row>
    <row r="218" spans="1:2" x14ac:dyDescent="0.3">
      <c r="A218" s="9">
        <v>1966</v>
      </c>
      <c r="B218" s="9">
        <v>8.6</v>
      </c>
    </row>
    <row r="219" spans="1:2" x14ac:dyDescent="0.3">
      <c r="A219" s="9">
        <v>1967</v>
      </c>
      <c r="B219" s="9">
        <v>8.6999999999999993</v>
      </c>
    </row>
    <row r="220" spans="1:2" x14ac:dyDescent="0.3">
      <c r="A220" s="9">
        <v>1968</v>
      </c>
      <c r="B220" s="9">
        <v>8.52</v>
      </c>
    </row>
    <row r="221" spans="1:2" x14ac:dyDescent="0.3">
      <c r="A221" s="9">
        <v>1969</v>
      </c>
      <c r="B221" s="9">
        <v>8.6</v>
      </c>
    </row>
    <row r="222" spans="1:2" x14ac:dyDescent="0.3">
      <c r="A222" s="9">
        <v>1970</v>
      </c>
      <c r="B222" s="9">
        <v>8.6999999999999993</v>
      </c>
    </row>
    <row r="223" spans="1:2" x14ac:dyDescent="0.3">
      <c r="A223" s="9">
        <v>1971</v>
      </c>
      <c r="B223" s="9">
        <v>8.6</v>
      </c>
    </row>
    <row r="224" spans="1:2" x14ac:dyDescent="0.3">
      <c r="A224" s="9">
        <v>1972</v>
      </c>
      <c r="B224" s="9">
        <v>8.5</v>
      </c>
    </row>
    <row r="225" spans="1:2" x14ac:dyDescent="0.3">
      <c r="A225" s="9">
        <v>1973</v>
      </c>
      <c r="B225" s="9">
        <v>8.9499999999999993</v>
      </c>
    </row>
    <row r="226" spans="1:2" x14ac:dyDescent="0.3">
      <c r="A226" s="9">
        <v>1974</v>
      </c>
      <c r="B226" s="9">
        <v>8.4700000000000006</v>
      </c>
    </row>
    <row r="227" spans="1:2" x14ac:dyDescent="0.3">
      <c r="A227" s="9">
        <v>1975</v>
      </c>
      <c r="B227" s="9">
        <v>8.74</v>
      </c>
    </row>
    <row r="228" spans="1:2" x14ac:dyDescent="0.3">
      <c r="A228" s="9">
        <v>1976</v>
      </c>
      <c r="B228" s="9">
        <v>8.35</v>
      </c>
    </row>
    <row r="229" spans="1:2" x14ac:dyDescent="0.3">
      <c r="A229" s="9">
        <v>1977</v>
      </c>
      <c r="B229" s="9">
        <v>8.85</v>
      </c>
    </row>
    <row r="230" spans="1:2" x14ac:dyDescent="0.3">
      <c r="A230" s="9">
        <v>1978</v>
      </c>
      <c r="B230" s="9">
        <v>8.69</v>
      </c>
    </row>
    <row r="231" spans="1:2" x14ac:dyDescent="0.3">
      <c r="A231" s="9">
        <v>1979</v>
      </c>
      <c r="B231" s="9">
        <v>8.73</v>
      </c>
    </row>
    <row r="232" spans="1:2" x14ac:dyDescent="0.3">
      <c r="A232" s="9">
        <v>1980</v>
      </c>
      <c r="B232" s="9">
        <v>8.98</v>
      </c>
    </row>
    <row r="233" spans="1:2" x14ac:dyDescent="0.3">
      <c r="A233" s="9">
        <v>1981</v>
      </c>
      <c r="B233" s="9">
        <v>9.17</v>
      </c>
    </row>
    <row r="234" spans="1:2" x14ac:dyDescent="0.3">
      <c r="A234" s="9">
        <v>1982</v>
      </c>
      <c r="B234" s="9">
        <v>8.64</v>
      </c>
    </row>
    <row r="235" spans="1:2" x14ac:dyDescent="0.3">
      <c r="A235" s="9">
        <v>1983</v>
      </c>
      <c r="B235" s="9">
        <v>9.0299999999999994</v>
      </c>
    </row>
    <row r="236" spans="1:2" x14ac:dyDescent="0.3">
      <c r="A236" s="9">
        <v>1984</v>
      </c>
      <c r="B236" s="9">
        <v>8.69</v>
      </c>
    </row>
    <row r="237" spans="1:2" x14ac:dyDescent="0.3">
      <c r="A237" s="9">
        <v>1985</v>
      </c>
      <c r="B237" s="9">
        <v>8.66</v>
      </c>
    </row>
    <row r="238" spans="1:2" x14ac:dyDescent="0.3">
      <c r="A238" s="9">
        <v>1986</v>
      </c>
      <c r="B238" s="9">
        <v>8.83</v>
      </c>
    </row>
    <row r="239" spans="1:2" x14ac:dyDescent="0.3">
      <c r="A239" s="9">
        <v>1987</v>
      </c>
      <c r="B239" s="9">
        <v>8.99</v>
      </c>
    </row>
    <row r="240" spans="1:2" x14ac:dyDescent="0.3">
      <c r="A240" s="9">
        <v>1988</v>
      </c>
      <c r="B240" s="9">
        <v>9.1999999999999993</v>
      </c>
    </row>
    <row r="241" spans="1:2" x14ac:dyDescent="0.3">
      <c r="A241" s="9">
        <v>1989</v>
      </c>
      <c r="B241" s="9">
        <v>8.92</v>
      </c>
    </row>
    <row r="242" spans="1:2" x14ac:dyDescent="0.3">
      <c r="A242" s="9">
        <v>1990</v>
      </c>
      <c r="B242" s="9">
        <v>9.23</v>
      </c>
    </row>
    <row r="243" spans="1:2" x14ac:dyDescent="0.3">
      <c r="A243" s="9">
        <v>1991</v>
      </c>
      <c r="B243" s="9">
        <v>9.18</v>
      </c>
    </row>
    <row r="244" spans="1:2" x14ac:dyDescent="0.3">
      <c r="A244" s="9">
        <v>1992</v>
      </c>
      <c r="B244" s="9">
        <v>8.84</v>
      </c>
    </row>
    <row r="245" spans="1:2" x14ac:dyDescent="0.3">
      <c r="A245" s="9">
        <v>1993</v>
      </c>
      <c r="B245" s="9">
        <v>8.8699999999999992</v>
      </c>
    </row>
    <row r="246" spans="1:2" x14ac:dyDescent="0.3">
      <c r="A246" s="9">
        <v>1994</v>
      </c>
      <c r="B246" s="9">
        <v>9.0399999999999991</v>
      </c>
    </row>
    <row r="247" spans="1:2" x14ac:dyDescent="0.3">
      <c r="A247" s="9">
        <v>1995</v>
      </c>
      <c r="B247" s="9">
        <v>9.35</v>
      </c>
    </row>
    <row r="248" spans="1:2" x14ac:dyDescent="0.3">
      <c r="A248" s="9">
        <v>1996</v>
      </c>
      <c r="B248" s="9">
        <v>9.0399999999999991</v>
      </c>
    </row>
    <row r="249" spans="1:2" x14ac:dyDescent="0.3">
      <c r="A249" s="9">
        <v>1997</v>
      </c>
      <c r="B249" s="9">
        <v>9.1999999999999993</v>
      </c>
    </row>
    <row r="250" spans="1:2" x14ac:dyDescent="0.3">
      <c r="A250" s="9">
        <v>1998</v>
      </c>
      <c r="B250" s="9">
        <v>9.52</v>
      </c>
    </row>
    <row r="251" spans="1:2" x14ac:dyDescent="0.3">
      <c r="A251" s="9">
        <v>1999</v>
      </c>
      <c r="B251" s="9">
        <v>9.2899999999999991</v>
      </c>
    </row>
    <row r="252" spans="1:2" x14ac:dyDescent="0.3">
      <c r="A252" s="9">
        <v>2000</v>
      </c>
      <c r="B252" s="9">
        <v>9.1999999999999993</v>
      </c>
    </row>
    <row r="253" spans="1:2" x14ac:dyDescent="0.3">
      <c r="A253" s="9">
        <v>2001</v>
      </c>
      <c r="B253" s="9">
        <v>9.41</v>
      </c>
    </row>
    <row r="254" spans="1:2" x14ac:dyDescent="0.3">
      <c r="A254" s="9">
        <v>2002</v>
      </c>
      <c r="B254" s="9">
        <v>9.57</v>
      </c>
    </row>
    <row r="255" spans="1:2" x14ac:dyDescent="0.3">
      <c r="A255" s="9">
        <v>2003</v>
      </c>
      <c r="B255" s="9">
        <v>9.5299999999999994</v>
      </c>
    </row>
    <row r="256" spans="1:2" x14ac:dyDescent="0.3">
      <c r="A256" s="9">
        <v>2004</v>
      </c>
      <c r="B256" s="9">
        <v>9.32</v>
      </c>
    </row>
    <row r="257" spans="1:2" x14ac:dyDescent="0.3">
      <c r="A257" s="9">
        <v>2005</v>
      </c>
      <c r="B257" s="9">
        <v>9.6999999999999993</v>
      </c>
    </row>
    <row r="258" spans="1:2" x14ac:dyDescent="0.3">
      <c r="A258" s="9">
        <v>2006</v>
      </c>
      <c r="B258" s="9">
        <v>9.5299999999999994</v>
      </c>
    </row>
    <row r="259" spans="1:2" x14ac:dyDescent="0.3">
      <c r="A259" s="9">
        <v>2007</v>
      </c>
      <c r="B259" s="9">
        <v>9.73</v>
      </c>
    </row>
    <row r="260" spans="1:2" x14ac:dyDescent="0.3">
      <c r="A260" s="9">
        <v>2008</v>
      </c>
      <c r="B260" s="9">
        <v>9.43</v>
      </c>
    </row>
    <row r="261" spans="1:2" x14ac:dyDescent="0.3">
      <c r="A261" s="9">
        <v>2009</v>
      </c>
      <c r="B261" s="9">
        <v>9.51</v>
      </c>
    </row>
    <row r="262" spans="1:2" x14ac:dyDescent="0.3">
      <c r="A262" s="9">
        <v>2010</v>
      </c>
      <c r="B262" s="9">
        <v>9.6999999999999993</v>
      </c>
    </row>
    <row r="263" spans="1:2" x14ac:dyDescent="0.3">
      <c r="A263" s="9">
        <v>2011</v>
      </c>
      <c r="B263" s="9">
        <v>9.52</v>
      </c>
    </row>
    <row r="264" spans="1:2" x14ac:dyDescent="0.3">
      <c r="A264" s="9">
        <v>2012</v>
      </c>
      <c r="B264" s="9">
        <v>9.51</v>
      </c>
    </row>
    <row r="265" spans="1:2" x14ac:dyDescent="0.3">
      <c r="A265" s="9">
        <v>2013</v>
      </c>
      <c r="B265" s="9">
        <v>9.61</v>
      </c>
    </row>
    <row r="266" spans="1:2" x14ac:dyDescent="0.3">
      <c r="A266" s="9">
        <v>2014</v>
      </c>
      <c r="B266" s="9">
        <v>9.57</v>
      </c>
    </row>
    <row r="267" spans="1:2" x14ac:dyDescent="0.3">
      <c r="A267" s="9">
        <v>2015</v>
      </c>
      <c r="B267" s="9">
        <v>9.83</v>
      </c>
    </row>
  </sheetData>
  <autoFilter ref="A1:B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0"/>
  <sheetViews>
    <sheetView tabSelected="1" topLeftCell="E1" workbookViewId="0">
      <selection activeCell="T6" sqref="T6"/>
    </sheetView>
  </sheetViews>
  <sheetFormatPr defaultRowHeight="14.4" x14ac:dyDescent="0.3"/>
  <cols>
    <col min="1" max="1" width="12.5546875" customWidth="1"/>
    <col min="2" max="2" width="33" bestFit="1" customWidth="1"/>
    <col min="3" max="3" width="36" customWidth="1"/>
    <col min="4" max="4" width="42" customWidth="1"/>
    <col min="5" max="5" width="38.5546875" customWidth="1"/>
  </cols>
  <sheetData>
    <row r="2" spans="1:8" x14ac:dyDescent="0.3">
      <c r="D2" s="12"/>
      <c r="E2" s="12"/>
      <c r="F2" s="12"/>
      <c r="G2" s="12"/>
    </row>
    <row r="3" spans="1:8" x14ac:dyDescent="0.3">
      <c r="F3" s="1"/>
      <c r="G3" s="1"/>
    </row>
    <row r="4" spans="1:8" x14ac:dyDescent="0.3">
      <c r="A4" s="4" t="s">
        <v>11</v>
      </c>
      <c r="B4" t="s">
        <v>23</v>
      </c>
      <c r="C4" t="s">
        <v>26</v>
      </c>
      <c r="D4" t="s">
        <v>24</v>
      </c>
      <c r="E4" t="s">
        <v>25</v>
      </c>
      <c r="F4" s="2"/>
      <c r="G4" s="2"/>
      <c r="H4" s="2"/>
    </row>
    <row r="5" spans="1:8" x14ac:dyDescent="0.3">
      <c r="A5" s="5">
        <v>1825</v>
      </c>
      <c r="B5" s="3">
        <v>22.34</v>
      </c>
      <c r="C5" s="3">
        <v>8.39</v>
      </c>
      <c r="D5" s="3">
        <v>21.978000000000002</v>
      </c>
      <c r="E5" s="3">
        <v>7.7679999999999989</v>
      </c>
    </row>
    <row r="6" spans="1:8" x14ac:dyDescent="0.3">
      <c r="A6" s="5">
        <v>1826</v>
      </c>
      <c r="B6" s="3">
        <v>22.34</v>
      </c>
      <c r="C6" s="3">
        <v>8.36</v>
      </c>
      <c r="D6" s="3">
        <v>21.937000000000001</v>
      </c>
      <c r="E6" s="3">
        <v>7.9099999999999993</v>
      </c>
    </row>
    <row r="7" spans="1:8" x14ac:dyDescent="0.3">
      <c r="A7" s="5">
        <v>1827</v>
      </c>
      <c r="B7" s="3">
        <v>22.34</v>
      </c>
      <c r="C7" s="3">
        <v>8.81</v>
      </c>
      <c r="D7" s="3">
        <v>22.080000000000002</v>
      </c>
      <c r="E7" s="3">
        <v>8.093</v>
      </c>
    </row>
    <row r="8" spans="1:8" x14ac:dyDescent="0.3">
      <c r="A8" s="5">
        <v>1828</v>
      </c>
      <c r="B8" s="3">
        <v>22.34</v>
      </c>
      <c r="C8" s="3">
        <v>8.17</v>
      </c>
      <c r="D8" s="3">
        <v>22.149000000000001</v>
      </c>
      <c r="E8" s="3">
        <v>8.1269999999999989</v>
      </c>
    </row>
    <row r="9" spans="1:8" x14ac:dyDescent="0.3">
      <c r="A9" s="5">
        <v>1829</v>
      </c>
      <c r="B9" s="3">
        <v>22.34</v>
      </c>
      <c r="C9" s="3">
        <v>7.94</v>
      </c>
      <c r="D9" s="3">
        <v>22.282000000000004</v>
      </c>
      <c r="E9" s="3">
        <v>8.1840000000000011</v>
      </c>
    </row>
    <row r="10" spans="1:8" x14ac:dyDescent="0.3">
      <c r="A10" s="5">
        <v>1830</v>
      </c>
      <c r="B10" s="3">
        <v>22.34</v>
      </c>
      <c r="C10" s="3">
        <v>8.52</v>
      </c>
      <c r="D10" s="3">
        <v>22.281000000000002</v>
      </c>
      <c r="E10" s="3">
        <v>8.2739999999999991</v>
      </c>
    </row>
    <row r="11" spans="1:8" x14ac:dyDescent="0.3">
      <c r="A11" s="5">
        <v>1831</v>
      </c>
      <c r="B11" s="3">
        <v>22.34</v>
      </c>
      <c r="C11" s="3">
        <v>7.64</v>
      </c>
      <c r="D11" s="3">
        <v>22.326000000000001</v>
      </c>
      <c r="E11" s="3">
        <v>8.229000000000001</v>
      </c>
    </row>
    <row r="12" spans="1:8" x14ac:dyDescent="0.3">
      <c r="A12" s="5">
        <v>1832</v>
      </c>
      <c r="B12" s="3">
        <v>22.34</v>
      </c>
      <c r="C12" s="3">
        <v>7.45</v>
      </c>
      <c r="D12" s="3">
        <v>22.360000000000003</v>
      </c>
      <c r="E12" s="3">
        <v>8.1549999999999994</v>
      </c>
    </row>
    <row r="13" spans="1:8" x14ac:dyDescent="0.3">
      <c r="A13" s="5">
        <v>1833</v>
      </c>
      <c r="B13" s="3">
        <v>21.92</v>
      </c>
      <c r="C13" s="3">
        <v>8.01</v>
      </c>
      <c r="D13" s="3">
        <v>22.298000000000002</v>
      </c>
      <c r="E13" s="3">
        <v>8.1840000000000011</v>
      </c>
    </row>
    <row r="14" spans="1:8" x14ac:dyDescent="0.3">
      <c r="A14" s="5">
        <v>1834</v>
      </c>
      <c r="B14" s="3">
        <v>21.91</v>
      </c>
      <c r="C14" s="3">
        <v>8.15</v>
      </c>
      <c r="D14" s="3">
        <v>22.254999999999999</v>
      </c>
      <c r="E14" s="3">
        <v>8.1440000000000019</v>
      </c>
    </row>
    <row r="15" spans="1:8" x14ac:dyDescent="0.3">
      <c r="A15" s="5">
        <v>1835</v>
      </c>
      <c r="B15" s="3">
        <v>21.04</v>
      </c>
      <c r="C15" s="3">
        <v>7.39</v>
      </c>
      <c r="D15" s="3">
        <v>22.125</v>
      </c>
      <c r="E15" s="3">
        <v>8.0440000000000005</v>
      </c>
    </row>
    <row r="16" spans="1:8" x14ac:dyDescent="0.3">
      <c r="A16" s="5">
        <v>1836</v>
      </c>
      <c r="B16" s="3">
        <v>20.95</v>
      </c>
      <c r="C16" s="3">
        <v>7.7</v>
      </c>
      <c r="D16" s="3">
        <v>21.985999999999997</v>
      </c>
      <c r="E16" s="3">
        <v>7.9779999999999998</v>
      </c>
    </row>
    <row r="17" spans="1:5" x14ac:dyDescent="0.3">
      <c r="A17" s="5">
        <v>1837</v>
      </c>
      <c r="B17" s="3">
        <v>22.41</v>
      </c>
      <c r="C17" s="3">
        <v>7.38</v>
      </c>
      <c r="D17" s="3">
        <v>21.992999999999999</v>
      </c>
      <c r="E17" s="3">
        <v>7.8349999999999991</v>
      </c>
    </row>
    <row r="18" spans="1:5" x14ac:dyDescent="0.3">
      <c r="A18" s="5">
        <v>1838</v>
      </c>
      <c r="B18" s="3">
        <v>25.64</v>
      </c>
      <c r="C18" s="3">
        <v>7.51</v>
      </c>
      <c r="D18" s="3">
        <v>22.322999999999997</v>
      </c>
      <c r="E18" s="3">
        <v>7.769000000000001</v>
      </c>
    </row>
    <row r="19" spans="1:5" x14ac:dyDescent="0.3">
      <c r="A19" s="5">
        <v>1839</v>
      </c>
      <c r="B19" s="3">
        <v>22.34</v>
      </c>
      <c r="C19" s="3">
        <v>7.63</v>
      </c>
      <c r="D19" s="3">
        <v>22.323</v>
      </c>
      <c r="E19" s="3">
        <v>7.7379999999999995</v>
      </c>
    </row>
    <row r="20" spans="1:5" x14ac:dyDescent="0.3">
      <c r="A20" s="5">
        <v>1840</v>
      </c>
      <c r="B20" s="3">
        <v>21.7</v>
      </c>
      <c r="C20" s="3">
        <v>7.8</v>
      </c>
      <c r="D20" s="3">
        <v>22.258999999999993</v>
      </c>
      <c r="E20" s="3">
        <v>7.6659999999999995</v>
      </c>
    </row>
    <row r="21" spans="1:5" x14ac:dyDescent="0.3">
      <c r="A21" s="5">
        <v>1841</v>
      </c>
      <c r="B21" s="3">
        <v>22.07</v>
      </c>
      <c r="C21" s="3">
        <v>7.69</v>
      </c>
      <c r="D21" s="3">
        <v>22.232000000000003</v>
      </c>
      <c r="E21" s="3">
        <v>7.6710000000000012</v>
      </c>
    </row>
    <row r="22" spans="1:5" x14ac:dyDescent="0.3">
      <c r="A22" s="5">
        <v>1842</v>
      </c>
      <c r="B22" s="3">
        <v>23.13</v>
      </c>
      <c r="C22" s="3">
        <v>8.02</v>
      </c>
      <c r="D22" s="3">
        <v>22.311</v>
      </c>
      <c r="E22" s="3">
        <v>7.7279999999999998</v>
      </c>
    </row>
    <row r="23" spans="1:5" x14ac:dyDescent="0.3">
      <c r="A23" s="5">
        <v>1843</v>
      </c>
      <c r="B23" s="3">
        <v>21.95</v>
      </c>
      <c r="C23" s="3">
        <v>8.17</v>
      </c>
      <c r="D23" s="3">
        <v>22.313999999999997</v>
      </c>
      <c r="E23" s="3">
        <v>7.7439999999999998</v>
      </c>
    </row>
    <row r="24" spans="1:5" x14ac:dyDescent="0.3">
      <c r="A24" s="5">
        <v>1844</v>
      </c>
      <c r="B24" s="3">
        <v>21.4</v>
      </c>
      <c r="C24" s="3">
        <v>7.65</v>
      </c>
      <c r="D24" s="3">
        <v>22.262999999999998</v>
      </c>
      <c r="E24" s="3">
        <v>7.694</v>
      </c>
    </row>
    <row r="25" spans="1:5" x14ac:dyDescent="0.3">
      <c r="A25" s="5">
        <v>1845</v>
      </c>
      <c r="B25" s="3">
        <v>21.66</v>
      </c>
      <c r="C25" s="3">
        <v>7.85</v>
      </c>
      <c r="D25" s="3">
        <v>22.324999999999999</v>
      </c>
      <c r="E25" s="3">
        <v>7.7399999999999993</v>
      </c>
    </row>
    <row r="26" spans="1:5" x14ac:dyDescent="0.3">
      <c r="A26" s="5">
        <v>1846</v>
      </c>
      <c r="B26" s="3">
        <v>22.34</v>
      </c>
      <c r="C26" s="3">
        <v>8.5500000000000007</v>
      </c>
      <c r="D26" s="3">
        <v>22.463999999999999</v>
      </c>
      <c r="E26" s="3">
        <v>7.8250000000000002</v>
      </c>
    </row>
    <row r="27" spans="1:5" x14ac:dyDescent="0.3">
      <c r="A27" s="5">
        <v>1847</v>
      </c>
      <c r="B27" s="3">
        <v>21.8</v>
      </c>
      <c r="C27" s="3">
        <v>8.09</v>
      </c>
      <c r="D27" s="3">
        <v>22.402999999999999</v>
      </c>
      <c r="E27" s="3">
        <v>7.8960000000000008</v>
      </c>
    </row>
    <row r="28" spans="1:5" x14ac:dyDescent="0.3">
      <c r="A28" s="5">
        <v>1848</v>
      </c>
      <c r="B28" s="3">
        <v>21.4</v>
      </c>
      <c r="C28" s="3">
        <v>7.98</v>
      </c>
      <c r="D28" s="3">
        <v>21.979000000000003</v>
      </c>
      <c r="E28" s="3">
        <v>7.9430000000000005</v>
      </c>
    </row>
    <row r="29" spans="1:5" x14ac:dyDescent="0.3">
      <c r="A29" s="5">
        <v>1849</v>
      </c>
      <c r="B29" s="3">
        <v>21.61</v>
      </c>
      <c r="C29" s="3">
        <v>7.98</v>
      </c>
      <c r="D29" s="3">
        <v>21.905999999999999</v>
      </c>
      <c r="E29" s="3">
        <v>7.9780000000000015</v>
      </c>
    </row>
    <row r="30" spans="1:5" x14ac:dyDescent="0.3">
      <c r="A30" s="5">
        <v>1850</v>
      </c>
      <c r="B30" s="3">
        <v>21.76</v>
      </c>
      <c r="C30" s="3">
        <v>7.9</v>
      </c>
      <c r="D30" s="3">
        <v>21.911999999999999</v>
      </c>
      <c r="E30" s="3">
        <v>7.9880000000000022</v>
      </c>
    </row>
    <row r="31" spans="1:5" x14ac:dyDescent="0.3">
      <c r="A31" s="5">
        <v>1851</v>
      </c>
      <c r="B31" s="3">
        <v>21.77</v>
      </c>
      <c r="C31" s="3">
        <v>8.18</v>
      </c>
      <c r="D31" s="3">
        <v>21.882000000000001</v>
      </c>
      <c r="E31" s="3">
        <v>8.0370000000000008</v>
      </c>
    </row>
    <row r="32" spans="1:5" x14ac:dyDescent="0.3">
      <c r="A32" s="5">
        <v>1852</v>
      </c>
      <c r="B32" s="3">
        <v>21.73</v>
      </c>
      <c r="C32" s="3">
        <v>8.1</v>
      </c>
      <c r="D32" s="3">
        <v>21.741999999999997</v>
      </c>
      <c r="E32" s="3">
        <v>8.0450000000000017</v>
      </c>
    </row>
    <row r="33" spans="1:5" x14ac:dyDescent="0.3">
      <c r="A33" s="5">
        <v>1853</v>
      </c>
      <c r="B33" s="3">
        <v>21.8</v>
      </c>
      <c r="C33" s="3">
        <v>8.0399999999999991</v>
      </c>
      <c r="D33" s="3">
        <v>21.726999999999997</v>
      </c>
      <c r="E33" s="3">
        <v>8.032</v>
      </c>
    </row>
    <row r="34" spans="1:5" x14ac:dyDescent="0.3">
      <c r="A34" s="5">
        <v>1854</v>
      </c>
      <c r="B34" s="3">
        <v>22.05</v>
      </c>
      <c r="C34" s="3">
        <v>8.2100000000000009</v>
      </c>
      <c r="D34" s="3">
        <v>21.792000000000002</v>
      </c>
      <c r="E34" s="3">
        <v>8.0879999999999992</v>
      </c>
    </row>
    <row r="35" spans="1:5" x14ac:dyDescent="0.3">
      <c r="A35" s="5">
        <v>1855</v>
      </c>
      <c r="B35" s="3">
        <v>22.54</v>
      </c>
      <c r="C35" s="3">
        <v>8.11</v>
      </c>
      <c r="D35" s="3">
        <v>21.880000000000003</v>
      </c>
      <c r="E35" s="3">
        <v>8.1140000000000008</v>
      </c>
    </row>
    <row r="36" spans="1:5" x14ac:dyDescent="0.3">
      <c r="A36" s="5">
        <v>1856</v>
      </c>
      <c r="B36" s="3">
        <v>21.08</v>
      </c>
      <c r="C36" s="3">
        <v>8</v>
      </c>
      <c r="D36" s="3">
        <v>21.754000000000001</v>
      </c>
      <c r="E36" s="3">
        <v>8.0590000000000011</v>
      </c>
    </row>
    <row r="37" spans="1:5" x14ac:dyDescent="0.3">
      <c r="A37" s="5">
        <v>1857</v>
      </c>
      <c r="B37" s="3">
        <v>21.39</v>
      </c>
      <c r="C37" s="3">
        <v>7.76</v>
      </c>
      <c r="D37" s="3">
        <v>21.713000000000001</v>
      </c>
      <c r="E37" s="3">
        <v>8.0259999999999998</v>
      </c>
    </row>
    <row r="38" spans="1:5" x14ac:dyDescent="0.3">
      <c r="A38" s="5">
        <v>1858</v>
      </c>
      <c r="B38" s="3">
        <v>22.34</v>
      </c>
      <c r="C38" s="3">
        <v>8.1</v>
      </c>
      <c r="D38" s="3">
        <v>21.806999999999995</v>
      </c>
      <c r="E38" s="3">
        <v>8.0380000000000003</v>
      </c>
    </row>
    <row r="39" spans="1:5" x14ac:dyDescent="0.3">
      <c r="A39" s="5">
        <v>1859</v>
      </c>
      <c r="B39" s="3">
        <v>22.34</v>
      </c>
      <c r="C39" s="3">
        <v>8.25</v>
      </c>
      <c r="D39" s="3">
        <v>21.880000000000003</v>
      </c>
      <c r="E39" s="3">
        <v>8.0649999999999995</v>
      </c>
    </row>
    <row r="40" spans="1:5" x14ac:dyDescent="0.3">
      <c r="A40" s="5">
        <v>1860</v>
      </c>
      <c r="B40" s="3">
        <v>22.34</v>
      </c>
      <c r="C40" s="3">
        <v>7.96</v>
      </c>
      <c r="D40" s="3">
        <v>21.937999999999995</v>
      </c>
      <c r="E40" s="3">
        <v>8.0709999999999997</v>
      </c>
    </row>
    <row r="41" spans="1:5" x14ac:dyDescent="0.3">
      <c r="A41" s="5">
        <v>1861</v>
      </c>
      <c r="B41" s="3">
        <v>22.34</v>
      </c>
      <c r="C41" s="3">
        <v>7.85</v>
      </c>
      <c r="D41" s="3">
        <v>21.995000000000001</v>
      </c>
      <c r="E41" s="3">
        <v>8.0379999999999985</v>
      </c>
    </row>
    <row r="42" spans="1:5" x14ac:dyDescent="0.3">
      <c r="A42" s="5">
        <v>1862</v>
      </c>
      <c r="B42" s="3">
        <v>22.34</v>
      </c>
      <c r="C42" s="3">
        <v>7.56</v>
      </c>
      <c r="D42" s="3">
        <v>22.056000000000001</v>
      </c>
      <c r="E42" s="3">
        <v>7.9839999999999991</v>
      </c>
    </row>
    <row r="43" spans="1:5" x14ac:dyDescent="0.3">
      <c r="A43" s="5">
        <v>1863</v>
      </c>
      <c r="B43" s="3">
        <v>22.34</v>
      </c>
      <c r="C43" s="3">
        <v>8.11</v>
      </c>
      <c r="D43" s="3">
        <v>22.110000000000003</v>
      </c>
      <c r="E43" s="3">
        <v>7.9909999999999997</v>
      </c>
    </row>
    <row r="44" spans="1:5" x14ac:dyDescent="0.3">
      <c r="A44" s="5">
        <v>1864</v>
      </c>
      <c r="B44" s="3">
        <v>22.34</v>
      </c>
      <c r="C44" s="3">
        <v>7.98</v>
      </c>
      <c r="D44" s="3">
        <v>22.139000000000003</v>
      </c>
      <c r="E44" s="3">
        <v>7.9680000000000009</v>
      </c>
    </row>
    <row r="45" spans="1:5" x14ac:dyDescent="0.3">
      <c r="A45" s="5">
        <v>1865</v>
      </c>
      <c r="B45" s="3">
        <v>22.34</v>
      </c>
      <c r="C45" s="3">
        <v>8.18</v>
      </c>
      <c r="D45" s="3">
        <v>22.119000000000003</v>
      </c>
      <c r="E45" s="3">
        <v>7.9749999999999996</v>
      </c>
    </row>
    <row r="46" spans="1:5" x14ac:dyDescent="0.3">
      <c r="A46" s="5">
        <v>1866</v>
      </c>
      <c r="B46" s="3">
        <v>22.34</v>
      </c>
      <c r="C46" s="3">
        <v>8.2899999999999991</v>
      </c>
      <c r="D46" s="3">
        <v>22.245000000000001</v>
      </c>
      <c r="E46" s="3">
        <v>8.0039999999999996</v>
      </c>
    </row>
    <row r="47" spans="1:5" x14ac:dyDescent="0.3">
      <c r="A47" s="5">
        <v>1867</v>
      </c>
      <c r="B47" s="3">
        <v>22.34</v>
      </c>
      <c r="C47" s="3">
        <v>8.44</v>
      </c>
      <c r="D47" s="3">
        <v>22.34</v>
      </c>
      <c r="E47" s="3">
        <v>8.0719999999999992</v>
      </c>
    </row>
    <row r="48" spans="1:5" x14ac:dyDescent="0.3">
      <c r="A48" s="5">
        <v>1868</v>
      </c>
      <c r="B48" s="3">
        <v>24.39</v>
      </c>
      <c r="C48" s="3">
        <v>8.25</v>
      </c>
      <c r="D48" s="3">
        <v>22.544999999999998</v>
      </c>
      <c r="E48" s="3">
        <v>8.0869999999999997</v>
      </c>
    </row>
    <row r="49" spans="1:5" x14ac:dyDescent="0.3">
      <c r="A49" s="5">
        <v>1869</v>
      </c>
      <c r="B49" s="3">
        <v>23.95</v>
      </c>
      <c r="C49" s="3">
        <v>8.43</v>
      </c>
      <c r="D49" s="3">
        <v>22.706</v>
      </c>
      <c r="E49" s="3">
        <v>8.1049999999999986</v>
      </c>
    </row>
    <row r="50" spans="1:5" x14ac:dyDescent="0.3">
      <c r="A50" s="5">
        <v>1870</v>
      </c>
      <c r="B50" s="3">
        <v>22.1</v>
      </c>
      <c r="C50" s="3">
        <v>8.1999999999999993</v>
      </c>
      <c r="D50" s="3">
        <v>22.681999999999995</v>
      </c>
      <c r="E50" s="3">
        <v>8.1290000000000013</v>
      </c>
    </row>
    <row r="51" spans="1:5" x14ac:dyDescent="0.3">
      <c r="A51" s="5">
        <v>1871</v>
      </c>
      <c r="B51" s="3">
        <v>21.97</v>
      </c>
      <c r="C51" s="3">
        <v>8.1199999999999992</v>
      </c>
      <c r="D51" s="3">
        <v>22.645</v>
      </c>
      <c r="E51" s="3">
        <v>8.1560000000000006</v>
      </c>
    </row>
    <row r="52" spans="1:5" x14ac:dyDescent="0.3">
      <c r="A52" s="5">
        <v>1872</v>
      </c>
      <c r="B52" s="3">
        <v>22.11</v>
      </c>
      <c r="C52" s="3">
        <v>8.19</v>
      </c>
      <c r="D52" s="3">
        <v>22.621999999999996</v>
      </c>
      <c r="E52" s="3">
        <v>8.2189999999999994</v>
      </c>
    </row>
    <row r="53" spans="1:5" x14ac:dyDescent="0.3">
      <c r="A53" s="5">
        <v>1873</v>
      </c>
      <c r="B53" s="3">
        <v>22.24</v>
      </c>
      <c r="C53" s="3">
        <v>8.35</v>
      </c>
      <c r="D53" s="3">
        <v>22.612000000000002</v>
      </c>
      <c r="E53" s="3">
        <v>8.2429999999999986</v>
      </c>
    </row>
    <row r="54" spans="1:5" x14ac:dyDescent="0.3">
      <c r="A54" s="5">
        <v>1874</v>
      </c>
      <c r="B54" s="3">
        <v>21.5</v>
      </c>
      <c r="C54" s="3">
        <v>8.43</v>
      </c>
      <c r="D54" s="3">
        <v>22.528000000000002</v>
      </c>
      <c r="E54" s="3">
        <v>8.2880000000000003</v>
      </c>
    </row>
    <row r="55" spans="1:5" x14ac:dyDescent="0.3">
      <c r="A55" s="5">
        <v>1875</v>
      </c>
      <c r="B55" s="3">
        <v>22.48</v>
      </c>
      <c r="C55" s="3">
        <v>7.86</v>
      </c>
      <c r="D55" s="3">
        <v>22.541999999999998</v>
      </c>
      <c r="E55" s="3">
        <v>8.2559999999999985</v>
      </c>
    </row>
    <row r="56" spans="1:5" x14ac:dyDescent="0.3">
      <c r="A56" s="5">
        <v>1876</v>
      </c>
      <c r="B56" s="3">
        <v>21.74</v>
      </c>
      <c r="C56" s="3">
        <v>8.08</v>
      </c>
      <c r="D56" s="3">
        <v>22.482000000000003</v>
      </c>
      <c r="E56" s="3">
        <v>8.2349999999999994</v>
      </c>
    </row>
    <row r="57" spans="1:5" x14ac:dyDescent="0.3">
      <c r="A57" s="5">
        <v>1877</v>
      </c>
      <c r="B57" s="3">
        <v>21.89</v>
      </c>
      <c r="C57" s="3">
        <v>8.5399999999999991</v>
      </c>
      <c r="D57" s="3">
        <v>22.437000000000001</v>
      </c>
      <c r="E57" s="3">
        <v>8.2449999999999992</v>
      </c>
    </row>
    <row r="58" spans="1:5" x14ac:dyDescent="0.3">
      <c r="A58" s="5">
        <v>1878</v>
      </c>
      <c r="B58" s="3">
        <v>21.8</v>
      </c>
      <c r="C58" s="3">
        <v>8.83</v>
      </c>
      <c r="D58" s="3">
        <v>22.178000000000004</v>
      </c>
      <c r="E58" s="3">
        <v>8.302999999999999</v>
      </c>
    </row>
    <row r="59" spans="1:5" x14ac:dyDescent="0.3">
      <c r="A59" s="5">
        <v>1879</v>
      </c>
      <c r="B59" s="3">
        <v>22.38</v>
      </c>
      <c r="C59" s="3">
        <v>8.17</v>
      </c>
      <c r="D59" s="3">
        <v>22.021000000000004</v>
      </c>
      <c r="E59" s="3">
        <v>8.2769999999999992</v>
      </c>
    </row>
    <row r="60" spans="1:5" x14ac:dyDescent="0.3">
      <c r="A60" s="5">
        <v>1880</v>
      </c>
      <c r="B60" s="3">
        <v>22.86</v>
      </c>
      <c r="C60" s="3">
        <v>8.1199999999999992</v>
      </c>
      <c r="D60" s="3">
        <v>22.097000000000001</v>
      </c>
      <c r="E60" s="3">
        <v>8.2690000000000001</v>
      </c>
    </row>
    <row r="61" spans="1:5" x14ac:dyDescent="0.3">
      <c r="A61" s="5">
        <v>1881</v>
      </c>
      <c r="B61" s="3">
        <v>22.49</v>
      </c>
      <c r="C61" s="3">
        <v>8.27</v>
      </c>
      <c r="D61" s="3">
        <v>22.149000000000001</v>
      </c>
      <c r="E61" s="3">
        <v>8.2839999999999989</v>
      </c>
    </row>
    <row r="62" spans="1:5" x14ac:dyDescent="0.3">
      <c r="A62" s="5">
        <v>1882</v>
      </c>
      <c r="B62" s="3">
        <v>22</v>
      </c>
      <c r="C62" s="3">
        <v>8.1300000000000008</v>
      </c>
      <c r="D62" s="3">
        <v>22.137999999999998</v>
      </c>
      <c r="E62" s="3">
        <v>8.2779999999999987</v>
      </c>
    </row>
    <row r="63" spans="1:5" x14ac:dyDescent="0.3">
      <c r="A63" s="5">
        <v>1883</v>
      </c>
      <c r="B63" s="3">
        <v>21.93</v>
      </c>
      <c r="C63" s="3">
        <v>7.98</v>
      </c>
      <c r="D63" s="3">
        <v>22.106999999999999</v>
      </c>
      <c r="E63" s="3">
        <v>8.2409999999999997</v>
      </c>
    </row>
    <row r="64" spans="1:5" x14ac:dyDescent="0.3">
      <c r="A64" s="5">
        <v>1884</v>
      </c>
      <c r="B64" s="3">
        <v>21.69</v>
      </c>
      <c r="C64" s="3">
        <v>7.77</v>
      </c>
      <c r="D64" s="3">
        <v>22.125999999999998</v>
      </c>
      <c r="E64" s="3">
        <v>8.1750000000000007</v>
      </c>
    </row>
    <row r="65" spans="1:5" x14ac:dyDescent="0.3">
      <c r="A65" s="5">
        <v>1885</v>
      </c>
      <c r="B65" s="3">
        <v>21.28</v>
      </c>
      <c r="C65" s="3">
        <v>7.92</v>
      </c>
      <c r="D65" s="3">
        <v>22.006</v>
      </c>
      <c r="E65" s="3">
        <v>8.1809999999999992</v>
      </c>
    </row>
    <row r="66" spans="1:5" x14ac:dyDescent="0.3">
      <c r="A66" s="5">
        <v>1886</v>
      </c>
      <c r="B66" s="3">
        <v>21.74</v>
      </c>
      <c r="C66" s="3">
        <v>7.95</v>
      </c>
      <c r="D66" s="3">
        <v>22.006</v>
      </c>
      <c r="E66" s="3">
        <v>8.1679999999999993</v>
      </c>
    </row>
    <row r="67" spans="1:5" x14ac:dyDescent="0.3">
      <c r="A67" s="5">
        <v>1887</v>
      </c>
      <c r="B67" s="3">
        <v>21.94</v>
      </c>
      <c r="C67" s="3">
        <v>7.91</v>
      </c>
      <c r="D67" s="3">
        <v>22.010999999999999</v>
      </c>
      <c r="E67" s="3">
        <v>8.1050000000000004</v>
      </c>
    </row>
    <row r="68" spans="1:5" x14ac:dyDescent="0.3">
      <c r="A68" s="5">
        <v>1888</v>
      </c>
      <c r="B68" s="3">
        <v>22.23</v>
      </c>
      <c r="C68" s="3">
        <v>8.09</v>
      </c>
      <c r="D68" s="3">
        <v>22.053999999999998</v>
      </c>
      <c r="E68" s="3">
        <v>8.0310000000000006</v>
      </c>
    </row>
    <row r="69" spans="1:5" x14ac:dyDescent="0.3">
      <c r="A69" s="5">
        <v>1889</v>
      </c>
      <c r="B69" s="3">
        <v>22.27</v>
      </c>
      <c r="C69" s="3">
        <v>8.32</v>
      </c>
      <c r="D69" s="3">
        <v>22.042999999999999</v>
      </c>
      <c r="E69" s="3">
        <v>8.0460000000000012</v>
      </c>
    </row>
    <row r="70" spans="1:5" x14ac:dyDescent="0.3">
      <c r="A70" s="5">
        <v>1890</v>
      </c>
      <c r="B70" s="3">
        <v>21.93</v>
      </c>
      <c r="C70" s="3">
        <v>7.97</v>
      </c>
      <c r="D70" s="3">
        <v>21.95</v>
      </c>
      <c r="E70" s="3">
        <v>8.0310000000000006</v>
      </c>
    </row>
    <row r="71" spans="1:5" x14ac:dyDescent="0.3">
      <c r="A71" s="5">
        <v>1891</v>
      </c>
      <c r="B71" s="3">
        <v>21.51</v>
      </c>
      <c r="C71" s="3">
        <v>8.02</v>
      </c>
      <c r="D71" s="3">
        <v>21.852</v>
      </c>
      <c r="E71" s="3">
        <v>8.0059999999999985</v>
      </c>
    </row>
    <row r="72" spans="1:5" x14ac:dyDescent="0.3">
      <c r="A72" s="5">
        <v>1892</v>
      </c>
      <c r="B72" s="3">
        <v>22.69</v>
      </c>
      <c r="C72" s="3">
        <v>8.07</v>
      </c>
      <c r="D72" s="3">
        <v>21.920999999999999</v>
      </c>
      <c r="E72" s="3">
        <v>8</v>
      </c>
    </row>
    <row r="73" spans="1:5" x14ac:dyDescent="0.3">
      <c r="A73" s="5">
        <v>1893</v>
      </c>
      <c r="B73" s="3">
        <v>21.24</v>
      </c>
      <c r="C73" s="3">
        <v>8.06</v>
      </c>
      <c r="D73" s="3">
        <v>21.852</v>
      </c>
      <c r="E73" s="3">
        <v>8.0080000000000009</v>
      </c>
    </row>
    <row r="74" spans="1:5" x14ac:dyDescent="0.3">
      <c r="A74" s="5">
        <v>1894</v>
      </c>
      <c r="B74" s="3">
        <v>21.71</v>
      </c>
      <c r="C74" s="3">
        <v>8.16</v>
      </c>
      <c r="D74" s="3">
        <v>21.853999999999999</v>
      </c>
      <c r="E74" s="3">
        <v>8.0470000000000006</v>
      </c>
    </row>
    <row r="75" spans="1:5" x14ac:dyDescent="0.3">
      <c r="A75" s="5">
        <v>1895</v>
      </c>
      <c r="B75" s="3">
        <v>22.19</v>
      </c>
      <c r="C75" s="3">
        <v>8.15</v>
      </c>
      <c r="D75" s="3">
        <v>21.945</v>
      </c>
      <c r="E75" s="3">
        <v>8.0699999999999985</v>
      </c>
    </row>
    <row r="76" spans="1:5" x14ac:dyDescent="0.3">
      <c r="A76" s="5">
        <v>1896</v>
      </c>
      <c r="B76" s="3">
        <v>22.66</v>
      </c>
      <c r="C76" s="3">
        <v>8.2100000000000009</v>
      </c>
      <c r="D76" s="3">
        <v>22.037000000000003</v>
      </c>
      <c r="E76" s="3">
        <v>8.0960000000000001</v>
      </c>
    </row>
    <row r="77" spans="1:5" x14ac:dyDescent="0.3">
      <c r="A77" s="5">
        <v>1897</v>
      </c>
      <c r="B77" s="3">
        <v>21.77</v>
      </c>
      <c r="C77" s="3">
        <v>8.2899999999999991</v>
      </c>
      <c r="D77" s="3">
        <v>22.020000000000003</v>
      </c>
      <c r="E77" s="3">
        <v>8.1340000000000003</v>
      </c>
    </row>
    <row r="78" spans="1:5" x14ac:dyDescent="0.3">
      <c r="A78" s="5">
        <v>1898</v>
      </c>
      <c r="B78" s="3">
        <v>22.46</v>
      </c>
      <c r="C78" s="3">
        <v>8.18</v>
      </c>
      <c r="D78" s="3">
        <v>22.042999999999999</v>
      </c>
      <c r="E78" s="3">
        <v>8.1430000000000007</v>
      </c>
    </row>
    <row r="79" spans="1:5" x14ac:dyDescent="0.3">
      <c r="A79" s="5">
        <v>1899</v>
      </c>
      <c r="B79" s="3">
        <v>22.67</v>
      </c>
      <c r="C79" s="3">
        <v>8.4</v>
      </c>
      <c r="D79" s="3">
        <v>22.082999999999998</v>
      </c>
      <c r="E79" s="3">
        <v>8.1510000000000016</v>
      </c>
    </row>
    <row r="80" spans="1:5" x14ac:dyDescent="0.3">
      <c r="A80" s="5">
        <v>1900</v>
      </c>
      <c r="B80" s="3">
        <v>22.29</v>
      </c>
      <c r="C80" s="3">
        <v>8.5</v>
      </c>
      <c r="D80" s="3">
        <v>22.119000000000003</v>
      </c>
      <c r="E80" s="3">
        <v>8.2040000000000006</v>
      </c>
    </row>
    <row r="81" spans="1:5" x14ac:dyDescent="0.3">
      <c r="A81" s="5">
        <v>1901</v>
      </c>
      <c r="B81" s="3">
        <v>22.14</v>
      </c>
      <c r="C81" s="3">
        <v>8.5399999999999991</v>
      </c>
      <c r="D81" s="3">
        <v>22.181999999999999</v>
      </c>
      <c r="E81" s="3">
        <v>8.2560000000000002</v>
      </c>
    </row>
    <row r="82" spans="1:5" x14ac:dyDescent="0.3">
      <c r="A82" s="5">
        <v>1902</v>
      </c>
      <c r="B82" s="3">
        <v>22.68</v>
      </c>
      <c r="C82" s="3">
        <v>8.3000000000000007</v>
      </c>
      <c r="D82" s="3">
        <v>22.181000000000001</v>
      </c>
      <c r="E82" s="3">
        <v>8.2789999999999981</v>
      </c>
    </row>
    <row r="83" spans="1:5" x14ac:dyDescent="0.3">
      <c r="A83" s="5">
        <v>1903</v>
      </c>
      <c r="B83" s="3">
        <v>21.68</v>
      </c>
      <c r="C83" s="3">
        <v>8.2200000000000006</v>
      </c>
      <c r="D83" s="3">
        <v>22.225000000000001</v>
      </c>
      <c r="E83" s="3">
        <v>8.2949999999999999</v>
      </c>
    </row>
    <row r="84" spans="1:5" x14ac:dyDescent="0.3">
      <c r="A84" s="5">
        <v>1904</v>
      </c>
      <c r="B84" s="3">
        <v>22.23</v>
      </c>
      <c r="C84" s="3">
        <v>8.09</v>
      </c>
      <c r="D84" s="3">
        <v>22.277000000000001</v>
      </c>
      <c r="E84" s="3">
        <v>8.2880000000000003</v>
      </c>
    </row>
    <row r="85" spans="1:5" x14ac:dyDescent="0.3">
      <c r="A85" s="5">
        <v>1905</v>
      </c>
      <c r="B85" s="3">
        <v>21.57</v>
      </c>
      <c r="C85" s="3">
        <v>8.23</v>
      </c>
      <c r="D85" s="3">
        <v>22.215</v>
      </c>
      <c r="E85" s="3">
        <v>8.2960000000000012</v>
      </c>
    </row>
    <row r="86" spans="1:5" x14ac:dyDescent="0.3">
      <c r="A86" s="5">
        <v>1906</v>
      </c>
      <c r="B86" s="3">
        <v>22.21</v>
      </c>
      <c r="C86" s="3">
        <v>8.3800000000000008</v>
      </c>
      <c r="D86" s="3">
        <v>22.169999999999998</v>
      </c>
      <c r="E86" s="3">
        <v>8.3129999999999988</v>
      </c>
    </row>
    <row r="87" spans="1:5" x14ac:dyDescent="0.3">
      <c r="A87" s="5">
        <v>1907</v>
      </c>
      <c r="B87" s="3">
        <v>21.81</v>
      </c>
      <c r="C87" s="3">
        <v>7.95</v>
      </c>
      <c r="D87" s="3">
        <v>22.173999999999999</v>
      </c>
      <c r="E87" s="3">
        <v>8.2789999999999999</v>
      </c>
    </row>
    <row r="88" spans="1:5" x14ac:dyDescent="0.3">
      <c r="A88" s="5">
        <v>1908</v>
      </c>
      <c r="B88" s="3">
        <v>22.1</v>
      </c>
      <c r="C88" s="3">
        <v>8.19</v>
      </c>
      <c r="D88" s="3">
        <v>22.137999999999998</v>
      </c>
      <c r="E88" s="3">
        <v>8.2799999999999994</v>
      </c>
    </row>
    <row r="89" spans="1:5" x14ac:dyDescent="0.3">
      <c r="A89" s="5">
        <v>1909</v>
      </c>
      <c r="B89" s="3">
        <v>21.8</v>
      </c>
      <c r="C89" s="3">
        <v>8.18</v>
      </c>
      <c r="D89" s="3">
        <v>22.051000000000002</v>
      </c>
      <c r="E89" s="3">
        <v>8.2580000000000009</v>
      </c>
    </row>
    <row r="90" spans="1:5" x14ac:dyDescent="0.3">
      <c r="A90" s="5">
        <v>1910</v>
      </c>
      <c r="B90" s="3">
        <v>21.74</v>
      </c>
      <c r="C90" s="3">
        <v>8.2200000000000006</v>
      </c>
      <c r="D90" s="3">
        <v>21.996000000000002</v>
      </c>
      <c r="E90" s="3">
        <v>8.23</v>
      </c>
    </row>
    <row r="91" spans="1:5" x14ac:dyDescent="0.3">
      <c r="A91" s="5">
        <v>1911</v>
      </c>
      <c r="B91" s="3">
        <v>22.12</v>
      </c>
      <c r="C91" s="3">
        <v>8.18</v>
      </c>
      <c r="D91" s="3">
        <v>21.994000000000003</v>
      </c>
      <c r="E91" s="3">
        <v>8.1939999999999991</v>
      </c>
    </row>
    <row r="92" spans="1:5" x14ac:dyDescent="0.3">
      <c r="A92" s="5">
        <v>1912</v>
      </c>
      <c r="B92" s="3">
        <v>22.28</v>
      </c>
      <c r="C92" s="3">
        <v>8.17</v>
      </c>
      <c r="D92" s="3">
        <v>21.954000000000001</v>
      </c>
      <c r="E92" s="3">
        <v>8.1810000000000009</v>
      </c>
    </row>
    <row r="93" spans="1:5" x14ac:dyDescent="0.3">
      <c r="A93" s="5">
        <v>1913</v>
      </c>
      <c r="B93" s="3">
        <v>21.74</v>
      </c>
      <c r="C93" s="3">
        <v>8.3000000000000007</v>
      </c>
      <c r="D93" s="3">
        <v>21.96</v>
      </c>
      <c r="E93" s="3">
        <v>8.1890000000000001</v>
      </c>
    </row>
    <row r="94" spans="1:5" x14ac:dyDescent="0.3">
      <c r="A94" s="5">
        <v>1914</v>
      </c>
      <c r="B94" s="3">
        <v>21.97</v>
      </c>
      <c r="C94" s="3">
        <v>8.59</v>
      </c>
      <c r="D94" s="3">
        <v>21.934000000000001</v>
      </c>
      <c r="E94" s="3">
        <v>8.2390000000000008</v>
      </c>
    </row>
    <row r="95" spans="1:5" x14ac:dyDescent="0.3">
      <c r="A95" s="5">
        <v>1915</v>
      </c>
      <c r="B95" s="3">
        <v>23</v>
      </c>
      <c r="C95" s="3">
        <v>8.59</v>
      </c>
      <c r="D95" s="3">
        <v>22.077000000000002</v>
      </c>
      <c r="E95" s="3">
        <v>8.2750000000000021</v>
      </c>
    </row>
    <row r="96" spans="1:5" x14ac:dyDescent="0.3">
      <c r="A96" s="5">
        <v>1916</v>
      </c>
      <c r="B96" s="3">
        <v>22.31</v>
      </c>
      <c r="C96" s="3">
        <v>8.23</v>
      </c>
      <c r="D96" s="3">
        <v>22.087</v>
      </c>
      <c r="E96" s="3">
        <v>8.2600000000000016</v>
      </c>
    </row>
    <row r="97" spans="1:5" x14ac:dyDescent="0.3">
      <c r="A97" s="5">
        <v>1917</v>
      </c>
      <c r="B97" s="3">
        <v>21.72</v>
      </c>
      <c r="C97" s="3">
        <v>8.02</v>
      </c>
      <c r="D97" s="3">
        <v>22.077999999999999</v>
      </c>
      <c r="E97" s="3">
        <v>8.2669999999999995</v>
      </c>
    </row>
    <row r="98" spans="1:5" x14ac:dyDescent="0.3">
      <c r="A98" s="5">
        <v>1918</v>
      </c>
      <c r="B98" s="3">
        <v>22.14</v>
      </c>
      <c r="C98" s="3">
        <v>8.1300000000000008</v>
      </c>
      <c r="D98" s="3">
        <v>22.082000000000001</v>
      </c>
      <c r="E98" s="3">
        <v>8.2609999999999992</v>
      </c>
    </row>
    <row r="99" spans="1:5" x14ac:dyDescent="0.3">
      <c r="A99" s="5">
        <v>1919</v>
      </c>
      <c r="B99" s="3">
        <v>22.07</v>
      </c>
      <c r="C99" s="3">
        <v>8.3800000000000008</v>
      </c>
      <c r="D99" s="3">
        <v>22.108999999999998</v>
      </c>
      <c r="E99" s="3">
        <v>8.2810000000000006</v>
      </c>
    </row>
    <row r="100" spans="1:5" x14ac:dyDescent="0.3">
      <c r="A100" s="5">
        <v>1920</v>
      </c>
      <c r="B100" s="3">
        <v>21.76</v>
      </c>
      <c r="C100" s="3">
        <v>8.36</v>
      </c>
      <c r="D100" s="3">
        <v>22.110999999999997</v>
      </c>
      <c r="E100" s="3">
        <v>8.2949999999999982</v>
      </c>
    </row>
    <row r="101" spans="1:5" x14ac:dyDescent="0.3">
      <c r="A101" s="5">
        <v>1921</v>
      </c>
      <c r="B101" s="3">
        <v>23.03</v>
      </c>
      <c r="C101" s="3">
        <v>8.57</v>
      </c>
      <c r="D101" s="3">
        <v>22.201999999999995</v>
      </c>
      <c r="E101" s="3">
        <v>8.3339999999999996</v>
      </c>
    </row>
    <row r="102" spans="1:5" x14ac:dyDescent="0.3">
      <c r="A102" s="5">
        <v>1922</v>
      </c>
      <c r="B102" s="3">
        <v>22.42</v>
      </c>
      <c r="C102" s="3">
        <v>8.41</v>
      </c>
      <c r="D102" s="3">
        <v>22.215999999999998</v>
      </c>
      <c r="E102" s="3">
        <v>8.3580000000000005</v>
      </c>
    </row>
    <row r="103" spans="1:5" x14ac:dyDescent="0.3">
      <c r="A103" s="5">
        <v>1923</v>
      </c>
      <c r="B103" s="3">
        <v>21.86</v>
      </c>
      <c r="C103" s="3">
        <v>8.42</v>
      </c>
      <c r="D103" s="3">
        <v>22.228000000000002</v>
      </c>
      <c r="E103" s="3">
        <v>8.370000000000001</v>
      </c>
    </row>
    <row r="104" spans="1:5" x14ac:dyDescent="0.3">
      <c r="A104" s="5">
        <v>1924</v>
      </c>
      <c r="B104" s="3">
        <v>21.84</v>
      </c>
      <c r="C104" s="3">
        <v>8.51</v>
      </c>
      <c r="D104" s="3">
        <v>22.215</v>
      </c>
      <c r="E104" s="3">
        <v>8.3620000000000001</v>
      </c>
    </row>
    <row r="105" spans="1:5" x14ac:dyDescent="0.3">
      <c r="A105" s="5">
        <v>1925</v>
      </c>
      <c r="B105" s="3">
        <v>21.97</v>
      </c>
      <c r="C105" s="3">
        <v>8.5299999999999994</v>
      </c>
      <c r="D105" s="3">
        <v>22.112000000000005</v>
      </c>
      <c r="E105" s="3">
        <v>8.3560000000000016</v>
      </c>
    </row>
    <row r="106" spans="1:5" x14ac:dyDescent="0.3">
      <c r="A106" s="5">
        <v>1926</v>
      </c>
      <c r="B106" s="3">
        <v>21.71</v>
      </c>
      <c r="C106" s="3">
        <v>8.73</v>
      </c>
      <c r="D106" s="3">
        <v>22.052</v>
      </c>
      <c r="E106" s="3">
        <v>8.4060000000000024</v>
      </c>
    </row>
    <row r="107" spans="1:5" x14ac:dyDescent="0.3">
      <c r="A107" s="5">
        <v>1927</v>
      </c>
      <c r="B107" s="3">
        <v>21.89</v>
      </c>
      <c r="C107" s="3">
        <v>8.52</v>
      </c>
      <c r="D107" s="3">
        <v>22.068999999999999</v>
      </c>
      <c r="E107" s="3">
        <v>8.4559999999999995</v>
      </c>
    </row>
    <row r="108" spans="1:5" x14ac:dyDescent="0.3">
      <c r="A108" s="5">
        <v>1928</v>
      </c>
      <c r="B108" s="3">
        <v>22.37</v>
      </c>
      <c r="C108" s="3">
        <v>8.6300000000000008</v>
      </c>
      <c r="D108" s="3">
        <v>22.092000000000002</v>
      </c>
      <c r="E108" s="3">
        <v>8.5059999999999985</v>
      </c>
    </row>
    <row r="109" spans="1:5" x14ac:dyDescent="0.3">
      <c r="A109" s="5">
        <v>1929</v>
      </c>
      <c r="B109" s="3">
        <v>22.1</v>
      </c>
      <c r="C109" s="3">
        <v>8.24</v>
      </c>
      <c r="D109" s="3">
        <v>22.095000000000002</v>
      </c>
      <c r="E109" s="3">
        <v>8.4919999999999991</v>
      </c>
    </row>
    <row r="110" spans="1:5" x14ac:dyDescent="0.3">
      <c r="A110" s="5">
        <v>1930</v>
      </c>
      <c r="B110" s="3">
        <v>21.79</v>
      </c>
      <c r="C110" s="3">
        <v>8.6300000000000008</v>
      </c>
      <c r="D110" s="3">
        <v>22.098000000000003</v>
      </c>
      <c r="E110" s="3">
        <v>8.5189999999999984</v>
      </c>
    </row>
    <row r="111" spans="1:5" x14ac:dyDescent="0.3">
      <c r="A111" s="5">
        <v>1931</v>
      </c>
      <c r="B111" s="3">
        <v>22.29</v>
      </c>
      <c r="C111" s="3">
        <v>8.7200000000000006</v>
      </c>
      <c r="D111" s="3">
        <v>22.023999999999997</v>
      </c>
      <c r="E111" s="3">
        <v>8.5339999999999989</v>
      </c>
    </row>
    <row r="112" spans="1:5" x14ac:dyDescent="0.3">
      <c r="A112" s="5">
        <v>1932</v>
      </c>
      <c r="B112" s="3">
        <v>22.59</v>
      </c>
      <c r="C112" s="3">
        <v>8.7100000000000009</v>
      </c>
      <c r="D112" s="3">
        <v>22.040999999999997</v>
      </c>
      <c r="E112" s="3">
        <v>8.5639999999999983</v>
      </c>
    </row>
    <row r="113" spans="1:5" x14ac:dyDescent="0.3">
      <c r="A113" s="5">
        <v>1933</v>
      </c>
      <c r="B113" s="3">
        <v>21.83</v>
      </c>
      <c r="C113" s="3">
        <v>8.34</v>
      </c>
      <c r="D113" s="3">
        <v>22.038</v>
      </c>
      <c r="E113" s="3">
        <v>8.5560000000000009</v>
      </c>
    </row>
    <row r="114" spans="1:5" x14ac:dyDescent="0.3">
      <c r="A114" s="5">
        <v>1934</v>
      </c>
      <c r="B114" s="3">
        <v>22.26</v>
      </c>
      <c r="C114" s="3">
        <v>8.6300000000000008</v>
      </c>
      <c r="D114" s="3">
        <v>22.079999999999995</v>
      </c>
      <c r="E114" s="3">
        <v>8.5680000000000014</v>
      </c>
    </row>
    <row r="115" spans="1:5" x14ac:dyDescent="0.3">
      <c r="A115" s="5">
        <v>1935</v>
      </c>
      <c r="B115" s="3">
        <v>21.75</v>
      </c>
      <c r="C115" s="3">
        <v>8.52</v>
      </c>
      <c r="D115" s="3">
        <v>22.058</v>
      </c>
      <c r="E115" s="3">
        <v>8.5670000000000002</v>
      </c>
    </row>
    <row r="116" spans="1:5" x14ac:dyDescent="0.3">
      <c r="A116" s="5">
        <v>1936</v>
      </c>
      <c r="B116" s="3">
        <v>22.26</v>
      </c>
      <c r="C116" s="3">
        <v>8.5500000000000007</v>
      </c>
      <c r="D116" s="3">
        <v>22.113</v>
      </c>
      <c r="E116" s="3">
        <v>8.5489999999999995</v>
      </c>
    </row>
    <row r="117" spans="1:5" x14ac:dyDescent="0.3">
      <c r="A117" s="5">
        <v>1937</v>
      </c>
      <c r="B117" s="3">
        <v>22.13</v>
      </c>
      <c r="C117" s="3">
        <v>8.6999999999999993</v>
      </c>
      <c r="D117" s="3">
        <v>22.136999999999993</v>
      </c>
      <c r="E117" s="3">
        <v>8.5670000000000002</v>
      </c>
    </row>
    <row r="118" spans="1:5" x14ac:dyDescent="0.3">
      <c r="A118" s="5">
        <v>1938</v>
      </c>
      <c r="B118" s="3">
        <v>22.36</v>
      </c>
      <c r="C118" s="3">
        <v>8.86</v>
      </c>
      <c r="D118" s="3">
        <v>22.136000000000003</v>
      </c>
      <c r="E118" s="3">
        <v>8.59</v>
      </c>
    </row>
    <row r="119" spans="1:5" x14ac:dyDescent="0.3">
      <c r="A119" s="5">
        <v>1939</v>
      </c>
      <c r="B119" s="3">
        <v>22.33</v>
      </c>
      <c r="C119" s="3">
        <v>8.76</v>
      </c>
      <c r="D119" s="3">
        <v>22.158999999999999</v>
      </c>
      <c r="E119" s="3">
        <v>8.6420000000000012</v>
      </c>
    </row>
    <row r="120" spans="1:5" x14ac:dyDescent="0.3">
      <c r="A120" s="5">
        <v>1940</v>
      </c>
      <c r="B120" s="3">
        <v>22.43</v>
      </c>
      <c r="C120" s="3">
        <v>8.76</v>
      </c>
      <c r="D120" s="3">
        <v>22.222999999999995</v>
      </c>
      <c r="E120" s="3">
        <v>8.6550000000000011</v>
      </c>
    </row>
    <row r="121" spans="1:5" x14ac:dyDescent="0.3">
      <c r="A121" s="5">
        <v>1941</v>
      </c>
      <c r="B121" s="3">
        <v>23.46</v>
      </c>
      <c r="C121" s="3">
        <v>8.77</v>
      </c>
      <c r="D121" s="3">
        <v>22.34</v>
      </c>
      <c r="E121" s="3">
        <v>8.66</v>
      </c>
    </row>
    <row r="122" spans="1:5" x14ac:dyDescent="0.3">
      <c r="A122" s="5">
        <v>1942</v>
      </c>
      <c r="B122" s="3">
        <v>22.53</v>
      </c>
      <c r="C122" s="3">
        <v>8.73</v>
      </c>
      <c r="D122" s="3">
        <v>22.334000000000003</v>
      </c>
      <c r="E122" s="3">
        <v>8.661999999999999</v>
      </c>
    </row>
    <row r="123" spans="1:5" x14ac:dyDescent="0.3">
      <c r="A123" s="5">
        <v>1943</v>
      </c>
      <c r="B123" s="3">
        <v>22.5</v>
      </c>
      <c r="C123" s="3">
        <v>8.76</v>
      </c>
      <c r="D123" s="3">
        <v>22.401000000000003</v>
      </c>
      <c r="E123" s="3">
        <v>8.7040000000000006</v>
      </c>
    </row>
    <row r="124" spans="1:5" x14ac:dyDescent="0.3">
      <c r="A124" s="5">
        <v>1944</v>
      </c>
      <c r="B124" s="3">
        <v>21.99</v>
      </c>
      <c r="C124" s="3">
        <v>8.85</v>
      </c>
      <c r="D124" s="3">
        <v>22.374000000000002</v>
      </c>
      <c r="E124" s="3">
        <v>8.7259999999999991</v>
      </c>
    </row>
    <row r="125" spans="1:5" x14ac:dyDescent="0.3">
      <c r="A125" s="5">
        <v>1945</v>
      </c>
      <c r="B125" s="3">
        <v>22.02</v>
      </c>
      <c r="C125" s="3">
        <v>8.58</v>
      </c>
      <c r="D125" s="3">
        <v>22.401000000000003</v>
      </c>
      <c r="E125" s="3">
        <v>8.7319999999999993</v>
      </c>
    </row>
    <row r="126" spans="1:5" x14ac:dyDescent="0.3">
      <c r="A126" s="5">
        <v>1946</v>
      </c>
      <c r="B126" s="3">
        <v>23.32</v>
      </c>
      <c r="C126" s="3">
        <v>8.68</v>
      </c>
      <c r="D126" s="3">
        <v>22.507000000000001</v>
      </c>
      <c r="E126" s="3">
        <v>8.7449999999999992</v>
      </c>
    </row>
    <row r="127" spans="1:5" x14ac:dyDescent="0.3">
      <c r="A127" s="5">
        <v>1947</v>
      </c>
      <c r="B127" s="3">
        <v>23.37</v>
      </c>
      <c r="C127" s="3">
        <v>8.8000000000000007</v>
      </c>
      <c r="D127" s="3">
        <v>22.631000000000004</v>
      </c>
      <c r="E127" s="3">
        <v>8.754999999999999</v>
      </c>
    </row>
    <row r="128" spans="1:5" x14ac:dyDescent="0.3">
      <c r="A128" s="5">
        <v>1948</v>
      </c>
      <c r="B128" s="3">
        <v>22.41</v>
      </c>
      <c r="C128" s="3">
        <v>8.75</v>
      </c>
      <c r="D128" s="3">
        <v>22.636000000000003</v>
      </c>
      <c r="E128" s="3">
        <v>8.743999999999998</v>
      </c>
    </row>
    <row r="129" spans="1:5" x14ac:dyDescent="0.3">
      <c r="A129" s="5">
        <v>1949</v>
      </c>
      <c r="B129" s="3">
        <v>22.36</v>
      </c>
      <c r="C129" s="3">
        <v>8.59</v>
      </c>
      <c r="D129" s="3">
        <v>22.638999999999999</v>
      </c>
      <c r="E129" s="3">
        <v>8.7270000000000003</v>
      </c>
    </row>
    <row r="130" spans="1:5" x14ac:dyDescent="0.3">
      <c r="A130" s="5">
        <v>1950</v>
      </c>
      <c r="B130" s="3">
        <v>21.38</v>
      </c>
      <c r="C130" s="3">
        <v>8.3699999999999992</v>
      </c>
      <c r="D130" s="3">
        <v>22.533999999999999</v>
      </c>
      <c r="E130" s="3">
        <v>8.6880000000000006</v>
      </c>
    </row>
    <row r="131" spans="1:5" x14ac:dyDescent="0.3">
      <c r="A131" s="5">
        <v>1951</v>
      </c>
      <c r="B131" s="3">
        <v>22.39</v>
      </c>
      <c r="C131" s="3">
        <v>8.6300000000000008</v>
      </c>
      <c r="D131" s="3">
        <v>22.427</v>
      </c>
      <c r="E131" s="3">
        <v>8.6740000000000013</v>
      </c>
    </row>
    <row r="132" spans="1:5" x14ac:dyDescent="0.3">
      <c r="A132" s="5">
        <v>1952</v>
      </c>
      <c r="B132" s="3">
        <v>22.83</v>
      </c>
      <c r="C132" s="3">
        <v>8.64</v>
      </c>
      <c r="D132" s="3">
        <v>22.456999999999994</v>
      </c>
      <c r="E132" s="3">
        <v>8.6650000000000009</v>
      </c>
    </row>
    <row r="133" spans="1:5" x14ac:dyDescent="0.3">
      <c r="A133" s="5">
        <v>1953</v>
      </c>
      <c r="B133" s="3">
        <v>23.23</v>
      </c>
      <c r="C133" s="3">
        <v>8.8699999999999992</v>
      </c>
      <c r="D133" s="3">
        <v>22.529999999999998</v>
      </c>
      <c r="E133" s="3">
        <v>8.6760000000000002</v>
      </c>
    </row>
    <row r="134" spans="1:5" x14ac:dyDescent="0.3">
      <c r="A134" s="5">
        <v>1954</v>
      </c>
      <c r="B134" s="3">
        <v>22.53</v>
      </c>
      <c r="C134" s="3">
        <v>8.56</v>
      </c>
      <c r="D134" s="3">
        <v>22.583999999999996</v>
      </c>
      <c r="E134" s="3">
        <v>8.647000000000002</v>
      </c>
    </row>
    <row r="135" spans="1:5" x14ac:dyDescent="0.3">
      <c r="A135" s="5">
        <v>1955</v>
      </c>
      <c r="B135" s="3">
        <v>22.39</v>
      </c>
      <c r="C135" s="3">
        <v>8.6300000000000008</v>
      </c>
      <c r="D135" s="3">
        <v>22.620999999999999</v>
      </c>
      <c r="E135" s="3">
        <v>8.6519999999999992</v>
      </c>
    </row>
    <row r="136" spans="1:5" x14ac:dyDescent="0.3">
      <c r="A136" s="5">
        <v>1956</v>
      </c>
      <c r="B136" s="3">
        <v>22.5</v>
      </c>
      <c r="C136" s="3">
        <v>8.2799999999999994</v>
      </c>
      <c r="D136" s="3">
        <v>22.538999999999998</v>
      </c>
      <c r="E136" s="3">
        <v>8.6119999999999983</v>
      </c>
    </row>
    <row r="137" spans="1:5" x14ac:dyDescent="0.3">
      <c r="A137" s="5">
        <v>1957</v>
      </c>
      <c r="B137" s="3">
        <v>21.55</v>
      </c>
      <c r="C137" s="3">
        <v>8.73</v>
      </c>
      <c r="D137" s="3">
        <v>22.356999999999999</v>
      </c>
      <c r="E137" s="3">
        <v>8.6050000000000004</v>
      </c>
    </row>
    <row r="138" spans="1:5" x14ac:dyDescent="0.3">
      <c r="A138" s="5">
        <v>1958</v>
      </c>
      <c r="B138" s="3">
        <v>22.87</v>
      </c>
      <c r="C138" s="3">
        <v>8.77</v>
      </c>
      <c r="D138" s="3">
        <v>22.403000000000002</v>
      </c>
      <c r="E138" s="3">
        <v>8.6070000000000011</v>
      </c>
    </row>
    <row r="139" spans="1:5" x14ac:dyDescent="0.3">
      <c r="A139" s="5">
        <v>1959</v>
      </c>
      <c r="B139" s="3">
        <v>22.42</v>
      </c>
      <c r="C139" s="3">
        <v>8.73</v>
      </c>
      <c r="D139" s="3">
        <v>22.409000000000002</v>
      </c>
      <c r="E139" s="3">
        <v>8.6210000000000004</v>
      </c>
    </row>
    <row r="140" spans="1:5" x14ac:dyDescent="0.3">
      <c r="A140" s="5">
        <v>1960</v>
      </c>
      <c r="B140" s="3">
        <v>22.55</v>
      </c>
      <c r="C140" s="3">
        <v>8.58</v>
      </c>
      <c r="D140" s="3">
        <v>22.526000000000003</v>
      </c>
      <c r="E140" s="3">
        <v>8.6419999999999995</v>
      </c>
    </row>
    <row r="141" spans="1:5" x14ac:dyDescent="0.3">
      <c r="A141" s="5">
        <v>1961</v>
      </c>
      <c r="B141" s="3">
        <v>21.97</v>
      </c>
      <c r="C141" s="3">
        <v>8.8000000000000007</v>
      </c>
      <c r="D141" s="3">
        <v>22.484000000000002</v>
      </c>
      <c r="E141" s="3">
        <v>8.6590000000000007</v>
      </c>
    </row>
    <row r="142" spans="1:5" x14ac:dyDescent="0.3">
      <c r="A142" s="5">
        <v>1962</v>
      </c>
      <c r="B142" s="3">
        <v>22.27</v>
      </c>
      <c r="C142" s="3">
        <v>8.75</v>
      </c>
      <c r="D142" s="3">
        <v>22.428000000000004</v>
      </c>
      <c r="E142" s="3">
        <v>8.67</v>
      </c>
    </row>
    <row r="143" spans="1:5" x14ac:dyDescent="0.3">
      <c r="A143" s="5">
        <v>1963</v>
      </c>
      <c r="B143" s="3">
        <v>22.66</v>
      </c>
      <c r="C143" s="3">
        <v>8.86</v>
      </c>
      <c r="D143" s="3">
        <v>22.371000000000002</v>
      </c>
      <c r="E143" s="3">
        <v>8.6690000000000005</v>
      </c>
    </row>
    <row r="144" spans="1:5" x14ac:dyDescent="0.3">
      <c r="A144" s="5">
        <v>1964</v>
      </c>
      <c r="B144" s="3">
        <v>22.03</v>
      </c>
      <c r="C144" s="3">
        <v>8.41</v>
      </c>
      <c r="D144" s="3">
        <v>22.321000000000002</v>
      </c>
      <c r="E144" s="3">
        <v>8.6539999999999999</v>
      </c>
    </row>
    <row r="145" spans="1:5" x14ac:dyDescent="0.3">
      <c r="A145" s="5">
        <v>1965</v>
      </c>
      <c r="B145" s="3">
        <v>22.05</v>
      </c>
      <c r="C145" s="3">
        <v>8.5299999999999994</v>
      </c>
      <c r="D145" s="3">
        <v>22.287000000000003</v>
      </c>
      <c r="E145" s="3">
        <v>8.6440000000000001</v>
      </c>
    </row>
    <row r="146" spans="1:5" x14ac:dyDescent="0.3">
      <c r="A146" s="5">
        <v>1966</v>
      </c>
      <c r="B146" s="3">
        <v>22.21</v>
      </c>
      <c r="C146" s="3">
        <v>8.6</v>
      </c>
      <c r="D146" s="3">
        <v>22.258000000000003</v>
      </c>
      <c r="E146" s="3">
        <v>8.6759999999999984</v>
      </c>
    </row>
    <row r="147" spans="1:5" x14ac:dyDescent="0.3">
      <c r="A147" s="5">
        <v>1967</v>
      </c>
      <c r="B147" s="3">
        <v>22.16</v>
      </c>
      <c r="C147" s="3">
        <v>8.6999999999999993</v>
      </c>
      <c r="D147" s="3">
        <v>22.319000000000003</v>
      </c>
      <c r="E147" s="3">
        <v>8.6729999999999983</v>
      </c>
    </row>
    <row r="148" spans="1:5" x14ac:dyDescent="0.3">
      <c r="A148" s="5">
        <v>1968</v>
      </c>
      <c r="B148" s="3">
        <v>22.1</v>
      </c>
      <c r="C148" s="3">
        <v>8.52</v>
      </c>
      <c r="D148" s="3">
        <v>22.241999999999997</v>
      </c>
      <c r="E148" s="3">
        <v>8.6479999999999997</v>
      </c>
    </row>
    <row r="149" spans="1:5" x14ac:dyDescent="0.3">
      <c r="A149" s="5">
        <v>1969</v>
      </c>
      <c r="B149" s="3">
        <v>22.81</v>
      </c>
      <c r="C149" s="3">
        <v>8.6</v>
      </c>
      <c r="D149" s="3">
        <v>22.280999999999999</v>
      </c>
      <c r="E149" s="3">
        <v>8.6349999999999998</v>
      </c>
    </row>
    <row r="150" spans="1:5" x14ac:dyDescent="0.3">
      <c r="A150" s="5">
        <v>1970</v>
      </c>
      <c r="B150" s="3">
        <v>22.97</v>
      </c>
      <c r="C150" s="3">
        <v>8.6999999999999993</v>
      </c>
      <c r="D150" s="3">
        <v>22.323</v>
      </c>
      <c r="E150" s="3">
        <v>8.6470000000000002</v>
      </c>
    </row>
    <row r="151" spans="1:5" x14ac:dyDescent="0.3">
      <c r="A151" s="5">
        <v>1971</v>
      </c>
      <c r="B151" s="3">
        <v>22.62</v>
      </c>
      <c r="C151" s="3">
        <v>8.6</v>
      </c>
      <c r="D151" s="3">
        <v>22.387999999999998</v>
      </c>
      <c r="E151" s="3">
        <v>8.6269999999999989</v>
      </c>
    </row>
    <row r="152" spans="1:5" x14ac:dyDescent="0.3">
      <c r="A152" s="5">
        <v>1972</v>
      </c>
      <c r="B152" s="3">
        <v>22.27</v>
      </c>
      <c r="C152" s="3">
        <v>8.5</v>
      </c>
      <c r="D152" s="3">
        <v>22.387999999999998</v>
      </c>
      <c r="E152" s="3">
        <v>8.6019999999999985</v>
      </c>
    </row>
    <row r="153" spans="1:5" x14ac:dyDescent="0.3">
      <c r="A153" s="5">
        <v>1973</v>
      </c>
      <c r="B153" s="3">
        <v>22.53</v>
      </c>
      <c r="C153" s="3">
        <v>8.9499999999999993</v>
      </c>
      <c r="D153" s="3">
        <v>22.375</v>
      </c>
      <c r="E153" s="3">
        <v>8.6109999999999989</v>
      </c>
    </row>
    <row r="154" spans="1:5" x14ac:dyDescent="0.3">
      <c r="A154" s="5">
        <v>1974</v>
      </c>
      <c r="B154" s="3">
        <v>22.26</v>
      </c>
      <c r="C154" s="3">
        <v>8.4700000000000006</v>
      </c>
      <c r="D154" s="3">
        <v>22.398000000000003</v>
      </c>
      <c r="E154" s="3">
        <v>8.6170000000000009</v>
      </c>
    </row>
    <row r="155" spans="1:5" x14ac:dyDescent="0.3">
      <c r="A155" s="5">
        <v>1975</v>
      </c>
      <c r="B155" s="3">
        <v>21.89</v>
      </c>
      <c r="C155" s="3">
        <v>8.74</v>
      </c>
      <c r="D155" s="3">
        <v>22.381999999999998</v>
      </c>
      <c r="E155" s="3">
        <v>8.6379999999999981</v>
      </c>
    </row>
    <row r="156" spans="1:5" x14ac:dyDescent="0.3">
      <c r="A156" s="5">
        <v>1976</v>
      </c>
      <c r="B156" s="3">
        <v>21.97</v>
      </c>
      <c r="C156" s="3">
        <v>8.35</v>
      </c>
      <c r="D156" s="3">
        <v>22.358000000000001</v>
      </c>
      <c r="E156" s="3">
        <v>8.6129999999999978</v>
      </c>
    </row>
    <row r="157" spans="1:5" x14ac:dyDescent="0.3">
      <c r="A157" s="5">
        <v>1977</v>
      </c>
      <c r="B157" s="3">
        <v>22.6</v>
      </c>
      <c r="C157" s="3">
        <v>8.85</v>
      </c>
      <c r="D157" s="3">
        <v>22.401999999999997</v>
      </c>
      <c r="E157" s="3">
        <v>8.6279999999999966</v>
      </c>
    </row>
    <row r="158" spans="1:5" x14ac:dyDescent="0.3">
      <c r="A158" s="5">
        <v>1978</v>
      </c>
      <c r="B158" s="3">
        <v>22.52</v>
      </c>
      <c r="C158" s="3">
        <v>8.69</v>
      </c>
      <c r="D158" s="3">
        <v>22.444000000000003</v>
      </c>
      <c r="E158" s="3">
        <v>8.6449999999999996</v>
      </c>
    </row>
    <row r="159" spans="1:5" x14ac:dyDescent="0.3">
      <c r="A159" s="5">
        <v>1979</v>
      </c>
      <c r="B159" s="3">
        <v>22.6</v>
      </c>
      <c r="C159" s="3">
        <v>8.73</v>
      </c>
      <c r="D159" s="3">
        <v>22.423000000000002</v>
      </c>
      <c r="E159" s="3">
        <v>8.6579999999999995</v>
      </c>
    </row>
    <row r="160" spans="1:5" x14ac:dyDescent="0.3">
      <c r="A160" s="5">
        <v>1980</v>
      </c>
      <c r="B160" s="3">
        <v>23.01</v>
      </c>
      <c r="C160" s="3">
        <v>8.98</v>
      </c>
      <c r="D160" s="3">
        <v>22.427</v>
      </c>
      <c r="E160" s="3">
        <v>8.6860000000000017</v>
      </c>
    </row>
    <row r="161" spans="1:5" x14ac:dyDescent="0.3">
      <c r="A161" s="5">
        <v>1981</v>
      </c>
      <c r="B161" s="3">
        <v>22.74</v>
      </c>
      <c r="C161" s="3">
        <v>9.17</v>
      </c>
      <c r="D161" s="3">
        <v>22.439</v>
      </c>
      <c r="E161" s="3">
        <v>8.7430000000000003</v>
      </c>
    </row>
    <row r="162" spans="1:5" x14ac:dyDescent="0.3">
      <c r="A162" s="5">
        <v>1982</v>
      </c>
      <c r="B162" s="3">
        <v>22.12</v>
      </c>
      <c r="C162" s="3">
        <v>8.64</v>
      </c>
      <c r="D162" s="3">
        <v>22.423999999999999</v>
      </c>
      <c r="E162" s="3">
        <v>8.7570000000000014</v>
      </c>
    </row>
    <row r="163" spans="1:5" x14ac:dyDescent="0.3">
      <c r="A163" s="5">
        <v>1983</v>
      </c>
      <c r="B163" s="3">
        <v>21.93</v>
      </c>
      <c r="C163" s="3">
        <v>9.0299999999999994</v>
      </c>
      <c r="D163" s="3">
        <v>22.364000000000001</v>
      </c>
      <c r="E163" s="3">
        <v>8.7650000000000006</v>
      </c>
    </row>
    <row r="164" spans="1:5" x14ac:dyDescent="0.3">
      <c r="A164" s="5">
        <v>1984</v>
      </c>
      <c r="B164" s="3">
        <v>22.81</v>
      </c>
      <c r="C164" s="3">
        <v>8.69</v>
      </c>
      <c r="D164" s="3">
        <v>22.419000000000004</v>
      </c>
      <c r="E164" s="3">
        <v>8.7870000000000008</v>
      </c>
    </row>
    <row r="165" spans="1:5" x14ac:dyDescent="0.3">
      <c r="A165" s="5">
        <v>1985</v>
      </c>
      <c r="B165" s="3">
        <v>23.35</v>
      </c>
      <c r="C165" s="3">
        <v>8.66</v>
      </c>
      <c r="D165" s="3">
        <v>22.565000000000001</v>
      </c>
      <c r="E165" s="3">
        <v>8.7789999999999999</v>
      </c>
    </row>
    <row r="166" spans="1:5" x14ac:dyDescent="0.3">
      <c r="A166" s="5">
        <v>1986</v>
      </c>
      <c r="B166" s="3">
        <v>22.28</v>
      </c>
      <c r="C166" s="3">
        <v>8.83</v>
      </c>
      <c r="D166" s="3">
        <v>22.596</v>
      </c>
      <c r="E166" s="3">
        <v>8.827</v>
      </c>
    </row>
    <row r="167" spans="1:5" x14ac:dyDescent="0.3">
      <c r="A167" s="5">
        <v>1987</v>
      </c>
      <c r="B167" s="3">
        <v>23.08</v>
      </c>
      <c r="C167" s="3">
        <v>8.99</v>
      </c>
      <c r="D167" s="3">
        <v>22.643999999999998</v>
      </c>
      <c r="E167" s="3">
        <v>8.8409999999999993</v>
      </c>
    </row>
    <row r="168" spans="1:5" x14ac:dyDescent="0.3">
      <c r="A168" s="5">
        <v>1988</v>
      </c>
      <c r="B168" s="3">
        <v>23.46</v>
      </c>
      <c r="C168" s="3">
        <v>9.1999999999999993</v>
      </c>
      <c r="D168" s="3">
        <v>22.738000000000003</v>
      </c>
      <c r="E168" s="3">
        <v>8.8919999999999995</v>
      </c>
    </row>
    <row r="169" spans="1:5" x14ac:dyDescent="0.3">
      <c r="A169" s="5">
        <v>1989</v>
      </c>
      <c r="B169" s="3">
        <v>22.54</v>
      </c>
      <c r="C169" s="3">
        <v>8.92</v>
      </c>
      <c r="D169" s="3">
        <v>22.731999999999999</v>
      </c>
      <c r="E169" s="3">
        <v>8.9109999999999996</v>
      </c>
    </row>
    <row r="170" spans="1:5" x14ac:dyDescent="0.3">
      <c r="A170" s="5">
        <v>1990</v>
      </c>
      <c r="B170" s="3">
        <v>23.14</v>
      </c>
      <c r="C170" s="3">
        <v>9.23</v>
      </c>
      <c r="D170" s="3">
        <v>22.744999999999997</v>
      </c>
      <c r="E170" s="3">
        <v>8.9359999999999999</v>
      </c>
    </row>
    <row r="171" spans="1:5" x14ac:dyDescent="0.3">
      <c r="A171" s="5">
        <v>1991</v>
      </c>
      <c r="B171" s="3">
        <v>22.48</v>
      </c>
      <c r="C171" s="3">
        <v>9.18</v>
      </c>
      <c r="D171" s="3">
        <v>22.718999999999998</v>
      </c>
      <c r="E171" s="3">
        <v>8.9370000000000012</v>
      </c>
    </row>
    <row r="172" spans="1:5" x14ac:dyDescent="0.3">
      <c r="A172" s="5">
        <v>1992</v>
      </c>
      <c r="B172" s="3">
        <v>22.36</v>
      </c>
      <c r="C172" s="3">
        <v>8.84</v>
      </c>
      <c r="D172" s="3">
        <v>22.742999999999995</v>
      </c>
      <c r="E172" s="3">
        <v>8.9570000000000025</v>
      </c>
    </row>
    <row r="173" spans="1:5" x14ac:dyDescent="0.3">
      <c r="A173" s="5">
        <v>1993</v>
      </c>
      <c r="B173" s="3">
        <v>23.08</v>
      </c>
      <c r="C173" s="3">
        <v>8.8699999999999992</v>
      </c>
      <c r="D173" s="3">
        <v>22.857999999999993</v>
      </c>
      <c r="E173" s="3">
        <v>8.9410000000000025</v>
      </c>
    </row>
    <row r="174" spans="1:5" x14ac:dyDescent="0.3">
      <c r="A174" s="5">
        <v>1994</v>
      </c>
      <c r="B174" s="3">
        <v>22.93</v>
      </c>
      <c r="C174" s="3">
        <v>9.0399999999999991</v>
      </c>
      <c r="D174" s="3">
        <v>22.869999999999997</v>
      </c>
      <c r="E174" s="3">
        <v>8.9760000000000026</v>
      </c>
    </row>
    <row r="175" spans="1:5" x14ac:dyDescent="0.3">
      <c r="A175" s="5">
        <v>1995</v>
      </c>
      <c r="B175" s="3">
        <v>22.61</v>
      </c>
      <c r="C175" s="3">
        <v>9.35</v>
      </c>
      <c r="D175" s="3">
        <v>22.795999999999999</v>
      </c>
      <c r="E175" s="3">
        <v>9.0449999999999982</v>
      </c>
    </row>
    <row r="176" spans="1:5" x14ac:dyDescent="0.3">
      <c r="A176" s="5">
        <v>1996</v>
      </c>
      <c r="B176" s="3">
        <v>22.61</v>
      </c>
      <c r="C176" s="3">
        <v>9.0399999999999991</v>
      </c>
      <c r="D176" s="3">
        <v>22.829000000000001</v>
      </c>
      <c r="E176" s="3">
        <v>9.0659999999999989</v>
      </c>
    </row>
    <row r="177" spans="1:5" x14ac:dyDescent="0.3">
      <c r="A177" s="5">
        <v>1997</v>
      </c>
      <c r="B177" s="3">
        <v>22.14</v>
      </c>
      <c r="C177" s="3">
        <v>9.1999999999999993</v>
      </c>
      <c r="D177" s="3">
        <v>22.735000000000003</v>
      </c>
      <c r="E177" s="3">
        <v>9.0869999999999997</v>
      </c>
    </row>
    <row r="178" spans="1:5" x14ac:dyDescent="0.3">
      <c r="A178" s="5">
        <v>1998</v>
      </c>
      <c r="B178" s="3">
        <v>23.11</v>
      </c>
      <c r="C178" s="3">
        <v>9.52</v>
      </c>
      <c r="D178" s="3">
        <v>22.7</v>
      </c>
      <c r="E178" s="3">
        <v>9.1189999999999998</v>
      </c>
    </row>
    <row r="179" spans="1:5" x14ac:dyDescent="0.3">
      <c r="A179" s="5">
        <v>1999</v>
      </c>
      <c r="B179" s="3">
        <v>23.8</v>
      </c>
      <c r="C179" s="3">
        <v>9.2899999999999991</v>
      </c>
      <c r="D179" s="3">
        <v>22.826000000000004</v>
      </c>
      <c r="E179" s="3">
        <v>9.1560000000000006</v>
      </c>
    </row>
    <row r="180" spans="1:5" x14ac:dyDescent="0.3">
      <c r="A180" s="5">
        <v>2000</v>
      </c>
      <c r="B180" s="3">
        <v>23.6</v>
      </c>
      <c r="C180" s="3">
        <v>9.1999999999999993</v>
      </c>
      <c r="D180" s="3">
        <v>22.872</v>
      </c>
      <c r="E180" s="3">
        <v>9.1529999999999987</v>
      </c>
    </row>
    <row r="181" spans="1:5" x14ac:dyDescent="0.3">
      <c r="A181" s="5">
        <v>2001</v>
      </c>
      <c r="B181" s="3">
        <v>23.62</v>
      </c>
      <c r="C181" s="3">
        <v>9.41</v>
      </c>
      <c r="D181" s="3">
        <v>22.986000000000004</v>
      </c>
      <c r="E181" s="3">
        <v>9.1760000000000002</v>
      </c>
    </row>
    <row r="182" spans="1:5" x14ac:dyDescent="0.3">
      <c r="A182" s="5">
        <v>2002</v>
      </c>
      <c r="B182" s="3">
        <v>23.83</v>
      </c>
      <c r="C182" s="3">
        <v>9.57</v>
      </c>
      <c r="D182" s="3">
        <v>23.133000000000003</v>
      </c>
      <c r="E182" s="3">
        <v>9.2490000000000006</v>
      </c>
    </row>
    <row r="183" spans="1:5" x14ac:dyDescent="0.3">
      <c r="A183" s="5">
        <v>2003</v>
      </c>
      <c r="B183" s="3">
        <v>22.99</v>
      </c>
      <c r="C183" s="3">
        <v>9.5299999999999994</v>
      </c>
      <c r="D183" s="3">
        <v>23.124000000000002</v>
      </c>
      <c r="E183" s="3">
        <v>9.3149999999999977</v>
      </c>
    </row>
    <row r="184" spans="1:5" x14ac:dyDescent="0.3">
      <c r="A184" s="5">
        <v>2004</v>
      </c>
      <c r="B184" s="3">
        <v>23.78</v>
      </c>
      <c r="C184" s="3">
        <v>9.32</v>
      </c>
      <c r="D184" s="3">
        <v>23.209</v>
      </c>
      <c r="E184" s="3">
        <v>9.3429999999999982</v>
      </c>
    </row>
    <row r="185" spans="1:5" x14ac:dyDescent="0.3">
      <c r="A185" s="5">
        <v>2005</v>
      </c>
      <c r="B185" s="3">
        <v>22.8</v>
      </c>
      <c r="C185" s="3">
        <v>9.6999999999999993</v>
      </c>
      <c r="D185" s="3">
        <v>23.228000000000002</v>
      </c>
      <c r="E185" s="3">
        <v>9.3779999999999983</v>
      </c>
    </row>
    <row r="186" spans="1:5" x14ac:dyDescent="0.3">
      <c r="A186" s="5">
        <v>2006</v>
      </c>
      <c r="B186" s="3">
        <v>23.28</v>
      </c>
      <c r="C186" s="3">
        <v>9.5299999999999994</v>
      </c>
      <c r="D186" s="3">
        <v>23.295000000000005</v>
      </c>
      <c r="E186" s="3">
        <v>9.4269999999999996</v>
      </c>
    </row>
    <row r="187" spans="1:5" x14ac:dyDescent="0.3">
      <c r="A187" s="5">
        <v>2007</v>
      </c>
      <c r="B187" s="3">
        <v>23.33</v>
      </c>
      <c r="C187" s="3">
        <v>9.73</v>
      </c>
      <c r="D187" s="3">
        <v>23.413999999999998</v>
      </c>
      <c r="E187" s="3">
        <v>9.48</v>
      </c>
    </row>
    <row r="188" spans="1:5" x14ac:dyDescent="0.3">
      <c r="A188" s="5">
        <v>2008</v>
      </c>
      <c r="B188" s="3">
        <v>23.21</v>
      </c>
      <c r="C188" s="3">
        <v>9.43</v>
      </c>
      <c r="D188" s="3">
        <v>23.424000000000003</v>
      </c>
      <c r="E188" s="3">
        <v>9.4710000000000001</v>
      </c>
    </row>
    <row r="189" spans="1:5" x14ac:dyDescent="0.3">
      <c r="A189" s="5">
        <v>2009</v>
      </c>
      <c r="B189" s="3">
        <v>23.62</v>
      </c>
      <c r="C189" s="3">
        <v>9.51</v>
      </c>
      <c r="D189" s="3">
        <v>23.406000000000002</v>
      </c>
      <c r="E189" s="3">
        <v>9.4930000000000021</v>
      </c>
    </row>
    <row r="190" spans="1:5" x14ac:dyDescent="0.3">
      <c r="A190" s="5">
        <v>2010</v>
      </c>
      <c r="B190" s="3">
        <v>23.75</v>
      </c>
      <c r="C190" s="3">
        <v>9.6999999999999993</v>
      </c>
      <c r="D190" s="3">
        <v>23.420999999999999</v>
      </c>
      <c r="E190" s="3">
        <v>9.543000000000001</v>
      </c>
    </row>
    <row r="191" spans="1:5" x14ac:dyDescent="0.3">
      <c r="A191" s="5">
        <v>2011</v>
      </c>
      <c r="B191" s="3">
        <v>23.36</v>
      </c>
      <c r="C191" s="3">
        <v>9.52</v>
      </c>
      <c r="D191" s="3">
        <v>23.395</v>
      </c>
      <c r="E191" s="3">
        <v>9.5540000000000003</v>
      </c>
    </row>
    <row r="192" spans="1:5" x14ac:dyDescent="0.3">
      <c r="A192" s="5">
        <v>2012</v>
      </c>
      <c r="B192" s="3">
        <v>23.1</v>
      </c>
      <c r="C192" s="3">
        <v>9.51</v>
      </c>
      <c r="D192" s="3">
        <v>23.321999999999999</v>
      </c>
      <c r="E192" s="3">
        <v>9.548</v>
      </c>
    </row>
    <row r="193" spans="1:5" x14ac:dyDescent="0.3">
      <c r="A193" s="5">
        <v>2013</v>
      </c>
      <c r="B193" s="3">
        <v>24.27</v>
      </c>
      <c r="C193" s="3">
        <v>9.61</v>
      </c>
      <c r="D193" s="3">
        <v>23.45</v>
      </c>
      <c r="E193" s="3">
        <v>9.5560000000000009</v>
      </c>
    </row>
    <row r="194" spans="1:5" x14ac:dyDescent="0.3">
      <c r="A194" s="5" t="s">
        <v>12</v>
      </c>
      <c r="B194" s="3">
        <v>22.365608465608471</v>
      </c>
      <c r="C194" s="3">
        <v>8.478042328042326</v>
      </c>
      <c r="D194" s="3">
        <v>22.329888888888885</v>
      </c>
      <c r="E194" s="3">
        <v>8.4388465608465602</v>
      </c>
    </row>
    <row r="195" spans="1:5" x14ac:dyDescent="0.3">
      <c r="E195" s="9">
        <f t="shared" ref="C195:E195" si="0">_xlfn.VAR.P(E4:E192)</f>
        <v>0.17567582062019005</v>
      </c>
    </row>
    <row r="196" spans="1:5" x14ac:dyDescent="0.3">
      <c r="E196" s="9">
        <f t="shared" ref="C196:E196" si="1">_xlfn.STDEV.P(E4:E192)</f>
        <v>0.41913699505077101</v>
      </c>
    </row>
    <row r="197" spans="1:5" x14ac:dyDescent="0.3">
      <c r="E197" s="9">
        <f t="shared" ref="C197:E197" si="2">AVERAGE(E4:E192)</f>
        <v>8.4329042553191496</v>
      </c>
    </row>
    <row r="198" spans="1:5" x14ac:dyDescent="0.3">
      <c r="E198" s="9">
        <f t="shared" ref="C198:E198" si="3">MEDIAN(E4:E192)</f>
        <v>8.2995000000000001</v>
      </c>
    </row>
    <row r="199" spans="1:5" x14ac:dyDescent="0.3">
      <c r="E199" s="9">
        <f t="shared" ref="C199:E199" si="4">MODE(E4:E192)</f>
        <v>8.1840000000000011</v>
      </c>
    </row>
    <row r="200" spans="1:5" x14ac:dyDescent="0.3">
      <c r="E200" s="9"/>
    </row>
  </sheetData>
  <mergeCells count="2">
    <mergeCell ref="D2:E2"/>
    <mergeCell ref="F2:G2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opLeftCell="A179" workbookViewId="0">
      <selection activeCell="I205" sqref="I205"/>
    </sheetView>
  </sheetViews>
  <sheetFormatPr defaultRowHeight="14.4" x14ac:dyDescent="0.3"/>
  <cols>
    <col min="2" max="3" width="0" hidden="1" customWidth="1"/>
    <col min="4" max="4" width="14.21875" customWidth="1"/>
    <col min="5" max="5" width="14.21875" hidden="1" customWidth="1"/>
    <col min="6" max="6" width="14.21875" customWidth="1"/>
    <col min="7" max="7" width="12.21875" customWidth="1"/>
    <col min="8" max="8" width="13.5546875" hidden="1" customWidth="1"/>
    <col min="9" max="9" width="12.21875" customWidth="1"/>
    <col min="10" max="10" width="0" hidden="1" customWidth="1"/>
  </cols>
  <sheetData>
    <row r="1" spans="1:15" ht="57.6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17</v>
      </c>
      <c r="G1" s="1" t="s">
        <v>7</v>
      </c>
      <c r="H1" s="1" t="s">
        <v>9</v>
      </c>
      <c r="I1" s="1" t="s">
        <v>10</v>
      </c>
      <c r="J1" s="1" t="s">
        <v>16</v>
      </c>
      <c r="K1" s="1"/>
      <c r="L1" s="1"/>
    </row>
    <row r="2" spans="1:15" x14ac:dyDescent="0.3">
      <c r="A2">
        <v>1816</v>
      </c>
      <c r="B2" t="s">
        <v>2</v>
      </c>
      <c r="C2" t="s">
        <v>3</v>
      </c>
      <c r="D2">
        <v>22.75</v>
      </c>
      <c r="G2">
        <v>6.94</v>
      </c>
      <c r="J2">
        <v>7.98</v>
      </c>
    </row>
    <row r="3" spans="1:15" x14ac:dyDescent="0.3">
      <c r="A3">
        <v>1817</v>
      </c>
      <c r="B3" t="s">
        <v>2</v>
      </c>
      <c r="C3" t="s">
        <v>3</v>
      </c>
      <c r="D3">
        <v>20.91</v>
      </c>
      <c r="G3">
        <v>6.98</v>
      </c>
      <c r="J3">
        <v>8.9499999999999993</v>
      </c>
      <c r="N3" s="10"/>
      <c r="O3" s="10">
        <f>(6.94-9.61)/6.94</f>
        <v>-0.38472622478386154</v>
      </c>
    </row>
    <row r="4" spans="1:15" x14ac:dyDescent="0.3">
      <c r="A4">
        <v>1818</v>
      </c>
      <c r="B4" t="s">
        <v>2</v>
      </c>
      <c r="C4" t="s">
        <v>3</v>
      </c>
      <c r="D4">
        <v>21.65</v>
      </c>
      <c r="G4">
        <v>7.83</v>
      </c>
      <c r="J4">
        <v>9.8800000000000008</v>
      </c>
    </row>
    <row r="5" spans="1:15" x14ac:dyDescent="0.3">
      <c r="A5">
        <v>1819</v>
      </c>
      <c r="B5" t="s">
        <v>2</v>
      </c>
      <c r="C5" t="s">
        <v>3</v>
      </c>
      <c r="D5">
        <v>21.01</v>
      </c>
      <c r="G5">
        <v>7.37</v>
      </c>
      <c r="J5">
        <v>9.58</v>
      </c>
    </row>
    <row r="6" spans="1:15" x14ac:dyDescent="0.3">
      <c r="A6">
        <v>1820</v>
      </c>
      <c r="B6" t="s">
        <v>2</v>
      </c>
      <c r="C6" t="s">
        <v>3</v>
      </c>
      <c r="D6">
        <v>22.35</v>
      </c>
      <c r="E6">
        <f>AVERAGE(D2:D6)</f>
        <v>21.734000000000002</v>
      </c>
      <c r="G6">
        <v>7.62</v>
      </c>
      <c r="H6">
        <f>AVERAGE(G2:G6)</f>
        <v>7.3480000000000008</v>
      </c>
      <c r="J6">
        <v>8.61</v>
      </c>
    </row>
    <row r="7" spans="1:15" x14ac:dyDescent="0.3">
      <c r="A7">
        <v>1821</v>
      </c>
      <c r="B7" t="s">
        <v>2</v>
      </c>
      <c r="C7" t="s">
        <v>3</v>
      </c>
      <c r="D7">
        <v>21.89</v>
      </c>
      <c r="E7">
        <f t="shared" ref="E7:E70" si="0">AVERAGE(D3:D7)</f>
        <v>21.562000000000005</v>
      </c>
      <c r="G7">
        <v>8.09</v>
      </c>
      <c r="H7">
        <f t="shared" ref="H7:H70" si="1">AVERAGE(G3:G7)</f>
        <v>7.5780000000000003</v>
      </c>
      <c r="J7">
        <v>9.6300000000000008</v>
      </c>
    </row>
    <row r="8" spans="1:15" x14ac:dyDescent="0.3">
      <c r="A8">
        <v>1822</v>
      </c>
      <c r="B8" t="s">
        <v>2</v>
      </c>
      <c r="C8" t="s">
        <v>3</v>
      </c>
      <c r="D8">
        <v>22</v>
      </c>
      <c r="E8">
        <f t="shared" si="0"/>
        <v>21.779999999999998</v>
      </c>
      <c r="G8">
        <v>8.19</v>
      </c>
      <c r="H8">
        <f t="shared" si="1"/>
        <v>7.82</v>
      </c>
      <c r="J8">
        <v>10.36</v>
      </c>
    </row>
    <row r="9" spans="1:15" x14ac:dyDescent="0.3">
      <c r="A9">
        <v>1823</v>
      </c>
      <c r="B9" t="s">
        <v>2</v>
      </c>
      <c r="C9" t="s">
        <v>3</v>
      </c>
      <c r="D9">
        <v>22.54</v>
      </c>
      <c r="E9">
        <f t="shared" si="0"/>
        <v>21.957999999999998</v>
      </c>
      <c r="G9">
        <v>7.72</v>
      </c>
      <c r="H9">
        <f t="shared" si="1"/>
        <v>7.7979999999999992</v>
      </c>
      <c r="J9">
        <v>8.8000000000000007</v>
      </c>
    </row>
    <row r="10" spans="1:15" x14ac:dyDescent="0.3">
      <c r="A10">
        <v>1824</v>
      </c>
      <c r="B10" t="s">
        <v>2</v>
      </c>
      <c r="C10" t="s">
        <v>3</v>
      </c>
      <c r="D10">
        <v>22.34</v>
      </c>
      <c r="E10">
        <f t="shared" si="0"/>
        <v>22.224</v>
      </c>
      <c r="G10">
        <v>8.5500000000000007</v>
      </c>
      <c r="H10">
        <f t="shared" si="1"/>
        <v>8.0340000000000007</v>
      </c>
      <c r="J10">
        <v>9.65</v>
      </c>
    </row>
    <row r="11" spans="1:15" x14ac:dyDescent="0.3">
      <c r="A11">
        <v>1825</v>
      </c>
      <c r="B11" t="s">
        <v>2</v>
      </c>
      <c r="C11" t="s">
        <v>3</v>
      </c>
      <c r="D11">
        <v>22.34</v>
      </c>
      <c r="E11">
        <f t="shared" si="0"/>
        <v>22.222000000000001</v>
      </c>
      <c r="F11">
        <f>AVERAGE(D2:D11)</f>
        <v>21.978000000000002</v>
      </c>
      <c r="G11">
        <v>8.39</v>
      </c>
      <c r="H11">
        <f t="shared" si="1"/>
        <v>8.1879999999999988</v>
      </c>
      <c r="I11">
        <f>AVERAGE(G2:G11)</f>
        <v>7.7679999999999989</v>
      </c>
      <c r="J11">
        <v>9.98</v>
      </c>
    </row>
    <row r="12" spans="1:15" x14ac:dyDescent="0.3">
      <c r="A12">
        <v>1826</v>
      </c>
      <c r="B12" t="s">
        <v>2</v>
      </c>
      <c r="C12" t="s">
        <v>3</v>
      </c>
      <c r="D12">
        <v>22.34</v>
      </c>
      <c r="E12">
        <f t="shared" si="0"/>
        <v>22.312000000000001</v>
      </c>
      <c r="F12">
        <f t="shared" ref="F12:F75" si="2">AVERAGE(D3:D12)</f>
        <v>21.937000000000001</v>
      </c>
      <c r="G12">
        <v>8.36</v>
      </c>
      <c r="H12">
        <f t="shared" si="1"/>
        <v>8.2420000000000009</v>
      </c>
      <c r="I12">
        <f t="shared" ref="I12:I75" si="3">AVERAGE(G3:G12)</f>
        <v>7.9099999999999993</v>
      </c>
      <c r="J12">
        <v>10.119999999999999</v>
      </c>
    </row>
    <row r="13" spans="1:15" x14ac:dyDescent="0.3">
      <c r="A13">
        <v>1827</v>
      </c>
      <c r="B13" t="s">
        <v>2</v>
      </c>
      <c r="C13" t="s">
        <v>3</v>
      </c>
      <c r="D13">
        <v>22.34</v>
      </c>
      <c r="E13">
        <f t="shared" si="0"/>
        <v>22.380000000000003</v>
      </c>
      <c r="F13">
        <f t="shared" si="2"/>
        <v>22.080000000000002</v>
      </c>
      <c r="G13">
        <v>8.81</v>
      </c>
      <c r="H13">
        <f t="shared" si="1"/>
        <v>8.3659999999999997</v>
      </c>
      <c r="I13">
        <f t="shared" si="3"/>
        <v>8.093</v>
      </c>
      <c r="J13">
        <v>9.3699999999999992</v>
      </c>
    </row>
    <row r="14" spans="1:15" x14ac:dyDescent="0.3">
      <c r="A14">
        <v>1828</v>
      </c>
      <c r="B14" t="s">
        <v>2</v>
      </c>
      <c r="C14" t="s">
        <v>3</v>
      </c>
      <c r="D14">
        <v>22.34</v>
      </c>
      <c r="E14">
        <f t="shared" si="0"/>
        <v>22.34</v>
      </c>
      <c r="F14">
        <f t="shared" si="2"/>
        <v>22.149000000000001</v>
      </c>
      <c r="G14">
        <v>8.17</v>
      </c>
      <c r="H14">
        <f t="shared" si="1"/>
        <v>8.4559999999999995</v>
      </c>
      <c r="I14">
        <f t="shared" si="3"/>
        <v>8.1269999999999989</v>
      </c>
      <c r="J14">
        <v>10.1</v>
      </c>
    </row>
    <row r="15" spans="1:15" x14ac:dyDescent="0.3">
      <c r="A15">
        <v>1829</v>
      </c>
      <c r="B15" t="s">
        <v>2</v>
      </c>
      <c r="C15" t="s">
        <v>3</v>
      </c>
      <c r="D15">
        <v>22.34</v>
      </c>
      <c r="E15">
        <f t="shared" si="0"/>
        <v>22.34</v>
      </c>
      <c r="F15">
        <f t="shared" si="2"/>
        <v>22.282000000000004</v>
      </c>
      <c r="G15">
        <v>7.94</v>
      </c>
      <c r="H15">
        <f t="shared" si="1"/>
        <v>8.3339999999999996</v>
      </c>
      <c r="I15">
        <f t="shared" si="3"/>
        <v>8.1840000000000011</v>
      </c>
      <c r="J15">
        <v>7.95</v>
      </c>
    </row>
    <row r="16" spans="1:15" x14ac:dyDescent="0.3">
      <c r="A16">
        <v>1830</v>
      </c>
      <c r="B16" t="s">
        <v>2</v>
      </c>
      <c r="C16" t="s">
        <v>3</v>
      </c>
      <c r="D16">
        <v>22.34</v>
      </c>
      <c r="E16">
        <f t="shared" si="0"/>
        <v>22.34</v>
      </c>
      <c r="F16">
        <f t="shared" si="2"/>
        <v>22.281000000000002</v>
      </c>
      <c r="G16">
        <v>8.52</v>
      </c>
      <c r="H16">
        <f t="shared" si="1"/>
        <v>8.36</v>
      </c>
      <c r="I16">
        <f t="shared" si="3"/>
        <v>8.2739999999999991</v>
      </c>
      <c r="J16">
        <v>8.7799999999999994</v>
      </c>
    </row>
    <row r="17" spans="1:10" x14ac:dyDescent="0.3">
      <c r="A17">
        <v>1831</v>
      </c>
      <c r="B17" t="s">
        <v>2</v>
      </c>
      <c r="C17" t="s">
        <v>3</v>
      </c>
      <c r="D17">
        <v>22.34</v>
      </c>
      <c r="E17">
        <f t="shared" si="0"/>
        <v>22.34</v>
      </c>
      <c r="F17">
        <f t="shared" si="2"/>
        <v>22.326000000000001</v>
      </c>
      <c r="G17">
        <v>7.64</v>
      </c>
      <c r="H17">
        <f t="shared" si="1"/>
        <v>8.2159999999999993</v>
      </c>
      <c r="I17">
        <f t="shared" si="3"/>
        <v>8.229000000000001</v>
      </c>
      <c r="J17">
        <v>10.01</v>
      </c>
    </row>
    <row r="18" spans="1:10" x14ac:dyDescent="0.3">
      <c r="A18">
        <v>1832</v>
      </c>
      <c r="B18" t="s">
        <v>2</v>
      </c>
      <c r="C18" t="s">
        <v>3</v>
      </c>
      <c r="D18">
        <v>22.34</v>
      </c>
      <c r="E18">
        <f t="shared" si="0"/>
        <v>22.34</v>
      </c>
      <c r="F18">
        <f t="shared" si="2"/>
        <v>22.360000000000003</v>
      </c>
      <c r="G18">
        <v>7.45</v>
      </c>
      <c r="H18">
        <f t="shared" si="1"/>
        <v>7.944</v>
      </c>
      <c r="I18">
        <f t="shared" si="3"/>
        <v>8.1549999999999994</v>
      </c>
      <c r="J18">
        <v>9.24</v>
      </c>
    </row>
    <row r="19" spans="1:10" x14ac:dyDescent="0.3">
      <c r="A19">
        <v>1833</v>
      </c>
      <c r="B19" t="s">
        <v>2</v>
      </c>
      <c r="C19" t="s">
        <v>3</v>
      </c>
      <c r="D19">
        <v>21.92</v>
      </c>
      <c r="E19">
        <f t="shared" si="0"/>
        <v>22.256</v>
      </c>
      <c r="F19">
        <f t="shared" si="2"/>
        <v>22.298000000000002</v>
      </c>
      <c r="G19">
        <v>8.01</v>
      </c>
      <c r="H19">
        <f t="shared" si="1"/>
        <v>7.9120000000000008</v>
      </c>
      <c r="I19">
        <f t="shared" si="3"/>
        <v>8.1840000000000011</v>
      </c>
      <c r="J19">
        <v>9.4</v>
      </c>
    </row>
    <row r="20" spans="1:10" x14ac:dyDescent="0.3">
      <c r="A20">
        <v>1834</v>
      </c>
      <c r="B20" t="s">
        <v>2</v>
      </c>
      <c r="C20" t="s">
        <v>3</v>
      </c>
      <c r="D20">
        <v>21.91</v>
      </c>
      <c r="E20">
        <f t="shared" si="0"/>
        <v>22.169999999999998</v>
      </c>
      <c r="F20">
        <f t="shared" si="2"/>
        <v>22.254999999999999</v>
      </c>
      <c r="G20">
        <v>8.15</v>
      </c>
      <c r="H20">
        <f t="shared" si="1"/>
        <v>7.9539999999999988</v>
      </c>
      <c r="I20">
        <f t="shared" si="3"/>
        <v>8.1440000000000019</v>
      </c>
      <c r="J20">
        <v>10.59</v>
      </c>
    </row>
    <row r="21" spans="1:10" x14ac:dyDescent="0.3">
      <c r="A21">
        <v>1835</v>
      </c>
      <c r="B21" t="s">
        <v>2</v>
      </c>
      <c r="C21" t="s">
        <v>3</v>
      </c>
      <c r="D21">
        <v>21.04</v>
      </c>
      <c r="E21">
        <f t="shared" si="0"/>
        <v>21.909999999999997</v>
      </c>
      <c r="F21">
        <f t="shared" si="2"/>
        <v>22.125</v>
      </c>
      <c r="G21">
        <v>7.39</v>
      </c>
      <c r="H21">
        <f t="shared" si="1"/>
        <v>7.7279999999999998</v>
      </c>
      <c r="I21">
        <f t="shared" si="3"/>
        <v>8.0440000000000005</v>
      </c>
      <c r="J21">
        <v>9.48</v>
      </c>
    </row>
    <row r="22" spans="1:10" x14ac:dyDescent="0.3">
      <c r="A22">
        <v>1836</v>
      </c>
      <c r="B22" t="s">
        <v>2</v>
      </c>
      <c r="C22" t="s">
        <v>3</v>
      </c>
      <c r="D22">
        <v>20.95</v>
      </c>
      <c r="E22">
        <f t="shared" si="0"/>
        <v>21.632000000000001</v>
      </c>
      <c r="F22">
        <f t="shared" si="2"/>
        <v>21.985999999999997</v>
      </c>
      <c r="G22">
        <v>7.7</v>
      </c>
      <c r="H22">
        <f t="shared" si="1"/>
        <v>7.74</v>
      </c>
      <c r="I22">
        <f t="shared" si="3"/>
        <v>7.9779999999999998</v>
      </c>
      <c r="J22">
        <v>9.0399999999999991</v>
      </c>
    </row>
    <row r="23" spans="1:10" x14ac:dyDescent="0.3">
      <c r="A23">
        <v>1837</v>
      </c>
      <c r="B23" t="s">
        <v>2</v>
      </c>
      <c r="C23" t="s">
        <v>3</v>
      </c>
      <c r="D23">
        <v>22.41</v>
      </c>
      <c r="E23">
        <f t="shared" si="0"/>
        <v>21.646000000000001</v>
      </c>
      <c r="F23">
        <f t="shared" si="2"/>
        <v>21.992999999999999</v>
      </c>
      <c r="G23">
        <v>7.38</v>
      </c>
      <c r="H23">
        <f t="shared" si="1"/>
        <v>7.7260000000000009</v>
      </c>
      <c r="I23">
        <f t="shared" si="3"/>
        <v>7.8349999999999991</v>
      </c>
      <c r="J23">
        <v>8.85</v>
      </c>
    </row>
    <row r="24" spans="1:10" x14ac:dyDescent="0.3">
      <c r="A24">
        <v>1838</v>
      </c>
      <c r="B24" t="s">
        <v>2</v>
      </c>
      <c r="C24" t="s">
        <v>3</v>
      </c>
      <c r="D24">
        <v>25.64</v>
      </c>
      <c r="E24">
        <f t="shared" si="0"/>
        <v>22.39</v>
      </c>
      <c r="F24">
        <f t="shared" si="2"/>
        <v>22.322999999999997</v>
      </c>
      <c r="G24">
        <v>7.51</v>
      </c>
      <c r="H24">
        <f t="shared" si="1"/>
        <v>7.6259999999999994</v>
      </c>
      <c r="I24">
        <f t="shared" si="3"/>
        <v>7.769000000000001</v>
      </c>
      <c r="J24">
        <v>8.0500000000000007</v>
      </c>
    </row>
    <row r="25" spans="1:10" x14ac:dyDescent="0.3">
      <c r="A25">
        <v>1839</v>
      </c>
      <c r="B25" t="s">
        <v>2</v>
      </c>
      <c r="C25" t="s">
        <v>3</v>
      </c>
      <c r="D25">
        <v>22.34</v>
      </c>
      <c r="E25">
        <f t="shared" si="0"/>
        <v>22.475999999999999</v>
      </c>
      <c r="F25">
        <f t="shared" si="2"/>
        <v>22.323</v>
      </c>
      <c r="G25">
        <v>7.63</v>
      </c>
      <c r="H25">
        <f t="shared" si="1"/>
        <v>7.5220000000000002</v>
      </c>
      <c r="I25">
        <f t="shared" si="3"/>
        <v>7.7379999999999995</v>
      </c>
      <c r="J25">
        <v>8.89</v>
      </c>
    </row>
    <row r="26" spans="1:10" x14ac:dyDescent="0.3">
      <c r="A26">
        <v>1840</v>
      </c>
      <c r="B26" t="s">
        <v>2</v>
      </c>
      <c r="C26" t="s">
        <v>3</v>
      </c>
      <c r="D26">
        <v>21.7</v>
      </c>
      <c r="E26">
        <f t="shared" si="0"/>
        <v>22.608000000000001</v>
      </c>
      <c r="F26">
        <f t="shared" si="2"/>
        <v>22.258999999999993</v>
      </c>
      <c r="G26">
        <v>7.8</v>
      </c>
      <c r="H26">
        <f t="shared" si="1"/>
        <v>7.6039999999999992</v>
      </c>
      <c r="I26">
        <f t="shared" si="3"/>
        <v>7.6659999999999995</v>
      </c>
      <c r="J26">
        <v>8.68</v>
      </c>
    </row>
    <row r="27" spans="1:10" x14ac:dyDescent="0.3">
      <c r="A27">
        <v>1841</v>
      </c>
      <c r="B27" t="s">
        <v>2</v>
      </c>
      <c r="C27" t="s">
        <v>3</v>
      </c>
      <c r="D27">
        <v>22.07</v>
      </c>
      <c r="E27">
        <f t="shared" si="0"/>
        <v>22.832000000000001</v>
      </c>
      <c r="F27">
        <f t="shared" si="2"/>
        <v>22.232000000000003</v>
      </c>
      <c r="G27">
        <v>7.69</v>
      </c>
      <c r="H27">
        <f t="shared" si="1"/>
        <v>7.6019999999999994</v>
      </c>
      <c r="I27">
        <f t="shared" si="3"/>
        <v>7.6710000000000012</v>
      </c>
      <c r="J27">
        <v>9.1199999999999992</v>
      </c>
    </row>
    <row r="28" spans="1:10" x14ac:dyDescent="0.3">
      <c r="A28">
        <v>1842</v>
      </c>
      <c r="B28" t="s">
        <v>2</v>
      </c>
      <c r="C28" t="s">
        <v>3</v>
      </c>
      <c r="D28">
        <v>23.13</v>
      </c>
      <c r="E28">
        <f t="shared" si="0"/>
        <v>22.975999999999999</v>
      </c>
      <c r="F28">
        <f t="shared" si="2"/>
        <v>22.311</v>
      </c>
      <c r="G28">
        <v>8.02</v>
      </c>
      <c r="H28">
        <f t="shared" si="1"/>
        <v>7.7300000000000013</v>
      </c>
      <c r="I28">
        <f t="shared" si="3"/>
        <v>7.7279999999999998</v>
      </c>
      <c r="J28">
        <v>9.43</v>
      </c>
    </row>
    <row r="29" spans="1:10" x14ac:dyDescent="0.3">
      <c r="A29">
        <v>1843</v>
      </c>
      <c r="B29" t="s">
        <v>2</v>
      </c>
      <c r="C29" t="s">
        <v>3</v>
      </c>
      <c r="D29">
        <v>21.95</v>
      </c>
      <c r="E29">
        <f t="shared" si="0"/>
        <v>22.238</v>
      </c>
      <c r="F29">
        <f t="shared" si="2"/>
        <v>22.313999999999997</v>
      </c>
      <c r="G29">
        <v>8.17</v>
      </c>
      <c r="H29">
        <f t="shared" si="1"/>
        <v>7.8620000000000001</v>
      </c>
      <c r="I29">
        <f t="shared" si="3"/>
        <v>7.7439999999999998</v>
      </c>
      <c r="J29">
        <v>9.4</v>
      </c>
    </row>
    <row r="30" spans="1:10" x14ac:dyDescent="0.3">
      <c r="A30">
        <v>1844</v>
      </c>
      <c r="B30" t="s">
        <v>2</v>
      </c>
      <c r="C30" t="s">
        <v>3</v>
      </c>
      <c r="D30">
        <v>21.4</v>
      </c>
      <c r="E30">
        <f t="shared" si="0"/>
        <v>22.05</v>
      </c>
      <c r="F30">
        <f t="shared" si="2"/>
        <v>22.262999999999998</v>
      </c>
      <c r="G30">
        <v>7.65</v>
      </c>
      <c r="H30">
        <f t="shared" si="1"/>
        <v>7.8659999999999997</v>
      </c>
      <c r="I30">
        <f t="shared" si="3"/>
        <v>7.694</v>
      </c>
      <c r="J30">
        <v>8.85</v>
      </c>
    </row>
    <row r="31" spans="1:10" x14ac:dyDescent="0.3">
      <c r="A31">
        <v>1845</v>
      </c>
      <c r="B31" t="s">
        <v>2</v>
      </c>
      <c r="C31" t="s">
        <v>3</v>
      </c>
      <c r="D31">
        <v>21.66</v>
      </c>
      <c r="E31">
        <f t="shared" si="0"/>
        <v>22.042000000000002</v>
      </c>
      <c r="F31">
        <f t="shared" si="2"/>
        <v>22.324999999999999</v>
      </c>
      <c r="G31">
        <v>7.85</v>
      </c>
      <c r="H31">
        <f t="shared" si="1"/>
        <v>7.8760000000000003</v>
      </c>
      <c r="I31">
        <f t="shared" si="3"/>
        <v>7.7399999999999993</v>
      </c>
      <c r="J31">
        <v>8.4600000000000009</v>
      </c>
    </row>
    <row r="32" spans="1:10" x14ac:dyDescent="0.3">
      <c r="A32">
        <v>1846</v>
      </c>
      <c r="B32" t="s">
        <v>2</v>
      </c>
      <c r="C32" t="s">
        <v>3</v>
      </c>
      <c r="D32">
        <v>22.34</v>
      </c>
      <c r="E32">
        <f t="shared" si="0"/>
        <v>22.095999999999997</v>
      </c>
      <c r="F32">
        <f t="shared" si="2"/>
        <v>22.463999999999999</v>
      </c>
      <c r="G32">
        <v>8.5500000000000007</v>
      </c>
      <c r="H32">
        <f t="shared" si="1"/>
        <v>8.0479999999999983</v>
      </c>
      <c r="I32">
        <f t="shared" si="3"/>
        <v>7.8250000000000002</v>
      </c>
      <c r="J32">
        <v>10.48</v>
      </c>
    </row>
    <row r="33" spans="1:15" x14ac:dyDescent="0.3">
      <c r="A33">
        <v>1847</v>
      </c>
      <c r="B33" t="s">
        <v>2</v>
      </c>
      <c r="C33" t="s">
        <v>3</v>
      </c>
      <c r="D33">
        <v>21.8</v>
      </c>
      <c r="E33">
        <f t="shared" si="0"/>
        <v>21.83</v>
      </c>
      <c r="F33">
        <f t="shared" si="2"/>
        <v>22.402999999999999</v>
      </c>
      <c r="G33">
        <v>8.09</v>
      </c>
      <c r="H33">
        <f t="shared" si="1"/>
        <v>8.0620000000000012</v>
      </c>
      <c r="I33">
        <f t="shared" si="3"/>
        <v>7.8960000000000008</v>
      </c>
      <c r="J33">
        <v>9.24</v>
      </c>
    </row>
    <row r="34" spans="1:15" x14ac:dyDescent="0.3">
      <c r="A34">
        <v>1848</v>
      </c>
      <c r="B34" t="s">
        <v>2</v>
      </c>
      <c r="C34" t="s">
        <v>3</v>
      </c>
      <c r="D34">
        <v>21.4</v>
      </c>
      <c r="E34">
        <f t="shared" si="0"/>
        <v>21.72</v>
      </c>
      <c r="F34">
        <f t="shared" si="2"/>
        <v>21.979000000000003</v>
      </c>
      <c r="G34">
        <v>7.98</v>
      </c>
      <c r="H34">
        <f t="shared" si="1"/>
        <v>8.0240000000000009</v>
      </c>
      <c r="I34">
        <f t="shared" si="3"/>
        <v>7.9430000000000005</v>
      </c>
      <c r="J34">
        <v>9.52</v>
      </c>
    </row>
    <row r="35" spans="1:15" x14ac:dyDescent="0.3">
      <c r="A35">
        <v>1849</v>
      </c>
      <c r="B35" t="s">
        <v>2</v>
      </c>
      <c r="C35" t="s">
        <v>3</v>
      </c>
      <c r="D35">
        <v>21.61</v>
      </c>
      <c r="E35">
        <f t="shared" si="0"/>
        <v>21.761999999999997</v>
      </c>
      <c r="F35">
        <f t="shared" si="2"/>
        <v>21.905999999999999</v>
      </c>
      <c r="G35">
        <v>7.98</v>
      </c>
      <c r="H35">
        <f t="shared" si="1"/>
        <v>8.09</v>
      </c>
      <c r="I35">
        <f t="shared" si="3"/>
        <v>7.9780000000000015</v>
      </c>
      <c r="J35">
        <v>9.42</v>
      </c>
    </row>
    <row r="36" spans="1:15" x14ac:dyDescent="0.3">
      <c r="A36">
        <v>1850</v>
      </c>
      <c r="B36" t="s">
        <v>2</v>
      </c>
      <c r="C36" t="s">
        <v>3</v>
      </c>
      <c r="D36">
        <v>21.76</v>
      </c>
      <c r="E36">
        <f t="shared" si="0"/>
        <v>21.782</v>
      </c>
      <c r="F36">
        <f t="shared" si="2"/>
        <v>21.911999999999999</v>
      </c>
      <c r="G36">
        <v>7.9</v>
      </c>
      <c r="H36">
        <f t="shared" si="1"/>
        <v>8.1</v>
      </c>
      <c r="I36">
        <f t="shared" si="3"/>
        <v>7.9880000000000022</v>
      </c>
      <c r="J36">
        <v>9.06</v>
      </c>
    </row>
    <row r="37" spans="1:15" x14ac:dyDescent="0.3">
      <c r="A37">
        <v>1851</v>
      </c>
      <c r="B37" t="s">
        <v>2</v>
      </c>
      <c r="C37" t="s">
        <v>3</v>
      </c>
      <c r="D37">
        <v>21.77</v>
      </c>
      <c r="E37">
        <f t="shared" si="0"/>
        <v>21.667999999999999</v>
      </c>
      <c r="F37">
        <f t="shared" si="2"/>
        <v>21.882000000000001</v>
      </c>
      <c r="G37">
        <v>8.18</v>
      </c>
      <c r="H37">
        <f t="shared" si="1"/>
        <v>8.0259999999999998</v>
      </c>
      <c r="I37">
        <f t="shared" si="3"/>
        <v>8.0370000000000008</v>
      </c>
      <c r="J37">
        <v>9.17</v>
      </c>
    </row>
    <row r="38" spans="1:15" x14ac:dyDescent="0.3">
      <c r="A38">
        <v>1852</v>
      </c>
      <c r="B38" t="s">
        <v>2</v>
      </c>
      <c r="C38" t="s">
        <v>3</v>
      </c>
      <c r="D38">
        <v>21.73</v>
      </c>
      <c r="E38">
        <f t="shared" si="0"/>
        <v>21.654</v>
      </c>
      <c r="F38">
        <f t="shared" si="2"/>
        <v>21.741999999999997</v>
      </c>
      <c r="G38">
        <v>8.1</v>
      </c>
      <c r="H38">
        <f t="shared" si="1"/>
        <v>8.0280000000000005</v>
      </c>
      <c r="I38">
        <f t="shared" si="3"/>
        <v>8.0450000000000017</v>
      </c>
      <c r="J38">
        <v>9.9600000000000009</v>
      </c>
      <c r="N38">
        <f>MEDIAN(D2:D199)</f>
        <v>22.34</v>
      </c>
      <c r="O38" t="s">
        <v>18</v>
      </c>
    </row>
    <row r="39" spans="1:15" x14ac:dyDescent="0.3">
      <c r="A39">
        <v>1853</v>
      </c>
      <c r="B39" t="s">
        <v>2</v>
      </c>
      <c r="C39" t="s">
        <v>3</v>
      </c>
      <c r="D39">
        <v>21.8</v>
      </c>
      <c r="E39">
        <f t="shared" si="0"/>
        <v>21.734000000000002</v>
      </c>
      <c r="F39">
        <f t="shared" si="2"/>
        <v>21.726999999999997</v>
      </c>
      <c r="G39">
        <v>8.0399999999999991</v>
      </c>
      <c r="H39">
        <f t="shared" si="1"/>
        <v>8.0400000000000009</v>
      </c>
      <c r="I39">
        <f t="shared" si="3"/>
        <v>8.032</v>
      </c>
      <c r="J39">
        <v>8.44</v>
      </c>
      <c r="N39">
        <f>AVERAGE(D2:D199)</f>
        <v>22.346161616161616</v>
      </c>
      <c r="O39" t="s">
        <v>19</v>
      </c>
    </row>
    <row r="40" spans="1:15" x14ac:dyDescent="0.3">
      <c r="A40">
        <v>1854</v>
      </c>
      <c r="B40" t="s">
        <v>2</v>
      </c>
      <c r="C40" t="s">
        <v>3</v>
      </c>
      <c r="D40">
        <v>22.05</v>
      </c>
      <c r="E40">
        <f t="shared" si="0"/>
        <v>21.821999999999999</v>
      </c>
      <c r="F40">
        <f t="shared" si="2"/>
        <v>21.792000000000002</v>
      </c>
      <c r="G40">
        <v>8.2100000000000009</v>
      </c>
      <c r="H40">
        <f t="shared" si="1"/>
        <v>8.0860000000000003</v>
      </c>
      <c r="I40">
        <f t="shared" si="3"/>
        <v>8.0879999999999992</v>
      </c>
      <c r="J40">
        <v>9.3000000000000007</v>
      </c>
      <c r="N40">
        <f>MODE(D2:D199)</f>
        <v>22.34</v>
      </c>
      <c r="O40" t="s">
        <v>20</v>
      </c>
    </row>
    <row r="41" spans="1:15" x14ac:dyDescent="0.3">
      <c r="A41">
        <v>1855</v>
      </c>
      <c r="B41" t="s">
        <v>2</v>
      </c>
      <c r="C41" t="s">
        <v>3</v>
      </c>
      <c r="D41">
        <v>22.54</v>
      </c>
      <c r="E41">
        <f t="shared" si="0"/>
        <v>21.977999999999998</v>
      </c>
      <c r="F41">
        <f t="shared" si="2"/>
        <v>21.880000000000003</v>
      </c>
      <c r="G41">
        <v>8.11</v>
      </c>
      <c r="H41">
        <f t="shared" si="1"/>
        <v>8.1280000000000001</v>
      </c>
      <c r="I41">
        <f t="shared" si="3"/>
        <v>8.1140000000000008</v>
      </c>
      <c r="J41">
        <v>8.0299999999999994</v>
      </c>
    </row>
    <row r="42" spans="1:15" x14ac:dyDescent="0.3">
      <c r="A42">
        <v>1856</v>
      </c>
      <c r="B42" t="s">
        <v>2</v>
      </c>
      <c r="C42" t="s">
        <v>3</v>
      </c>
      <c r="D42">
        <v>21.08</v>
      </c>
      <c r="E42">
        <f t="shared" si="0"/>
        <v>21.84</v>
      </c>
      <c r="F42">
        <f t="shared" si="2"/>
        <v>21.754000000000001</v>
      </c>
      <c r="G42">
        <v>8</v>
      </c>
      <c r="H42">
        <f t="shared" si="1"/>
        <v>8.0920000000000005</v>
      </c>
      <c r="I42">
        <f t="shared" si="3"/>
        <v>8.0590000000000011</v>
      </c>
      <c r="J42">
        <v>9.17</v>
      </c>
    </row>
    <row r="43" spans="1:15" x14ac:dyDescent="0.3">
      <c r="A43">
        <v>1857</v>
      </c>
      <c r="B43" t="s">
        <v>2</v>
      </c>
      <c r="C43" t="s">
        <v>3</v>
      </c>
      <c r="D43">
        <v>21.39</v>
      </c>
      <c r="E43">
        <f t="shared" si="0"/>
        <v>21.771999999999998</v>
      </c>
      <c r="F43">
        <f t="shared" si="2"/>
        <v>21.713000000000001</v>
      </c>
      <c r="G43">
        <v>7.76</v>
      </c>
      <c r="H43">
        <f t="shared" si="1"/>
        <v>8.0239999999999991</v>
      </c>
      <c r="I43">
        <f t="shared" si="3"/>
        <v>8.0259999999999998</v>
      </c>
      <c r="J43">
        <v>10.210000000000001</v>
      </c>
    </row>
    <row r="44" spans="1:15" x14ac:dyDescent="0.3">
      <c r="A44">
        <v>1858</v>
      </c>
      <c r="B44" t="s">
        <v>2</v>
      </c>
      <c r="C44" t="s">
        <v>3</v>
      </c>
      <c r="D44">
        <v>22.34</v>
      </c>
      <c r="E44">
        <f t="shared" si="0"/>
        <v>21.880000000000003</v>
      </c>
      <c r="F44">
        <f t="shared" si="2"/>
        <v>21.806999999999995</v>
      </c>
      <c r="G44">
        <v>8.1</v>
      </c>
      <c r="H44">
        <f t="shared" si="1"/>
        <v>8.0359999999999996</v>
      </c>
      <c r="I44">
        <f t="shared" si="3"/>
        <v>8.0380000000000003</v>
      </c>
      <c r="J44">
        <v>9.1999999999999993</v>
      </c>
    </row>
    <row r="45" spans="1:15" x14ac:dyDescent="0.3">
      <c r="A45">
        <v>1859</v>
      </c>
      <c r="B45" t="s">
        <v>2</v>
      </c>
      <c r="C45" t="s">
        <v>3</v>
      </c>
      <c r="D45">
        <v>22.34</v>
      </c>
      <c r="E45">
        <f t="shared" si="0"/>
        <v>21.937999999999999</v>
      </c>
      <c r="F45">
        <f t="shared" si="2"/>
        <v>21.880000000000003</v>
      </c>
      <c r="G45">
        <v>8.25</v>
      </c>
      <c r="H45">
        <f t="shared" si="1"/>
        <v>8.0440000000000005</v>
      </c>
      <c r="I45">
        <f t="shared" si="3"/>
        <v>8.0649999999999995</v>
      </c>
      <c r="J45">
        <v>9.9700000000000006</v>
      </c>
    </row>
    <row r="46" spans="1:15" s="2" customFormat="1" x14ac:dyDescent="0.3">
      <c r="A46" s="2">
        <v>1860</v>
      </c>
      <c r="B46" s="2" t="s">
        <v>2</v>
      </c>
      <c r="C46" s="2" t="s">
        <v>3</v>
      </c>
      <c r="D46">
        <v>22.34</v>
      </c>
      <c r="E46" s="2">
        <f t="shared" si="0"/>
        <v>21.898000000000003</v>
      </c>
      <c r="F46">
        <f t="shared" si="2"/>
        <v>21.937999999999995</v>
      </c>
      <c r="G46" s="2">
        <v>7.96</v>
      </c>
      <c r="H46" s="2">
        <f t="shared" si="1"/>
        <v>8.0139999999999993</v>
      </c>
      <c r="I46" s="2">
        <f t="shared" si="3"/>
        <v>8.0709999999999997</v>
      </c>
      <c r="J46" s="2">
        <v>8.17</v>
      </c>
    </row>
    <row r="47" spans="1:15" s="2" customFormat="1" x14ac:dyDescent="0.3">
      <c r="A47" s="2">
        <v>1861</v>
      </c>
      <c r="B47" s="2" t="s">
        <v>2</v>
      </c>
      <c r="C47" s="2" t="s">
        <v>3</v>
      </c>
      <c r="D47">
        <v>22.34</v>
      </c>
      <c r="E47" s="2">
        <f t="shared" si="0"/>
        <v>22.150000000000002</v>
      </c>
      <c r="F47">
        <f t="shared" si="2"/>
        <v>21.995000000000001</v>
      </c>
      <c r="G47" s="2">
        <v>7.85</v>
      </c>
      <c r="H47" s="2">
        <f t="shared" si="1"/>
        <v>7.984</v>
      </c>
      <c r="I47" s="2">
        <f t="shared" si="3"/>
        <v>8.0379999999999985</v>
      </c>
      <c r="J47" s="2">
        <v>9.42</v>
      </c>
    </row>
    <row r="48" spans="1:15" s="2" customFormat="1" x14ac:dyDescent="0.3">
      <c r="A48" s="2">
        <v>1862</v>
      </c>
      <c r="B48" s="2" t="s">
        <v>2</v>
      </c>
      <c r="C48" s="2" t="s">
        <v>3</v>
      </c>
      <c r="D48">
        <v>22.34</v>
      </c>
      <c r="E48" s="2">
        <f t="shared" si="0"/>
        <v>22.34</v>
      </c>
      <c r="F48">
        <f t="shared" si="2"/>
        <v>22.056000000000001</v>
      </c>
      <c r="G48" s="2">
        <v>7.56</v>
      </c>
      <c r="H48" s="2">
        <f t="shared" si="1"/>
        <v>7.9440000000000008</v>
      </c>
      <c r="I48" s="2">
        <f t="shared" si="3"/>
        <v>7.9839999999999991</v>
      </c>
      <c r="J48" s="2">
        <v>9.56</v>
      </c>
    </row>
    <row r="49" spans="1:10" s="2" customFormat="1" x14ac:dyDescent="0.3">
      <c r="A49" s="2">
        <v>1863</v>
      </c>
      <c r="B49" s="2" t="s">
        <v>2</v>
      </c>
      <c r="C49" s="2" t="s">
        <v>3</v>
      </c>
      <c r="D49">
        <v>22.34</v>
      </c>
      <c r="E49" s="2">
        <f t="shared" si="0"/>
        <v>22.34</v>
      </c>
      <c r="F49">
        <f t="shared" si="2"/>
        <v>22.110000000000003</v>
      </c>
      <c r="G49" s="2">
        <v>8.11</v>
      </c>
      <c r="H49" s="2">
        <f t="shared" si="1"/>
        <v>7.9460000000000006</v>
      </c>
      <c r="I49" s="2">
        <f t="shared" si="3"/>
        <v>7.9909999999999997</v>
      </c>
      <c r="J49" s="2">
        <v>9.9</v>
      </c>
    </row>
    <row r="50" spans="1:10" s="2" customFormat="1" x14ac:dyDescent="0.3">
      <c r="A50" s="2">
        <v>1864</v>
      </c>
      <c r="B50" s="2" t="s">
        <v>2</v>
      </c>
      <c r="C50" s="2" t="s">
        <v>3</v>
      </c>
      <c r="D50">
        <v>22.34</v>
      </c>
      <c r="E50" s="2">
        <f t="shared" si="0"/>
        <v>22.34</v>
      </c>
      <c r="F50">
        <f t="shared" si="2"/>
        <v>22.139000000000003</v>
      </c>
      <c r="G50" s="2">
        <v>7.98</v>
      </c>
      <c r="H50" s="2">
        <f t="shared" si="1"/>
        <v>7.8919999999999986</v>
      </c>
      <c r="I50" s="2">
        <f t="shared" si="3"/>
        <v>7.9680000000000009</v>
      </c>
      <c r="J50" s="2">
        <v>8.74</v>
      </c>
    </row>
    <row r="51" spans="1:10" s="2" customFormat="1" x14ac:dyDescent="0.3">
      <c r="A51" s="2">
        <v>1865</v>
      </c>
      <c r="B51" s="2" t="s">
        <v>2</v>
      </c>
      <c r="C51" s="2" t="s">
        <v>3</v>
      </c>
      <c r="D51">
        <v>22.34</v>
      </c>
      <c r="E51" s="2">
        <f t="shared" si="0"/>
        <v>22.34</v>
      </c>
      <c r="F51">
        <f t="shared" si="2"/>
        <v>22.119000000000003</v>
      </c>
      <c r="G51" s="2">
        <v>8.18</v>
      </c>
      <c r="H51" s="2">
        <f t="shared" si="1"/>
        <v>7.9359999999999999</v>
      </c>
      <c r="I51" s="2">
        <f t="shared" si="3"/>
        <v>7.9749999999999996</v>
      </c>
      <c r="J51" s="2">
        <v>9.82</v>
      </c>
    </row>
    <row r="52" spans="1:10" s="2" customFormat="1" x14ac:dyDescent="0.3">
      <c r="A52" s="2">
        <v>1866</v>
      </c>
      <c r="B52" s="2" t="s">
        <v>2</v>
      </c>
      <c r="C52" s="2" t="s">
        <v>3</v>
      </c>
      <c r="D52">
        <v>22.34</v>
      </c>
      <c r="E52" s="2">
        <f t="shared" si="0"/>
        <v>22.34</v>
      </c>
      <c r="F52">
        <f t="shared" si="2"/>
        <v>22.245000000000001</v>
      </c>
      <c r="G52" s="2">
        <v>8.2899999999999991</v>
      </c>
      <c r="H52" s="2">
        <f t="shared" si="1"/>
        <v>8.0239999999999991</v>
      </c>
      <c r="I52" s="2">
        <f t="shared" si="3"/>
        <v>8.0039999999999996</v>
      </c>
      <c r="J52" s="2">
        <v>9.69</v>
      </c>
    </row>
    <row r="53" spans="1:10" s="2" customFormat="1" x14ac:dyDescent="0.3">
      <c r="A53" s="2">
        <v>1867</v>
      </c>
      <c r="B53" s="2" t="s">
        <v>2</v>
      </c>
      <c r="C53" s="2" t="s">
        <v>3</v>
      </c>
      <c r="D53">
        <v>22.34</v>
      </c>
      <c r="E53" s="2">
        <f t="shared" si="0"/>
        <v>22.34</v>
      </c>
      <c r="F53">
        <f t="shared" si="2"/>
        <v>22.34</v>
      </c>
      <c r="G53" s="2">
        <v>8.44</v>
      </c>
      <c r="H53" s="2">
        <f t="shared" si="1"/>
        <v>8.1999999999999993</v>
      </c>
      <c r="I53" s="2">
        <f t="shared" si="3"/>
        <v>8.0719999999999992</v>
      </c>
      <c r="J53" s="2">
        <v>9.06</v>
      </c>
    </row>
    <row r="54" spans="1:10" x14ac:dyDescent="0.3">
      <c r="A54">
        <v>1868</v>
      </c>
      <c r="B54" t="s">
        <v>2</v>
      </c>
      <c r="C54" t="s">
        <v>3</v>
      </c>
      <c r="D54">
        <v>24.39</v>
      </c>
      <c r="E54">
        <f t="shared" si="0"/>
        <v>22.75</v>
      </c>
      <c r="F54">
        <f t="shared" si="2"/>
        <v>22.544999999999998</v>
      </c>
      <c r="G54">
        <v>8.25</v>
      </c>
      <c r="H54">
        <f t="shared" si="1"/>
        <v>8.2279999999999998</v>
      </c>
      <c r="I54">
        <f t="shared" si="3"/>
        <v>8.0869999999999997</v>
      </c>
      <c r="J54">
        <v>10.5</v>
      </c>
    </row>
    <row r="55" spans="1:10" x14ac:dyDescent="0.3">
      <c r="A55">
        <v>1869</v>
      </c>
      <c r="B55" t="s">
        <v>2</v>
      </c>
      <c r="C55" t="s">
        <v>3</v>
      </c>
      <c r="D55">
        <v>23.95</v>
      </c>
      <c r="E55">
        <f t="shared" si="0"/>
        <v>23.071999999999999</v>
      </c>
      <c r="F55">
        <f t="shared" si="2"/>
        <v>22.706</v>
      </c>
      <c r="G55">
        <v>8.43</v>
      </c>
      <c r="H55">
        <f t="shared" si="1"/>
        <v>8.3179999999999996</v>
      </c>
      <c r="I55">
        <f t="shared" si="3"/>
        <v>8.1049999999999986</v>
      </c>
      <c r="J55">
        <v>9.4600000000000009</v>
      </c>
    </row>
    <row r="56" spans="1:10" x14ac:dyDescent="0.3">
      <c r="A56">
        <v>1870</v>
      </c>
      <c r="B56" t="s">
        <v>2</v>
      </c>
      <c r="C56" t="s">
        <v>3</v>
      </c>
      <c r="D56">
        <v>22.1</v>
      </c>
      <c r="E56">
        <f t="shared" si="0"/>
        <v>23.024000000000001</v>
      </c>
      <c r="F56">
        <f t="shared" si="2"/>
        <v>22.681999999999995</v>
      </c>
      <c r="G56">
        <v>8.1999999999999993</v>
      </c>
      <c r="H56">
        <f t="shared" si="1"/>
        <v>8.3219999999999992</v>
      </c>
      <c r="I56">
        <f t="shared" si="3"/>
        <v>8.1290000000000013</v>
      </c>
      <c r="J56">
        <v>8.94</v>
      </c>
    </row>
    <row r="57" spans="1:10" x14ac:dyDescent="0.3">
      <c r="A57">
        <v>1871</v>
      </c>
      <c r="B57" t="s">
        <v>2</v>
      </c>
      <c r="C57" t="s">
        <v>3</v>
      </c>
      <c r="D57">
        <v>21.97</v>
      </c>
      <c r="E57">
        <f t="shared" si="0"/>
        <v>22.95</v>
      </c>
      <c r="F57">
        <f t="shared" si="2"/>
        <v>22.645</v>
      </c>
      <c r="G57">
        <v>8.1199999999999992</v>
      </c>
      <c r="H57">
        <f t="shared" si="1"/>
        <v>8.2879999999999985</v>
      </c>
      <c r="I57">
        <f t="shared" si="3"/>
        <v>8.1560000000000006</v>
      </c>
      <c r="J57">
        <v>8.9700000000000006</v>
      </c>
    </row>
    <row r="58" spans="1:10" x14ac:dyDescent="0.3">
      <c r="A58">
        <v>1872</v>
      </c>
      <c r="B58" t="s">
        <v>2</v>
      </c>
      <c r="C58" t="s">
        <v>3</v>
      </c>
      <c r="D58">
        <v>22.11</v>
      </c>
      <c r="E58">
        <f t="shared" si="0"/>
        <v>22.904</v>
      </c>
      <c r="F58">
        <f t="shared" si="2"/>
        <v>22.621999999999996</v>
      </c>
      <c r="G58">
        <v>8.19</v>
      </c>
      <c r="H58">
        <f t="shared" si="1"/>
        <v>8.2379999999999995</v>
      </c>
      <c r="I58">
        <f t="shared" si="3"/>
        <v>8.2189999999999994</v>
      </c>
      <c r="J58">
        <v>10.07</v>
      </c>
    </row>
    <row r="59" spans="1:10" x14ac:dyDescent="0.3">
      <c r="A59">
        <v>1873</v>
      </c>
      <c r="B59" t="s">
        <v>2</v>
      </c>
      <c r="C59" t="s">
        <v>3</v>
      </c>
      <c r="D59">
        <v>22.24</v>
      </c>
      <c r="E59">
        <f t="shared" si="0"/>
        <v>22.473999999999997</v>
      </c>
      <c r="F59">
        <f t="shared" si="2"/>
        <v>22.612000000000002</v>
      </c>
      <c r="G59">
        <v>8.35</v>
      </c>
      <c r="H59">
        <f t="shared" si="1"/>
        <v>8.2579999999999991</v>
      </c>
      <c r="I59">
        <f t="shared" si="3"/>
        <v>8.2429999999999986</v>
      </c>
      <c r="J59">
        <v>9.26</v>
      </c>
    </row>
    <row r="60" spans="1:10" x14ac:dyDescent="0.3">
      <c r="A60">
        <v>1874</v>
      </c>
      <c r="B60" t="s">
        <v>2</v>
      </c>
      <c r="C60" t="s">
        <v>3</v>
      </c>
      <c r="D60">
        <v>21.5</v>
      </c>
      <c r="E60">
        <f t="shared" si="0"/>
        <v>21.984000000000002</v>
      </c>
      <c r="F60">
        <f t="shared" si="2"/>
        <v>22.528000000000002</v>
      </c>
      <c r="G60">
        <v>8.43</v>
      </c>
      <c r="H60">
        <f t="shared" si="1"/>
        <v>8.2579999999999991</v>
      </c>
      <c r="I60">
        <f t="shared" si="3"/>
        <v>8.2880000000000003</v>
      </c>
      <c r="J60">
        <v>9.3699999999999992</v>
      </c>
    </row>
    <row r="61" spans="1:10" x14ac:dyDescent="0.3">
      <c r="A61">
        <v>1875</v>
      </c>
      <c r="B61" t="s">
        <v>2</v>
      </c>
      <c r="C61" t="s">
        <v>3</v>
      </c>
      <c r="D61">
        <v>22.48</v>
      </c>
      <c r="E61">
        <f t="shared" si="0"/>
        <v>22.06</v>
      </c>
      <c r="F61">
        <f t="shared" si="2"/>
        <v>22.541999999999998</v>
      </c>
      <c r="G61">
        <v>7.86</v>
      </c>
      <c r="H61">
        <f t="shared" si="1"/>
        <v>8.19</v>
      </c>
      <c r="I61">
        <f t="shared" si="3"/>
        <v>8.2559999999999985</v>
      </c>
      <c r="J61">
        <v>9.43</v>
      </c>
    </row>
    <row r="62" spans="1:10" x14ac:dyDescent="0.3">
      <c r="A62">
        <v>1876</v>
      </c>
      <c r="B62" t="s">
        <v>2</v>
      </c>
      <c r="C62" t="s">
        <v>3</v>
      </c>
      <c r="D62">
        <v>21.74</v>
      </c>
      <c r="E62">
        <f t="shared" si="0"/>
        <v>22.013999999999999</v>
      </c>
      <c r="F62">
        <f t="shared" si="2"/>
        <v>22.482000000000003</v>
      </c>
      <c r="G62">
        <v>8.08</v>
      </c>
      <c r="H62">
        <f t="shared" si="1"/>
        <v>8.1819999999999986</v>
      </c>
      <c r="I62">
        <f t="shared" si="3"/>
        <v>8.2349999999999994</v>
      </c>
      <c r="J62">
        <v>9.75</v>
      </c>
    </row>
    <row r="63" spans="1:10" x14ac:dyDescent="0.3">
      <c r="A63">
        <v>1877</v>
      </c>
      <c r="B63" t="s">
        <v>2</v>
      </c>
      <c r="C63" t="s">
        <v>3</v>
      </c>
      <c r="D63">
        <v>21.89</v>
      </c>
      <c r="E63">
        <f t="shared" si="0"/>
        <v>21.97</v>
      </c>
      <c r="F63">
        <f t="shared" si="2"/>
        <v>22.437000000000001</v>
      </c>
      <c r="G63">
        <v>8.5399999999999991</v>
      </c>
      <c r="H63">
        <f t="shared" si="1"/>
        <v>8.2519999999999989</v>
      </c>
      <c r="I63">
        <f t="shared" si="3"/>
        <v>8.2449999999999992</v>
      </c>
      <c r="J63">
        <v>9.43</v>
      </c>
    </row>
    <row r="64" spans="1:10" x14ac:dyDescent="0.3">
      <c r="A64">
        <v>1878</v>
      </c>
      <c r="B64" t="s">
        <v>2</v>
      </c>
      <c r="C64" t="s">
        <v>3</v>
      </c>
      <c r="D64">
        <v>21.8</v>
      </c>
      <c r="E64">
        <f t="shared" si="0"/>
        <v>21.881999999999998</v>
      </c>
      <c r="F64">
        <f t="shared" si="2"/>
        <v>22.178000000000004</v>
      </c>
      <c r="G64">
        <v>8.83</v>
      </c>
      <c r="H64">
        <f t="shared" si="1"/>
        <v>8.347999999999999</v>
      </c>
      <c r="I64">
        <f t="shared" si="3"/>
        <v>8.302999999999999</v>
      </c>
      <c r="J64">
        <v>9.4700000000000006</v>
      </c>
    </row>
    <row r="65" spans="1:10" x14ac:dyDescent="0.3">
      <c r="A65">
        <v>1879</v>
      </c>
      <c r="B65" t="s">
        <v>2</v>
      </c>
      <c r="C65" t="s">
        <v>3</v>
      </c>
      <c r="D65">
        <v>22.38</v>
      </c>
      <c r="E65">
        <f t="shared" si="0"/>
        <v>22.058</v>
      </c>
      <c r="F65">
        <f t="shared" si="2"/>
        <v>22.021000000000004</v>
      </c>
      <c r="G65">
        <v>8.17</v>
      </c>
      <c r="H65">
        <f t="shared" si="1"/>
        <v>8.2960000000000012</v>
      </c>
      <c r="I65">
        <f t="shared" si="3"/>
        <v>8.2769999999999992</v>
      </c>
      <c r="J65">
        <v>7.62</v>
      </c>
    </row>
    <row r="66" spans="1:10" x14ac:dyDescent="0.3">
      <c r="A66">
        <v>1880</v>
      </c>
      <c r="B66" t="s">
        <v>2</v>
      </c>
      <c r="C66" t="s">
        <v>3</v>
      </c>
      <c r="D66">
        <v>22.86</v>
      </c>
      <c r="E66">
        <f t="shared" si="0"/>
        <v>22.133999999999997</v>
      </c>
      <c r="F66">
        <f t="shared" si="2"/>
        <v>22.097000000000001</v>
      </c>
      <c r="G66">
        <v>8.1199999999999992</v>
      </c>
      <c r="H66">
        <f t="shared" si="1"/>
        <v>8.347999999999999</v>
      </c>
      <c r="I66">
        <f t="shared" si="3"/>
        <v>8.2690000000000001</v>
      </c>
      <c r="J66">
        <v>9.35</v>
      </c>
    </row>
    <row r="67" spans="1:10" x14ac:dyDescent="0.3">
      <c r="A67">
        <v>1881</v>
      </c>
      <c r="B67" t="s">
        <v>2</v>
      </c>
      <c r="C67" t="s">
        <v>3</v>
      </c>
      <c r="D67">
        <v>22.49</v>
      </c>
      <c r="E67">
        <f t="shared" si="0"/>
        <v>22.283999999999999</v>
      </c>
      <c r="F67">
        <f t="shared" si="2"/>
        <v>22.149000000000001</v>
      </c>
      <c r="G67">
        <v>8.27</v>
      </c>
      <c r="H67">
        <f t="shared" si="1"/>
        <v>8.3859999999999992</v>
      </c>
      <c r="I67">
        <f t="shared" si="3"/>
        <v>8.2839999999999989</v>
      </c>
      <c r="J67">
        <v>8.7100000000000009</v>
      </c>
    </row>
    <row r="68" spans="1:10" x14ac:dyDescent="0.3">
      <c r="A68">
        <v>1882</v>
      </c>
      <c r="B68" t="s">
        <v>2</v>
      </c>
      <c r="C68" t="s">
        <v>3</v>
      </c>
      <c r="D68">
        <v>22</v>
      </c>
      <c r="E68">
        <f t="shared" si="0"/>
        <v>22.305999999999997</v>
      </c>
      <c r="F68">
        <f t="shared" si="2"/>
        <v>22.137999999999998</v>
      </c>
      <c r="G68">
        <v>8.1300000000000008</v>
      </c>
      <c r="H68">
        <f t="shared" si="1"/>
        <v>8.3040000000000003</v>
      </c>
      <c r="I68">
        <f t="shared" si="3"/>
        <v>8.2779999999999987</v>
      </c>
      <c r="J68">
        <v>9.43</v>
      </c>
    </row>
    <row r="69" spans="1:10" x14ac:dyDescent="0.3">
      <c r="A69">
        <v>1883</v>
      </c>
      <c r="B69" t="s">
        <v>2</v>
      </c>
      <c r="C69" t="s">
        <v>3</v>
      </c>
      <c r="D69">
        <v>21.93</v>
      </c>
      <c r="E69">
        <f t="shared" si="0"/>
        <v>22.332000000000001</v>
      </c>
      <c r="F69">
        <f t="shared" si="2"/>
        <v>22.106999999999999</v>
      </c>
      <c r="G69">
        <v>7.98</v>
      </c>
      <c r="H69">
        <f t="shared" si="1"/>
        <v>8.1340000000000003</v>
      </c>
      <c r="I69">
        <f t="shared" si="3"/>
        <v>8.2409999999999997</v>
      </c>
      <c r="J69">
        <v>9.2100000000000009</v>
      </c>
    </row>
    <row r="70" spans="1:10" x14ac:dyDescent="0.3">
      <c r="A70">
        <v>1884</v>
      </c>
      <c r="B70" t="s">
        <v>2</v>
      </c>
      <c r="C70" t="s">
        <v>3</v>
      </c>
      <c r="D70">
        <v>21.69</v>
      </c>
      <c r="E70">
        <f t="shared" si="0"/>
        <v>22.193999999999999</v>
      </c>
      <c r="F70">
        <f t="shared" si="2"/>
        <v>22.125999999999998</v>
      </c>
      <c r="G70">
        <v>7.77</v>
      </c>
      <c r="H70">
        <f t="shared" si="1"/>
        <v>8.0539999999999985</v>
      </c>
      <c r="I70">
        <f t="shared" si="3"/>
        <v>8.1750000000000007</v>
      </c>
      <c r="J70">
        <v>9.86</v>
      </c>
    </row>
    <row r="71" spans="1:10" x14ac:dyDescent="0.3">
      <c r="A71">
        <v>1885</v>
      </c>
      <c r="B71" t="s">
        <v>2</v>
      </c>
      <c r="C71" t="s">
        <v>3</v>
      </c>
      <c r="D71">
        <v>21.28</v>
      </c>
      <c r="E71">
        <f t="shared" ref="E71:E134" si="4">AVERAGE(D67:D71)</f>
        <v>21.877999999999997</v>
      </c>
      <c r="F71">
        <f t="shared" si="2"/>
        <v>22.006</v>
      </c>
      <c r="G71">
        <v>7.92</v>
      </c>
      <c r="H71">
        <f t="shared" ref="H71:H134" si="5">AVERAGE(G67:G71)</f>
        <v>8.0139999999999993</v>
      </c>
      <c r="I71">
        <f t="shared" si="3"/>
        <v>8.1809999999999992</v>
      </c>
      <c r="J71">
        <v>8.68</v>
      </c>
    </row>
    <row r="72" spans="1:10" x14ac:dyDescent="0.3">
      <c r="A72">
        <v>1886</v>
      </c>
      <c r="B72" t="s">
        <v>2</v>
      </c>
      <c r="C72" t="s">
        <v>3</v>
      </c>
      <c r="D72">
        <v>21.74</v>
      </c>
      <c r="E72">
        <f t="shared" si="4"/>
        <v>21.728000000000002</v>
      </c>
      <c r="F72">
        <f t="shared" si="2"/>
        <v>22.006</v>
      </c>
      <c r="G72">
        <v>7.95</v>
      </c>
      <c r="H72">
        <f t="shared" si="5"/>
        <v>7.95</v>
      </c>
      <c r="I72">
        <f t="shared" si="3"/>
        <v>8.1679999999999993</v>
      </c>
      <c r="J72">
        <v>8.8000000000000007</v>
      </c>
    </row>
    <row r="73" spans="1:10" x14ac:dyDescent="0.3">
      <c r="A73">
        <v>1887</v>
      </c>
      <c r="B73" t="s">
        <v>2</v>
      </c>
      <c r="C73" t="s">
        <v>3</v>
      </c>
      <c r="D73">
        <v>21.94</v>
      </c>
      <c r="E73">
        <f t="shared" si="4"/>
        <v>21.716000000000001</v>
      </c>
      <c r="F73">
        <f t="shared" si="2"/>
        <v>22.010999999999999</v>
      </c>
      <c r="G73">
        <v>7.91</v>
      </c>
      <c r="H73">
        <f t="shared" si="5"/>
        <v>7.9060000000000006</v>
      </c>
      <c r="I73">
        <f t="shared" si="3"/>
        <v>8.1050000000000004</v>
      </c>
      <c r="J73">
        <v>8.39</v>
      </c>
    </row>
    <row r="74" spans="1:10" x14ac:dyDescent="0.3">
      <c r="A74">
        <v>1888</v>
      </c>
      <c r="B74" t="s">
        <v>2</v>
      </c>
      <c r="C74" t="s">
        <v>3</v>
      </c>
      <c r="D74">
        <v>22.23</v>
      </c>
      <c r="E74">
        <f t="shared" si="4"/>
        <v>21.776</v>
      </c>
      <c r="F74">
        <f t="shared" si="2"/>
        <v>22.053999999999998</v>
      </c>
      <c r="G74">
        <v>8.09</v>
      </c>
      <c r="H74">
        <f t="shared" si="5"/>
        <v>7.9279999999999999</v>
      </c>
      <c r="I74">
        <f t="shared" si="3"/>
        <v>8.0310000000000006</v>
      </c>
      <c r="J74">
        <v>8.31</v>
      </c>
    </row>
    <row r="75" spans="1:10" x14ac:dyDescent="0.3">
      <c r="A75">
        <v>1889</v>
      </c>
      <c r="B75" t="s">
        <v>2</v>
      </c>
      <c r="C75" t="s">
        <v>3</v>
      </c>
      <c r="D75">
        <v>22.27</v>
      </c>
      <c r="E75">
        <f t="shared" si="4"/>
        <v>21.891999999999999</v>
      </c>
      <c r="F75">
        <f t="shared" si="2"/>
        <v>22.042999999999999</v>
      </c>
      <c r="G75">
        <v>8.32</v>
      </c>
      <c r="H75">
        <f t="shared" si="5"/>
        <v>8.0380000000000003</v>
      </c>
      <c r="I75">
        <f t="shared" si="3"/>
        <v>8.0460000000000012</v>
      </c>
      <c r="J75">
        <v>8.91</v>
      </c>
    </row>
    <row r="76" spans="1:10" x14ac:dyDescent="0.3">
      <c r="A76">
        <v>1890</v>
      </c>
      <c r="B76" t="s">
        <v>2</v>
      </c>
      <c r="C76" t="s">
        <v>3</v>
      </c>
      <c r="D76">
        <v>21.93</v>
      </c>
      <c r="E76">
        <f t="shared" si="4"/>
        <v>22.021999999999998</v>
      </c>
      <c r="F76">
        <f t="shared" ref="F76:F139" si="6">AVERAGE(D67:D76)</f>
        <v>21.95</v>
      </c>
      <c r="G76">
        <v>7.97</v>
      </c>
      <c r="H76">
        <f t="shared" si="5"/>
        <v>8.0479999999999983</v>
      </c>
      <c r="I76">
        <f t="shared" ref="I76:I139" si="7">AVERAGE(G67:G76)</f>
        <v>8.0310000000000006</v>
      </c>
      <c r="J76">
        <v>8.86</v>
      </c>
    </row>
    <row r="77" spans="1:10" x14ac:dyDescent="0.3">
      <c r="A77">
        <v>1891</v>
      </c>
      <c r="B77" t="s">
        <v>2</v>
      </c>
      <c r="C77" t="s">
        <v>3</v>
      </c>
      <c r="D77">
        <v>21.51</v>
      </c>
      <c r="E77">
        <f t="shared" si="4"/>
        <v>21.976000000000003</v>
      </c>
      <c r="F77">
        <f t="shared" si="6"/>
        <v>21.852</v>
      </c>
      <c r="G77">
        <v>8.02</v>
      </c>
      <c r="H77">
        <f t="shared" si="5"/>
        <v>8.0620000000000012</v>
      </c>
      <c r="I77">
        <f t="shared" si="7"/>
        <v>8.0059999999999985</v>
      </c>
      <c r="J77">
        <v>8.65</v>
      </c>
    </row>
    <row r="78" spans="1:10" x14ac:dyDescent="0.3">
      <c r="A78">
        <v>1892</v>
      </c>
      <c r="B78" t="s">
        <v>2</v>
      </c>
      <c r="C78" t="s">
        <v>3</v>
      </c>
      <c r="D78">
        <v>22.69</v>
      </c>
      <c r="E78">
        <f t="shared" si="4"/>
        <v>22.126000000000001</v>
      </c>
      <c r="F78">
        <f t="shared" si="6"/>
        <v>21.920999999999999</v>
      </c>
      <c r="G78">
        <v>8.07</v>
      </c>
      <c r="H78">
        <f t="shared" si="5"/>
        <v>8.0939999999999994</v>
      </c>
      <c r="I78">
        <f t="shared" si="7"/>
        <v>8</v>
      </c>
      <c r="J78">
        <v>8.35</v>
      </c>
    </row>
    <row r="79" spans="1:10" x14ac:dyDescent="0.3">
      <c r="A79">
        <v>1893</v>
      </c>
      <c r="B79" t="s">
        <v>2</v>
      </c>
      <c r="C79" t="s">
        <v>3</v>
      </c>
      <c r="D79">
        <v>21.24</v>
      </c>
      <c r="E79">
        <f t="shared" si="4"/>
        <v>21.928000000000001</v>
      </c>
      <c r="F79">
        <f t="shared" si="6"/>
        <v>21.852</v>
      </c>
      <c r="G79">
        <v>8.06</v>
      </c>
      <c r="H79">
        <f t="shared" si="5"/>
        <v>8.0879999999999992</v>
      </c>
      <c r="I79">
        <f t="shared" si="7"/>
        <v>8.0080000000000009</v>
      </c>
      <c r="J79">
        <v>10.050000000000001</v>
      </c>
    </row>
    <row r="80" spans="1:10" x14ac:dyDescent="0.3">
      <c r="A80">
        <v>1894</v>
      </c>
      <c r="B80" t="s">
        <v>2</v>
      </c>
      <c r="C80" t="s">
        <v>3</v>
      </c>
      <c r="D80">
        <v>21.71</v>
      </c>
      <c r="E80">
        <f t="shared" si="4"/>
        <v>21.815999999999995</v>
      </c>
      <c r="F80">
        <f t="shared" si="6"/>
        <v>21.853999999999999</v>
      </c>
      <c r="G80">
        <v>8.16</v>
      </c>
      <c r="H80">
        <f t="shared" si="5"/>
        <v>8.0560000000000009</v>
      </c>
      <c r="I80">
        <f t="shared" si="7"/>
        <v>8.0470000000000006</v>
      </c>
      <c r="J80">
        <v>9.42</v>
      </c>
    </row>
    <row r="81" spans="1:10" x14ac:dyDescent="0.3">
      <c r="A81">
        <v>1895</v>
      </c>
      <c r="B81" t="s">
        <v>2</v>
      </c>
      <c r="C81" t="s">
        <v>3</v>
      </c>
      <c r="D81">
        <v>22.19</v>
      </c>
      <c r="E81">
        <f t="shared" si="4"/>
        <v>21.868000000000002</v>
      </c>
      <c r="F81">
        <f t="shared" si="6"/>
        <v>21.945</v>
      </c>
      <c r="G81">
        <v>8.15</v>
      </c>
      <c r="H81">
        <f t="shared" si="5"/>
        <v>8.0920000000000005</v>
      </c>
      <c r="I81">
        <f t="shared" si="7"/>
        <v>8.0699999999999985</v>
      </c>
      <c r="J81">
        <v>8.91</v>
      </c>
    </row>
    <row r="82" spans="1:10" x14ac:dyDescent="0.3">
      <c r="A82">
        <v>1896</v>
      </c>
      <c r="B82" t="s">
        <v>2</v>
      </c>
      <c r="C82" t="s">
        <v>3</v>
      </c>
      <c r="D82">
        <v>22.66</v>
      </c>
      <c r="E82">
        <f t="shared" si="4"/>
        <v>22.097999999999999</v>
      </c>
      <c r="F82">
        <f t="shared" si="6"/>
        <v>22.037000000000003</v>
      </c>
      <c r="G82">
        <v>8.2100000000000009</v>
      </c>
      <c r="H82">
        <f t="shared" si="5"/>
        <v>8.1300000000000008</v>
      </c>
      <c r="I82">
        <f t="shared" si="7"/>
        <v>8.0960000000000001</v>
      </c>
      <c r="J82">
        <v>9.41</v>
      </c>
    </row>
    <row r="83" spans="1:10" x14ac:dyDescent="0.3">
      <c r="A83">
        <v>1897</v>
      </c>
      <c r="B83" t="s">
        <v>2</v>
      </c>
      <c r="C83" t="s">
        <v>3</v>
      </c>
      <c r="D83">
        <v>21.77</v>
      </c>
      <c r="E83">
        <f t="shared" si="4"/>
        <v>21.913999999999998</v>
      </c>
      <c r="F83">
        <f t="shared" si="6"/>
        <v>22.020000000000003</v>
      </c>
      <c r="G83">
        <v>8.2899999999999991</v>
      </c>
      <c r="H83">
        <f t="shared" si="5"/>
        <v>8.1739999999999995</v>
      </c>
      <c r="I83">
        <f t="shared" si="7"/>
        <v>8.1340000000000003</v>
      </c>
      <c r="J83">
        <v>9.5</v>
      </c>
    </row>
    <row r="84" spans="1:10" x14ac:dyDescent="0.3">
      <c r="A84">
        <v>1898</v>
      </c>
      <c r="B84" t="s">
        <v>2</v>
      </c>
      <c r="C84" t="s">
        <v>3</v>
      </c>
      <c r="D84">
        <v>22.46</v>
      </c>
      <c r="E84">
        <f t="shared" si="4"/>
        <v>22.157999999999998</v>
      </c>
      <c r="F84">
        <f t="shared" si="6"/>
        <v>22.042999999999999</v>
      </c>
      <c r="G84">
        <v>8.18</v>
      </c>
      <c r="H84">
        <f t="shared" si="5"/>
        <v>8.1980000000000004</v>
      </c>
      <c r="I84">
        <f t="shared" si="7"/>
        <v>8.1430000000000007</v>
      </c>
      <c r="J84">
        <v>10.08</v>
      </c>
    </row>
    <row r="85" spans="1:10" x14ac:dyDescent="0.3">
      <c r="A85">
        <v>1899</v>
      </c>
      <c r="B85" t="s">
        <v>2</v>
      </c>
      <c r="C85" t="s">
        <v>3</v>
      </c>
      <c r="D85">
        <v>22.67</v>
      </c>
      <c r="E85">
        <f t="shared" si="4"/>
        <v>22.35</v>
      </c>
      <c r="F85">
        <f t="shared" si="6"/>
        <v>22.082999999999998</v>
      </c>
      <c r="G85">
        <v>8.4</v>
      </c>
      <c r="H85">
        <f t="shared" si="5"/>
        <v>8.2459999999999987</v>
      </c>
      <c r="I85">
        <f t="shared" si="7"/>
        <v>8.1510000000000016</v>
      </c>
      <c r="J85">
        <v>9.85</v>
      </c>
    </row>
    <row r="86" spans="1:10" x14ac:dyDescent="0.3">
      <c r="A86">
        <v>1900</v>
      </c>
      <c r="B86" t="s">
        <v>2</v>
      </c>
      <c r="C86" t="s">
        <v>3</v>
      </c>
      <c r="D86">
        <v>22.29</v>
      </c>
      <c r="E86">
        <f t="shared" si="4"/>
        <v>22.369999999999997</v>
      </c>
      <c r="F86">
        <f t="shared" si="6"/>
        <v>22.119000000000003</v>
      </c>
      <c r="G86">
        <v>8.5</v>
      </c>
      <c r="H86">
        <f t="shared" si="5"/>
        <v>8.3159999999999989</v>
      </c>
      <c r="I86">
        <f t="shared" si="7"/>
        <v>8.2040000000000006</v>
      </c>
      <c r="J86">
        <v>9.73</v>
      </c>
    </row>
    <row r="87" spans="1:10" x14ac:dyDescent="0.3">
      <c r="A87">
        <v>1901</v>
      </c>
      <c r="B87" t="s">
        <v>2</v>
      </c>
      <c r="C87" t="s">
        <v>3</v>
      </c>
      <c r="D87">
        <v>22.14</v>
      </c>
      <c r="E87">
        <f t="shared" si="4"/>
        <v>22.265999999999998</v>
      </c>
      <c r="F87">
        <f t="shared" si="6"/>
        <v>22.181999999999999</v>
      </c>
      <c r="G87">
        <v>8.5399999999999991</v>
      </c>
      <c r="H87">
        <f t="shared" si="5"/>
        <v>8.3819999999999997</v>
      </c>
      <c r="I87">
        <f t="shared" si="7"/>
        <v>8.2560000000000002</v>
      </c>
      <c r="J87">
        <v>9.1999999999999993</v>
      </c>
    </row>
    <row r="88" spans="1:10" x14ac:dyDescent="0.3">
      <c r="A88">
        <v>1902</v>
      </c>
      <c r="B88" t="s">
        <v>2</v>
      </c>
      <c r="C88" t="s">
        <v>3</v>
      </c>
      <c r="D88">
        <v>22.68</v>
      </c>
      <c r="E88">
        <f t="shared" si="4"/>
        <v>22.448</v>
      </c>
      <c r="F88">
        <f t="shared" si="6"/>
        <v>22.181000000000001</v>
      </c>
      <c r="G88">
        <v>8.3000000000000007</v>
      </c>
      <c r="H88">
        <f t="shared" si="5"/>
        <v>8.3840000000000003</v>
      </c>
      <c r="I88">
        <f t="shared" si="7"/>
        <v>8.2789999999999981</v>
      </c>
      <c r="J88">
        <v>8.9499999999999993</v>
      </c>
    </row>
    <row r="89" spans="1:10" x14ac:dyDescent="0.3">
      <c r="A89">
        <v>1903</v>
      </c>
      <c r="B89" t="s">
        <v>2</v>
      </c>
      <c r="C89" t="s">
        <v>3</v>
      </c>
      <c r="D89">
        <v>21.68</v>
      </c>
      <c r="E89">
        <f t="shared" si="4"/>
        <v>22.292000000000002</v>
      </c>
      <c r="F89">
        <f t="shared" si="6"/>
        <v>22.225000000000001</v>
      </c>
      <c r="G89">
        <v>8.2200000000000006</v>
      </c>
      <c r="H89">
        <f t="shared" si="5"/>
        <v>8.3919999999999995</v>
      </c>
      <c r="I89">
        <f t="shared" si="7"/>
        <v>8.2949999999999999</v>
      </c>
      <c r="J89">
        <v>9.4499999999999993</v>
      </c>
    </row>
    <row r="90" spans="1:10" x14ac:dyDescent="0.3">
      <c r="A90">
        <v>1904</v>
      </c>
      <c r="B90" t="s">
        <v>2</v>
      </c>
      <c r="C90" t="s">
        <v>3</v>
      </c>
      <c r="D90">
        <v>22.23</v>
      </c>
      <c r="E90">
        <f t="shared" si="4"/>
        <v>22.204000000000001</v>
      </c>
      <c r="F90">
        <f t="shared" si="6"/>
        <v>22.277000000000001</v>
      </c>
      <c r="G90">
        <v>8.09</v>
      </c>
      <c r="H90">
        <f t="shared" si="5"/>
        <v>8.3300000000000018</v>
      </c>
      <c r="I90">
        <f t="shared" si="7"/>
        <v>8.2880000000000003</v>
      </c>
      <c r="J90">
        <v>9.18</v>
      </c>
    </row>
    <row r="91" spans="1:10" x14ac:dyDescent="0.3">
      <c r="A91">
        <v>1905</v>
      </c>
      <c r="B91" t="s">
        <v>2</v>
      </c>
      <c r="C91" t="s">
        <v>3</v>
      </c>
      <c r="D91">
        <v>21.57</v>
      </c>
      <c r="E91">
        <f t="shared" si="4"/>
        <v>22.060000000000002</v>
      </c>
      <c r="F91">
        <f t="shared" si="6"/>
        <v>22.215</v>
      </c>
      <c r="G91">
        <v>8.23</v>
      </c>
      <c r="H91">
        <f t="shared" si="5"/>
        <v>8.2760000000000016</v>
      </c>
      <c r="I91">
        <f t="shared" si="7"/>
        <v>8.2960000000000012</v>
      </c>
      <c r="J91">
        <v>9.25</v>
      </c>
    </row>
    <row r="92" spans="1:10" x14ac:dyDescent="0.3">
      <c r="A92">
        <v>1906</v>
      </c>
      <c r="B92" t="s">
        <v>2</v>
      </c>
      <c r="C92" t="s">
        <v>3</v>
      </c>
      <c r="D92">
        <v>22.21</v>
      </c>
      <c r="E92">
        <f t="shared" si="4"/>
        <v>22.074000000000002</v>
      </c>
      <c r="F92">
        <f t="shared" si="6"/>
        <v>22.169999999999998</v>
      </c>
      <c r="G92">
        <v>8.3800000000000008</v>
      </c>
      <c r="H92">
        <f t="shared" si="5"/>
        <v>8.2440000000000015</v>
      </c>
      <c r="I92">
        <f t="shared" si="7"/>
        <v>8.3129999999999988</v>
      </c>
      <c r="J92">
        <v>9.6199999999999992</v>
      </c>
    </row>
    <row r="93" spans="1:10" x14ac:dyDescent="0.3">
      <c r="A93">
        <v>1907</v>
      </c>
      <c r="B93" t="s">
        <v>2</v>
      </c>
      <c r="C93" t="s">
        <v>3</v>
      </c>
      <c r="D93">
        <v>21.81</v>
      </c>
      <c r="E93">
        <f t="shared" si="4"/>
        <v>21.9</v>
      </c>
      <c r="F93">
        <f t="shared" si="6"/>
        <v>22.173999999999999</v>
      </c>
      <c r="G93">
        <v>7.95</v>
      </c>
      <c r="H93">
        <f t="shared" si="5"/>
        <v>8.1740000000000013</v>
      </c>
      <c r="I93">
        <f t="shared" si="7"/>
        <v>8.2789999999999999</v>
      </c>
      <c r="J93">
        <v>9.0299999999999994</v>
      </c>
    </row>
    <row r="94" spans="1:10" x14ac:dyDescent="0.3">
      <c r="A94">
        <v>1908</v>
      </c>
      <c r="B94" t="s">
        <v>2</v>
      </c>
      <c r="C94" t="s">
        <v>3</v>
      </c>
      <c r="D94">
        <v>22.1</v>
      </c>
      <c r="E94">
        <f t="shared" si="4"/>
        <v>21.983999999999998</v>
      </c>
      <c r="F94">
        <f t="shared" si="6"/>
        <v>22.137999999999998</v>
      </c>
      <c r="G94">
        <v>8.19</v>
      </c>
      <c r="H94">
        <f t="shared" si="5"/>
        <v>8.168000000000001</v>
      </c>
      <c r="I94">
        <f t="shared" si="7"/>
        <v>8.2799999999999994</v>
      </c>
      <c r="J94">
        <v>9.31</v>
      </c>
    </row>
    <row r="95" spans="1:10" x14ac:dyDescent="0.3">
      <c r="A95">
        <v>1909</v>
      </c>
      <c r="B95" t="s">
        <v>2</v>
      </c>
      <c r="C95" t="s">
        <v>3</v>
      </c>
      <c r="D95">
        <v>21.8</v>
      </c>
      <c r="E95">
        <f t="shared" si="4"/>
        <v>21.898</v>
      </c>
      <c r="F95">
        <f t="shared" si="6"/>
        <v>22.051000000000002</v>
      </c>
      <c r="G95">
        <v>8.18</v>
      </c>
      <c r="H95">
        <f t="shared" si="5"/>
        <v>8.1859999999999999</v>
      </c>
      <c r="I95">
        <f t="shared" si="7"/>
        <v>8.2580000000000009</v>
      </c>
      <c r="J95">
        <v>8.6999999999999993</v>
      </c>
    </row>
    <row r="96" spans="1:10" x14ac:dyDescent="0.3">
      <c r="A96">
        <v>1910</v>
      </c>
      <c r="B96" t="s">
        <v>2</v>
      </c>
      <c r="C96" t="s">
        <v>3</v>
      </c>
      <c r="D96">
        <v>21.74</v>
      </c>
      <c r="E96">
        <f t="shared" si="4"/>
        <v>21.931999999999999</v>
      </c>
      <c r="F96">
        <f t="shared" si="6"/>
        <v>21.996000000000002</v>
      </c>
      <c r="G96">
        <v>8.2200000000000006</v>
      </c>
      <c r="H96">
        <f t="shared" si="5"/>
        <v>8.1840000000000011</v>
      </c>
      <c r="I96">
        <f t="shared" si="7"/>
        <v>8.23</v>
      </c>
      <c r="J96">
        <v>9.39</v>
      </c>
    </row>
    <row r="97" spans="1:10" x14ac:dyDescent="0.3">
      <c r="A97">
        <v>1911</v>
      </c>
      <c r="B97" t="s">
        <v>2</v>
      </c>
      <c r="C97" t="s">
        <v>3</v>
      </c>
      <c r="D97">
        <v>22.12</v>
      </c>
      <c r="E97">
        <f t="shared" si="4"/>
        <v>21.913999999999998</v>
      </c>
      <c r="F97">
        <f t="shared" si="6"/>
        <v>21.994000000000003</v>
      </c>
      <c r="G97">
        <v>8.18</v>
      </c>
      <c r="H97">
        <f t="shared" si="5"/>
        <v>8.1440000000000001</v>
      </c>
      <c r="I97">
        <f t="shared" si="7"/>
        <v>8.1939999999999991</v>
      </c>
      <c r="J97">
        <v>10.220000000000001</v>
      </c>
    </row>
    <row r="98" spans="1:10" x14ac:dyDescent="0.3">
      <c r="A98">
        <v>1912</v>
      </c>
      <c r="B98" t="s">
        <v>2</v>
      </c>
      <c r="C98" t="s">
        <v>3</v>
      </c>
      <c r="D98">
        <v>22.28</v>
      </c>
      <c r="E98">
        <f t="shared" si="4"/>
        <v>22.008000000000003</v>
      </c>
      <c r="F98">
        <f t="shared" si="6"/>
        <v>21.954000000000001</v>
      </c>
      <c r="G98">
        <v>8.17</v>
      </c>
      <c r="H98">
        <f t="shared" si="5"/>
        <v>8.1879999999999988</v>
      </c>
      <c r="I98">
        <f t="shared" si="7"/>
        <v>8.1810000000000009</v>
      </c>
      <c r="J98">
        <v>9.57</v>
      </c>
    </row>
    <row r="99" spans="1:10" x14ac:dyDescent="0.3">
      <c r="A99">
        <v>1913</v>
      </c>
      <c r="B99" t="s">
        <v>2</v>
      </c>
      <c r="C99" t="s">
        <v>3</v>
      </c>
      <c r="D99">
        <v>21.74</v>
      </c>
      <c r="E99">
        <f t="shared" si="4"/>
        <v>21.936</v>
      </c>
      <c r="F99">
        <f t="shared" si="6"/>
        <v>21.96</v>
      </c>
      <c r="G99">
        <v>8.3000000000000007</v>
      </c>
      <c r="H99">
        <f t="shared" si="5"/>
        <v>8.2099999999999991</v>
      </c>
      <c r="I99">
        <f t="shared" si="7"/>
        <v>8.1890000000000001</v>
      </c>
      <c r="J99">
        <v>9.89</v>
      </c>
    </row>
    <row r="100" spans="1:10" x14ac:dyDescent="0.3">
      <c r="A100">
        <v>1914</v>
      </c>
      <c r="B100" t="s">
        <v>2</v>
      </c>
      <c r="C100" t="s">
        <v>3</v>
      </c>
      <c r="D100">
        <v>21.97</v>
      </c>
      <c r="E100">
        <f t="shared" si="4"/>
        <v>21.97</v>
      </c>
      <c r="F100">
        <f t="shared" si="6"/>
        <v>21.934000000000001</v>
      </c>
      <c r="G100">
        <v>8.59</v>
      </c>
      <c r="H100">
        <f t="shared" si="5"/>
        <v>8.2920000000000016</v>
      </c>
      <c r="I100">
        <f t="shared" si="7"/>
        <v>8.2390000000000008</v>
      </c>
      <c r="J100">
        <v>9.98</v>
      </c>
    </row>
    <row r="101" spans="1:10" x14ac:dyDescent="0.3">
      <c r="A101">
        <v>1915</v>
      </c>
      <c r="B101" t="s">
        <v>2</v>
      </c>
      <c r="C101" t="s">
        <v>3</v>
      </c>
      <c r="D101">
        <v>23</v>
      </c>
      <c r="E101">
        <f t="shared" si="4"/>
        <v>22.222000000000001</v>
      </c>
      <c r="F101">
        <f t="shared" si="6"/>
        <v>22.077000000000002</v>
      </c>
      <c r="G101">
        <v>8.59</v>
      </c>
      <c r="H101">
        <f t="shared" si="5"/>
        <v>8.3659999999999997</v>
      </c>
      <c r="I101">
        <f t="shared" si="7"/>
        <v>8.2750000000000021</v>
      </c>
      <c r="J101">
        <v>9.07</v>
      </c>
    </row>
    <row r="102" spans="1:10" x14ac:dyDescent="0.3">
      <c r="A102">
        <v>1916</v>
      </c>
      <c r="B102" t="s">
        <v>2</v>
      </c>
      <c r="C102" t="s">
        <v>3</v>
      </c>
      <c r="D102">
        <v>22.31</v>
      </c>
      <c r="E102">
        <f t="shared" si="4"/>
        <v>22.259999999999998</v>
      </c>
      <c r="F102">
        <f t="shared" si="6"/>
        <v>22.087</v>
      </c>
      <c r="G102">
        <v>8.23</v>
      </c>
      <c r="H102">
        <f t="shared" si="5"/>
        <v>8.3759999999999994</v>
      </c>
      <c r="I102">
        <f t="shared" si="7"/>
        <v>8.2600000000000016</v>
      </c>
      <c r="J102">
        <v>9.2799999999999994</v>
      </c>
    </row>
    <row r="103" spans="1:10" x14ac:dyDescent="0.3">
      <c r="A103">
        <v>1917</v>
      </c>
      <c r="B103" t="s">
        <v>2</v>
      </c>
      <c r="C103" t="s">
        <v>3</v>
      </c>
      <c r="D103">
        <v>21.72</v>
      </c>
      <c r="E103">
        <f t="shared" si="4"/>
        <v>22.148</v>
      </c>
      <c r="F103">
        <f t="shared" si="6"/>
        <v>22.077999999999999</v>
      </c>
      <c r="G103">
        <v>8.02</v>
      </c>
      <c r="H103">
        <f t="shared" si="5"/>
        <v>8.3460000000000001</v>
      </c>
      <c r="I103">
        <f t="shared" si="7"/>
        <v>8.2669999999999995</v>
      </c>
      <c r="J103">
        <v>8.65</v>
      </c>
    </row>
    <row r="104" spans="1:10" x14ac:dyDescent="0.3">
      <c r="A104">
        <v>1918</v>
      </c>
      <c r="B104" t="s">
        <v>2</v>
      </c>
      <c r="C104" t="s">
        <v>3</v>
      </c>
      <c r="D104">
        <v>22.14</v>
      </c>
      <c r="E104">
        <f t="shared" si="4"/>
        <v>22.228000000000002</v>
      </c>
      <c r="F104">
        <f t="shared" si="6"/>
        <v>22.082000000000001</v>
      </c>
      <c r="G104">
        <v>8.1300000000000008</v>
      </c>
      <c r="H104">
        <f t="shared" si="5"/>
        <v>8.3120000000000012</v>
      </c>
      <c r="I104">
        <f t="shared" si="7"/>
        <v>8.2609999999999992</v>
      </c>
      <c r="J104">
        <v>9.6</v>
      </c>
    </row>
    <row r="105" spans="1:10" x14ac:dyDescent="0.3">
      <c r="A105">
        <v>1919</v>
      </c>
      <c r="B105" t="s">
        <v>2</v>
      </c>
      <c r="C105" t="s">
        <v>3</v>
      </c>
      <c r="D105">
        <v>22.07</v>
      </c>
      <c r="E105">
        <f t="shared" si="4"/>
        <v>22.248000000000001</v>
      </c>
      <c r="F105">
        <f t="shared" si="6"/>
        <v>22.108999999999998</v>
      </c>
      <c r="G105">
        <v>8.3800000000000008</v>
      </c>
      <c r="H105">
        <f t="shared" si="5"/>
        <v>8.27</v>
      </c>
      <c r="I105">
        <f t="shared" si="7"/>
        <v>8.2810000000000006</v>
      </c>
      <c r="J105">
        <v>8.48</v>
      </c>
    </row>
    <row r="106" spans="1:10" x14ac:dyDescent="0.3">
      <c r="A106">
        <v>1920</v>
      </c>
      <c r="B106" t="s">
        <v>2</v>
      </c>
      <c r="C106" t="s">
        <v>3</v>
      </c>
      <c r="D106">
        <v>21.76</v>
      </c>
      <c r="E106">
        <f t="shared" si="4"/>
        <v>22.000000000000004</v>
      </c>
      <c r="F106">
        <f t="shared" si="6"/>
        <v>22.110999999999997</v>
      </c>
      <c r="G106">
        <v>8.36</v>
      </c>
      <c r="H106">
        <f t="shared" si="5"/>
        <v>8.2240000000000002</v>
      </c>
      <c r="I106">
        <f t="shared" si="7"/>
        <v>8.2949999999999982</v>
      </c>
      <c r="J106">
        <v>9.67</v>
      </c>
    </row>
    <row r="107" spans="1:10" x14ac:dyDescent="0.3">
      <c r="A107">
        <v>1921</v>
      </c>
      <c r="B107" t="s">
        <v>2</v>
      </c>
      <c r="C107" t="s">
        <v>3</v>
      </c>
      <c r="D107">
        <v>23.03</v>
      </c>
      <c r="E107">
        <f t="shared" si="4"/>
        <v>22.144000000000002</v>
      </c>
      <c r="F107">
        <f t="shared" si="6"/>
        <v>22.201999999999995</v>
      </c>
      <c r="G107">
        <v>8.57</v>
      </c>
      <c r="H107">
        <f t="shared" si="5"/>
        <v>8.2919999999999998</v>
      </c>
      <c r="I107">
        <f t="shared" si="7"/>
        <v>8.3339999999999996</v>
      </c>
      <c r="J107">
        <v>10.6</v>
      </c>
    </row>
    <row r="108" spans="1:10" x14ac:dyDescent="0.3">
      <c r="A108">
        <v>1922</v>
      </c>
      <c r="B108" t="s">
        <v>2</v>
      </c>
      <c r="C108" t="s">
        <v>3</v>
      </c>
      <c r="D108">
        <v>22.42</v>
      </c>
      <c r="E108">
        <f t="shared" si="4"/>
        <v>22.283999999999999</v>
      </c>
      <c r="F108">
        <f t="shared" si="6"/>
        <v>22.215999999999998</v>
      </c>
      <c r="G108">
        <v>8.41</v>
      </c>
      <c r="H108">
        <f t="shared" si="5"/>
        <v>8.3699999999999992</v>
      </c>
      <c r="I108">
        <f t="shared" si="7"/>
        <v>8.3580000000000005</v>
      </c>
      <c r="J108">
        <v>8.81</v>
      </c>
    </row>
    <row r="109" spans="1:10" x14ac:dyDescent="0.3">
      <c r="A109">
        <v>1923</v>
      </c>
      <c r="B109" t="s">
        <v>2</v>
      </c>
      <c r="C109" t="s">
        <v>3</v>
      </c>
      <c r="D109">
        <v>21.86</v>
      </c>
      <c r="E109">
        <f t="shared" si="4"/>
        <v>22.228000000000002</v>
      </c>
      <c r="F109">
        <f t="shared" si="6"/>
        <v>22.228000000000002</v>
      </c>
      <c r="G109">
        <v>8.42</v>
      </c>
      <c r="H109">
        <f t="shared" si="5"/>
        <v>8.4280000000000008</v>
      </c>
      <c r="I109">
        <f t="shared" si="7"/>
        <v>8.370000000000001</v>
      </c>
      <c r="J109">
        <v>9.17</v>
      </c>
    </row>
    <row r="110" spans="1:10" x14ac:dyDescent="0.3">
      <c r="A110">
        <v>1924</v>
      </c>
      <c r="B110" t="s">
        <v>2</v>
      </c>
      <c r="C110" t="s">
        <v>3</v>
      </c>
      <c r="D110">
        <v>21.84</v>
      </c>
      <c r="E110">
        <f t="shared" si="4"/>
        <v>22.182000000000002</v>
      </c>
      <c r="F110">
        <f t="shared" si="6"/>
        <v>22.215</v>
      </c>
      <c r="G110">
        <v>8.51</v>
      </c>
      <c r="H110">
        <f t="shared" si="5"/>
        <v>8.4539999999999988</v>
      </c>
      <c r="I110">
        <f t="shared" si="7"/>
        <v>8.3620000000000001</v>
      </c>
      <c r="J110">
        <v>9.34</v>
      </c>
    </row>
    <row r="111" spans="1:10" x14ac:dyDescent="0.3">
      <c r="A111">
        <v>1925</v>
      </c>
      <c r="B111" t="s">
        <v>2</v>
      </c>
      <c r="C111" t="s">
        <v>3</v>
      </c>
      <c r="D111">
        <v>21.97</v>
      </c>
      <c r="E111">
        <f t="shared" si="4"/>
        <v>22.224</v>
      </c>
      <c r="F111">
        <f t="shared" si="6"/>
        <v>22.112000000000005</v>
      </c>
      <c r="G111">
        <v>8.5299999999999994</v>
      </c>
      <c r="H111">
        <f t="shared" si="5"/>
        <v>8.4879999999999995</v>
      </c>
      <c r="I111">
        <f t="shared" si="7"/>
        <v>8.3560000000000016</v>
      </c>
      <c r="J111">
        <v>9.31</v>
      </c>
    </row>
    <row r="112" spans="1:10" x14ac:dyDescent="0.3">
      <c r="A112">
        <v>1926</v>
      </c>
      <c r="B112" t="s">
        <v>2</v>
      </c>
      <c r="C112" t="s">
        <v>3</v>
      </c>
      <c r="D112">
        <v>21.71</v>
      </c>
      <c r="E112">
        <f t="shared" si="4"/>
        <v>21.96</v>
      </c>
      <c r="F112">
        <f t="shared" si="6"/>
        <v>22.052</v>
      </c>
      <c r="G112">
        <v>8.73</v>
      </c>
      <c r="H112">
        <f t="shared" si="5"/>
        <v>8.52</v>
      </c>
      <c r="I112">
        <f t="shared" si="7"/>
        <v>8.4060000000000024</v>
      </c>
      <c r="J112">
        <v>9.83</v>
      </c>
    </row>
    <row r="113" spans="1:10" x14ac:dyDescent="0.3">
      <c r="A113">
        <v>1927</v>
      </c>
      <c r="B113" t="s">
        <v>2</v>
      </c>
      <c r="C113" t="s">
        <v>3</v>
      </c>
      <c r="D113">
        <v>21.89</v>
      </c>
      <c r="E113">
        <f t="shared" si="4"/>
        <v>21.853999999999999</v>
      </c>
      <c r="F113">
        <f t="shared" si="6"/>
        <v>22.068999999999999</v>
      </c>
      <c r="G113">
        <v>8.52</v>
      </c>
      <c r="H113">
        <f t="shared" si="5"/>
        <v>8.541999999999998</v>
      </c>
      <c r="I113">
        <f t="shared" si="7"/>
        <v>8.4559999999999995</v>
      </c>
      <c r="J113">
        <v>9.25</v>
      </c>
    </row>
    <row r="114" spans="1:10" x14ac:dyDescent="0.3">
      <c r="A114">
        <v>1928</v>
      </c>
      <c r="B114" t="s">
        <v>2</v>
      </c>
      <c r="C114" t="s">
        <v>3</v>
      </c>
      <c r="D114">
        <v>22.37</v>
      </c>
      <c r="E114">
        <f t="shared" si="4"/>
        <v>21.956000000000003</v>
      </c>
      <c r="F114">
        <f t="shared" si="6"/>
        <v>22.092000000000002</v>
      </c>
      <c r="G114">
        <v>8.6300000000000008</v>
      </c>
      <c r="H114">
        <f t="shared" si="5"/>
        <v>8.5839999999999996</v>
      </c>
      <c r="I114">
        <f t="shared" si="7"/>
        <v>8.5059999999999985</v>
      </c>
      <c r="J114">
        <v>9.69</v>
      </c>
    </row>
    <row r="115" spans="1:10" x14ac:dyDescent="0.3">
      <c r="A115">
        <v>1929</v>
      </c>
      <c r="B115" t="s">
        <v>2</v>
      </c>
      <c r="C115" t="s">
        <v>3</v>
      </c>
      <c r="D115">
        <v>22.1</v>
      </c>
      <c r="E115">
        <f t="shared" si="4"/>
        <v>22.007999999999999</v>
      </c>
      <c r="F115">
        <f t="shared" si="6"/>
        <v>22.095000000000002</v>
      </c>
      <c r="G115">
        <v>8.24</v>
      </c>
      <c r="H115">
        <f t="shared" si="5"/>
        <v>8.5299999999999994</v>
      </c>
      <c r="I115">
        <f t="shared" si="7"/>
        <v>8.4919999999999991</v>
      </c>
      <c r="J115">
        <v>9.09</v>
      </c>
    </row>
    <row r="116" spans="1:10" x14ac:dyDescent="0.3">
      <c r="A116">
        <v>1930</v>
      </c>
      <c r="B116" t="s">
        <v>2</v>
      </c>
      <c r="C116" t="s">
        <v>3</v>
      </c>
      <c r="D116">
        <v>21.79</v>
      </c>
      <c r="E116">
        <f t="shared" si="4"/>
        <v>21.971999999999998</v>
      </c>
      <c r="F116">
        <f t="shared" si="6"/>
        <v>22.098000000000003</v>
      </c>
      <c r="G116">
        <v>8.6300000000000008</v>
      </c>
      <c r="H116">
        <f t="shared" si="5"/>
        <v>8.5500000000000007</v>
      </c>
      <c r="I116">
        <f t="shared" si="7"/>
        <v>8.5189999999999984</v>
      </c>
      <c r="J116">
        <v>9.6999999999999993</v>
      </c>
    </row>
    <row r="117" spans="1:10" x14ac:dyDescent="0.3">
      <c r="A117">
        <v>1931</v>
      </c>
      <c r="B117" t="s">
        <v>2</v>
      </c>
      <c r="C117" t="s">
        <v>3</v>
      </c>
      <c r="D117">
        <v>22.29</v>
      </c>
      <c r="E117">
        <f t="shared" si="4"/>
        <v>22.088000000000001</v>
      </c>
      <c r="F117">
        <f t="shared" si="6"/>
        <v>22.023999999999997</v>
      </c>
      <c r="G117">
        <v>8.7200000000000006</v>
      </c>
      <c r="H117">
        <f t="shared" si="5"/>
        <v>8.548</v>
      </c>
      <c r="I117">
        <f t="shared" si="7"/>
        <v>8.5339999999999989</v>
      </c>
      <c r="J117">
        <v>9.1199999999999992</v>
      </c>
    </row>
    <row r="118" spans="1:10" x14ac:dyDescent="0.3">
      <c r="A118">
        <v>1932</v>
      </c>
      <c r="B118" t="s">
        <v>2</v>
      </c>
      <c r="C118" t="s">
        <v>3</v>
      </c>
      <c r="D118">
        <v>22.59</v>
      </c>
      <c r="E118">
        <f t="shared" si="4"/>
        <v>22.227999999999998</v>
      </c>
      <c r="F118">
        <f t="shared" si="6"/>
        <v>22.040999999999997</v>
      </c>
      <c r="G118">
        <v>8.7100000000000009</v>
      </c>
      <c r="H118">
        <f t="shared" si="5"/>
        <v>8.5860000000000003</v>
      </c>
      <c r="I118">
        <f t="shared" si="7"/>
        <v>8.5639999999999983</v>
      </c>
      <c r="J118">
        <v>9.57</v>
      </c>
    </row>
    <row r="119" spans="1:10" x14ac:dyDescent="0.3">
      <c r="A119">
        <v>1933</v>
      </c>
      <c r="B119" t="s">
        <v>2</v>
      </c>
      <c r="C119" t="s">
        <v>3</v>
      </c>
      <c r="D119">
        <v>21.83</v>
      </c>
      <c r="E119">
        <f t="shared" si="4"/>
        <v>22.12</v>
      </c>
      <c r="F119">
        <f t="shared" si="6"/>
        <v>22.038</v>
      </c>
      <c r="G119">
        <v>8.34</v>
      </c>
      <c r="H119">
        <f t="shared" si="5"/>
        <v>8.5280000000000005</v>
      </c>
      <c r="I119">
        <f t="shared" si="7"/>
        <v>8.5560000000000009</v>
      </c>
      <c r="J119">
        <v>9.9600000000000009</v>
      </c>
    </row>
    <row r="120" spans="1:10" x14ac:dyDescent="0.3">
      <c r="A120">
        <v>1934</v>
      </c>
      <c r="B120" t="s">
        <v>2</v>
      </c>
      <c r="C120" t="s">
        <v>3</v>
      </c>
      <c r="D120">
        <v>22.26</v>
      </c>
      <c r="E120">
        <f t="shared" si="4"/>
        <v>22.152000000000001</v>
      </c>
      <c r="F120">
        <f t="shared" si="6"/>
        <v>22.079999999999995</v>
      </c>
      <c r="G120">
        <v>8.6300000000000008</v>
      </c>
      <c r="H120">
        <f t="shared" si="5"/>
        <v>8.6060000000000016</v>
      </c>
      <c r="I120">
        <f t="shared" si="7"/>
        <v>8.5680000000000014</v>
      </c>
      <c r="J120">
        <v>10.11</v>
      </c>
    </row>
    <row r="121" spans="1:10" x14ac:dyDescent="0.3">
      <c r="A121">
        <v>1935</v>
      </c>
      <c r="B121" t="s">
        <v>2</v>
      </c>
      <c r="C121" t="s">
        <v>3</v>
      </c>
      <c r="D121">
        <v>21.75</v>
      </c>
      <c r="E121">
        <f t="shared" si="4"/>
        <v>22.143999999999998</v>
      </c>
      <c r="F121">
        <f t="shared" si="6"/>
        <v>22.058</v>
      </c>
      <c r="G121">
        <v>8.52</v>
      </c>
      <c r="H121">
        <f t="shared" si="5"/>
        <v>8.5839999999999996</v>
      </c>
      <c r="I121">
        <f t="shared" si="7"/>
        <v>8.5670000000000002</v>
      </c>
      <c r="J121">
        <v>9.9</v>
      </c>
    </row>
    <row r="122" spans="1:10" x14ac:dyDescent="0.3">
      <c r="A122">
        <v>1936</v>
      </c>
      <c r="B122" t="s">
        <v>2</v>
      </c>
      <c r="C122" t="s">
        <v>3</v>
      </c>
      <c r="D122">
        <v>22.26</v>
      </c>
      <c r="E122">
        <f t="shared" si="4"/>
        <v>22.138000000000002</v>
      </c>
      <c r="F122">
        <f t="shared" si="6"/>
        <v>22.113</v>
      </c>
      <c r="G122">
        <v>8.5500000000000007</v>
      </c>
      <c r="H122">
        <f t="shared" si="5"/>
        <v>8.5500000000000007</v>
      </c>
      <c r="I122">
        <f t="shared" si="7"/>
        <v>8.5489999999999995</v>
      </c>
      <c r="J122">
        <v>9.43</v>
      </c>
    </row>
    <row r="123" spans="1:10" x14ac:dyDescent="0.3">
      <c r="A123">
        <v>1937</v>
      </c>
      <c r="B123" t="s">
        <v>2</v>
      </c>
      <c r="C123" t="s">
        <v>3</v>
      </c>
      <c r="D123">
        <v>22.13</v>
      </c>
      <c r="E123">
        <f t="shared" si="4"/>
        <v>22.045999999999999</v>
      </c>
      <c r="F123">
        <f t="shared" si="6"/>
        <v>22.136999999999993</v>
      </c>
      <c r="G123">
        <v>8.6999999999999993</v>
      </c>
      <c r="H123">
        <f t="shared" si="5"/>
        <v>8.5479999999999983</v>
      </c>
      <c r="I123">
        <f t="shared" si="7"/>
        <v>8.5670000000000002</v>
      </c>
      <c r="J123">
        <v>9.69</v>
      </c>
    </row>
    <row r="124" spans="1:10" x14ac:dyDescent="0.3">
      <c r="A124">
        <v>1938</v>
      </c>
      <c r="B124" t="s">
        <v>2</v>
      </c>
      <c r="C124" t="s">
        <v>3</v>
      </c>
      <c r="D124">
        <v>22.36</v>
      </c>
      <c r="E124">
        <f t="shared" si="4"/>
        <v>22.152000000000001</v>
      </c>
      <c r="F124">
        <f t="shared" si="6"/>
        <v>22.136000000000003</v>
      </c>
      <c r="G124">
        <v>8.86</v>
      </c>
      <c r="H124">
        <f t="shared" si="5"/>
        <v>8.6519999999999992</v>
      </c>
      <c r="I124">
        <f t="shared" si="7"/>
        <v>8.59</v>
      </c>
      <c r="J124">
        <v>10.18</v>
      </c>
    </row>
    <row r="125" spans="1:10" x14ac:dyDescent="0.3">
      <c r="A125">
        <v>1939</v>
      </c>
      <c r="B125" t="s">
        <v>2</v>
      </c>
      <c r="C125" t="s">
        <v>3</v>
      </c>
      <c r="D125">
        <v>22.33</v>
      </c>
      <c r="E125">
        <f t="shared" si="4"/>
        <v>22.166</v>
      </c>
      <c r="F125">
        <f t="shared" si="6"/>
        <v>22.158999999999999</v>
      </c>
      <c r="G125">
        <v>8.76</v>
      </c>
      <c r="H125">
        <f t="shared" si="5"/>
        <v>8.677999999999999</v>
      </c>
      <c r="I125">
        <f t="shared" si="7"/>
        <v>8.6420000000000012</v>
      </c>
      <c r="J125">
        <v>9.77</v>
      </c>
    </row>
    <row r="126" spans="1:10" x14ac:dyDescent="0.3">
      <c r="A126">
        <v>1940</v>
      </c>
      <c r="B126" t="s">
        <v>2</v>
      </c>
      <c r="C126" t="s">
        <v>3</v>
      </c>
      <c r="D126">
        <v>22.43</v>
      </c>
      <c r="E126">
        <f t="shared" si="4"/>
        <v>22.302</v>
      </c>
      <c r="F126">
        <f t="shared" si="6"/>
        <v>22.222999999999995</v>
      </c>
      <c r="G126">
        <v>8.76</v>
      </c>
      <c r="H126">
        <f t="shared" si="5"/>
        <v>8.7259999999999991</v>
      </c>
      <c r="I126">
        <f t="shared" si="7"/>
        <v>8.6550000000000011</v>
      </c>
      <c r="J126">
        <v>9.06</v>
      </c>
    </row>
    <row r="127" spans="1:10" x14ac:dyDescent="0.3">
      <c r="A127">
        <v>1941</v>
      </c>
      <c r="B127" t="s">
        <v>2</v>
      </c>
      <c r="C127" t="s">
        <v>3</v>
      </c>
      <c r="D127">
        <v>23.46</v>
      </c>
      <c r="E127">
        <f t="shared" si="4"/>
        <v>22.542000000000002</v>
      </c>
      <c r="F127">
        <f t="shared" si="6"/>
        <v>22.34</v>
      </c>
      <c r="G127">
        <v>8.77</v>
      </c>
      <c r="H127">
        <f t="shared" si="5"/>
        <v>8.77</v>
      </c>
      <c r="I127">
        <f t="shared" si="7"/>
        <v>8.66</v>
      </c>
      <c r="J127">
        <v>9.09</v>
      </c>
    </row>
    <row r="128" spans="1:10" x14ac:dyDescent="0.3">
      <c r="A128">
        <v>1942</v>
      </c>
      <c r="B128" t="s">
        <v>2</v>
      </c>
      <c r="C128" t="s">
        <v>3</v>
      </c>
      <c r="D128">
        <v>22.53</v>
      </c>
      <c r="E128">
        <f t="shared" si="4"/>
        <v>22.622000000000003</v>
      </c>
      <c r="F128">
        <f t="shared" si="6"/>
        <v>22.334000000000003</v>
      </c>
      <c r="G128">
        <v>8.73</v>
      </c>
      <c r="H128">
        <f t="shared" si="5"/>
        <v>8.7759999999999998</v>
      </c>
      <c r="I128">
        <f t="shared" si="7"/>
        <v>8.661999999999999</v>
      </c>
      <c r="J128">
        <v>9.1</v>
      </c>
    </row>
    <row r="129" spans="1:10" x14ac:dyDescent="0.3">
      <c r="A129">
        <v>1943</v>
      </c>
      <c r="B129" t="s">
        <v>2</v>
      </c>
      <c r="C129" t="s">
        <v>3</v>
      </c>
      <c r="D129">
        <v>22.5</v>
      </c>
      <c r="E129">
        <f t="shared" si="4"/>
        <v>22.65</v>
      </c>
      <c r="F129">
        <f t="shared" si="6"/>
        <v>22.401000000000003</v>
      </c>
      <c r="G129">
        <v>8.76</v>
      </c>
      <c r="H129">
        <f t="shared" si="5"/>
        <v>8.7559999999999985</v>
      </c>
      <c r="I129">
        <f t="shared" si="7"/>
        <v>8.7040000000000006</v>
      </c>
      <c r="J129">
        <v>10.19</v>
      </c>
    </row>
    <row r="130" spans="1:10" x14ac:dyDescent="0.3">
      <c r="A130">
        <v>1944</v>
      </c>
      <c r="B130" t="s">
        <v>2</v>
      </c>
      <c r="C130" t="s">
        <v>3</v>
      </c>
      <c r="D130">
        <v>21.99</v>
      </c>
      <c r="E130">
        <f t="shared" si="4"/>
        <v>22.582000000000001</v>
      </c>
      <c r="F130">
        <f t="shared" si="6"/>
        <v>22.374000000000002</v>
      </c>
      <c r="G130">
        <v>8.85</v>
      </c>
      <c r="H130">
        <f t="shared" si="5"/>
        <v>8.7740000000000009</v>
      </c>
      <c r="I130">
        <f t="shared" si="7"/>
        <v>8.7259999999999991</v>
      </c>
      <c r="J130">
        <v>9.6199999999999992</v>
      </c>
    </row>
    <row r="131" spans="1:10" x14ac:dyDescent="0.3">
      <c r="A131">
        <v>1945</v>
      </c>
      <c r="B131" t="s">
        <v>2</v>
      </c>
      <c r="C131" t="s">
        <v>3</v>
      </c>
      <c r="D131">
        <v>22.02</v>
      </c>
      <c r="E131">
        <f t="shared" si="4"/>
        <v>22.5</v>
      </c>
      <c r="F131">
        <f t="shared" si="6"/>
        <v>22.401000000000003</v>
      </c>
      <c r="G131">
        <v>8.58</v>
      </c>
      <c r="H131">
        <f t="shared" si="5"/>
        <v>8.7379999999999995</v>
      </c>
      <c r="I131">
        <f t="shared" si="7"/>
        <v>8.7319999999999993</v>
      </c>
      <c r="J131">
        <v>10.39</v>
      </c>
    </row>
    <row r="132" spans="1:10" x14ac:dyDescent="0.3">
      <c r="A132">
        <v>1946</v>
      </c>
      <c r="B132" t="s">
        <v>2</v>
      </c>
      <c r="C132" t="s">
        <v>3</v>
      </c>
      <c r="D132">
        <v>23.32</v>
      </c>
      <c r="E132">
        <f t="shared" si="4"/>
        <v>22.471999999999998</v>
      </c>
      <c r="F132">
        <f t="shared" si="6"/>
        <v>22.507000000000001</v>
      </c>
      <c r="G132">
        <v>8.68</v>
      </c>
      <c r="H132">
        <f t="shared" si="5"/>
        <v>8.7200000000000006</v>
      </c>
      <c r="I132">
        <f t="shared" si="7"/>
        <v>8.7449999999999992</v>
      </c>
      <c r="J132">
        <v>9.58</v>
      </c>
    </row>
    <row r="133" spans="1:10" x14ac:dyDescent="0.3">
      <c r="A133">
        <v>1947</v>
      </c>
      <c r="B133" t="s">
        <v>2</v>
      </c>
      <c r="C133" t="s">
        <v>3</v>
      </c>
      <c r="D133">
        <v>23.37</v>
      </c>
      <c r="E133">
        <f t="shared" si="4"/>
        <v>22.639999999999997</v>
      </c>
      <c r="F133">
        <f t="shared" si="6"/>
        <v>22.631000000000004</v>
      </c>
      <c r="G133">
        <v>8.8000000000000007</v>
      </c>
      <c r="H133">
        <f t="shared" si="5"/>
        <v>8.734</v>
      </c>
      <c r="I133">
        <f t="shared" si="7"/>
        <v>8.754999999999999</v>
      </c>
      <c r="J133">
        <v>9.75</v>
      </c>
    </row>
    <row r="134" spans="1:10" x14ac:dyDescent="0.3">
      <c r="A134">
        <v>1948</v>
      </c>
      <c r="B134" t="s">
        <v>2</v>
      </c>
      <c r="C134" t="s">
        <v>3</v>
      </c>
      <c r="D134">
        <v>22.41</v>
      </c>
      <c r="E134">
        <f t="shared" si="4"/>
        <v>22.622</v>
      </c>
      <c r="F134">
        <f t="shared" si="6"/>
        <v>22.636000000000003</v>
      </c>
      <c r="G134">
        <v>8.75</v>
      </c>
      <c r="H134">
        <f t="shared" si="5"/>
        <v>8.7319999999999993</v>
      </c>
      <c r="I134">
        <f t="shared" si="7"/>
        <v>8.743999999999998</v>
      </c>
      <c r="J134">
        <v>10.16</v>
      </c>
    </row>
    <row r="135" spans="1:10" x14ac:dyDescent="0.3">
      <c r="A135">
        <v>1949</v>
      </c>
      <c r="B135" t="s">
        <v>2</v>
      </c>
      <c r="C135" t="s">
        <v>3</v>
      </c>
      <c r="D135">
        <v>22.36</v>
      </c>
      <c r="E135">
        <f t="shared" ref="E135:E198" si="8">AVERAGE(D131:D135)</f>
        <v>22.696000000000002</v>
      </c>
      <c r="F135">
        <f t="shared" si="6"/>
        <v>22.638999999999999</v>
      </c>
      <c r="G135">
        <v>8.59</v>
      </c>
      <c r="H135">
        <f t="shared" ref="H135:H198" si="9">AVERAGE(G131:G135)</f>
        <v>8.6800000000000015</v>
      </c>
      <c r="I135">
        <f t="shared" si="7"/>
        <v>8.7270000000000003</v>
      </c>
      <c r="J135">
        <v>10.63</v>
      </c>
    </row>
    <row r="136" spans="1:10" x14ac:dyDescent="0.3">
      <c r="A136">
        <v>1950</v>
      </c>
      <c r="B136" t="s">
        <v>2</v>
      </c>
      <c r="C136" t="s">
        <v>3</v>
      </c>
      <c r="D136">
        <v>21.38</v>
      </c>
      <c r="E136">
        <f t="shared" si="8"/>
        <v>22.567999999999998</v>
      </c>
      <c r="F136">
        <f t="shared" si="6"/>
        <v>22.533999999999999</v>
      </c>
      <c r="G136">
        <v>8.3699999999999992</v>
      </c>
      <c r="H136">
        <f t="shared" si="9"/>
        <v>8.6379999999999999</v>
      </c>
      <c r="I136">
        <f t="shared" si="7"/>
        <v>8.6880000000000006</v>
      </c>
      <c r="J136">
        <v>9.75</v>
      </c>
    </row>
    <row r="137" spans="1:10" x14ac:dyDescent="0.3">
      <c r="A137">
        <v>1951</v>
      </c>
      <c r="B137" t="s">
        <v>2</v>
      </c>
      <c r="C137" t="s">
        <v>3</v>
      </c>
      <c r="D137">
        <v>22.39</v>
      </c>
      <c r="E137">
        <f t="shared" si="8"/>
        <v>22.381999999999998</v>
      </c>
      <c r="F137">
        <f t="shared" si="6"/>
        <v>22.427</v>
      </c>
      <c r="G137">
        <v>8.6300000000000008</v>
      </c>
      <c r="H137">
        <f t="shared" si="9"/>
        <v>8.6280000000000001</v>
      </c>
      <c r="I137">
        <f t="shared" si="7"/>
        <v>8.6740000000000013</v>
      </c>
      <c r="J137">
        <v>9.52</v>
      </c>
    </row>
    <row r="138" spans="1:10" x14ac:dyDescent="0.3">
      <c r="A138">
        <v>1952</v>
      </c>
      <c r="B138" t="s">
        <v>2</v>
      </c>
      <c r="C138" t="s">
        <v>3</v>
      </c>
      <c r="D138">
        <v>22.83</v>
      </c>
      <c r="E138">
        <f t="shared" si="8"/>
        <v>22.273999999999997</v>
      </c>
      <c r="F138">
        <f t="shared" si="6"/>
        <v>22.456999999999994</v>
      </c>
      <c r="G138">
        <v>8.64</v>
      </c>
      <c r="H138">
        <f t="shared" si="9"/>
        <v>8.5960000000000001</v>
      </c>
      <c r="I138">
        <f t="shared" si="7"/>
        <v>8.6650000000000009</v>
      </c>
      <c r="J138">
        <v>9.35</v>
      </c>
    </row>
    <row r="139" spans="1:10" x14ac:dyDescent="0.3">
      <c r="A139">
        <v>1953</v>
      </c>
      <c r="B139" t="s">
        <v>2</v>
      </c>
      <c r="C139" t="s">
        <v>3</v>
      </c>
      <c r="D139">
        <v>23.23</v>
      </c>
      <c r="E139">
        <f t="shared" si="8"/>
        <v>22.437999999999999</v>
      </c>
      <c r="F139">
        <f t="shared" si="6"/>
        <v>22.529999999999998</v>
      </c>
      <c r="G139">
        <v>8.8699999999999992</v>
      </c>
      <c r="H139">
        <f t="shared" si="9"/>
        <v>8.620000000000001</v>
      </c>
      <c r="I139">
        <f t="shared" si="7"/>
        <v>8.6760000000000002</v>
      </c>
      <c r="J139">
        <v>9.9499999999999993</v>
      </c>
    </row>
    <row r="140" spans="1:10" x14ac:dyDescent="0.3">
      <c r="A140">
        <v>1954</v>
      </c>
      <c r="B140" t="s">
        <v>2</v>
      </c>
      <c r="C140" t="s">
        <v>3</v>
      </c>
      <c r="D140">
        <v>22.53</v>
      </c>
      <c r="E140">
        <f t="shared" si="8"/>
        <v>22.472000000000001</v>
      </c>
      <c r="F140">
        <f t="shared" ref="F140:F199" si="10">AVERAGE(D131:D140)</f>
        <v>22.583999999999996</v>
      </c>
      <c r="G140">
        <v>8.56</v>
      </c>
      <c r="H140">
        <f t="shared" si="9"/>
        <v>8.6140000000000008</v>
      </c>
      <c r="I140">
        <f t="shared" ref="I140:I199" si="11">AVERAGE(G131:G140)</f>
        <v>8.647000000000002</v>
      </c>
      <c r="J140">
        <v>9.35</v>
      </c>
    </row>
    <row r="141" spans="1:10" x14ac:dyDescent="0.3">
      <c r="A141">
        <v>1955</v>
      </c>
      <c r="B141" t="s">
        <v>2</v>
      </c>
      <c r="C141" t="s">
        <v>3</v>
      </c>
      <c r="D141">
        <v>22.39</v>
      </c>
      <c r="E141">
        <f t="shared" si="8"/>
        <v>22.673999999999999</v>
      </c>
      <c r="F141">
        <f t="shared" si="10"/>
        <v>22.620999999999999</v>
      </c>
      <c r="G141">
        <v>8.6300000000000008</v>
      </c>
      <c r="H141">
        <f t="shared" si="9"/>
        <v>8.6660000000000004</v>
      </c>
      <c r="I141">
        <f t="shared" si="11"/>
        <v>8.6519999999999992</v>
      </c>
      <c r="J141">
        <v>9.39</v>
      </c>
    </row>
    <row r="142" spans="1:10" x14ac:dyDescent="0.3">
      <c r="A142">
        <v>1956</v>
      </c>
      <c r="B142" t="s">
        <v>2</v>
      </c>
      <c r="C142" t="s">
        <v>3</v>
      </c>
      <c r="D142">
        <v>22.5</v>
      </c>
      <c r="E142">
        <f t="shared" si="8"/>
        <v>22.696000000000002</v>
      </c>
      <c r="F142">
        <f t="shared" si="10"/>
        <v>22.538999999999998</v>
      </c>
      <c r="G142">
        <v>8.2799999999999994</v>
      </c>
      <c r="H142">
        <f t="shared" si="9"/>
        <v>8.5960000000000001</v>
      </c>
      <c r="I142">
        <f t="shared" si="11"/>
        <v>8.6119999999999983</v>
      </c>
      <c r="J142">
        <v>8.8699999999999992</v>
      </c>
    </row>
    <row r="143" spans="1:10" x14ac:dyDescent="0.3">
      <c r="A143">
        <v>1957</v>
      </c>
      <c r="B143" t="s">
        <v>2</v>
      </c>
      <c r="C143" t="s">
        <v>3</v>
      </c>
      <c r="D143">
        <v>21.55</v>
      </c>
      <c r="E143">
        <f t="shared" si="8"/>
        <v>22.44</v>
      </c>
      <c r="F143">
        <f t="shared" si="10"/>
        <v>22.356999999999999</v>
      </c>
      <c r="G143">
        <v>8.73</v>
      </c>
      <c r="H143">
        <f t="shared" si="9"/>
        <v>8.6140000000000008</v>
      </c>
      <c r="I143">
        <f t="shared" si="11"/>
        <v>8.6050000000000004</v>
      </c>
      <c r="J143">
        <v>10.26</v>
      </c>
    </row>
    <row r="144" spans="1:10" x14ac:dyDescent="0.3">
      <c r="A144">
        <v>1958</v>
      </c>
      <c r="B144" t="s">
        <v>2</v>
      </c>
      <c r="C144" t="s">
        <v>3</v>
      </c>
      <c r="D144">
        <v>22.87</v>
      </c>
      <c r="E144">
        <f t="shared" si="8"/>
        <v>22.368000000000002</v>
      </c>
      <c r="F144">
        <f t="shared" si="10"/>
        <v>22.403000000000002</v>
      </c>
      <c r="G144">
        <v>8.77</v>
      </c>
      <c r="H144">
        <f t="shared" si="9"/>
        <v>8.5939999999999994</v>
      </c>
      <c r="I144">
        <f t="shared" si="11"/>
        <v>8.6070000000000011</v>
      </c>
      <c r="J144">
        <v>9.66</v>
      </c>
    </row>
    <row r="145" spans="1:10" x14ac:dyDescent="0.3">
      <c r="A145">
        <v>1959</v>
      </c>
      <c r="B145" t="s">
        <v>2</v>
      </c>
      <c r="C145" t="s">
        <v>3</v>
      </c>
      <c r="D145">
        <v>22.42</v>
      </c>
      <c r="E145">
        <f t="shared" si="8"/>
        <v>22.346</v>
      </c>
      <c r="F145">
        <f t="shared" si="10"/>
        <v>22.409000000000002</v>
      </c>
      <c r="G145">
        <v>8.73</v>
      </c>
      <c r="H145">
        <f t="shared" si="9"/>
        <v>8.6280000000000001</v>
      </c>
      <c r="I145">
        <f t="shared" si="11"/>
        <v>8.6210000000000004</v>
      </c>
      <c r="J145">
        <v>10.63</v>
      </c>
    </row>
    <row r="146" spans="1:10" x14ac:dyDescent="0.3">
      <c r="A146">
        <v>1960</v>
      </c>
      <c r="B146" t="s">
        <v>2</v>
      </c>
      <c r="C146" t="s">
        <v>3</v>
      </c>
      <c r="D146">
        <v>22.55</v>
      </c>
      <c r="E146">
        <f t="shared" si="8"/>
        <v>22.378</v>
      </c>
      <c r="F146">
        <f t="shared" si="10"/>
        <v>22.526000000000003</v>
      </c>
      <c r="G146">
        <v>8.58</v>
      </c>
      <c r="H146">
        <f t="shared" si="9"/>
        <v>8.6179999999999986</v>
      </c>
      <c r="I146">
        <f t="shared" si="11"/>
        <v>8.6419999999999995</v>
      </c>
      <c r="J146">
        <v>9.8800000000000008</v>
      </c>
    </row>
    <row r="147" spans="1:10" x14ac:dyDescent="0.3">
      <c r="A147">
        <v>1961</v>
      </c>
      <c r="B147" t="s">
        <v>2</v>
      </c>
      <c r="C147" t="s">
        <v>3</v>
      </c>
      <c r="D147">
        <v>21.97</v>
      </c>
      <c r="E147">
        <f t="shared" si="8"/>
        <v>22.271999999999998</v>
      </c>
      <c r="F147">
        <f t="shared" si="10"/>
        <v>22.484000000000002</v>
      </c>
      <c r="G147">
        <v>8.8000000000000007</v>
      </c>
      <c r="H147">
        <f t="shared" si="9"/>
        <v>8.7219999999999995</v>
      </c>
      <c r="I147">
        <f t="shared" si="11"/>
        <v>8.6590000000000007</v>
      </c>
      <c r="J147">
        <v>10.199999999999999</v>
      </c>
    </row>
    <row r="148" spans="1:10" x14ac:dyDescent="0.3">
      <c r="A148">
        <v>1962</v>
      </c>
      <c r="B148" t="s">
        <v>2</v>
      </c>
      <c r="C148" t="s">
        <v>3</v>
      </c>
      <c r="D148">
        <v>22.27</v>
      </c>
      <c r="E148">
        <f t="shared" si="8"/>
        <v>22.416</v>
      </c>
      <c r="F148">
        <f t="shared" si="10"/>
        <v>22.428000000000004</v>
      </c>
      <c r="G148">
        <v>8.75</v>
      </c>
      <c r="H148">
        <f t="shared" si="9"/>
        <v>8.7259999999999991</v>
      </c>
      <c r="I148">
        <f t="shared" si="11"/>
        <v>8.67</v>
      </c>
      <c r="J148">
        <v>8.65</v>
      </c>
    </row>
    <row r="149" spans="1:10" x14ac:dyDescent="0.3">
      <c r="A149">
        <v>1963</v>
      </c>
      <c r="B149" t="s">
        <v>2</v>
      </c>
      <c r="C149" t="s">
        <v>3</v>
      </c>
      <c r="D149">
        <v>22.66</v>
      </c>
      <c r="E149">
        <f t="shared" si="8"/>
        <v>22.373999999999999</v>
      </c>
      <c r="F149">
        <f t="shared" si="10"/>
        <v>22.371000000000002</v>
      </c>
      <c r="G149">
        <v>8.86</v>
      </c>
      <c r="H149">
        <f t="shared" si="9"/>
        <v>8.7439999999999998</v>
      </c>
      <c r="I149">
        <f t="shared" si="11"/>
        <v>8.6690000000000005</v>
      </c>
      <c r="J149">
        <v>8.48</v>
      </c>
    </row>
    <row r="150" spans="1:10" x14ac:dyDescent="0.3">
      <c r="A150">
        <v>1964</v>
      </c>
      <c r="B150" t="s">
        <v>2</v>
      </c>
      <c r="C150" t="s">
        <v>3</v>
      </c>
      <c r="D150">
        <v>22.03</v>
      </c>
      <c r="E150">
        <f t="shared" si="8"/>
        <v>22.295999999999999</v>
      </c>
      <c r="F150">
        <f t="shared" si="10"/>
        <v>22.321000000000002</v>
      </c>
      <c r="G150">
        <v>8.41</v>
      </c>
      <c r="H150">
        <f t="shared" si="9"/>
        <v>8.6800000000000015</v>
      </c>
      <c r="I150">
        <f t="shared" si="11"/>
        <v>8.6539999999999999</v>
      </c>
      <c r="J150">
        <v>9.5299999999999994</v>
      </c>
    </row>
    <row r="151" spans="1:10" x14ac:dyDescent="0.3">
      <c r="A151">
        <v>1965</v>
      </c>
      <c r="B151" t="s">
        <v>2</v>
      </c>
      <c r="C151" t="s">
        <v>3</v>
      </c>
      <c r="D151">
        <v>22.05</v>
      </c>
      <c r="E151">
        <f t="shared" si="8"/>
        <v>22.195999999999998</v>
      </c>
      <c r="F151">
        <f t="shared" si="10"/>
        <v>22.287000000000003</v>
      </c>
      <c r="G151">
        <v>8.5299999999999994</v>
      </c>
      <c r="H151">
        <f t="shared" si="9"/>
        <v>8.67</v>
      </c>
      <c r="I151">
        <f t="shared" si="11"/>
        <v>8.6440000000000001</v>
      </c>
      <c r="J151">
        <v>9.0299999999999994</v>
      </c>
    </row>
    <row r="152" spans="1:10" x14ac:dyDescent="0.3">
      <c r="A152">
        <v>1966</v>
      </c>
      <c r="B152" t="s">
        <v>2</v>
      </c>
      <c r="C152" t="s">
        <v>3</v>
      </c>
      <c r="D152">
        <v>22.21</v>
      </c>
      <c r="E152">
        <f t="shared" si="8"/>
        <v>22.244</v>
      </c>
      <c r="F152">
        <f t="shared" si="10"/>
        <v>22.258000000000003</v>
      </c>
      <c r="G152">
        <v>8.6</v>
      </c>
      <c r="H152">
        <f t="shared" si="9"/>
        <v>8.629999999999999</v>
      </c>
      <c r="I152">
        <f t="shared" si="11"/>
        <v>8.6759999999999984</v>
      </c>
      <c r="J152">
        <v>9.59</v>
      </c>
    </row>
    <row r="153" spans="1:10" x14ac:dyDescent="0.3">
      <c r="A153">
        <v>1967</v>
      </c>
      <c r="B153" t="s">
        <v>2</v>
      </c>
      <c r="C153" t="s">
        <v>3</v>
      </c>
      <c r="D153">
        <v>22.16</v>
      </c>
      <c r="E153">
        <f t="shared" si="8"/>
        <v>22.221999999999998</v>
      </c>
      <c r="F153">
        <f t="shared" si="10"/>
        <v>22.319000000000003</v>
      </c>
      <c r="G153">
        <v>8.6999999999999993</v>
      </c>
      <c r="H153">
        <f t="shared" si="9"/>
        <v>8.6199999999999992</v>
      </c>
      <c r="I153">
        <f t="shared" si="11"/>
        <v>8.6729999999999983</v>
      </c>
      <c r="J153">
        <v>9.81</v>
      </c>
    </row>
    <row r="154" spans="1:10" x14ac:dyDescent="0.3">
      <c r="A154">
        <v>1968</v>
      </c>
      <c r="B154" t="s">
        <v>2</v>
      </c>
      <c r="C154" t="s">
        <v>3</v>
      </c>
      <c r="D154">
        <v>22.1</v>
      </c>
      <c r="E154">
        <f t="shared" si="8"/>
        <v>22.109999999999996</v>
      </c>
      <c r="F154">
        <f t="shared" si="10"/>
        <v>22.241999999999997</v>
      </c>
      <c r="G154">
        <v>8.52</v>
      </c>
      <c r="H154">
        <f t="shared" si="9"/>
        <v>8.5519999999999978</v>
      </c>
      <c r="I154">
        <f t="shared" si="11"/>
        <v>8.6479999999999997</v>
      </c>
      <c r="J154">
        <v>9.48</v>
      </c>
    </row>
    <row r="155" spans="1:10" x14ac:dyDescent="0.3">
      <c r="A155">
        <v>1969</v>
      </c>
      <c r="B155" t="s">
        <v>2</v>
      </c>
      <c r="C155" t="s">
        <v>3</v>
      </c>
      <c r="D155">
        <v>22.81</v>
      </c>
      <c r="E155">
        <f t="shared" si="8"/>
        <v>22.266000000000002</v>
      </c>
      <c r="F155">
        <f t="shared" si="10"/>
        <v>22.280999999999999</v>
      </c>
      <c r="G155">
        <v>8.6</v>
      </c>
      <c r="H155">
        <f t="shared" si="9"/>
        <v>8.59</v>
      </c>
      <c r="I155">
        <f t="shared" si="11"/>
        <v>8.6349999999999998</v>
      </c>
      <c r="J155">
        <v>9.4700000000000006</v>
      </c>
    </row>
    <row r="156" spans="1:10" x14ac:dyDescent="0.3">
      <c r="A156">
        <v>1970</v>
      </c>
      <c r="B156" t="s">
        <v>2</v>
      </c>
      <c r="C156" t="s">
        <v>3</v>
      </c>
      <c r="D156">
        <v>22.97</v>
      </c>
      <c r="E156">
        <f t="shared" si="8"/>
        <v>22.45</v>
      </c>
      <c r="F156">
        <f t="shared" si="10"/>
        <v>22.323</v>
      </c>
      <c r="G156">
        <v>8.6999999999999993</v>
      </c>
      <c r="H156">
        <f t="shared" si="9"/>
        <v>8.6239999999999988</v>
      </c>
      <c r="I156">
        <f t="shared" si="11"/>
        <v>8.6470000000000002</v>
      </c>
      <c r="J156">
        <v>9.69</v>
      </c>
    </row>
    <row r="157" spans="1:10" x14ac:dyDescent="0.3">
      <c r="A157">
        <v>1971</v>
      </c>
      <c r="B157" t="s">
        <v>2</v>
      </c>
      <c r="C157" t="s">
        <v>3</v>
      </c>
      <c r="D157">
        <v>22.62</v>
      </c>
      <c r="E157">
        <f t="shared" si="8"/>
        <v>22.532000000000004</v>
      </c>
      <c r="F157">
        <f t="shared" si="10"/>
        <v>22.387999999999998</v>
      </c>
      <c r="G157">
        <v>8.6</v>
      </c>
      <c r="H157">
        <f t="shared" si="9"/>
        <v>8.6239999999999988</v>
      </c>
      <c r="I157">
        <f t="shared" si="11"/>
        <v>8.6269999999999989</v>
      </c>
      <c r="J157">
        <v>9.89</v>
      </c>
    </row>
    <row r="158" spans="1:10" x14ac:dyDescent="0.3">
      <c r="A158">
        <v>1972</v>
      </c>
      <c r="B158" t="s">
        <v>2</v>
      </c>
      <c r="C158" t="s">
        <v>3</v>
      </c>
      <c r="D158">
        <v>22.27</v>
      </c>
      <c r="E158">
        <f t="shared" si="8"/>
        <v>22.553999999999998</v>
      </c>
      <c r="F158">
        <f t="shared" si="10"/>
        <v>22.387999999999998</v>
      </c>
      <c r="G158">
        <v>8.5</v>
      </c>
      <c r="H158">
        <f t="shared" si="9"/>
        <v>8.5839999999999996</v>
      </c>
      <c r="I158">
        <f t="shared" si="11"/>
        <v>8.6019999999999985</v>
      </c>
      <c r="J158">
        <v>9.41</v>
      </c>
    </row>
    <row r="159" spans="1:10" x14ac:dyDescent="0.3">
      <c r="A159">
        <v>1973</v>
      </c>
      <c r="B159" t="s">
        <v>2</v>
      </c>
      <c r="C159" t="s">
        <v>3</v>
      </c>
      <c r="D159">
        <v>22.53</v>
      </c>
      <c r="E159">
        <f t="shared" si="8"/>
        <v>22.64</v>
      </c>
      <c r="F159">
        <f t="shared" si="10"/>
        <v>22.375</v>
      </c>
      <c r="G159">
        <v>8.9499999999999993</v>
      </c>
      <c r="H159">
        <f t="shared" si="9"/>
        <v>8.6699999999999982</v>
      </c>
      <c r="I159">
        <f t="shared" si="11"/>
        <v>8.6109999999999989</v>
      </c>
      <c r="J159">
        <v>9.75</v>
      </c>
    </row>
    <row r="160" spans="1:10" x14ac:dyDescent="0.3">
      <c r="A160">
        <v>1974</v>
      </c>
      <c r="B160" t="s">
        <v>2</v>
      </c>
      <c r="C160" t="s">
        <v>3</v>
      </c>
      <c r="D160">
        <v>22.26</v>
      </c>
      <c r="E160">
        <f t="shared" si="8"/>
        <v>22.53</v>
      </c>
      <c r="F160">
        <f t="shared" si="10"/>
        <v>22.398000000000003</v>
      </c>
      <c r="G160">
        <v>8.4700000000000006</v>
      </c>
      <c r="H160">
        <f t="shared" si="9"/>
        <v>8.6440000000000001</v>
      </c>
      <c r="I160">
        <f t="shared" si="11"/>
        <v>8.6170000000000009</v>
      </c>
      <c r="J160">
        <v>9.6999999999999993</v>
      </c>
    </row>
    <row r="161" spans="1:10" x14ac:dyDescent="0.3">
      <c r="A161">
        <v>1975</v>
      </c>
      <c r="B161" t="s">
        <v>2</v>
      </c>
      <c r="C161" t="s">
        <v>3</v>
      </c>
      <c r="D161">
        <v>21.89</v>
      </c>
      <c r="E161">
        <f t="shared" si="8"/>
        <v>22.314</v>
      </c>
      <c r="F161">
        <f t="shared" si="10"/>
        <v>22.381999999999998</v>
      </c>
      <c r="G161">
        <v>8.74</v>
      </c>
      <c r="H161">
        <f t="shared" si="9"/>
        <v>8.652000000000001</v>
      </c>
      <c r="I161">
        <f t="shared" si="11"/>
        <v>8.6379999999999981</v>
      </c>
      <c r="J161">
        <v>9.99</v>
      </c>
    </row>
    <row r="162" spans="1:10" x14ac:dyDescent="0.3">
      <c r="A162">
        <v>1976</v>
      </c>
      <c r="B162" t="s">
        <v>2</v>
      </c>
      <c r="C162" t="s">
        <v>3</v>
      </c>
      <c r="D162">
        <v>21.97</v>
      </c>
      <c r="E162">
        <f t="shared" si="8"/>
        <v>22.184000000000001</v>
      </c>
      <c r="F162">
        <f t="shared" si="10"/>
        <v>22.358000000000001</v>
      </c>
      <c r="G162">
        <v>8.35</v>
      </c>
      <c r="H162">
        <f t="shared" si="9"/>
        <v>8.6020000000000003</v>
      </c>
      <c r="I162">
        <f t="shared" si="11"/>
        <v>8.6129999999999978</v>
      </c>
      <c r="J162">
        <v>10.28</v>
      </c>
    </row>
    <row r="163" spans="1:10" x14ac:dyDescent="0.3">
      <c r="A163">
        <v>1977</v>
      </c>
      <c r="B163" t="s">
        <v>2</v>
      </c>
      <c r="C163" t="s">
        <v>3</v>
      </c>
      <c r="D163">
        <v>22.6</v>
      </c>
      <c r="E163">
        <f t="shared" si="8"/>
        <v>22.25</v>
      </c>
      <c r="F163">
        <f t="shared" si="10"/>
        <v>22.401999999999997</v>
      </c>
      <c r="G163">
        <v>8.85</v>
      </c>
      <c r="H163">
        <f t="shared" si="9"/>
        <v>8.6720000000000006</v>
      </c>
      <c r="I163">
        <f t="shared" si="11"/>
        <v>8.6279999999999966</v>
      </c>
      <c r="J163">
        <v>9.69</v>
      </c>
    </row>
    <row r="164" spans="1:10" x14ac:dyDescent="0.3">
      <c r="A164">
        <v>1978</v>
      </c>
      <c r="B164" t="s">
        <v>2</v>
      </c>
      <c r="C164" t="s">
        <v>3</v>
      </c>
      <c r="D164">
        <v>22.52</v>
      </c>
      <c r="E164">
        <f t="shared" si="8"/>
        <v>22.247999999999998</v>
      </c>
      <c r="F164">
        <f t="shared" si="10"/>
        <v>22.444000000000003</v>
      </c>
      <c r="G164">
        <v>8.69</v>
      </c>
      <c r="H164">
        <f t="shared" si="9"/>
        <v>8.620000000000001</v>
      </c>
      <c r="I164">
        <f t="shared" si="11"/>
        <v>8.6449999999999996</v>
      </c>
      <c r="J164">
        <v>9.41</v>
      </c>
    </row>
    <row r="165" spans="1:10" x14ac:dyDescent="0.3">
      <c r="A165">
        <v>1979</v>
      </c>
      <c r="B165" t="s">
        <v>2</v>
      </c>
      <c r="C165" t="s">
        <v>3</v>
      </c>
      <c r="D165">
        <v>22.6</v>
      </c>
      <c r="E165">
        <f t="shared" si="8"/>
        <v>22.316000000000003</v>
      </c>
      <c r="F165">
        <f t="shared" si="10"/>
        <v>22.423000000000002</v>
      </c>
      <c r="G165">
        <v>8.73</v>
      </c>
      <c r="H165">
        <f t="shared" si="9"/>
        <v>8.6720000000000006</v>
      </c>
      <c r="I165">
        <f t="shared" si="11"/>
        <v>8.6579999999999995</v>
      </c>
      <c r="J165">
        <v>9.06</v>
      </c>
    </row>
    <row r="166" spans="1:10" x14ac:dyDescent="0.3">
      <c r="A166">
        <v>1980</v>
      </c>
      <c r="B166" t="s">
        <v>2</v>
      </c>
      <c r="C166" t="s">
        <v>3</v>
      </c>
      <c r="D166">
        <v>23.01</v>
      </c>
      <c r="E166">
        <f t="shared" si="8"/>
        <v>22.54</v>
      </c>
      <c r="F166">
        <f t="shared" si="10"/>
        <v>22.427</v>
      </c>
      <c r="G166">
        <v>8.98</v>
      </c>
      <c r="H166">
        <f t="shared" si="9"/>
        <v>8.7200000000000024</v>
      </c>
      <c r="I166">
        <f t="shared" si="11"/>
        <v>8.6860000000000017</v>
      </c>
      <c r="J166">
        <v>9.5399999999999991</v>
      </c>
    </row>
    <row r="167" spans="1:10" x14ac:dyDescent="0.3">
      <c r="A167">
        <v>1981</v>
      </c>
      <c r="B167" t="s">
        <v>2</v>
      </c>
      <c r="C167" t="s">
        <v>3</v>
      </c>
      <c r="D167">
        <v>22.74</v>
      </c>
      <c r="E167">
        <f t="shared" si="8"/>
        <v>22.693999999999999</v>
      </c>
      <c r="F167">
        <f t="shared" si="10"/>
        <v>22.439</v>
      </c>
      <c r="G167">
        <v>9.17</v>
      </c>
      <c r="H167">
        <f t="shared" si="9"/>
        <v>8.8840000000000003</v>
      </c>
      <c r="I167">
        <f t="shared" si="11"/>
        <v>8.7430000000000003</v>
      </c>
      <c r="J167">
        <v>9.3800000000000008</v>
      </c>
    </row>
    <row r="168" spans="1:10" x14ac:dyDescent="0.3">
      <c r="A168">
        <v>1982</v>
      </c>
      <c r="B168" t="s">
        <v>2</v>
      </c>
      <c r="C168" t="s">
        <v>3</v>
      </c>
      <c r="D168">
        <v>22.12</v>
      </c>
      <c r="E168">
        <f t="shared" si="8"/>
        <v>22.598000000000003</v>
      </c>
      <c r="F168">
        <f t="shared" si="10"/>
        <v>22.423999999999999</v>
      </c>
      <c r="G168">
        <v>8.64</v>
      </c>
      <c r="H168">
        <f t="shared" si="9"/>
        <v>8.8420000000000005</v>
      </c>
      <c r="I168">
        <f t="shared" si="11"/>
        <v>8.7570000000000014</v>
      </c>
      <c r="J168">
        <v>10.07</v>
      </c>
    </row>
    <row r="169" spans="1:10" x14ac:dyDescent="0.3">
      <c r="A169">
        <v>1983</v>
      </c>
      <c r="B169" t="s">
        <v>2</v>
      </c>
      <c r="C169" t="s">
        <v>3</v>
      </c>
      <c r="D169">
        <v>21.93</v>
      </c>
      <c r="E169">
        <f t="shared" si="8"/>
        <v>22.48</v>
      </c>
      <c r="F169">
        <f t="shared" si="10"/>
        <v>22.364000000000001</v>
      </c>
      <c r="G169">
        <v>9.0299999999999994</v>
      </c>
      <c r="H169">
        <f t="shared" si="9"/>
        <v>8.91</v>
      </c>
      <c r="I169">
        <f t="shared" si="11"/>
        <v>8.7650000000000006</v>
      </c>
      <c r="J169">
        <v>10.119999999999999</v>
      </c>
    </row>
    <row r="170" spans="1:10" x14ac:dyDescent="0.3">
      <c r="A170">
        <v>1984</v>
      </c>
      <c r="B170" t="s">
        <v>2</v>
      </c>
      <c r="C170" t="s">
        <v>3</v>
      </c>
      <c r="D170">
        <v>22.81</v>
      </c>
      <c r="E170">
        <f t="shared" si="8"/>
        <v>22.522000000000002</v>
      </c>
      <c r="F170">
        <f t="shared" si="10"/>
        <v>22.419000000000004</v>
      </c>
      <c r="G170">
        <v>8.69</v>
      </c>
      <c r="H170">
        <f t="shared" si="9"/>
        <v>8.9019999999999992</v>
      </c>
      <c r="I170">
        <f t="shared" si="11"/>
        <v>8.7870000000000008</v>
      </c>
      <c r="J170">
        <v>9.75</v>
      </c>
    </row>
    <row r="171" spans="1:10" x14ac:dyDescent="0.3">
      <c r="A171">
        <v>1985</v>
      </c>
      <c r="B171" t="s">
        <v>2</v>
      </c>
      <c r="C171" t="s">
        <v>3</v>
      </c>
      <c r="D171">
        <v>23.35</v>
      </c>
      <c r="E171">
        <f t="shared" si="8"/>
        <v>22.589999999999996</v>
      </c>
      <c r="F171">
        <f t="shared" si="10"/>
        <v>22.565000000000001</v>
      </c>
      <c r="G171">
        <v>8.66</v>
      </c>
      <c r="H171">
        <f t="shared" si="9"/>
        <v>8.8379999999999992</v>
      </c>
      <c r="I171">
        <f t="shared" si="11"/>
        <v>8.7789999999999999</v>
      </c>
      <c r="J171">
        <v>9</v>
      </c>
    </row>
    <row r="172" spans="1:10" x14ac:dyDescent="0.3">
      <c r="A172">
        <v>1986</v>
      </c>
      <c r="B172" t="s">
        <v>2</v>
      </c>
      <c r="C172" t="s">
        <v>3</v>
      </c>
      <c r="D172">
        <v>22.28</v>
      </c>
      <c r="E172">
        <f t="shared" si="8"/>
        <v>22.498000000000001</v>
      </c>
      <c r="F172">
        <f t="shared" si="10"/>
        <v>22.596</v>
      </c>
      <c r="G172">
        <v>8.83</v>
      </c>
      <c r="H172">
        <f t="shared" si="9"/>
        <v>8.77</v>
      </c>
      <c r="I172">
        <f t="shared" si="11"/>
        <v>8.827</v>
      </c>
      <c r="J172">
        <v>8.94</v>
      </c>
    </row>
    <row r="173" spans="1:10" x14ac:dyDescent="0.3">
      <c r="A173">
        <v>1987</v>
      </c>
      <c r="B173" t="s">
        <v>2</v>
      </c>
      <c r="C173" t="s">
        <v>3</v>
      </c>
      <c r="D173">
        <v>23.08</v>
      </c>
      <c r="E173">
        <f t="shared" si="8"/>
        <v>22.69</v>
      </c>
      <c r="F173">
        <f t="shared" si="10"/>
        <v>22.643999999999998</v>
      </c>
      <c r="G173">
        <v>8.99</v>
      </c>
      <c r="H173">
        <f t="shared" si="9"/>
        <v>8.84</v>
      </c>
      <c r="I173">
        <f t="shared" si="11"/>
        <v>8.8409999999999993</v>
      </c>
      <c r="J173">
        <v>9.2200000000000006</v>
      </c>
    </row>
    <row r="174" spans="1:10" x14ac:dyDescent="0.3">
      <c r="A174">
        <v>1988</v>
      </c>
      <c r="B174" t="s">
        <v>2</v>
      </c>
      <c r="C174" t="s">
        <v>3</v>
      </c>
      <c r="D174">
        <v>23.46</v>
      </c>
      <c r="E174">
        <f t="shared" si="8"/>
        <v>22.995999999999999</v>
      </c>
      <c r="F174">
        <f t="shared" si="10"/>
        <v>22.738000000000003</v>
      </c>
      <c r="G174">
        <v>9.1999999999999993</v>
      </c>
      <c r="H174">
        <f t="shared" si="9"/>
        <v>8.8740000000000006</v>
      </c>
      <c r="I174">
        <f t="shared" si="11"/>
        <v>8.8919999999999995</v>
      </c>
      <c r="J174">
        <v>9.82</v>
      </c>
    </row>
    <row r="175" spans="1:10" x14ac:dyDescent="0.3">
      <c r="A175">
        <v>1989</v>
      </c>
      <c r="B175" t="s">
        <v>2</v>
      </c>
      <c r="C175" t="s">
        <v>3</v>
      </c>
      <c r="D175">
        <v>22.54</v>
      </c>
      <c r="E175">
        <f t="shared" si="8"/>
        <v>22.942</v>
      </c>
      <c r="F175">
        <f t="shared" si="10"/>
        <v>22.731999999999999</v>
      </c>
      <c r="G175">
        <v>8.92</v>
      </c>
      <c r="H175">
        <f t="shared" si="9"/>
        <v>8.9200000000000017</v>
      </c>
      <c r="I175">
        <f t="shared" si="11"/>
        <v>8.9109999999999996</v>
      </c>
      <c r="J175">
        <v>10.76</v>
      </c>
    </row>
    <row r="176" spans="1:10" x14ac:dyDescent="0.3">
      <c r="A176">
        <v>1990</v>
      </c>
      <c r="B176" t="s">
        <v>2</v>
      </c>
      <c r="C176" t="s">
        <v>3</v>
      </c>
      <c r="D176">
        <v>23.14</v>
      </c>
      <c r="E176">
        <f t="shared" si="8"/>
        <v>22.9</v>
      </c>
      <c r="F176">
        <f t="shared" si="10"/>
        <v>22.744999999999997</v>
      </c>
      <c r="G176">
        <v>9.23</v>
      </c>
      <c r="H176">
        <f t="shared" si="9"/>
        <v>9.0340000000000007</v>
      </c>
      <c r="I176">
        <f t="shared" si="11"/>
        <v>8.9359999999999999</v>
      </c>
      <c r="J176">
        <v>10.94</v>
      </c>
    </row>
    <row r="177" spans="1:10" x14ac:dyDescent="0.3">
      <c r="A177">
        <v>1991</v>
      </c>
      <c r="B177" t="s">
        <v>2</v>
      </c>
      <c r="C177" t="s">
        <v>3</v>
      </c>
      <c r="D177">
        <v>22.48</v>
      </c>
      <c r="E177">
        <f t="shared" si="8"/>
        <v>22.94</v>
      </c>
      <c r="F177">
        <f t="shared" si="10"/>
        <v>22.718999999999998</v>
      </c>
      <c r="G177">
        <v>9.18</v>
      </c>
      <c r="H177">
        <f t="shared" si="9"/>
        <v>9.104000000000001</v>
      </c>
      <c r="I177">
        <f t="shared" si="11"/>
        <v>8.9370000000000012</v>
      </c>
      <c r="J177">
        <v>9.67</v>
      </c>
    </row>
    <row r="178" spans="1:10" x14ac:dyDescent="0.3">
      <c r="A178">
        <v>1992</v>
      </c>
      <c r="B178" t="s">
        <v>2</v>
      </c>
      <c r="C178" t="s">
        <v>3</v>
      </c>
      <c r="D178">
        <v>22.36</v>
      </c>
      <c r="E178">
        <f t="shared" si="8"/>
        <v>22.795999999999999</v>
      </c>
      <c r="F178">
        <f t="shared" si="10"/>
        <v>22.742999999999995</v>
      </c>
      <c r="G178">
        <v>8.84</v>
      </c>
      <c r="H178">
        <f t="shared" si="9"/>
        <v>9.0740000000000016</v>
      </c>
      <c r="I178">
        <f t="shared" si="11"/>
        <v>8.9570000000000025</v>
      </c>
      <c r="J178">
        <v>10.15</v>
      </c>
    </row>
    <row r="179" spans="1:10" x14ac:dyDescent="0.3">
      <c r="A179">
        <v>1993</v>
      </c>
      <c r="B179" t="s">
        <v>2</v>
      </c>
      <c r="C179" t="s">
        <v>3</v>
      </c>
      <c r="D179">
        <v>23.08</v>
      </c>
      <c r="E179">
        <f t="shared" si="8"/>
        <v>22.72</v>
      </c>
      <c r="F179">
        <f t="shared" si="10"/>
        <v>22.857999999999993</v>
      </c>
      <c r="G179">
        <v>8.8699999999999992</v>
      </c>
      <c r="H179">
        <f t="shared" si="9"/>
        <v>9.0079999999999991</v>
      </c>
      <c r="I179">
        <f t="shared" si="11"/>
        <v>8.9410000000000025</v>
      </c>
      <c r="J179">
        <v>9.69</v>
      </c>
    </row>
    <row r="180" spans="1:10" x14ac:dyDescent="0.3">
      <c r="A180">
        <v>1994</v>
      </c>
      <c r="B180" t="s">
        <v>2</v>
      </c>
      <c r="C180" t="s">
        <v>3</v>
      </c>
      <c r="D180">
        <v>22.93</v>
      </c>
      <c r="E180">
        <f t="shared" si="8"/>
        <v>22.798000000000002</v>
      </c>
      <c r="F180">
        <f t="shared" si="10"/>
        <v>22.869999999999997</v>
      </c>
      <c r="G180">
        <v>9.0399999999999991</v>
      </c>
      <c r="H180">
        <f t="shared" si="9"/>
        <v>9.032</v>
      </c>
      <c r="I180">
        <f t="shared" si="11"/>
        <v>8.9760000000000026</v>
      </c>
      <c r="J180">
        <v>10.48</v>
      </c>
    </row>
    <row r="181" spans="1:10" x14ac:dyDescent="0.3">
      <c r="A181">
        <v>1995</v>
      </c>
      <c r="B181" t="s">
        <v>2</v>
      </c>
      <c r="C181" t="s">
        <v>3</v>
      </c>
      <c r="D181">
        <v>22.61</v>
      </c>
      <c r="E181">
        <f t="shared" si="8"/>
        <v>22.692</v>
      </c>
      <c r="F181">
        <f t="shared" si="10"/>
        <v>22.795999999999999</v>
      </c>
      <c r="G181">
        <v>9.35</v>
      </c>
      <c r="H181">
        <f t="shared" si="9"/>
        <v>9.0560000000000009</v>
      </c>
      <c r="I181">
        <f t="shared" si="11"/>
        <v>9.0449999999999982</v>
      </c>
      <c r="J181">
        <v>10.55</v>
      </c>
    </row>
    <row r="182" spans="1:10" x14ac:dyDescent="0.3">
      <c r="A182">
        <v>1996</v>
      </c>
      <c r="B182" t="s">
        <v>2</v>
      </c>
      <c r="C182" t="s">
        <v>3</v>
      </c>
      <c r="D182">
        <v>22.61</v>
      </c>
      <c r="E182">
        <f t="shared" si="8"/>
        <v>22.718</v>
      </c>
      <c r="F182">
        <f t="shared" si="10"/>
        <v>22.829000000000001</v>
      </c>
      <c r="G182">
        <v>9.0399999999999991</v>
      </c>
      <c r="H182">
        <f t="shared" si="9"/>
        <v>9.0280000000000005</v>
      </c>
      <c r="I182">
        <f t="shared" si="11"/>
        <v>9.0659999999999989</v>
      </c>
      <c r="J182">
        <v>9.27</v>
      </c>
    </row>
    <row r="183" spans="1:10" x14ac:dyDescent="0.3">
      <c r="A183">
        <v>1997</v>
      </c>
      <c r="B183" t="s">
        <v>2</v>
      </c>
      <c r="C183" t="s">
        <v>3</v>
      </c>
      <c r="D183">
        <v>22.14</v>
      </c>
      <c r="E183">
        <f t="shared" si="8"/>
        <v>22.673999999999999</v>
      </c>
      <c r="F183">
        <f t="shared" si="10"/>
        <v>22.735000000000003</v>
      </c>
      <c r="G183">
        <v>9.1999999999999993</v>
      </c>
      <c r="H183">
        <f t="shared" si="9"/>
        <v>9.1</v>
      </c>
      <c r="I183">
        <f t="shared" si="11"/>
        <v>9.0869999999999997</v>
      </c>
      <c r="J183">
        <v>10.64</v>
      </c>
    </row>
    <row r="184" spans="1:10" x14ac:dyDescent="0.3">
      <c r="A184">
        <v>1998</v>
      </c>
      <c r="B184" t="s">
        <v>2</v>
      </c>
      <c r="C184" t="s">
        <v>3</v>
      </c>
      <c r="D184">
        <v>23.11</v>
      </c>
      <c r="E184">
        <f t="shared" si="8"/>
        <v>22.68</v>
      </c>
      <c r="F184">
        <f t="shared" si="10"/>
        <v>22.7</v>
      </c>
      <c r="G184">
        <v>9.52</v>
      </c>
      <c r="H184">
        <f t="shared" si="9"/>
        <v>9.2299999999999986</v>
      </c>
      <c r="I184">
        <f t="shared" si="11"/>
        <v>9.1189999999999998</v>
      </c>
      <c r="J184">
        <v>10.4</v>
      </c>
    </row>
    <row r="185" spans="1:10" x14ac:dyDescent="0.3">
      <c r="A185">
        <v>1999</v>
      </c>
      <c r="B185" t="s">
        <v>2</v>
      </c>
      <c r="C185" t="s">
        <v>3</v>
      </c>
      <c r="D185">
        <v>23.8</v>
      </c>
      <c r="E185">
        <f t="shared" si="8"/>
        <v>22.853999999999999</v>
      </c>
      <c r="F185">
        <f t="shared" si="10"/>
        <v>22.826000000000004</v>
      </c>
      <c r="G185">
        <v>9.2899999999999991</v>
      </c>
      <c r="H185">
        <f t="shared" si="9"/>
        <v>9.2799999999999994</v>
      </c>
      <c r="I185">
        <f t="shared" si="11"/>
        <v>9.1560000000000006</v>
      </c>
      <c r="J185">
        <v>10.86</v>
      </c>
    </row>
    <row r="186" spans="1:10" x14ac:dyDescent="0.3">
      <c r="A186">
        <v>2000</v>
      </c>
      <c r="B186" t="s">
        <v>2</v>
      </c>
      <c r="C186" t="s">
        <v>3</v>
      </c>
      <c r="D186">
        <v>23.6</v>
      </c>
      <c r="E186">
        <f t="shared" si="8"/>
        <v>23.052</v>
      </c>
      <c r="F186">
        <f t="shared" si="10"/>
        <v>22.872</v>
      </c>
      <c r="G186">
        <v>9.1999999999999993</v>
      </c>
      <c r="H186">
        <f t="shared" si="9"/>
        <v>9.25</v>
      </c>
      <c r="I186">
        <f t="shared" si="11"/>
        <v>9.1529999999999987</v>
      </c>
      <c r="J186">
        <v>10.52</v>
      </c>
    </row>
    <row r="187" spans="1:10" x14ac:dyDescent="0.3">
      <c r="A187">
        <v>2001</v>
      </c>
      <c r="B187" t="s">
        <v>2</v>
      </c>
      <c r="C187" t="s">
        <v>3</v>
      </c>
      <c r="D187">
        <v>23.62</v>
      </c>
      <c r="E187">
        <f t="shared" si="8"/>
        <v>23.254000000000001</v>
      </c>
      <c r="F187">
        <f t="shared" si="10"/>
        <v>22.986000000000004</v>
      </c>
      <c r="G187">
        <v>9.41</v>
      </c>
      <c r="H187">
        <f t="shared" si="9"/>
        <v>9.3239999999999981</v>
      </c>
      <c r="I187">
        <f t="shared" si="11"/>
        <v>9.1760000000000002</v>
      </c>
      <c r="J187">
        <v>10.18</v>
      </c>
    </row>
    <row r="188" spans="1:10" x14ac:dyDescent="0.3">
      <c r="A188">
        <v>2002</v>
      </c>
      <c r="B188" t="s">
        <v>2</v>
      </c>
      <c r="C188" t="s">
        <v>3</v>
      </c>
      <c r="D188">
        <v>23.83</v>
      </c>
      <c r="E188">
        <f t="shared" si="8"/>
        <v>23.591999999999999</v>
      </c>
      <c r="F188">
        <f t="shared" si="10"/>
        <v>23.133000000000003</v>
      </c>
      <c r="G188">
        <v>9.57</v>
      </c>
      <c r="H188">
        <f t="shared" si="9"/>
        <v>9.3979999999999997</v>
      </c>
      <c r="I188">
        <f t="shared" si="11"/>
        <v>9.2490000000000006</v>
      </c>
      <c r="J188">
        <v>10.91</v>
      </c>
    </row>
    <row r="189" spans="1:10" x14ac:dyDescent="0.3">
      <c r="A189">
        <v>2003</v>
      </c>
      <c r="B189" t="s">
        <v>2</v>
      </c>
      <c r="C189" t="s">
        <v>3</v>
      </c>
      <c r="D189">
        <v>22.99</v>
      </c>
      <c r="E189">
        <f t="shared" si="8"/>
        <v>23.568000000000001</v>
      </c>
      <c r="F189">
        <f t="shared" si="10"/>
        <v>23.124000000000002</v>
      </c>
      <c r="G189">
        <v>9.5299999999999994</v>
      </c>
      <c r="H189">
        <f t="shared" si="9"/>
        <v>9.4</v>
      </c>
      <c r="I189">
        <f t="shared" si="11"/>
        <v>9.3149999999999977</v>
      </c>
      <c r="J189">
        <v>10.81</v>
      </c>
    </row>
    <row r="190" spans="1:10" x14ac:dyDescent="0.3">
      <c r="A190">
        <v>2004</v>
      </c>
      <c r="B190" t="s">
        <v>2</v>
      </c>
      <c r="C190" t="s">
        <v>3</v>
      </c>
      <c r="D190">
        <v>23.78</v>
      </c>
      <c r="E190">
        <f t="shared" si="8"/>
        <v>23.564</v>
      </c>
      <c r="F190">
        <f t="shared" si="10"/>
        <v>23.209</v>
      </c>
      <c r="G190">
        <v>9.32</v>
      </c>
      <c r="H190">
        <f t="shared" si="9"/>
        <v>9.4060000000000006</v>
      </c>
      <c r="I190">
        <f t="shared" si="11"/>
        <v>9.3429999999999982</v>
      </c>
      <c r="J190">
        <v>10.77</v>
      </c>
    </row>
    <row r="191" spans="1:10" x14ac:dyDescent="0.3">
      <c r="A191">
        <v>2005</v>
      </c>
      <c r="B191" t="s">
        <v>2</v>
      </c>
      <c r="C191" t="s">
        <v>3</v>
      </c>
      <c r="D191">
        <v>22.8</v>
      </c>
      <c r="E191">
        <f t="shared" si="8"/>
        <v>23.404</v>
      </c>
      <c r="F191">
        <f t="shared" si="10"/>
        <v>23.228000000000002</v>
      </c>
      <c r="G191">
        <v>9.6999999999999993</v>
      </c>
      <c r="H191">
        <f t="shared" si="9"/>
        <v>9.5060000000000002</v>
      </c>
      <c r="I191">
        <f t="shared" si="11"/>
        <v>9.3779999999999983</v>
      </c>
      <c r="J191">
        <v>10.63</v>
      </c>
    </row>
    <row r="192" spans="1:10" x14ac:dyDescent="0.3">
      <c r="A192">
        <v>2006</v>
      </c>
      <c r="B192" t="s">
        <v>2</v>
      </c>
      <c r="C192" t="s">
        <v>3</v>
      </c>
      <c r="D192">
        <v>23.28</v>
      </c>
      <c r="E192">
        <f t="shared" si="8"/>
        <v>23.335999999999999</v>
      </c>
      <c r="F192">
        <f t="shared" si="10"/>
        <v>23.295000000000005</v>
      </c>
      <c r="G192">
        <v>9.5299999999999994</v>
      </c>
      <c r="H192">
        <f t="shared" si="9"/>
        <v>9.5300000000000011</v>
      </c>
      <c r="I192">
        <f t="shared" si="11"/>
        <v>9.4269999999999996</v>
      </c>
      <c r="J192">
        <v>11.1</v>
      </c>
    </row>
    <row r="193" spans="1:10" x14ac:dyDescent="0.3">
      <c r="A193">
        <v>2007</v>
      </c>
      <c r="B193" t="s">
        <v>2</v>
      </c>
      <c r="C193" t="s">
        <v>3</v>
      </c>
      <c r="D193">
        <v>23.33</v>
      </c>
      <c r="E193">
        <f t="shared" si="8"/>
        <v>23.235999999999997</v>
      </c>
      <c r="F193">
        <f t="shared" si="10"/>
        <v>23.413999999999998</v>
      </c>
      <c r="G193">
        <v>9.73</v>
      </c>
      <c r="H193">
        <f t="shared" si="9"/>
        <v>9.5620000000000012</v>
      </c>
      <c r="I193">
        <f t="shared" si="11"/>
        <v>9.48</v>
      </c>
      <c r="J193">
        <v>10.83</v>
      </c>
    </row>
    <row r="194" spans="1:10" x14ac:dyDescent="0.3">
      <c r="A194">
        <v>2008</v>
      </c>
      <c r="B194" t="s">
        <v>2</v>
      </c>
      <c r="C194" t="s">
        <v>3</v>
      </c>
      <c r="D194">
        <v>23.21</v>
      </c>
      <c r="E194">
        <f t="shared" si="8"/>
        <v>23.28</v>
      </c>
      <c r="F194">
        <f t="shared" si="10"/>
        <v>23.424000000000003</v>
      </c>
      <c r="G194">
        <v>9.43</v>
      </c>
      <c r="H194">
        <f t="shared" si="9"/>
        <v>9.5419999999999998</v>
      </c>
      <c r="I194">
        <f t="shared" si="11"/>
        <v>9.4710000000000001</v>
      </c>
      <c r="J194">
        <v>10.38</v>
      </c>
    </row>
    <row r="195" spans="1:10" x14ac:dyDescent="0.3">
      <c r="A195">
        <v>2009</v>
      </c>
      <c r="B195" t="s">
        <v>2</v>
      </c>
      <c r="C195" t="s">
        <v>3</v>
      </c>
      <c r="D195">
        <v>23.62</v>
      </c>
      <c r="E195">
        <f t="shared" si="8"/>
        <v>23.248000000000001</v>
      </c>
      <c r="F195">
        <f t="shared" si="10"/>
        <v>23.406000000000002</v>
      </c>
      <c r="G195">
        <v>9.51</v>
      </c>
      <c r="H195">
        <f t="shared" si="9"/>
        <v>9.58</v>
      </c>
      <c r="I195">
        <f t="shared" si="11"/>
        <v>9.4930000000000021</v>
      </c>
      <c r="J195">
        <v>10.52</v>
      </c>
    </row>
    <row r="196" spans="1:10" x14ac:dyDescent="0.3">
      <c r="A196">
        <v>2010</v>
      </c>
      <c r="B196" t="s">
        <v>2</v>
      </c>
      <c r="C196" t="s">
        <v>3</v>
      </c>
      <c r="D196">
        <v>23.75</v>
      </c>
      <c r="E196">
        <f t="shared" si="8"/>
        <v>23.437999999999999</v>
      </c>
      <c r="F196">
        <f t="shared" si="10"/>
        <v>23.420999999999999</v>
      </c>
      <c r="G196">
        <v>9.6999999999999993</v>
      </c>
      <c r="H196">
        <f t="shared" si="9"/>
        <v>9.5799999999999983</v>
      </c>
      <c r="I196">
        <f t="shared" si="11"/>
        <v>9.543000000000001</v>
      </c>
      <c r="J196">
        <v>9.3800000000000008</v>
      </c>
    </row>
    <row r="197" spans="1:10" x14ac:dyDescent="0.3">
      <c r="A197">
        <v>2011</v>
      </c>
      <c r="B197" t="s">
        <v>2</v>
      </c>
      <c r="C197" t="s">
        <v>3</v>
      </c>
      <c r="D197">
        <v>23.36</v>
      </c>
      <c r="E197">
        <f t="shared" si="8"/>
        <v>23.454000000000001</v>
      </c>
      <c r="F197">
        <f t="shared" si="10"/>
        <v>23.395</v>
      </c>
      <c r="G197">
        <v>9.52</v>
      </c>
      <c r="H197">
        <f t="shared" si="9"/>
        <v>9.5779999999999994</v>
      </c>
      <c r="I197">
        <f t="shared" si="11"/>
        <v>9.5540000000000003</v>
      </c>
      <c r="J197">
        <v>11.19</v>
      </c>
    </row>
    <row r="198" spans="1:10" x14ac:dyDescent="0.3">
      <c r="A198">
        <v>2012</v>
      </c>
      <c r="B198" t="s">
        <v>2</v>
      </c>
      <c r="C198" t="s">
        <v>3</v>
      </c>
      <c r="D198">
        <v>23.1</v>
      </c>
      <c r="E198">
        <f t="shared" si="8"/>
        <v>23.407999999999998</v>
      </c>
      <c r="F198">
        <f t="shared" si="10"/>
        <v>23.321999999999999</v>
      </c>
      <c r="G198">
        <v>9.51</v>
      </c>
      <c r="H198">
        <f t="shared" si="9"/>
        <v>9.5339999999999989</v>
      </c>
      <c r="I198">
        <f t="shared" si="11"/>
        <v>9.548</v>
      </c>
      <c r="J198">
        <v>10</v>
      </c>
    </row>
    <row r="199" spans="1:10" x14ac:dyDescent="0.3">
      <c r="A199">
        <v>2013</v>
      </c>
      <c r="B199" t="s">
        <v>2</v>
      </c>
      <c r="C199" t="s">
        <v>3</v>
      </c>
      <c r="D199">
        <v>24.27</v>
      </c>
      <c r="E199">
        <f t="shared" ref="E199" si="12">AVERAGE(D195:D199)</f>
        <v>23.62</v>
      </c>
      <c r="F199">
        <f t="shared" si="10"/>
        <v>23.45</v>
      </c>
      <c r="G199">
        <v>9.61</v>
      </c>
      <c r="H199">
        <f t="shared" ref="H199" si="13">AVERAGE(G195:G199)</f>
        <v>9.57</v>
      </c>
      <c r="I199">
        <f t="shared" si="11"/>
        <v>9.5560000000000009</v>
      </c>
      <c r="J199">
        <v>9.91</v>
      </c>
    </row>
    <row r="200" spans="1:10" x14ac:dyDescent="0.3">
      <c r="G200">
        <v>9.57</v>
      </c>
    </row>
    <row r="201" spans="1:10" x14ac:dyDescent="0.3">
      <c r="G201">
        <v>9.83</v>
      </c>
    </row>
    <row r="202" spans="1:10" x14ac:dyDescent="0.3">
      <c r="A202" t="s">
        <v>21</v>
      </c>
      <c r="D202" s="2">
        <f>_xlfn.VAR.P(D2:D199)</f>
        <v>0.43263678196102406</v>
      </c>
      <c r="E202">
        <f t="shared" ref="E202:J202" si="14">_xlfn.VAR.P(E2:E199)</f>
        <v>0.18817304888936129</v>
      </c>
      <c r="F202" s="11">
        <f>_xlfn.VAR.P(F11:F199)</f>
        <v>0.1350034109347443</v>
      </c>
      <c r="G202" s="2">
        <f t="shared" si="14"/>
        <v>0.26957593102744615</v>
      </c>
      <c r="H202">
        <f t="shared" si="14"/>
        <v>0.21087945711552772</v>
      </c>
      <c r="I202" s="11">
        <f>_xlfn.VAR.P(I11:I199)</f>
        <v>0.18138478598023566</v>
      </c>
      <c r="J202">
        <f t="shared" si="14"/>
        <v>0.43484171258034882</v>
      </c>
    </row>
    <row r="203" spans="1:10" x14ac:dyDescent="0.3">
      <c r="D203" s="2"/>
      <c r="F203" s="11"/>
      <c r="G203" s="2"/>
      <c r="I203" s="11"/>
    </row>
    <row r="204" spans="1:10" x14ac:dyDescent="0.3">
      <c r="A204" t="s">
        <v>22</v>
      </c>
      <c r="D204" s="2">
        <f>_xlfn.STDEV.P(D2:D199)</f>
        <v>0.65775130707663676</v>
      </c>
      <c r="E204">
        <f t="shared" ref="E204:J204" si="15">_xlfn.STDEV.P(E2:E199)</f>
        <v>0.43378917562493569</v>
      </c>
      <c r="F204" s="11">
        <f>_xlfn.STDEV.P(F11:F199)</f>
        <v>0.36742810308241841</v>
      </c>
      <c r="G204" s="2">
        <f t="shared" si="15"/>
        <v>0.51920702135799945</v>
      </c>
      <c r="H204">
        <f t="shared" si="15"/>
        <v>0.45921613333541289</v>
      </c>
      <c r="I204" s="11">
        <f>_xlfn.STDEV.P(I11:I199)</f>
        <v>0.42589292783543103</v>
      </c>
      <c r="J204">
        <f t="shared" si="15"/>
        <v>0.65942528961236302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Data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Maheen</dc:creator>
  <cp:lastModifiedBy>Maheen Malik</cp:lastModifiedBy>
  <dcterms:created xsi:type="dcterms:W3CDTF">2020-10-25T08:36:34Z</dcterms:created>
  <dcterms:modified xsi:type="dcterms:W3CDTF">2020-10-27T02:39:42Z</dcterms:modified>
</cp:coreProperties>
</file>