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 BCI\32mb\32-10s\"/>
    </mc:Choice>
  </mc:AlternateContent>
  <xr:revisionPtr revIDLastSave="0" documentId="13_ncr:1_{2203C54B-D9B0-4CF6-A875-103967A98278}" xr6:coauthVersionLast="47" xr6:coauthVersionMax="47" xr10:uidLastSave="{00000000-0000-0000-0000-000000000000}"/>
  <bookViews>
    <workbookView xWindow="-120" yWindow="-120" windowWidth="29040" windowHeight="15840" tabRatio="500" firstSheet="1" activeTab="5" xr2:uid="{00000000-000D-0000-FFFF-FFFF00000000}"/>
  </bookViews>
  <sheets>
    <sheet name="32-60sresults-2.3.1" sheetId="1" r:id="rId1"/>
    <sheet name="32-50sresults-2.3.1" sheetId="2" r:id="rId2"/>
    <sheet name="32-40sresults-2.3.1" sheetId="3" r:id="rId3"/>
    <sheet name="32-30sresults-2.3.1" sheetId="4" r:id="rId4"/>
    <sheet name="32-20sresults-2.3.1" sheetId="5" r:id="rId5"/>
    <sheet name="32-10sresults-2.3.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4" i="6" l="1"/>
  <c r="L14" i="6"/>
  <c r="K14" i="6"/>
  <c r="J14" i="6"/>
  <c r="I14" i="6"/>
  <c r="H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N14" i="6" s="1"/>
  <c r="G3" i="6"/>
  <c r="G14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G5" i="4"/>
  <c r="N4" i="4"/>
  <c r="N13" i="4" s="1"/>
  <c r="G4" i="4"/>
  <c r="N3" i="4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N13" i="3" s="1"/>
  <c r="G4" i="3"/>
  <c r="N3" i="3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G12" i="2"/>
  <c r="N11" i="2"/>
  <c r="G11" i="2"/>
  <c r="N10" i="2"/>
  <c r="G10" i="2"/>
  <c r="N9" i="2"/>
  <c r="G9" i="2"/>
  <c r="N8" i="2"/>
  <c r="N13" i="2" s="1"/>
  <c r="G8" i="2"/>
  <c r="N7" i="2"/>
  <c r="G7" i="2"/>
  <c r="N6" i="2"/>
  <c r="G6" i="2"/>
  <c r="N5" i="2"/>
  <c r="G5" i="2"/>
  <c r="N4" i="2"/>
  <c r="N14" i="2" s="1"/>
  <c r="G4" i="2"/>
  <c r="N3" i="2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G3" i="1"/>
  <c r="G13" i="1" l="1"/>
  <c r="N14" i="1"/>
  <c r="G13" i="6"/>
  <c r="G13" i="2"/>
  <c r="G14" i="4"/>
  <c r="N13" i="5"/>
  <c r="G14" i="5"/>
  <c r="N14" i="4"/>
  <c r="N13" i="1"/>
  <c r="N14" i="3"/>
  <c r="G14" i="1"/>
  <c r="G13" i="3"/>
  <c r="N13" i="6"/>
</calcChain>
</file>

<file path=xl/sharedStrings.xml><?xml version="1.0" encoding="utf-8"?>
<sst xmlns="http://schemas.openxmlformats.org/spreadsheetml/2006/main" count="215" uniqueCount="19">
  <si>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</si>
  <si>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</si>
  <si>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</si>
  <si>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</si>
  <si>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</si>
  <si>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</si>
  <si>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</si>
  <si>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</si>
  <si>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</si>
  <si>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</si>
  <si>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</si>
  <si>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</si>
  <si>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15min</t>
  </si>
  <si>
    <t>Mean</t>
  </si>
  <si>
    <t>STD</t>
  </si>
  <si>
    <t>Max. Latency</t>
  </si>
  <si>
    <t>10min</t>
  </si>
  <si>
    <t>8min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</si>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</sst>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selection activeCell="G18" sqref="G18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27.2</v>
      </c>
      <c r="C3">
        <v>37.5</v>
      </c>
      <c r="D3">
        <v>26.4</v>
      </c>
      <c r="E3" s="2">
        <v>28.5</v>
      </c>
      <c r="F3" s="2">
        <v>29.5</v>
      </c>
      <c r="G3" s="3">
        <f t="shared" ref="G3:G12" si="0">AVERAGE(B3:F3)</f>
        <v>29.82</v>
      </c>
      <c r="H3" s="2">
        <v>1</v>
      </c>
      <c r="I3">
        <v>8174</v>
      </c>
      <c r="J3" s="2">
        <v>11695</v>
      </c>
      <c r="K3" s="2">
        <v>7998</v>
      </c>
      <c r="L3">
        <v>8559</v>
      </c>
      <c r="M3" s="2">
        <v>8840</v>
      </c>
      <c r="N3" s="4">
        <f>SUM(I3:M3)/5</f>
        <v>9053.2000000000007</v>
      </c>
      <c r="O3" s="4" t="s">
        <v>12</v>
      </c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27.1</v>
      </c>
      <c r="C4" s="2">
        <v>42.4</v>
      </c>
      <c r="D4" s="2">
        <v>28.6</v>
      </c>
      <c r="E4" s="2">
        <v>32</v>
      </c>
      <c r="F4" s="2">
        <v>22</v>
      </c>
      <c r="G4" s="3">
        <f t="shared" si="0"/>
        <v>30.419999999999998</v>
      </c>
      <c r="H4" s="2">
        <v>2</v>
      </c>
      <c r="I4" s="2">
        <v>8126</v>
      </c>
      <c r="J4" s="2">
        <v>12720</v>
      </c>
      <c r="K4" s="2">
        <v>8571</v>
      </c>
      <c r="L4" s="2">
        <v>9613</v>
      </c>
      <c r="M4" s="2">
        <v>6784</v>
      </c>
      <c r="N4" s="4">
        <f>SUM(I4:M4)/5</f>
        <v>9162.7999999999993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 s="2">
        <v>27.2</v>
      </c>
      <c r="C5" s="2">
        <v>36.9</v>
      </c>
      <c r="D5" s="2">
        <v>23.2</v>
      </c>
      <c r="E5">
        <v>25.1</v>
      </c>
      <c r="F5" s="2">
        <v>24.5</v>
      </c>
      <c r="G5" s="3">
        <f t="shared" si="0"/>
        <v>27.380000000000003</v>
      </c>
      <c r="H5" s="2">
        <v>3</v>
      </c>
      <c r="I5" s="2">
        <v>8150</v>
      </c>
      <c r="J5" s="5">
        <v>11073</v>
      </c>
      <c r="K5" s="2">
        <v>6974</v>
      </c>
      <c r="L5" s="2">
        <v>7524</v>
      </c>
      <c r="M5" s="2">
        <v>7337</v>
      </c>
      <c r="N5" s="4">
        <f>SUM(I5:M5)/5</f>
        <v>8211.6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13.2</v>
      </c>
      <c r="C6" s="2">
        <v>30.9</v>
      </c>
      <c r="D6" s="2">
        <v>21.6</v>
      </c>
      <c r="E6" s="2">
        <v>24.4</v>
      </c>
      <c r="F6" s="2">
        <v>25.2</v>
      </c>
      <c r="G6" s="3">
        <f t="shared" si="0"/>
        <v>23.06</v>
      </c>
      <c r="H6" s="2">
        <v>4</v>
      </c>
      <c r="I6" s="2">
        <v>3952</v>
      </c>
      <c r="J6" s="2">
        <v>9319</v>
      </c>
      <c r="K6" s="2">
        <v>6710</v>
      </c>
      <c r="L6" s="2">
        <v>7734</v>
      </c>
      <c r="M6" s="2">
        <v>7597</v>
      </c>
      <c r="N6" s="4">
        <f t="shared" ref="N6:N12" si="1">SUM(I6,J6,K6,L6,M6)/5</f>
        <v>7062.4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20.9</v>
      </c>
      <c r="C7" s="2">
        <v>26.9</v>
      </c>
      <c r="D7" s="2">
        <v>22.5</v>
      </c>
      <c r="E7" s="2">
        <v>22.5</v>
      </c>
      <c r="F7" s="2">
        <v>24.3</v>
      </c>
      <c r="G7" s="3">
        <f t="shared" si="0"/>
        <v>23.419999999999998</v>
      </c>
      <c r="H7" s="2">
        <v>5</v>
      </c>
      <c r="I7" s="2">
        <v>6465</v>
      </c>
      <c r="J7" s="2">
        <v>8058</v>
      </c>
      <c r="K7" s="2">
        <v>6741</v>
      </c>
      <c r="L7" s="2">
        <v>6736</v>
      </c>
      <c r="M7" s="2">
        <v>7279</v>
      </c>
      <c r="N7" s="4">
        <f t="shared" si="1"/>
        <v>7055.8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 s="2">
        <v>24.1</v>
      </c>
      <c r="C8" s="2">
        <v>25.1</v>
      </c>
      <c r="D8" s="2">
        <v>22.7</v>
      </c>
      <c r="E8" s="2">
        <v>21</v>
      </c>
      <c r="F8" s="2">
        <v>22.3</v>
      </c>
      <c r="G8" s="4">
        <f t="shared" si="0"/>
        <v>23.04</v>
      </c>
      <c r="H8" s="2">
        <v>6</v>
      </c>
      <c r="I8" s="2">
        <v>7698</v>
      </c>
      <c r="J8" s="2">
        <v>7915</v>
      </c>
      <c r="K8" s="2">
        <v>6816</v>
      </c>
      <c r="L8" s="2">
        <v>6734</v>
      </c>
      <c r="M8" s="2">
        <v>6708</v>
      </c>
      <c r="N8" s="4">
        <f t="shared" si="1"/>
        <v>7174.2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26.3</v>
      </c>
      <c r="C9" s="2">
        <v>29.4</v>
      </c>
      <c r="D9" s="2">
        <v>26.5</v>
      </c>
      <c r="E9" s="2">
        <v>23.8</v>
      </c>
      <c r="F9" s="2">
        <v>20.8</v>
      </c>
      <c r="G9" s="4">
        <f t="shared" si="0"/>
        <v>25.36</v>
      </c>
      <c r="H9" s="2">
        <v>7</v>
      </c>
      <c r="I9" s="2">
        <v>7896</v>
      </c>
      <c r="J9" s="2">
        <v>8942</v>
      </c>
      <c r="K9" s="2">
        <v>8002</v>
      </c>
      <c r="L9" s="2">
        <v>7149</v>
      </c>
      <c r="M9" s="2">
        <v>6249</v>
      </c>
      <c r="N9" s="4">
        <f t="shared" si="1"/>
        <v>7647.6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20</v>
      </c>
      <c r="C10" s="2">
        <v>28.2</v>
      </c>
      <c r="D10" s="2">
        <v>22.7</v>
      </c>
      <c r="E10" s="2">
        <v>21.3</v>
      </c>
      <c r="F10" s="2">
        <v>21.9</v>
      </c>
      <c r="G10" s="4">
        <f t="shared" si="0"/>
        <v>22.82</v>
      </c>
      <c r="H10" s="2">
        <v>8</v>
      </c>
      <c r="I10" s="2">
        <v>5996</v>
      </c>
      <c r="J10" s="2">
        <v>8892</v>
      </c>
      <c r="K10" s="2">
        <v>6808</v>
      </c>
      <c r="L10" s="2">
        <v>6386</v>
      </c>
      <c r="M10" s="2">
        <v>6582</v>
      </c>
      <c r="N10" s="4">
        <f t="shared" si="1"/>
        <v>6932.8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12.12</v>
      </c>
      <c r="C11" s="2">
        <v>32.64</v>
      </c>
      <c r="D11" s="2">
        <v>8.3699999999999992</v>
      </c>
      <c r="E11" s="2">
        <v>12.2</v>
      </c>
      <c r="F11" s="2">
        <v>15.78</v>
      </c>
      <c r="G11" s="4">
        <f t="shared" si="0"/>
        <v>16.222000000000001</v>
      </c>
      <c r="H11" s="2">
        <v>9</v>
      </c>
      <c r="I11" s="2">
        <v>3760</v>
      </c>
      <c r="J11" s="2">
        <v>9794</v>
      </c>
      <c r="K11" s="2">
        <v>2547</v>
      </c>
      <c r="L11" s="2">
        <v>3779</v>
      </c>
      <c r="M11" s="2">
        <v>4783</v>
      </c>
      <c r="N11" s="4">
        <f t="shared" si="1"/>
        <v>4932.6000000000004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23.6</v>
      </c>
      <c r="C12" s="2">
        <v>22.8</v>
      </c>
      <c r="D12" s="2">
        <v>22.4</v>
      </c>
      <c r="E12" s="2">
        <v>24.4</v>
      </c>
      <c r="F12" s="2">
        <v>19.399999999999999</v>
      </c>
      <c r="G12" s="4">
        <f t="shared" si="0"/>
        <v>22.520000000000003</v>
      </c>
      <c r="H12" s="2">
        <v>10</v>
      </c>
      <c r="I12" s="2">
        <v>7622</v>
      </c>
      <c r="J12" s="2">
        <v>6832</v>
      </c>
      <c r="K12" s="2">
        <v>6718</v>
      </c>
      <c r="L12" s="2">
        <v>7309</v>
      </c>
      <c r="M12" s="2">
        <v>5813</v>
      </c>
      <c r="N12" s="4">
        <f t="shared" si="1"/>
        <v>6858.8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2">AVERAGE(G3:G12)</f>
        <v>24.406200000000002</v>
      </c>
      <c r="H13" s="4">
        <f t="shared" si="2"/>
        <v>5.5</v>
      </c>
      <c r="I13" s="4">
        <f t="shared" si="2"/>
        <v>6783.9</v>
      </c>
      <c r="J13" s="4">
        <f t="shared" si="2"/>
        <v>9524</v>
      </c>
      <c r="K13" s="4">
        <f t="shared" si="2"/>
        <v>6788.5</v>
      </c>
      <c r="L13" s="4">
        <f t="shared" si="2"/>
        <v>7152.3</v>
      </c>
      <c r="M13" s="4">
        <f t="shared" si="2"/>
        <v>6797.2</v>
      </c>
      <c r="N13" s="4">
        <f t="shared" si="2"/>
        <v>7409.18</v>
      </c>
      <c r="O13" s="4"/>
    </row>
    <row r="14" spans="1:21" ht="14.25" x14ac:dyDescent="0.2">
      <c r="F14" s="4" t="s">
        <v>14</v>
      </c>
      <c r="G14" s="4">
        <f t="shared" ref="G14:N14" si="3">STDEV(G3:G12)</f>
        <v>4.1222229655584828</v>
      </c>
      <c r="H14" s="4">
        <f t="shared" si="3"/>
        <v>3.0276503540974917</v>
      </c>
      <c r="I14" s="4">
        <f t="shared" si="3"/>
        <v>1708.1734526810917</v>
      </c>
      <c r="J14" s="4">
        <f t="shared" si="3"/>
        <v>1830.7567348564423</v>
      </c>
      <c r="K14" s="4">
        <f t="shared" si="3"/>
        <v>1638.1573828881983</v>
      </c>
      <c r="L14" s="4">
        <f t="shared" si="3"/>
        <v>1522.0454110614887</v>
      </c>
      <c r="M14" s="4">
        <f t="shared" si="3"/>
        <v>1091.2196845731855</v>
      </c>
      <c r="N14" s="4">
        <f t="shared" si="3"/>
        <v>1222.1275054410432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zoomScaleNormal="100" workbookViewId="0">
      <selection activeCell="I13" sqref="I13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36.5</v>
      </c>
      <c r="C3">
        <v>34.6</v>
      </c>
      <c r="D3" s="2">
        <v>22.4</v>
      </c>
      <c r="E3" s="2">
        <v>29</v>
      </c>
      <c r="F3" s="2">
        <v>15.8</v>
      </c>
      <c r="G3" s="3">
        <f t="shared" ref="G3:G12" si="0">AVERAGE(B3:F3)</f>
        <v>27.660000000000004</v>
      </c>
      <c r="H3" s="2">
        <v>1</v>
      </c>
      <c r="I3">
        <v>10934</v>
      </c>
      <c r="J3" s="2">
        <v>10388</v>
      </c>
      <c r="K3">
        <v>7121</v>
      </c>
      <c r="L3">
        <v>9345</v>
      </c>
      <c r="M3" s="2">
        <v>4997</v>
      </c>
      <c r="N3" s="4">
        <f>SUM(I3:M3)/5</f>
        <v>8557</v>
      </c>
      <c r="O3" s="4" t="s">
        <v>16</v>
      </c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33.200000000000003</v>
      </c>
      <c r="C4" s="2">
        <v>39.200000000000003</v>
      </c>
      <c r="D4" s="2">
        <v>37.700000000000003</v>
      </c>
      <c r="E4" s="2">
        <v>36.700000000000003</v>
      </c>
      <c r="F4" s="2">
        <v>23.9</v>
      </c>
      <c r="G4" s="3">
        <f t="shared" si="0"/>
        <v>34.14</v>
      </c>
      <c r="H4" s="2">
        <v>2</v>
      </c>
      <c r="I4" s="2">
        <v>9964</v>
      </c>
      <c r="J4" s="2">
        <v>11750</v>
      </c>
      <c r="K4">
        <v>11304</v>
      </c>
      <c r="L4" s="2">
        <v>11070</v>
      </c>
      <c r="M4" s="2">
        <v>7160</v>
      </c>
      <c r="N4" s="4">
        <f>SUM(I4:M4)/5</f>
        <v>10249.6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>
        <v>19.5</v>
      </c>
      <c r="C5" s="2">
        <v>28.4</v>
      </c>
      <c r="D5" s="2">
        <v>33.4</v>
      </c>
      <c r="E5" s="2">
        <v>27.6</v>
      </c>
      <c r="F5" s="2">
        <v>27.2</v>
      </c>
      <c r="G5" s="3">
        <f t="shared" si="0"/>
        <v>27.22</v>
      </c>
      <c r="H5" s="2">
        <v>3</v>
      </c>
      <c r="I5">
        <v>5855</v>
      </c>
      <c r="J5" s="2">
        <v>9542</v>
      </c>
      <c r="K5" s="5">
        <v>10008</v>
      </c>
      <c r="L5" s="2">
        <v>8283</v>
      </c>
      <c r="M5" s="2">
        <v>8161</v>
      </c>
      <c r="N5" s="4">
        <f>SUM(I5:M5)/5</f>
        <v>8369.7999999999993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25.5</v>
      </c>
      <c r="C6" s="2">
        <v>39.6</v>
      </c>
      <c r="D6" s="2">
        <v>20.3</v>
      </c>
      <c r="E6" s="2">
        <v>21.6</v>
      </c>
      <c r="F6" s="2">
        <v>23.4</v>
      </c>
      <c r="G6" s="3">
        <f t="shared" si="0"/>
        <v>26.080000000000002</v>
      </c>
      <c r="H6" s="2">
        <v>4</v>
      </c>
      <c r="I6" s="2">
        <v>8187</v>
      </c>
      <c r="J6" s="2">
        <v>11894</v>
      </c>
      <c r="K6" s="2">
        <v>6103</v>
      </c>
      <c r="L6" s="2">
        <v>6645</v>
      </c>
      <c r="M6" s="2">
        <v>7298</v>
      </c>
      <c r="N6" s="4">
        <f t="shared" ref="N6:N12" si="1">SUM(I6,J6,K6,L6,M6)/5</f>
        <v>8025.4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11.3</v>
      </c>
      <c r="C7" s="2">
        <v>23.5</v>
      </c>
      <c r="D7" s="2">
        <v>17.600000000000001</v>
      </c>
      <c r="E7" s="2">
        <v>18.3</v>
      </c>
      <c r="F7" s="2">
        <v>21.8</v>
      </c>
      <c r="G7" s="3">
        <f t="shared" si="0"/>
        <v>18.5</v>
      </c>
      <c r="H7" s="2">
        <v>5</v>
      </c>
      <c r="I7" s="2">
        <v>3373</v>
      </c>
      <c r="J7" s="2">
        <v>7047</v>
      </c>
      <c r="K7" s="2">
        <v>5285</v>
      </c>
      <c r="L7" s="2">
        <v>5490</v>
      </c>
      <c r="M7" s="2">
        <v>6553</v>
      </c>
      <c r="N7" s="4">
        <f t="shared" si="1"/>
        <v>5549.6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 s="2">
        <v>17.5</v>
      </c>
      <c r="C8" s="2">
        <v>29.3</v>
      </c>
      <c r="D8" s="2">
        <v>22.2</v>
      </c>
      <c r="E8" s="2">
        <v>20.5</v>
      </c>
      <c r="F8" s="2">
        <v>13.2</v>
      </c>
      <c r="G8" s="4">
        <f t="shared" si="0"/>
        <v>20.54</v>
      </c>
      <c r="H8" s="2">
        <v>6</v>
      </c>
      <c r="I8" s="2">
        <v>5823</v>
      </c>
      <c r="J8" s="2">
        <v>9018</v>
      </c>
      <c r="K8" s="2">
        <v>6653</v>
      </c>
      <c r="L8" s="2">
        <v>6601</v>
      </c>
      <c r="M8" s="2">
        <v>3973</v>
      </c>
      <c r="N8" s="4">
        <f t="shared" si="1"/>
        <v>6413.6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22.1</v>
      </c>
      <c r="C9" s="2">
        <v>30.8</v>
      </c>
      <c r="D9" s="2">
        <v>19.5</v>
      </c>
      <c r="E9" s="2">
        <v>21</v>
      </c>
      <c r="F9" s="2">
        <v>18.7</v>
      </c>
      <c r="G9" s="4">
        <f t="shared" si="0"/>
        <v>22.42</v>
      </c>
      <c r="H9" s="2">
        <v>7</v>
      </c>
      <c r="I9" s="2">
        <v>6642</v>
      </c>
      <c r="J9" s="2">
        <v>9326</v>
      </c>
      <c r="K9" s="2">
        <v>6135</v>
      </c>
      <c r="L9" s="2">
        <v>6354</v>
      </c>
      <c r="M9" s="2">
        <v>5598</v>
      </c>
      <c r="N9" s="4">
        <f t="shared" si="1"/>
        <v>6811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25.6</v>
      </c>
      <c r="C10" s="2">
        <v>27.9</v>
      </c>
      <c r="D10" s="2">
        <v>19.600000000000001</v>
      </c>
      <c r="E10" s="2">
        <v>20.5</v>
      </c>
      <c r="F10" s="2">
        <v>20.100000000000001</v>
      </c>
      <c r="G10" s="4">
        <f t="shared" si="0"/>
        <v>22.74</v>
      </c>
      <c r="H10" s="2">
        <v>8</v>
      </c>
      <c r="I10" s="2">
        <v>7689</v>
      </c>
      <c r="J10" s="2">
        <v>8374</v>
      </c>
      <c r="K10" s="2">
        <v>5883</v>
      </c>
      <c r="L10" s="2">
        <v>6165</v>
      </c>
      <c r="M10" s="2">
        <v>6043</v>
      </c>
      <c r="N10" s="4">
        <f t="shared" si="1"/>
        <v>6830.8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17</v>
      </c>
      <c r="C11" s="2">
        <v>23.2</v>
      </c>
      <c r="D11" s="2">
        <v>22.3</v>
      </c>
      <c r="E11" s="2">
        <v>25</v>
      </c>
      <c r="F11" s="2">
        <v>21.1</v>
      </c>
      <c r="G11" s="4">
        <f t="shared" si="0"/>
        <v>21.72</v>
      </c>
      <c r="H11" s="2">
        <v>9</v>
      </c>
      <c r="I11" s="2">
        <v>5299</v>
      </c>
      <c r="J11" s="2">
        <v>7415</v>
      </c>
      <c r="K11" s="2">
        <v>6688</v>
      </c>
      <c r="L11" s="2">
        <v>7502</v>
      </c>
      <c r="M11" s="2">
        <v>6509</v>
      </c>
      <c r="N11" s="4">
        <f t="shared" si="1"/>
        <v>6682.6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21.8</v>
      </c>
      <c r="C12" s="2">
        <v>23.4</v>
      </c>
      <c r="D12" s="2">
        <v>18.7</v>
      </c>
      <c r="E12" s="2">
        <v>16.899999999999999</v>
      </c>
      <c r="F12" s="2">
        <v>21.6</v>
      </c>
      <c r="G12" s="4">
        <f t="shared" si="0"/>
        <v>20.48</v>
      </c>
      <c r="H12" s="2">
        <v>10</v>
      </c>
      <c r="I12" s="2">
        <v>7039</v>
      </c>
      <c r="J12" s="2">
        <v>7021</v>
      </c>
      <c r="K12" s="2">
        <v>6278</v>
      </c>
      <c r="L12" s="2">
        <v>5245</v>
      </c>
      <c r="M12" s="2">
        <v>6480</v>
      </c>
      <c r="N12" s="4">
        <f t="shared" si="1"/>
        <v>6412.6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2">AVERAGE(G3:G12)</f>
        <v>24.15</v>
      </c>
      <c r="H13" s="4">
        <f t="shared" si="2"/>
        <v>5.5</v>
      </c>
      <c r="I13" s="4">
        <f t="shared" si="2"/>
        <v>7080.5</v>
      </c>
      <c r="J13" s="4">
        <f t="shared" si="2"/>
        <v>9177.5</v>
      </c>
      <c r="K13" s="4">
        <f t="shared" si="2"/>
        <v>7145.8</v>
      </c>
      <c r="L13" s="4">
        <f t="shared" si="2"/>
        <v>7270</v>
      </c>
      <c r="M13" s="4">
        <f t="shared" si="2"/>
        <v>6277.2</v>
      </c>
      <c r="N13" s="4">
        <f t="shared" si="2"/>
        <v>7390.2</v>
      </c>
      <c r="O13" s="4"/>
    </row>
    <row r="14" spans="1:21" ht="14.25" x14ac:dyDescent="0.2">
      <c r="F14" s="4" t="s">
        <v>14</v>
      </c>
      <c r="G14" s="4">
        <f t="shared" ref="G14:N14" si="3">STDEV(G3:G12)</f>
        <v>4.6497240061463101</v>
      </c>
      <c r="H14" s="4">
        <f t="shared" si="3"/>
        <v>3.0276503540974917</v>
      </c>
      <c r="I14" s="4">
        <f t="shared" si="3"/>
        <v>2234.9523609141106</v>
      </c>
      <c r="J14" s="4">
        <f t="shared" si="3"/>
        <v>1782.1439179944039</v>
      </c>
      <c r="K14" s="4">
        <f t="shared" si="3"/>
        <v>1939.5110953250285</v>
      </c>
      <c r="L14" s="4">
        <f t="shared" si="3"/>
        <v>1825.5261037727057</v>
      </c>
      <c r="M14" s="4">
        <f t="shared" si="3"/>
        <v>1202.1003655639122</v>
      </c>
      <c r="N14" s="4">
        <f t="shared" si="3"/>
        <v>1388.3260199887413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Normal="100" workbookViewId="0">
      <selection activeCell="O3" sqref="O3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16.100000000000001</v>
      </c>
      <c r="C3">
        <v>22.8</v>
      </c>
      <c r="D3">
        <v>14</v>
      </c>
      <c r="E3" s="2">
        <v>28.5</v>
      </c>
      <c r="F3" s="2">
        <v>20.2</v>
      </c>
      <c r="G3" s="3">
        <f t="shared" ref="G3:G12" si="0">AVERAGE(B3:F3)</f>
        <v>20.32</v>
      </c>
      <c r="H3" s="2">
        <v>1</v>
      </c>
      <c r="I3">
        <v>5629</v>
      </c>
      <c r="J3" s="2">
        <v>7677</v>
      </c>
      <c r="K3" s="2">
        <v>4749</v>
      </c>
      <c r="L3">
        <v>8547</v>
      </c>
      <c r="M3" s="2">
        <v>8129</v>
      </c>
      <c r="N3" s="4">
        <f>SUM(I3:M3)/5</f>
        <v>6946.2</v>
      </c>
      <c r="O3" s="4" t="s">
        <v>17</v>
      </c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17.899999999999999</v>
      </c>
      <c r="C4" s="2">
        <v>35.4</v>
      </c>
      <c r="D4" s="2">
        <v>16.7</v>
      </c>
      <c r="E4" s="2">
        <v>14.4</v>
      </c>
      <c r="F4" s="2">
        <v>16.2</v>
      </c>
      <c r="G4" s="3">
        <f t="shared" si="0"/>
        <v>20.12</v>
      </c>
      <c r="H4" s="2">
        <v>2</v>
      </c>
      <c r="I4" s="2">
        <v>5669</v>
      </c>
      <c r="J4" s="2">
        <v>10630</v>
      </c>
      <c r="K4" s="2">
        <v>5015</v>
      </c>
      <c r="L4" s="2">
        <v>4450</v>
      </c>
      <c r="M4" s="2">
        <v>5021</v>
      </c>
      <c r="N4" s="4">
        <f>SUM(I4:M4)/5</f>
        <v>6157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 s="2">
        <v>17.8</v>
      </c>
      <c r="C5" s="2">
        <v>39.4</v>
      </c>
      <c r="D5" s="2">
        <v>17.5</v>
      </c>
      <c r="E5" s="2">
        <v>20</v>
      </c>
      <c r="F5" s="2">
        <v>20.05</v>
      </c>
      <c r="G5" s="3">
        <f t="shared" si="0"/>
        <v>22.95</v>
      </c>
      <c r="H5" s="2">
        <v>3</v>
      </c>
      <c r="I5" s="2">
        <v>5709</v>
      </c>
      <c r="J5" s="5">
        <v>12182</v>
      </c>
      <c r="K5" s="2">
        <v>5559</v>
      </c>
      <c r="L5" s="2">
        <v>6220</v>
      </c>
      <c r="M5" s="2">
        <v>6701</v>
      </c>
      <c r="N5" s="4">
        <f>SUM(I5:M5)/5</f>
        <v>7274.2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12.3</v>
      </c>
      <c r="C6" s="2">
        <v>61.2</v>
      </c>
      <c r="D6" s="2">
        <v>18.100000000000001</v>
      </c>
      <c r="E6" s="2">
        <v>26.7</v>
      </c>
      <c r="F6" s="2">
        <v>16.2</v>
      </c>
      <c r="G6" s="3">
        <f t="shared" si="0"/>
        <v>26.9</v>
      </c>
      <c r="H6" s="2">
        <v>4</v>
      </c>
      <c r="I6" s="2">
        <v>4075</v>
      </c>
      <c r="J6" s="2">
        <v>18375</v>
      </c>
      <c r="K6" s="2">
        <v>6181</v>
      </c>
      <c r="L6" s="2">
        <v>8529</v>
      </c>
      <c r="M6" s="2">
        <v>5205</v>
      </c>
      <c r="N6" s="4">
        <f t="shared" ref="N6:N12" si="1">SUM(I6,J6,K6,L6,M6)/5</f>
        <v>8473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10</v>
      </c>
      <c r="C7" s="2">
        <v>76.099999999999994</v>
      </c>
      <c r="D7" s="2">
        <v>7.9</v>
      </c>
      <c r="E7" s="2">
        <v>33.5</v>
      </c>
      <c r="F7" s="2">
        <v>11</v>
      </c>
      <c r="G7" s="3">
        <f t="shared" si="0"/>
        <v>27.7</v>
      </c>
      <c r="H7" s="2">
        <v>5</v>
      </c>
      <c r="I7" s="2">
        <v>3015</v>
      </c>
      <c r="J7" s="2">
        <v>23022</v>
      </c>
      <c r="K7" s="2">
        <v>2546</v>
      </c>
      <c r="L7" s="2">
        <v>10280</v>
      </c>
      <c r="M7" s="2">
        <v>3550</v>
      </c>
      <c r="N7" s="4">
        <f t="shared" si="1"/>
        <v>8482.6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 s="2">
        <v>15.5</v>
      </c>
      <c r="C8" s="2">
        <v>65.099999999999994</v>
      </c>
      <c r="D8" s="2">
        <v>9.1</v>
      </c>
      <c r="E8" s="2">
        <v>23.3</v>
      </c>
      <c r="F8" s="2">
        <v>9.1999999999999993</v>
      </c>
      <c r="G8" s="4">
        <f t="shared" si="0"/>
        <v>24.439999999999998</v>
      </c>
      <c r="H8" s="2">
        <v>6</v>
      </c>
      <c r="I8" s="2">
        <v>4799</v>
      </c>
      <c r="J8" s="2">
        <v>19519</v>
      </c>
      <c r="K8" s="2">
        <v>2865</v>
      </c>
      <c r="L8" s="2">
        <v>6972</v>
      </c>
      <c r="M8" s="2">
        <v>3150</v>
      </c>
      <c r="N8" s="4">
        <f t="shared" si="1"/>
        <v>7461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24.7</v>
      </c>
      <c r="C9" s="2">
        <v>32.200000000000003</v>
      </c>
      <c r="D9" s="2">
        <v>17.100000000000001</v>
      </c>
      <c r="E9" s="2">
        <v>22.2</v>
      </c>
      <c r="F9" s="2">
        <v>14.5</v>
      </c>
      <c r="G9" s="4">
        <f t="shared" si="0"/>
        <v>22.14</v>
      </c>
      <c r="H9" s="2">
        <v>7</v>
      </c>
      <c r="I9" s="2">
        <v>7412</v>
      </c>
      <c r="J9" s="2">
        <v>9655</v>
      </c>
      <c r="K9" s="2">
        <v>5132</v>
      </c>
      <c r="L9" s="2">
        <v>6670</v>
      </c>
      <c r="M9" s="2">
        <v>4781</v>
      </c>
      <c r="N9" s="4">
        <f t="shared" si="1"/>
        <v>6730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31.9</v>
      </c>
      <c r="C10" s="2">
        <v>30.8</v>
      </c>
      <c r="D10" s="2">
        <v>20.2</v>
      </c>
      <c r="E10" s="2">
        <v>25.1</v>
      </c>
      <c r="F10" s="2">
        <v>14.9</v>
      </c>
      <c r="G10" s="4">
        <f t="shared" si="0"/>
        <v>24.580000000000002</v>
      </c>
      <c r="H10" s="2">
        <v>8</v>
      </c>
      <c r="I10" s="2">
        <v>9586</v>
      </c>
      <c r="J10" s="2">
        <v>9245</v>
      </c>
      <c r="K10" s="2">
        <v>6051</v>
      </c>
      <c r="L10" s="2">
        <v>7533</v>
      </c>
      <c r="M10" s="2">
        <v>4476</v>
      </c>
      <c r="N10" s="4">
        <f t="shared" si="1"/>
        <v>7378.2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21</v>
      </c>
      <c r="C11" s="2">
        <v>28.9</v>
      </c>
      <c r="D11" s="2">
        <v>14.8</v>
      </c>
      <c r="E11" s="2">
        <v>19.8</v>
      </c>
      <c r="F11" s="2">
        <v>20.2</v>
      </c>
      <c r="G11" s="4">
        <f t="shared" si="0"/>
        <v>20.94</v>
      </c>
      <c r="H11" s="2">
        <v>9</v>
      </c>
      <c r="I11" s="2">
        <v>6390</v>
      </c>
      <c r="J11" s="2">
        <v>8672</v>
      </c>
      <c r="K11" s="2">
        <v>4784</v>
      </c>
      <c r="L11" s="2">
        <v>5937</v>
      </c>
      <c r="M11" s="2">
        <v>6513</v>
      </c>
      <c r="N11" s="4">
        <f t="shared" si="1"/>
        <v>6459.2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11.9</v>
      </c>
      <c r="C12" s="2">
        <v>29.5</v>
      </c>
      <c r="D12" s="2">
        <v>24.6</v>
      </c>
      <c r="E12" s="2">
        <v>22.9</v>
      </c>
      <c r="F12" s="2">
        <v>8.4</v>
      </c>
      <c r="G12" s="4">
        <f t="shared" si="0"/>
        <v>19.46</v>
      </c>
      <c r="H12" s="2">
        <v>10</v>
      </c>
      <c r="I12" s="2">
        <v>3665</v>
      </c>
      <c r="J12" s="2">
        <v>8852</v>
      </c>
      <c r="K12" s="2">
        <v>7368</v>
      </c>
      <c r="L12" s="2">
        <v>7018</v>
      </c>
      <c r="M12" s="2">
        <v>2815</v>
      </c>
      <c r="N12" s="4">
        <f t="shared" si="1"/>
        <v>5943.6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2">AVERAGE(G3:G12)</f>
        <v>22.955000000000002</v>
      </c>
      <c r="H13" s="4">
        <f t="shared" si="2"/>
        <v>5.5</v>
      </c>
      <c r="I13" s="4">
        <f t="shared" si="2"/>
        <v>5594.9</v>
      </c>
      <c r="J13" s="4">
        <f t="shared" si="2"/>
        <v>12782.9</v>
      </c>
      <c r="K13" s="4">
        <f t="shared" si="2"/>
        <v>5025</v>
      </c>
      <c r="L13" s="4">
        <f t="shared" si="2"/>
        <v>7215.6</v>
      </c>
      <c r="M13" s="4">
        <f t="shared" si="2"/>
        <v>5034.1000000000004</v>
      </c>
      <c r="N13" s="4">
        <f t="shared" si="2"/>
        <v>7130.5</v>
      </c>
      <c r="O13" s="4"/>
    </row>
    <row r="14" spans="1:21" ht="14.25" x14ac:dyDescent="0.2">
      <c r="F14" s="4" t="s">
        <v>14</v>
      </c>
      <c r="G14" s="4">
        <f t="shared" ref="G14:N14" si="3">STDEV(G3:G12)</f>
        <v>2.883744672007797</v>
      </c>
      <c r="H14" s="4">
        <f t="shared" si="3"/>
        <v>3.0276503540974917</v>
      </c>
      <c r="I14" s="4">
        <f t="shared" si="3"/>
        <v>1920.8371699166305</v>
      </c>
      <c r="J14" s="4">
        <f t="shared" si="3"/>
        <v>5448.792291263574</v>
      </c>
      <c r="K14" s="4">
        <f t="shared" si="3"/>
        <v>1457.5727159295423</v>
      </c>
      <c r="L14" s="4">
        <f t="shared" si="3"/>
        <v>1621.3705587831814</v>
      </c>
      <c r="M14" s="4">
        <f t="shared" si="3"/>
        <v>1687.3980923961669</v>
      </c>
      <c r="N14" s="4">
        <f t="shared" si="3"/>
        <v>870.70598303266706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zoomScaleNormal="100" workbookViewId="0">
      <selection activeCell="G10" sqref="G10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13.2</v>
      </c>
      <c r="C3">
        <v>32.700000000000003</v>
      </c>
      <c r="D3">
        <v>10.6</v>
      </c>
      <c r="E3" s="2">
        <v>12.4</v>
      </c>
      <c r="F3" s="2">
        <v>40.299999999999997</v>
      </c>
      <c r="G3" s="3">
        <f t="shared" ref="G3:G12" si="0">AVERAGE(B3:F3)</f>
        <v>21.84</v>
      </c>
      <c r="H3" s="2">
        <v>1</v>
      </c>
      <c r="I3">
        <v>3946</v>
      </c>
      <c r="J3" s="2">
        <v>9802</v>
      </c>
      <c r="K3" s="2">
        <v>3235</v>
      </c>
      <c r="L3">
        <v>3756</v>
      </c>
      <c r="M3" s="2">
        <v>12107</v>
      </c>
      <c r="N3" s="4">
        <f>SUM(I3:M3)/5</f>
        <v>6569.2</v>
      </c>
      <c r="O3" s="4" t="s">
        <v>17</v>
      </c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12.1</v>
      </c>
      <c r="C4" s="2">
        <v>35.5</v>
      </c>
      <c r="D4" s="2">
        <v>16.899999999999999</v>
      </c>
      <c r="E4" s="2">
        <v>17.5</v>
      </c>
      <c r="F4" s="2">
        <v>23.3</v>
      </c>
      <c r="G4" s="3">
        <f t="shared" si="0"/>
        <v>21.06</v>
      </c>
      <c r="H4" s="2">
        <v>2</v>
      </c>
      <c r="I4" s="2">
        <v>4169</v>
      </c>
      <c r="J4" s="2">
        <v>10840</v>
      </c>
      <c r="K4" s="2">
        <v>5795</v>
      </c>
      <c r="L4" s="2">
        <v>5265</v>
      </c>
      <c r="M4" s="2">
        <v>7265</v>
      </c>
      <c r="N4" s="4">
        <f>SUM(I4:M4)/5</f>
        <v>6666.8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 s="2">
        <v>20.399999999999999</v>
      </c>
      <c r="C5" s="2">
        <v>36.1</v>
      </c>
      <c r="D5" s="2">
        <v>14.4</v>
      </c>
      <c r="E5" s="2">
        <v>16.100000000000001</v>
      </c>
      <c r="F5" s="2">
        <v>16.3</v>
      </c>
      <c r="G5" s="3">
        <f t="shared" si="0"/>
        <v>20.66</v>
      </c>
      <c r="H5" s="2">
        <v>3</v>
      </c>
      <c r="I5" s="2">
        <v>6130</v>
      </c>
      <c r="J5" s="5">
        <v>10840</v>
      </c>
      <c r="K5" s="2">
        <v>4316</v>
      </c>
      <c r="L5" s="2">
        <v>4839</v>
      </c>
      <c r="M5" s="2">
        <v>4898</v>
      </c>
      <c r="N5" s="4">
        <f>SUM(I5:M5)/5</f>
        <v>6204.6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23.3</v>
      </c>
      <c r="C6" s="2">
        <v>19.8</v>
      </c>
      <c r="D6" s="2">
        <v>12.3</v>
      </c>
      <c r="E6" s="2">
        <v>14.5</v>
      </c>
      <c r="F6" s="2">
        <v>16.3</v>
      </c>
      <c r="G6" s="3">
        <f t="shared" si="0"/>
        <v>17.240000000000002</v>
      </c>
      <c r="H6" s="2">
        <v>4</v>
      </c>
      <c r="I6" s="2">
        <v>7478</v>
      </c>
      <c r="J6" s="2">
        <v>6349</v>
      </c>
      <c r="K6" s="2">
        <v>4205</v>
      </c>
      <c r="L6" s="2">
        <v>4753</v>
      </c>
      <c r="M6" s="2">
        <v>4879</v>
      </c>
      <c r="N6" s="4">
        <f t="shared" ref="N6:N12" si="1">SUM(I6,J6,K6,L6,M6)/5</f>
        <v>5532.8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18</v>
      </c>
      <c r="C7" s="2">
        <v>23.4</v>
      </c>
      <c r="D7" s="2">
        <v>11.8</v>
      </c>
      <c r="E7" s="2">
        <v>23</v>
      </c>
      <c r="F7" s="2">
        <v>11</v>
      </c>
      <c r="G7" s="3">
        <f t="shared" si="0"/>
        <v>17.440000000000001</v>
      </c>
      <c r="H7" s="2">
        <v>5</v>
      </c>
      <c r="I7" s="2">
        <v>5684</v>
      </c>
      <c r="J7" s="2">
        <v>7015</v>
      </c>
      <c r="K7" s="2">
        <v>3741</v>
      </c>
      <c r="L7" s="2">
        <v>7111</v>
      </c>
      <c r="M7" s="2">
        <v>3517</v>
      </c>
      <c r="N7" s="4">
        <f t="shared" si="1"/>
        <v>5413.6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>
        <v>11.4</v>
      </c>
      <c r="C8" s="2">
        <v>30.2</v>
      </c>
      <c r="D8" s="2">
        <v>10.199999999999999</v>
      </c>
      <c r="E8" s="2">
        <v>14.5</v>
      </c>
      <c r="F8" s="2">
        <v>15.1</v>
      </c>
      <c r="G8" s="4">
        <f t="shared" si="0"/>
        <v>16.279999999999998</v>
      </c>
      <c r="H8" s="2">
        <v>6</v>
      </c>
      <c r="I8" s="2">
        <v>3240</v>
      </c>
      <c r="J8" s="2">
        <v>9044</v>
      </c>
      <c r="K8" s="2">
        <v>3138</v>
      </c>
      <c r="L8" s="2">
        <v>4401</v>
      </c>
      <c r="M8" s="2">
        <v>4663</v>
      </c>
      <c r="N8" s="4">
        <f t="shared" si="1"/>
        <v>4897.2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10.7</v>
      </c>
      <c r="C9" s="2">
        <v>20.9</v>
      </c>
      <c r="D9" s="2">
        <v>10</v>
      </c>
      <c r="E9" s="2">
        <v>27.55</v>
      </c>
      <c r="F9" s="2">
        <v>19.600000000000001</v>
      </c>
      <c r="G9" s="4">
        <f t="shared" si="0"/>
        <v>17.75</v>
      </c>
      <c r="H9" s="2">
        <v>7</v>
      </c>
      <c r="I9" s="2">
        <v>3209</v>
      </c>
      <c r="J9" s="2">
        <v>6270</v>
      </c>
      <c r="K9" s="2">
        <v>3103</v>
      </c>
      <c r="L9" s="2">
        <v>8257</v>
      </c>
      <c r="M9" s="2">
        <v>5881</v>
      </c>
      <c r="N9" s="4">
        <f t="shared" si="1"/>
        <v>5344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13.3</v>
      </c>
      <c r="C10" s="2">
        <v>22.9</v>
      </c>
      <c r="D10" s="2">
        <v>11.9</v>
      </c>
      <c r="E10" s="2">
        <v>14.9</v>
      </c>
      <c r="F10" s="2">
        <v>10</v>
      </c>
      <c r="G10" s="4">
        <f t="shared" si="0"/>
        <v>14.6</v>
      </c>
      <c r="H10" s="2">
        <v>8</v>
      </c>
      <c r="I10" s="2">
        <v>4362</v>
      </c>
      <c r="J10" s="2">
        <v>6867</v>
      </c>
      <c r="K10" s="2">
        <v>3742</v>
      </c>
      <c r="L10" s="2">
        <v>4960</v>
      </c>
      <c r="M10" s="2">
        <v>3354</v>
      </c>
      <c r="N10" s="4">
        <f t="shared" si="1"/>
        <v>4657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10.7</v>
      </c>
      <c r="C11" s="2">
        <v>28</v>
      </c>
      <c r="D11" s="2">
        <v>10.4</v>
      </c>
      <c r="E11" s="2">
        <v>25.7</v>
      </c>
      <c r="F11" s="2">
        <v>14.5</v>
      </c>
      <c r="G11" s="4">
        <f t="shared" si="0"/>
        <v>17.86</v>
      </c>
      <c r="H11" s="2">
        <v>9</v>
      </c>
      <c r="I11" s="2">
        <v>3249</v>
      </c>
      <c r="J11" s="2">
        <v>8389</v>
      </c>
      <c r="K11" s="2">
        <v>3198</v>
      </c>
      <c r="L11" s="2">
        <v>8079</v>
      </c>
      <c r="M11" s="2">
        <v>4458</v>
      </c>
      <c r="N11" s="4">
        <f t="shared" si="1"/>
        <v>5474.6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15.9</v>
      </c>
      <c r="C12" s="2">
        <v>26.1</v>
      </c>
      <c r="D12" s="2">
        <v>18.399999999999999</v>
      </c>
      <c r="E12" s="2">
        <v>18.7</v>
      </c>
      <c r="F12" s="2">
        <v>9.6</v>
      </c>
      <c r="G12" s="4">
        <f t="shared" si="0"/>
        <v>17.739999999999998</v>
      </c>
      <c r="H12" s="2">
        <v>10</v>
      </c>
      <c r="I12" s="2">
        <v>4767</v>
      </c>
      <c r="J12" s="2">
        <v>7843</v>
      </c>
      <c r="K12" s="2">
        <v>5510</v>
      </c>
      <c r="L12" s="2">
        <v>5607</v>
      </c>
      <c r="M12" s="2">
        <v>2872</v>
      </c>
      <c r="N12" s="4">
        <f t="shared" si="1"/>
        <v>5319.8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2">AVERAGE(G3:G12)</f>
        <v>18.247000000000003</v>
      </c>
      <c r="H13" s="4">
        <f t="shared" si="2"/>
        <v>5.5</v>
      </c>
      <c r="I13" s="4">
        <f t="shared" si="2"/>
        <v>4623.3999999999996</v>
      </c>
      <c r="J13" s="4">
        <f t="shared" si="2"/>
        <v>8325.9</v>
      </c>
      <c r="K13" s="4">
        <f t="shared" si="2"/>
        <v>3998.3</v>
      </c>
      <c r="L13" s="4">
        <f t="shared" si="2"/>
        <v>5702.8</v>
      </c>
      <c r="M13" s="4">
        <f t="shared" si="2"/>
        <v>5389.4</v>
      </c>
      <c r="N13" s="4">
        <f t="shared" si="2"/>
        <v>5607.96</v>
      </c>
      <c r="O13" s="4"/>
    </row>
    <row r="14" spans="1:21" ht="14.25" x14ac:dyDescent="0.2">
      <c r="F14" s="4" t="s">
        <v>14</v>
      </c>
      <c r="G14" s="4">
        <f t="shared" ref="G14:N14" si="3">STDEV(G3:G12)</f>
        <v>2.2640673821931592</v>
      </c>
      <c r="H14" s="4">
        <f t="shared" si="3"/>
        <v>3.0276503540974917</v>
      </c>
      <c r="I14" s="4">
        <f t="shared" si="3"/>
        <v>1418.1778763218983</v>
      </c>
      <c r="J14" s="4">
        <f t="shared" si="3"/>
        <v>1749.7560750636701</v>
      </c>
      <c r="K14" s="4">
        <f t="shared" si="3"/>
        <v>974.89054086428905</v>
      </c>
      <c r="L14" s="4">
        <f t="shared" si="3"/>
        <v>1564.852623518693</v>
      </c>
      <c r="M14" s="4">
        <f t="shared" si="3"/>
        <v>2682.637143641391</v>
      </c>
      <c r="N14" s="4">
        <f t="shared" si="3"/>
        <v>668.70764779702404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zoomScaleNormal="100" workbookViewId="0">
      <selection activeCell="O3" sqref="O3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11.2</v>
      </c>
      <c r="C3">
        <v>26.2</v>
      </c>
      <c r="D3">
        <v>18.899999999999999</v>
      </c>
      <c r="E3" s="2">
        <v>32.200000000000003</v>
      </c>
      <c r="F3" s="2">
        <v>12.5</v>
      </c>
      <c r="G3" s="3">
        <f t="shared" ref="G3:G12" si="0">AVERAGE(B3:F3)</f>
        <v>20.2</v>
      </c>
      <c r="H3" s="2">
        <v>1</v>
      </c>
      <c r="I3">
        <v>3548</v>
      </c>
      <c r="J3" s="2">
        <v>7860</v>
      </c>
      <c r="K3" s="2">
        <v>6039</v>
      </c>
      <c r="L3">
        <v>9664</v>
      </c>
      <c r="M3" s="2">
        <v>3755</v>
      </c>
      <c r="N3" s="4">
        <f>SUM(I3:M3)/5</f>
        <v>6173.2</v>
      </c>
      <c r="O3" s="4" t="s">
        <v>18</v>
      </c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16.5</v>
      </c>
      <c r="C4" s="2">
        <v>25.7</v>
      </c>
      <c r="D4" s="2">
        <v>21.3</v>
      </c>
      <c r="E4" s="2">
        <v>16.100000000000001</v>
      </c>
      <c r="F4" s="2">
        <v>9.1999999999999993</v>
      </c>
      <c r="G4" s="3">
        <f t="shared" si="0"/>
        <v>17.759999999999998</v>
      </c>
      <c r="H4" s="2">
        <v>2</v>
      </c>
      <c r="I4" s="2">
        <v>4951</v>
      </c>
      <c r="J4" s="2">
        <v>7705</v>
      </c>
      <c r="K4" s="2">
        <v>6400</v>
      </c>
      <c r="L4" s="2">
        <v>4841</v>
      </c>
      <c r="M4">
        <v>2771</v>
      </c>
      <c r="N4" s="4">
        <f>SUM(I4:M4)/5</f>
        <v>5333.6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 s="2">
        <v>18.100000000000001</v>
      </c>
      <c r="C5" s="2">
        <v>26</v>
      </c>
      <c r="D5" s="2">
        <v>9</v>
      </c>
      <c r="E5" s="2">
        <v>13.3</v>
      </c>
      <c r="F5" s="2">
        <v>11.4</v>
      </c>
      <c r="G5" s="3">
        <f t="shared" si="0"/>
        <v>15.560000000000002</v>
      </c>
      <c r="H5" s="2">
        <v>3</v>
      </c>
      <c r="I5" s="2">
        <v>5741</v>
      </c>
      <c r="J5" s="5">
        <v>7790</v>
      </c>
      <c r="K5" s="2">
        <v>2692</v>
      </c>
      <c r="L5" s="2">
        <v>4305</v>
      </c>
      <c r="M5" s="2">
        <v>3406</v>
      </c>
      <c r="N5" s="4">
        <f>SUM(I5:M5)/5</f>
        <v>4786.8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11.9</v>
      </c>
      <c r="C6" s="2">
        <v>29.5</v>
      </c>
      <c r="D6" s="2">
        <v>14.5</v>
      </c>
      <c r="E6" s="2">
        <v>13.6</v>
      </c>
      <c r="F6" s="2">
        <v>10.6</v>
      </c>
      <c r="G6" s="3">
        <f t="shared" si="0"/>
        <v>16.02</v>
      </c>
      <c r="H6" s="2">
        <v>4</v>
      </c>
      <c r="I6" s="2">
        <v>3633</v>
      </c>
      <c r="J6" s="2">
        <v>8870</v>
      </c>
      <c r="K6" s="2">
        <v>4423</v>
      </c>
      <c r="L6" s="2">
        <v>4246</v>
      </c>
      <c r="M6" s="2">
        <v>3186</v>
      </c>
      <c r="N6" s="4">
        <f>SUM(I6,J6,K6,L6,M6)/5</f>
        <v>4871.6000000000004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11.7</v>
      </c>
      <c r="C7" s="2">
        <v>25.1</v>
      </c>
      <c r="D7" s="2">
        <v>11.7</v>
      </c>
      <c r="E7" s="2">
        <v>21.9</v>
      </c>
      <c r="F7" s="2">
        <v>12.9</v>
      </c>
      <c r="G7" s="3">
        <f t="shared" si="0"/>
        <v>16.660000000000004</v>
      </c>
      <c r="H7" s="2">
        <v>5</v>
      </c>
      <c r="I7" s="2">
        <v>3525</v>
      </c>
      <c r="J7" s="2">
        <v>7531</v>
      </c>
      <c r="K7" s="2">
        <v>3521</v>
      </c>
      <c r="L7" s="2">
        <v>6562</v>
      </c>
      <c r="M7" s="2">
        <v>3861</v>
      </c>
      <c r="N7" s="4">
        <f>SUM(I7,J7,K7,L7,M7)/5</f>
        <v>5000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 s="2">
        <v>12.7</v>
      </c>
      <c r="C8" s="2">
        <v>25.2</v>
      </c>
      <c r="D8" s="2">
        <v>11.8</v>
      </c>
      <c r="E8" s="2">
        <v>14.5</v>
      </c>
      <c r="F8" s="2">
        <v>16.899999999999999</v>
      </c>
      <c r="G8" s="4">
        <f t="shared" si="0"/>
        <v>16.22</v>
      </c>
      <c r="H8" s="2">
        <v>6</v>
      </c>
      <c r="I8" s="2">
        <v>3803</v>
      </c>
      <c r="J8" s="2">
        <v>7546</v>
      </c>
      <c r="K8" s="2">
        <v>3550</v>
      </c>
      <c r="L8" s="2">
        <v>4350</v>
      </c>
      <c r="M8" s="2">
        <v>5068</v>
      </c>
      <c r="N8" s="4">
        <f>SUM(I8,J8,K8,L8,M8)/5</f>
        <v>4863.3999999999996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19.3</v>
      </c>
      <c r="C9" s="2">
        <v>19.8</v>
      </c>
      <c r="D9" s="2">
        <v>11.4</v>
      </c>
      <c r="E9" s="2">
        <v>11.2</v>
      </c>
      <c r="F9" s="2">
        <v>10.4</v>
      </c>
      <c r="G9" s="4">
        <f t="shared" si="0"/>
        <v>14.420000000000002</v>
      </c>
      <c r="H9" s="2">
        <v>7</v>
      </c>
      <c r="I9" s="2">
        <v>5802</v>
      </c>
      <c r="J9" s="2">
        <v>5989</v>
      </c>
      <c r="K9" s="2">
        <v>3489</v>
      </c>
      <c r="L9" s="2">
        <v>3415</v>
      </c>
      <c r="M9" s="2">
        <v>3184</v>
      </c>
      <c r="N9" s="4">
        <f>SUM(I9,J9,K9,L9,M9)/5</f>
        <v>4375.8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14.2</v>
      </c>
      <c r="C10" s="2">
        <v>27.5</v>
      </c>
      <c r="D10" s="2">
        <v>8.4</v>
      </c>
      <c r="E10" s="2">
        <v>15.8</v>
      </c>
      <c r="F10" s="2">
        <v>9.4</v>
      </c>
      <c r="G10" s="4">
        <f t="shared" si="0"/>
        <v>15.060000000000002</v>
      </c>
      <c r="H10" s="2">
        <v>8</v>
      </c>
      <c r="I10" s="2">
        <v>4271</v>
      </c>
      <c r="J10" s="2">
        <v>8251</v>
      </c>
      <c r="K10" s="2">
        <v>2517</v>
      </c>
      <c r="L10" s="2">
        <v>4887</v>
      </c>
      <c r="M10" s="2">
        <v>2834</v>
      </c>
      <c r="N10" s="4">
        <f>SUM(I10,J10,K10,L10,M10)/5</f>
        <v>4552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15.9</v>
      </c>
      <c r="C11" s="2">
        <v>28.1</v>
      </c>
      <c r="D11" s="2">
        <v>10.8</v>
      </c>
      <c r="E11" s="2">
        <v>10.3</v>
      </c>
      <c r="F11" s="2">
        <v>8.5</v>
      </c>
      <c r="G11" s="4">
        <f t="shared" si="0"/>
        <v>14.719999999999999</v>
      </c>
      <c r="H11" s="2">
        <v>9</v>
      </c>
      <c r="I11" s="2">
        <v>5354</v>
      </c>
      <c r="J11">
        <v>8418</v>
      </c>
      <c r="K11">
        <v>3297</v>
      </c>
      <c r="L11" s="2">
        <v>3367</v>
      </c>
      <c r="M11" s="2">
        <v>2651</v>
      </c>
      <c r="N11" s="4">
        <f>SUM(I11,L11,M11,E11,F11)/5</f>
        <v>2278.16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12.2</v>
      </c>
      <c r="C12" s="2">
        <v>17.3</v>
      </c>
      <c r="D12" s="2">
        <v>10.6</v>
      </c>
      <c r="E12" s="2">
        <v>25.9</v>
      </c>
      <c r="F12" s="2">
        <v>8.4</v>
      </c>
      <c r="G12" s="4">
        <f t="shared" si="0"/>
        <v>14.88</v>
      </c>
      <c r="H12" s="2">
        <v>10</v>
      </c>
      <c r="I12" s="2">
        <v>3661</v>
      </c>
      <c r="J12" s="2">
        <v>5248</v>
      </c>
      <c r="K12" s="2">
        <v>3189</v>
      </c>
      <c r="L12" s="2">
        <v>7777</v>
      </c>
      <c r="M12" s="2">
        <v>2542</v>
      </c>
      <c r="N12" s="4">
        <f>SUM(I12,J12,K12,L12,M12)/5</f>
        <v>4483.3999999999996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1">AVERAGE(G3:G12)</f>
        <v>16.149999999999999</v>
      </c>
      <c r="H13" s="4">
        <f t="shared" si="1"/>
        <v>5.5</v>
      </c>
      <c r="I13" s="4">
        <f t="shared" si="1"/>
        <v>4428.8999999999996</v>
      </c>
      <c r="J13" s="4">
        <f t="shared" si="1"/>
        <v>7520.8</v>
      </c>
      <c r="K13" s="4">
        <f t="shared" si="1"/>
        <v>3911.7</v>
      </c>
      <c r="L13" s="4">
        <f t="shared" si="1"/>
        <v>5341.4</v>
      </c>
      <c r="M13" s="4">
        <f t="shared" si="1"/>
        <v>3325.8</v>
      </c>
      <c r="N13" s="4">
        <f t="shared" si="1"/>
        <v>4671.7960000000003</v>
      </c>
      <c r="O13" s="4"/>
    </row>
    <row r="14" spans="1:21" ht="14.25" x14ac:dyDescent="0.2">
      <c r="F14" s="4" t="s">
        <v>14</v>
      </c>
      <c r="G14" s="4">
        <f t="shared" ref="G14:N14" si="2">STDEV(G3:G12)</f>
        <v>1.7468511352971812</v>
      </c>
      <c r="H14" s="4">
        <f t="shared" si="2"/>
        <v>3.0276503540974917</v>
      </c>
      <c r="I14" s="4">
        <f t="shared" si="2"/>
        <v>940.93563955128116</v>
      </c>
      <c r="J14" s="4">
        <f t="shared" si="2"/>
        <v>1100.1376479534038</v>
      </c>
      <c r="K14" s="4">
        <f t="shared" si="2"/>
        <v>1323.8674866549979</v>
      </c>
      <c r="L14" s="4">
        <f t="shared" si="2"/>
        <v>2039.3336166503011</v>
      </c>
      <c r="M14" s="4">
        <f t="shared" si="2"/>
        <v>758.02107856942541</v>
      </c>
      <c r="N14" s="4">
        <f t="shared" si="2"/>
        <v>986.39225291181526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abSelected="1" zoomScaleNormal="100" workbookViewId="0">
      <selection activeCell="I12" sqref="I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8.4</v>
      </c>
      <c r="C3">
        <v>15.2</v>
      </c>
      <c r="D3">
        <v>8.3000000000000007</v>
      </c>
      <c r="E3" s="2">
        <v>23.5</v>
      </c>
      <c r="F3" s="2">
        <v>14.9</v>
      </c>
      <c r="G3" s="3">
        <f t="shared" ref="G3:G12" si="0">AVERAGE(B3:F3)</f>
        <v>14.060000000000002</v>
      </c>
      <c r="H3" s="2">
        <v>1</v>
      </c>
      <c r="I3">
        <v>2563</v>
      </c>
      <c r="J3" s="2">
        <v>4616</v>
      </c>
      <c r="K3" s="2">
        <v>2513</v>
      </c>
      <c r="L3">
        <v>7051</v>
      </c>
      <c r="M3" s="2">
        <v>4459</v>
      </c>
      <c r="N3" s="4">
        <f>SUM(I3:M3)/5</f>
        <v>4240.3999999999996</v>
      </c>
      <c r="O3" s="4"/>
      <c r="P3" s="2">
        <v>1</v>
      </c>
      <c r="Q3" s="2"/>
      <c r="R3" s="2"/>
      <c r="S3" s="5"/>
      <c r="T3" s="2"/>
      <c r="U3" s="2"/>
    </row>
    <row r="4" spans="1:21" ht="15" x14ac:dyDescent="0.25">
      <c r="A4" s="2">
        <v>2</v>
      </c>
      <c r="B4" s="2">
        <v>9.1</v>
      </c>
      <c r="C4" s="2">
        <v>35.700000000000003</v>
      </c>
      <c r="D4" s="2">
        <v>6.8</v>
      </c>
      <c r="E4" s="2">
        <v>10.7</v>
      </c>
      <c r="F4" s="2">
        <v>7.8</v>
      </c>
      <c r="G4" s="3">
        <f t="shared" si="0"/>
        <v>14.02</v>
      </c>
      <c r="H4" s="2">
        <v>2</v>
      </c>
      <c r="I4" s="2">
        <v>2851</v>
      </c>
      <c r="J4" s="2">
        <v>10712</v>
      </c>
      <c r="K4" s="2">
        <v>2122</v>
      </c>
      <c r="L4" s="2">
        <v>3279</v>
      </c>
      <c r="M4" s="2">
        <v>2416</v>
      </c>
      <c r="N4" s="4">
        <f>SUM(I4:M4)/5</f>
        <v>4276</v>
      </c>
      <c r="O4" s="4"/>
      <c r="P4" s="2">
        <v>2</v>
      </c>
      <c r="Q4" s="2"/>
      <c r="R4" s="2"/>
      <c r="S4" s="2"/>
      <c r="T4" s="2"/>
      <c r="U4" s="2"/>
    </row>
    <row r="5" spans="1:21" ht="15" x14ac:dyDescent="0.25">
      <c r="A5" s="2">
        <v>3</v>
      </c>
      <c r="B5" s="2">
        <v>8.3000000000000007</v>
      </c>
      <c r="C5" s="2">
        <v>14.6</v>
      </c>
      <c r="D5" s="2">
        <v>7.8</v>
      </c>
      <c r="E5" s="2">
        <v>17.7</v>
      </c>
      <c r="F5" s="2">
        <v>12.9</v>
      </c>
      <c r="G5" s="3">
        <f t="shared" si="0"/>
        <v>12.26</v>
      </c>
      <c r="H5" s="2">
        <v>3</v>
      </c>
      <c r="I5" s="2">
        <v>2506</v>
      </c>
      <c r="J5" s="5">
        <v>4375</v>
      </c>
      <c r="K5" s="2">
        <v>2393</v>
      </c>
      <c r="L5" s="2">
        <v>5299</v>
      </c>
      <c r="M5" s="2">
        <v>3911</v>
      </c>
      <c r="N5" s="4">
        <f>SUM(I5:M5)/5</f>
        <v>3696.8</v>
      </c>
      <c r="O5" s="4"/>
      <c r="P5" s="2">
        <v>3</v>
      </c>
      <c r="Q5" s="2"/>
      <c r="R5" s="2"/>
      <c r="S5" s="2"/>
      <c r="T5" s="2"/>
      <c r="U5" s="2"/>
    </row>
    <row r="6" spans="1:21" ht="15" x14ac:dyDescent="0.25">
      <c r="A6" s="2">
        <v>4</v>
      </c>
      <c r="B6" s="2">
        <v>5.7</v>
      </c>
      <c r="C6" s="2">
        <v>15.5</v>
      </c>
      <c r="D6" s="2">
        <v>8.5</v>
      </c>
      <c r="E6" s="2">
        <v>13.2</v>
      </c>
      <c r="F6" s="2">
        <v>10.3</v>
      </c>
      <c r="G6" s="3">
        <f t="shared" si="0"/>
        <v>10.64</v>
      </c>
      <c r="H6" s="2">
        <v>4</v>
      </c>
      <c r="I6" s="2">
        <v>1751</v>
      </c>
      <c r="J6" s="2">
        <v>4629</v>
      </c>
      <c r="K6" s="2">
        <v>2567</v>
      </c>
      <c r="L6" s="2">
        <v>3987</v>
      </c>
      <c r="M6" s="2">
        <v>3101</v>
      </c>
      <c r="N6" s="4">
        <f t="shared" ref="N6:N12" si="1">SUM(I6,J6,K6,L6,M6)/5</f>
        <v>3207</v>
      </c>
      <c r="O6" s="4"/>
      <c r="P6" s="2">
        <v>4</v>
      </c>
      <c r="Q6" s="2"/>
      <c r="R6" s="2"/>
      <c r="S6" s="2"/>
      <c r="T6" s="2"/>
      <c r="U6" s="2"/>
    </row>
    <row r="7" spans="1:21" ht="15" x14ac:dyDescent="0.25">
      <c r="A7" s="2">
        <v>5</v>
      </c>
      <c r="B7" s="2">
        <v>7.4</v>
      </c>
      <c r="C7" s="2">
        <v>13.8</v>
      </c>
      <c r="D7" s="2">
        <v>5.2</v>
      </c>
      <c r="E7" s="2">
        <v>35.700000000000003</v>
      </c>
      <c r="F7" s="2">
        <v>8.1</v>
      </c>
      <c r="G7" s="3">
        <f t="shared" si="0"/>
        <v>14.040000000000001</v>
      </c>
      <c r="H7" s="2">
        <v>5</v>
      </c>
      <c r="I7" s="2">
        <v>2329</v>
      </c>
      <c r="J7" s="2">
        <v>4268</v>
      </c>
      <c r="K7" s="2">
        <v>1663</v>
      </c>
      <c r="L7" s="2">
        <v>10942</v>
      </c>
      <c r="M7" s="2">
        <v>2497</v>
      </c>
      <c r="N7" s="4">
        <f t="shared" si="1"/>
        <v>4339.8</v>
      </c>
      <c r="O7" s="4"/>
      <c r="P7" s="2">
        <v>5</v>
      </c>
      <c r="Q7" s="2"/>
      <c r="R7" s="2"/>
      <c r="S7" s="2"/>
      <c r="T7" s="2"/>
      <c r="U7" s="2"/>
    </row>
    <row r="8" spans="1:21" ht="15" x14ac:dyDescent="0.25">
      <c r="A8" s="2">
        <v>6</v>
      </c>
      <c r="B8" s="2">
        <v>30.2</v>
      </c>
      <c r="C8" s="2">
        <v>15.5</v>
      </c>
      <c r="D8" s="2">
        <v>7.3</v>
      </c>
      <c r="E8" s="2">
        <v>12.4</v>
      </c>
      <c r="F8" s="2">
        <v>11.9</v>
      </c>
      <c r="G8" s="4">
        <f t="shared" si="0"/>
        <v>15.460000000000003</v>
      </c>
      <c r="H8" s="2">
        <v>6</v>
      </c>
      <c r="I8" s="2">
        <v>9051</v>
      </c>
      <c r="J8" s="2">
        <v>4704</v>
      </c>
      <c r="K8" s="2">
        <v>2194</v>
      </c>
      <c r="L8" s="2">
        <v>3707</v>
      </c>
      <c r="M8" s="2">
        <v>3564</v>
      </c>
      <c r="N8" s="4">
        <f t="shared" si="1"/>
        <v>4644</v>
      </c>
      <c r="O8" s="4"/>
      <c r="P8" s="2">
        <v>6</v>
      </c>
      <c r="Q8" s="2"/>
      <c r="R8" s="2"/>
      <c r="S8" s="2"/>
      <c r="T8" s="2"/>
      <c r="U8" s="2"/>
    </row>
    <row r="9" spans="1:21" ht="15" x14ac:dyDescent="0.25">
      <c r="A9" s="2">
        <v>7</v>
      </c>
      <c r="B9" s="2">
        <v>9.3000000000000007</v>
      </c>
      <c r="C9" s="2">
        <v>21.9</v>
      </c>
      <c r="D9" s="2">
        <v>15</v>
      </c>
      <c r="E9" s="2">
        <v>16.8</v>
      </c>
      <c r="F9" s="2">
        <v>8</v>
      </c>
      <c r="G9" s="4">
        <f t="shared" si="0"/>
        <v>14.2</v>
      </c>
      <c r="H9" s="2">
        <v>7</v>
      </c>
      <c r="I9" s="2">
        <v>2790</v>
      </c>
      <c r="J9" s="2">
        <v>6561</v>
      </c>
      <c r="K9" s="2">
        <v>4501</v>
      </c>
      <c r="L9" s="2">
        <v>5028</v>
      </c>
      <c r="M9" s="2">
        <v>2404</v>
      </c>
      <c r="N9" s="4">
        <f t="shared" si="1"/>
        <v>4256.8</v>
      </c>
      <c r="O9" s="4"/>
      <c r="P9" s="2">
        <v>7</v>
      </c>
      <c r="Q9" s="2"/>
      <c r="R9" s="2"/>
      <c r="S9" s="2"/>
      <c r="T9" s="2"/>
      <c r="U9" s="2"/>
    </row>
    <row r="10" spans="1:21" ht="15" x14ac:dyDescent="0.25">
      <c r="A10" s="2">
        <v>8</v>
      </c>
      <c r="B10" s="2">
        <v>8.1999999999999993</v>
      </c>
      <c r="C10" s="2">
        <v>10.9</v>
      </c>
      <c r="D10" s="2">
        <v>12.4</v>
      </c>
      <c r="E10" s="2">
        <v>28.4</v>
      </c>
      <c r="F10" s="2">
        <v>6.8</v>
      </c>
      <c r="G10" s="4">
        <f t="shared" si="0"/>
        <v>13.34</v>
      </c>
      <c r="H10" s="2">
        <v>8</v>
      </c>
      <c r="I10" s="2">
        <v>2491</v>
      </c>
      <c r="J10" s="2">
        <v>3305</v>
      </c>
      <c r="K10" s="2">
        <v>3777</v>
      </c>
      <c r="L10" s="2">
        <v>8523</v>
      </c>
      <c r="M10" s="2">
        <v>2046</v>
      </c>
      <c r="N10" s="4">
        <f t="shared" si="1"/>
        <v>4028.4</v>
      </c>
      <c r="O10" s="4"/>
      <c r="P10" s="2">
        <v>8</v>
      </c>
      <c r="Q10" s="2"/>
      <c r="R10" s="2"/>
      <c r="S10" s="2"/>
      <c r="T10" s="2"/>
      <c r="U10" s="2"/>
    </row>
    <row r="11" spans="1:21" ht="15" x14ac:dyDescent="0.25">
      <c r="A11" s="2">
        <v>9</v>
      </c>
      <c r="B11" s="2">
        <v>12.1</v>
      </c>
      <c r="C11" s="2">
        <v>32.6</v>
      </c>
      <c r="D11" s="2">
        <v>8.4</v>
      </c>
      <c r="E11" s="2">
        <v>11.4</v>
      </c>
      <c r="F11" s="2">
        <v>8.8000000000000007</v>
      </c>
      <c r="G11" s="4">
        <f t="shared" si="0"/>
        <v>14.66</v>
      </c>
      <c r="H11" s="2">
        <v>9</v>
      </c>
      <c r="I11" s="2">
        <v>3760</v>
      </c>
      <c r="J11" s="2">
        <v>9794</v>
      </c>
      <c r="K11" s="2">
        <v>2547</v>
      </c>
      <c r="L11" s="2">
        <v>3479</v>
      </c>
      <c r="M11" s="2">
        <v>2783</v>
      </c>
      <c r="N11" s="4">
        <f t="shared" si="1"/>
        <v>4472.6000000000004</v>
      </c>
      <c r="O11" s="4"/>
      <c r="P11" s="2">
        <v>9</v>
      </c>
      <c r="Q11" s="2"/>
      <c r="R11" s="2"/>
      <c r="S11" s="2"/>
      <c r="T11" s="2"/>
      <c r="U11" s="2"/>
    </row>
    <row r="12" spans="1:21" ht="15" x14ac:dyDescent="0.25">
      <c r="A12" s="2">
        <v>10</v>
      </c>
      <c r="B12" s="2">
        <v>17.2</v>
      </c>
      <c r="C12" s="2">
        <v>13.4</v>
      </c>
      <c r="D12" s="2">
        <v>17.5</v>
      </c>
      <c r="E12" s="2">
        <v>15.5</v>
      </c>
      <c r="F12" s="2">
        <v>8.6</v>
      </c>
      <c r="G12" s="4">
        <f t="shared" si="0"/>
        <v>14.440000000000001</v>
      </c>
      <c r="H12" s="2">
        <v>10</v>
      </c>
      <c r="I12" s="2">
        <v>5146</v>
      </c>
      <c r="J12" s="2">
        <v>4015</v>
      </c>
      <c r="K12" s="2">
        <v>5254</v>
      </c>
      <c r="L12" s="2">
        <v>4650</v>
      </c>
      <c r="M12" s="2">
        <v>2623</v>
      </c>
      <c r="N12" s="4">
        <f t="shared" si="1"/>
        <v>4337.6000000000004</v>
      </c>
      <c r="O12" s="4"/>
      <c r="P12" s="2">
        <v>10</v>
      </c>
      <c r="Q12" s="2"/>
      <c r="R12" s="2"/>
      <c r="S12" s="2"/>
      <c r="T12" s="2"/>
      <c r="U12" s="2"/>
    </row>
    <row r="13" spans="1:21" ht="14.25" x14ac:dyDescent="0.2">
      <c r="F13" s="4" t="s">
        <v>13</v>
      </c>
      <c r="G13" s="4">
        <f t="shared" ref="G13:N13" si="2">AVERAGE(G3:G12)</f>
        <v>13.712000000000003</v>
      </c>
      <c r="H13" s="4">
        <f t="shared" si="2"/>
        <v>5.5</v>
      </c>
      <c r="I13" s="4">
        <f t="shared" si="2"/>
        <v>3523.8</v>
      </c>
      <c r="J13" s="4">
        <f t="shared" si="2"/>
        <v>5697.9</v>
      </c>
      <c r="K13" s="4">
        <f t="shared" si="2"/>
        <v>2953.1</v>
      </c>
      <c r="L13" s="4">
        <f t="shared" si="2"/>
        <v>5594.5</v>
      </c>
      <c r="M13" s="4">
        <f t="shared" si="2"/>
        <v>2980.4</v>
      </c>
      <c r="N13" s="4">
        <f t="shared" si="2"/>
        <v>4149.9400000000005</v>
      </c>
      <c r="O13" s="4"/>
    </row>
    <row r="14" spans="1:21" ht="14.25" x14ac:dyDescent="0.2">
      <c r="F14" s="4" t="s">
        <v>14</v>
      </c>
      <c r="G14" s="4">
        <f t="shared" ref="G14:N14" si="3">STDEV(G3:G12)</f>
        <v>1.3634009763170274</v>
      </c>
      <c r="H14" s="4">
        <f t="shared" si="3"/>
        <v>3.0276503540974917</v>
      </c>
      <c r="I14" s="4">
        <f t="shared" si="3"/>
        <v>2155.7283275548016</v>
      </c>
      <c r="J14" s="4">
        <f t="shared" si="3"/>
        <v>2545.5379021163894</v>
      </c>
      <c r="K14" s="4">
        <f t="shared" si="3"/>
        <v>1160.5389025984632</v>
      </c>
      <c r="L14" s="4">
        <f t="shared" si="3"/>
        <v>2507.2600472317276</v>
      </c>
      <c r="M14" s="4">
        <f t="shared" si="3"/>
        <v>769.68048204722265</v>
      </c>
      <c r="N14" s="4">
        <f t="shared" si="3"/>
        <v>416.89390123733995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 s="2"/>
      <c r="R17" s="2"/>
      <c r="S17" s="2"/>
      <c r="T17" s="2"/>
      <c r="U17" s="2"/>
    </row>
    <row r="18" spans="3:21" ht="15" x14ac:dyDescent="0.25">
      <c r="P18" s="2">
        <v>2</v>
      </c>
      <c r="Q18" s="2"/>
      <c r="R18" s="2"/>
      <c r="S18" s="2"/>
      <c r="T18" s="2"/>
      <c r="U18" s="2"/>
    </row>
    <row r="19" spans="3:21" ht="15" x14ac:dyDescent="0.25">
      <c r="C19" s="6"/>
      <c r="P19" s="2">
        <v>3</v>
      </c>
      <c r="Q19" s="2"/>
      <c r="R19" s="2"/>
      <c r="S19" s="2"/>
      <c r="T19" s="2"/>
      <c r="U19" s="2"/>
    </row>
    <row r="20" spans="3:21" ht="15" x14ac:dyDescent="0.25">
      <c r="P20" s="2">
        <v>4</v>
      </c>
      <c r="Q20" s="2"/>
      <c r="R20" s="2"/>
      <c r="S20" s="2"/>
      <c r="T20" s="2"/>
      <c r="U20" s="2"/>
    </row>
    <row r="21" spans="3:21" ht="15.75" customHeight="1" x14ac:dyDescent="0.25">
      <c r="P21" s="2">
        <v>5</v>
      </c>
      <c r="Q21" s="2"/>
      <c r="R21" s="2"/>
      <c r="S21" s="2"/>
      <c r="T21" s="2"/>
      <c r="U21" s="2"/>
    </row>
    <row r="22" spans="3:21" ht="15.75" customHeight="1" x14ac:dyDescent="0.25">
      <c r="P22" s="2">
        <v>6</v>
      </c>
      <c r="Q22" s="2"/>
      <c r="R22" s="2"/>
      <c r="S22" s="2"/>
      <c r="T22" s="2"/>
      <c r="U22" s="2"/>
    </row>
    <row r="23" spans="3:21" ht="15.75" customHeight="1" x14ac:dyDescent="0.25">
      <c r="P23" s="2">
        <v>7</v>
      </c>
      <c r="Q23" s="2"/>
      <c r="R23" s="2"/>
      <c r="S23" s="2"/>
      <c r="T23" s="2"/>
      <c r="U23" s="2"/>
    </row>
    <row r="24" spans="3:21" ht="15.75" customHeight="1" x14ac:dyDescent="0.25">
      <c r="P24" s="2">
        <v>8</v>
      </c>
      <c r="Q24" s="2"/>
      <c r="R24" s="2"/>
      <c r="S24" s="2"/>
      <c r="T24" s="2"/>
      <c r="U24" s="2"/>
    </row>
    <row r="25" spans="3:21" ht="15.75" customHeight="1" x14ac:dyDescent="0.25">
      <c r="P25" s="2">
        <v>9</v>
      </c>
      <c r="Q25" s="2"/>
      <c r="R25" s="2"/>
      <c r="S25" s="2"/>
      <c r="T25" s="2"/>
      <c r="U25" s="2"/>
    </row>
    <row r="26" spans="3:21" ht="15.75" customHeight="1" x14ac:dyDescent="0.25">
      <c r="P26" s="2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32-60sresults-2.3.1</vt:lpstr>
      <vt:lpstr>32-50sresults-2.3.1</vt:lpstr>
      <vt:lpstr>32-40sresults-2.3.1</vt:lpstr>
      <vt:lpstr>32-30sresults-2.3.1</vt:lpstr>
      <vt:lpstr>32-20sresults-2.3.1</vt:lpstr>
      <vt:lpstr>32-10sresults-2.3.1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Maheen</cp:lastModifiedBy>
  <cp:revision>525</cp:revision>
  <dcterms:modified xsi:type="dcterms:W3CDTF">2023-03-29T07:29:42Z</dcterms:modified>
  <dc:language>en-US</dc:language>
</cp:coreProperties>
</file>