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Multichain_v2.3.1_results\Changing BS\BCI=100s,BS-variable\8-100s\"/>
    </mc:Choice>
  </mc:AlternateContent>
  <xr:revisionPtr revIDLastSave="0" documentId="13_ncr:1_{365604C7-B684-40C2-A88E-59D062FB9027}" xr6:coauthVersionLast="47" xr6:coauthVersionMax="47" xr10:uidLastSave="{00000000-0000-0000-0000-000000000000}"/>
  <bookViews>
    <workbookView xWindow="-120" yWindow="-120" windowWidth="29040" windowHeight="15840" tabRatio="718" activeTab="1" xr2:uid="{00000000-000D-0000-FFFF-FFFF00000000}"/>
  </bookViews>
  <sheets>
    <sheet name="results-2.3.1" sheetId="1" r:id="rId1"/>
    <sheet name="8-100results-2.3.1" sheetId="2" r:id="rId2"/>
    <sheet name="16-100sresults-2.3.1" sheetId="3" r:id="rId3"/>
    <sheet name="32-100sresults-2.3.1" sheetId="4" r:id="rId4"/>
    <sheet name="64-100sresults-2.3.1" sheetId="5" r:id="rId5"/>
    <sheet name="128-100sresults-2.3.1" sheetId="6" r:id="rId6"/>
    <sheet name="256-100sresults-2.3.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hes+9PJ2HRnY7Vq1faNXMrpRLA=="/>
    </ext>
  </extLst>
</workbook>
</file>

<file path=xl/calcChain.xml><?xml version="1.0" encoding="utf-8"?>
<calcChain xmlns="http://schemas.openxmlformats.org/spreadsheetml/2006/main">
  <c r="N6" i="4" l="1"/>
  <c r="G12" i="2"/>
  <c r="G11" i="2"/>
  <c r="G10" i="2"/>
  <c r="G9" i="2"/>
  <c r="G8" i="2"/>
  <c r="G7" i="2"/>
  <c r="G6" i="2"/>
  <c r="G5" i="2"/>
  <c r="G4" i="2"/>
  <c r="G13" i="2" s="1"/>
  <c r="N14" i="7"/>
  <c r="M14" i="7"/>
  <c r="L14" i="7"/>
  <c r="K14" i="7"/>
  <c r="J14" i="7"/>
  <c r="I14" i="7"/>
  <c r="H14" i="7"/>
  <c r="M13" i="7"/>
  <c r="L13" i="7"/>
  <c r="K13" i="7"/>
  <c r="J13" i="7"/>
  <c r="I13" i="7"/>
  <c r="H13" i="7"/>
  <c r="N12" i="7"/>
  <c r="G12" i="7"/>
  <c r="N11" i="7"/>
  <c r="G11" i="7"/>
  <c r="N10" i="7"/>
  <c r="G10" i="7"/>
  <c r="N9" i="7"/>
  <c r="G9" i="7"/>
  <c r="N8" i="7"/>
  <c r="G8" i="7"/>
  <c r="N7" i="7"/>
  <c r="G7" i="7"/>
  <c r="N6" i="7"/>
  <c r="G6" i="7"/>
  <c r="N5" i="7"/>
  <c r="G5" i="7"/>
  <c r="N4" i="7"/>
  <c r="G4" i="7"/>
  <c r="N3" i="7"/>
  <c r="N13" i="7" s="1"/>
  <c r="G3" i="7"/>
  <c r="G14" i="7" s="1"/>
  <c r="M14" i="6"/>
  <c r="L14" i="6"/>
  <c r="K14" i="6"/>
  <c r="J14" i="6"/>
  <c r="I14" i="6"/>
  <c r="H14" i="6"/>
  <c r="G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G3" i="6"/>
  <c r="G13" i="6" s="1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N13" i="5" s="1"/>
  <c r="G7" i="5"/>
  <c r="N6" i="5"/>
  <c r="G6" i="5"/>
  <c r="N5" i="5"/>
  <c r="G5" i="5"/>
  <c r="N4" i="5"/>
  <c r="G4" i="5"/>
  <c r="N3" i="5"/>
  <c r="N14" i="5" s="1"/>
  <c r="G3" i="5"/>
  <c r="G13" i="5" s="1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G6" i="4"/>
  <c r="N5" i="4"/>
  <c r="G5" i="4"/>
  <c r="G13" i="4" s="1"/>
  <c r="N4" i="4"/>
  <c r="G4" i="4"/>
  <c r="N3" i="4"/>
  <c r="N13" i="4" s="1"/>
  <c r="G3" i="4"/>
  <c r="G14" i="4" s="1"/>
  <c r="M14" i="3"/>
  <c r="L14" i="3"/>
  <c r="K14" i="3"/>
  <c r="J14" i="3"/>
  <c r="I14" i="3"/>
  <c r="H14" i="3"/>
  <c r="M13" i="3"/>
  <c r="L13" i="3"/>
  <c r="K13" i="3"/>
  <c r="J13" i="3"/>
  <c r="I13" i="3"/>
  <c r="N12" i="3"/>
  <c r="G12" i="3"/>
  <c r="N11" i="3"/>
  <c r="G11" i="3"/>
  <c r="N10" i="3"/>
  <c r="G10" i="3"/>
  <c r="N9" i="3"/>
  <c r="G9" i="3"/>
  <c r="N8" i="3"/>
  <c r="G8" i="3"/>
  <c r="N7" i="3"/>
  <c r="G7" i="3"/>
  <c r="N6" i="3"/>
  <c r="G6" i="3"/>
  <c r="N5" i="3"/>
  <c r="G5" i="3"/>
  <c r="N4" i="3"/>
  <c r="G4" i="3"/>
  <c r="N3" i="3"/>
  <c r="N14" i="3" s="1"/>
  <c r="G3" i="3"/>
  <c r="G14" i="3" s="1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N11" i="2"/>
  <c r="N10" i="2"/>
  <c r="N9" i="2"/>
  <c r="N8" i="2"/>
  <c r="N7" i="2"/>
  <c r="N6" i="2"/>
  <c r="N5" i="2"/>
  <c r="N4" i="2"/>
  <c r="N13" i="2" s="1"/>
  <c r="N3" i="2"/>
  <c r="G3" i="2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N14" i="1" s="1"/>
  <c r="G3" i="1"/>
  <c r="G13" i="1" s="1"/>
  <c r="N14" i="6" l="1"/>
  <c r="G14" i="5"/>
  <c r="G13" i="7"/>
  <c r="G14" i="1"/>
  <c r="G13" i="3"/>
  <c r="N13" i="1"/>
  <c r="N14" i="4"/>
  <c r="N13" i="6"/>
  <c r="N14" i="2"/>
  <c r="G14" i="2"/>
</calcChain>
</file>

<file path=xl/sharedStrings.xml><?xml version="1.0" encoding="utf-8"?>
<sst xmlns="http://schemas.openxmlformats.org/spreadsheetml/2006/main" count="253" uniqueCount="23">
  <si>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</si>
  <si>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</si>
  <si>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</si>
  <si>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</si>
  <si>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</si>
  <si>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</si>
  <si>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</si>
  <si>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</si>
  <si>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</si>
  <si>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</si>
  <si>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</si>
  <si>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</si>
  <si>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Mean</t>
  </si>
  <si>
    <t>STD</t>
  </si>
  <si>
    <t>Max. Latency</t>
  </si>
  <si>
    <t>1hr 15min</t>
  </si>
  <si>
    <t>40min</t>
  </si>
  <si>
    <t>35min</t>
  </si>
  <si>
    <t>11min</t>
  </si>
  <si>
    <t>9min</t>
  </si>
  <si>
    <t>7min</t>
  </si>
  <si>
    <t>num samples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</si>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</sst>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/>
      <c r="C3" s="3"/>
      <c r="D3" s="3"/>
      <c r="E3" s="1"/>
      <c r="F3" s="1"/>
      <c r="G3" s="2" t="e">
        <f t="shared" ref="G3:G12" si="0">AVERAGE(B3:F3)</f>
        <v>#DIV/0!</v>
      </c>
      <c r="H3" s="1">
        <v>1</v>
      </c>
      <c r="I3" s="3"/>
      <c r="J3" s="1"/>
      <c r="K3" s="1"/>
      <c r="L3" s="3"/>
      <c r="M3" s="1"/>
      <c r="N3" s="4">
        <f t="shared" ref="N3:N5" si="1">SUM(I3:M3)/5</f>
        <v>0</v>
      </c>
      <c r="O3" s="4"/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/>
      <c r="C4" s="1"/>
      <c r="D4" s="1"/>
      <c r="E4" s="1"/>
      <c r="F4" s="1"/>
      <c r="G4" s="2" t="e">
        <f t="shared" si="0"/>
        <v>#DIV/0!</v>
      </c>
      <c r="H4" s="1">
        <v>2</v>
      </c>
      <c r="I4" s="1"/>
      <c r="J4" s="1"/>
      <c r="K4" s="1"/>
      <c r="L4" s="1"/>
      <c r="M4" s="1"/>
      <c r="N4" s="4">
        <f t="shared" si="1"/>
        <v>0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/>
      <c r="C5" s="1"/>
      <c r="D5" s="1"/>
      <c r="E5" s="1"/>
      <c r="F5" s="1"/>
      <c r="G5" s="2" t="e">
        <f t="shared" si="0"/>
        <v>#DIV/0!</v>
      </c>
      <c r="H5" s="1">
        <v>3</v>
      </c>
      <c r="I5" s="1"/>
      <c r="J5" s="5"/>
      <c r="K5" s="1"/>
      <c r="L5" s="1"/>
      <c r="M5" s="1"/>
      <c r="N5" s="4">
        <f t="shared" si="1"/>
        <v>0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/>
      <c r="C6" s="1"/>
      <c r="D6" s="1"/>
      <c r="E6" s="1"/>
      <c r="F6" s="1"/>
      <c r="G6" s="2" t="e">
        <f t="shared" si="0"/>
        <v>#DIV/0!</v>
      </c>
      <c r="H6" s="1">
        <v>4</v>
      </c>
      <c r="I6" s="1"/>
      <c r="J6" s="1"/>
      <c r="K6" s="1"/>
      <c r="L6" s="1"/>
      <c r="M6" s="1"/>
      <c r="N6" s="4">
        <f t="shared" ref="N6:N12" si="2">SUM(I6,J6,K6,L6,M6)/5</f>
        <v>0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/>
      <c r="C7" s="1"/>
      <c r="D7" s="1"/>
      <c r="E7" s="1"/>
      <c r="F7" s="1"/>
      <c r="G7" s="2" t="e">
        <f t="shared" si="0"/>
        <v>#DIV/0!</v>
      </c>
      <c r="H7" s="1">
        <v>5</v>
      </c>
      <c r="I7" s="1"/>
      <c r="J7" s="1"/>
      <c r="K7" s="1"/>
      <c r="L7" s="1"/>
      <c r="M7" s="1"/>
      <c r="N7" s="4">
        <f t="shared" si="2"/>
        <v>0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1"/>
      <c r="C8" s="1"/>
      <c r="D8" s="1"/>
      <c r="E8" s="1"/>
      <c r="F8" s="1"/>
      <c r="G8" s="4" t="e">
        <f t="shared" si="0"/>
        <v>#DIV/0!</v>
      </c>
      <c r="H8" s="1">
        <v>6</v>
      </c>
      <c r="I8" s="1"/>
      <c r="J8" s="1"/>
      <c r="K8" s="1"/>
      <c r="L8" s="1"/>
      <c r="M8" s="1"/>
      <c r="N8" s="4">
        <f t="shared" si="2"/>
        <v>0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/>
      <c r="C9" s="1"/>
      <c r="D9" s="1"/>
      <c r="E9" s="1"/>
      <c r="F9" s="1"/>
      <c r="G9" s="4" t="e">
        <f t="shared" si="0"/>
        <v>#DIV/0!</v>
      </c>
      <c r="H9" s="1">
        <v>7</v>
      </c>
      <c r="I9" s="1"/>
      <c r="J9" s="1"/>
      <c r="K9" s="1"/>
      <c r="L9" s="1"/>
      <c r="M9" s="1"/>
      <c r="N9" s="4">
        <f t="shared" si="2"/>
        <v>0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/>
      <c r="C10" s="1"/>
      <c r="D10" s="1"/>
      <c r="E10" s="1"/>
      <c r="F10" s="1"/>
      <c r="G10" s="4" t="e">
        <f t="shared" si="0"/>
        <v>#DIV/0!</v>
      </c>
      <c r="H10" s="1">
        <v>8</v>
      </c>
      <c r="I10" s="1"/>
      <c r="J10" s="1"/>
      <c r="K10" s="1"/>
      <c r="L10" s="1"/>
      <c r="M10" s="1"/>
      <c r="N10" s="4">
        <f t="shared" si="2"/>
        <v>0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/>
      <c r="C11" s="1"/>
      <c r="D11" s="1"/>
      <c r="E11" s="1"/>
      <c r="F11" s="1"/>
      <c r="G11" s="4" t="e">
        <f t="shared" si="0"/>
        <v>#DIV/0!</v>
      </c>
      <c r="H11" s="1">
        <v>9</v>
      </c>
      <c r="I11" s="1"/>
      <c r="J11" s="1"/>
      <c r="K11" s="1"/>
      <c r="L11" s="1"/>
      <c r="M11" s="1"/>
      <c r="N11" s="4">
        <f t="shared" si="2"/>
        <v>0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/>
      <c r="C12" s="1"/>
      <c r="D12" s="1"/>
      <c r="E12" s="1"/>
      <c r="F12" s="1"/>
      <c r="G12" s="4" t="e">
        <f t="shared" si="0"/>
        <v>#DIV/0!</v>
      </c>
      <c r="H12" s="1">
        <v>10</v>
      </c>
      <c r="I12" s="1"/>
      <c r="J12" s="1"/>
      <c r="K12" s="1"/>
      <c r="L12" s="1"/>
      <c r="M12" s="1"/>
      <c r="N12" s="4">
        <f t="shared" si="2"/>
        <v>0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 t="e">
        <f t="shared" ref="G13:N13" si="3">AVERAGE(G3:G12)</f>
        <v>#DIV/0!</v>
      </c>
      <c r="H13" s="4">
        <f t="shared" si="3"/>
        <v>5.5</v>
      </c>
      <c r="I13" s="4" t="e">
        <f t="shared" si="3"/>
        <v>#DIV/0!</v>
      </c>
      <c r="J13" s="4" t="e">
        <f t="shared" si="3"/>
        <v>#DIV/0!</v>
      </c>
      <c r="K13" s="4" t="e">
        <f t="shared" si="3"/>
        <v>#DIV/0!</v>
      </c>
      <c r="L13" s="4" t="e">
        <f t="shared" si="3"/>
        <v>#DIV/0!</v>
      </c>
      <c r="M13" s="4" t="e">
        <f t="shared" si="3"/>
        <v>#DIV/0!</v>
      </c>
      <c r="N13" s="4">
        <f t="shared" si="3"/>
        <v>0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 t="e">
        <f t="shared" ref="G14:N14" si="4">STDEV(G3:G12)</f>
        <v>#DIV/0!</v>
      </c>
      <c r="H14" s="4">
        <f t="shared" si="4"/>
        <v>3.0276503540974917</v>
      </c>
      <c r="I14" s="4" t="e">
        <f t="shared" si="4"/>
        <v>#DIV/0!</v>
      </c>
      <c r="J14" s="4" t="e">
        <f t="shared" si="4"/>
        <v>#DIV/0!</v>
      </c>
      <c r="K14" s="4" t="e">
        <f t="shared" si="4"/>
        <v>#DIV/0!</v>
      </c>
      <c r="L14" s="4" t="e">
        <f t="shared" si="4"/>
        <v>#DIV/0!</v>
      </c>
      <c r="M14" s="4" t="e">
        <f t="shared" si="4"/>
        <v>#DIV/0!</v>
      </c>
      <c r="N14" s="4">
        <f t="shared" si="4"/>
        <v>0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D26" sqref="D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23.2</v>
      </c>
      <c r="C3" s="3">
        <v>56.4</v>
      </c>
      <c r="D3" s="3">
        <v>23.1</v>
      </c>
      <c r="E3" s="1">
        <v>60</v>
      </c>
      <c r="F3" s="1">
        <v>20.7</v>
      </c>
      <c r="G3" s="2">
        <f t="shared" ref="G3:G12" si="0">AVERAGE(B3:F3)</f>
        <v>36.679999999999993</v>
      </c>
      <c r="H3" s="1">
        <v>1</v>
      </c>
      <c r="I3" s="3">
        <v>8359</v>
      </c>
      <c r="J3" s="1">
        <v>20617</v>
      </c>
      <c r="K3" s="1">
        <v>8450</v>
      </c>
      <c r="L3" s="3">
        <v>17964</v>
      </c>
      <c r="M3" s="1">
        <v>6007</v>
      </c>
      <c r="N3" s="4">
        <f t="shared" ref="N3:N5" si="1">SUM(I3:M3)/5</f>
        <v>12279.4</v>
      </c>
      <c r="O3" s="4" t="s">
        <v>15</v>
      </c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>
        <v>37.5</v>
      </c>
      <c r="C4" s="1">
        <v>35.200000000000003</v>
      </c>
      <c r="D4" s="1">
        <v>16.399999999999999</v>
      </c>
      <c r="E4" s="1">
        <v>25.8</v>
      </c>
      <c r="F4" s="1">
        <v>28.2</v>
      </c>
      <c r="G4" s="2">
        <f t="shared" si="0"/>
        <v>28.619999999999997</v>
      </c>
      <c r="H4" s="1">
        <v>2</v>
      </c>
      <c r="I4" s="1">
        <v>13664</v>
      </c>
      <c r="J4" s="1">
        <v>11394</v>
      </c>
      <c r="K4" s="1">
        <v>5618</v>
      </c>
      <c r="L4" s="1">
        <v>7733</v>
      </c>
      <c r="M4" s="1">
        <v>8551</v>
      </c>
      <c r="N4" s="4">
        <f t="shared" si="1"/>
        <v>9392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>
        <v>30.7</v>
      </c>
      <c r="C5" s="1">
        <v>31</v>
      </c>
      <c r="D5" s="1">
        <v>17.600000000000001</v>
      </c>
      <c r="E5" s="1">
        <v>31.2</v>
      </c>
      <c r="F5" s="1">
        <v>17.5</v>
      </c>
      <c r="G5" s="2">
        <f t="shared" si="0"/>
        <v>25.6</v>
      </c>
      <c r="H5" s="1">
        <v>3</v>
      </c>
      <c r="I5" s="1">
        <v>10887</v>
      </c>
      <c r="J5" s="5">
        <v>10856</v>
      </c>
      <c r="K5" s="1">
        <v>5578</v>
      </c>
      <c r="L5" s="1">
        <v>11439</v>
      </c>
      <c r="M5" s="1">
        <v>5272</v>
      </c>
      <c r="N5" s="4">
        <f t="shared" si="1"/>
        <v>8806.4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>
        <v>32</v>
      </c>
      <c r="C6" s="1">
        <v>22.9</v>
      </c>
      <c r="D6" s="1">
        <v>21.9</v>
      </c>
      <c r="E6" s="1">
        <v>38.200000000000003</v>
      </c>
      <c r="F6" s="1">
        <v>24.07</v>
      </c>
      <c r="G6" s="2">
        <f t="shared" si="0"/>
        <v>27.814</v>
      </c>
      <c r="H6" s="1">
        <v>4</v>
      </c>
      <c r="I6" s="1">
        <v>9606</v>
      </c>
      <c r="J6" s="1">
        <v>7424</v>
      </c>
      <c r="K6" s="1">
        <v>6550</v>
      </c>
      <c r="L6" s="1">
        <v>11462</v>
      </c>
      <c r="M6" s="1">
        <v>7224</v>
      </c>
      <c r="N6" s="4">
        <f t="shared" ref="N6:N12" si="2">SUM(I6,J6,K6,L6,M6)/5</f>
        <v>8453.2000000000007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>
        <v>18.5</v>
      </c>
      <c r="C7" s="1">
        <v>28.5</v>
      </c>
      <c r="D7" s="1">
        <v>31.3</v>
      </c>
      <c r="E7" s="1">
        <v>26.1</v>
      </c>
      <c r="F7" s="1">
        <v>17.8</v>
      </c>
      <c r="G7" s="2">
        <f t="shared" si="0"/>
        <v>24.44</v>
      </c>
      <c r="H7" s="1">
        <v>5</v>
      </c>
      <c r="I7" s="1">
        <v>6337</v>
      </c>
      <c r="J7" s="1">
        <v>9953</v>
      </c>
      <c r="K7" s="1">
        <v>10371</v>
      </c>
      <c r="L7" s="1">
        <v>8878</v>
      </c>
      <c r="M7" s="1">
        <v>5338</v>
      </c>
      <c r="N7" s="4">
        <f t="shared" si="2"/>
        <v>8175.4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1">
        <v>19.8</v>
      </c>
      <c r="C8" s="1">
        <v>28.9</v>
      </c>
      <c r="D8" s="1">
        <v>22.9</v>
      </c>
      <c r="E8" s="1">
        <v>16.899999999999999</v>
      </c>
      <c r="F8" s="1">
        <v>22.1</v>
      </c>
      <c r="G8" s="4">
        <f t="shared" si="0"/>
        <v>22.119999999999997</v>
      </c>
      <c r="H8" s="1">
        <v>6</v>
      </c>
      <c r="I8" s="1">
        <v>6132</v>
      </c>
      <c r="J8" s="1">
        <v>9229</v>
      </c>
      <c r="K8" s="1">
        <v>6858</v>
      </c>
      <c r="L8" s="1">
        <v>5470</v>
      </c>
      <c r="M8" s="1">
        <v>7234</v>
      </c>
      <c r="N8" s="4">
        <f t="shared" si="2"/>
        <v>6984.6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>
        <v>21.8</v>
      </c>
      <c r="C9" s="1">
        <v>34.6</v>
      </c>
      <c r="D9" s="1">
        <v>18.399999999999999</v>
      </c>
      <c r="E9" s="1">
        <v>26.2</v>
      </c>
      <c r="F9" s="1">
        <v>17.2</v>
      </c>
      <c r="G9" s="4">
        <f t="shared" si="0"/>
        <v>23.640000000000004</v>
      </c>
      <c r="H9" s="1">
        <v>7</v>
      </c>
      <c r="I9" s="1">
        <v>7896</v>
      </c>
      <c r="J9" s="1">
        <v>11742</v>
      </c>
      <c r="K9" s="1">
        <v>6413</v>
      </c>
      <c r="L9" s="1">
        <v>7886</v>
      </c>
      <c r="M9" s="1">
        <v>5414</v>
      </c>
      <c r="N9" s="4">
        <f t="shared" si="2"/>
        <v>7870.2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>
        <v>15.3</v>
      </c>
      <c r="C10" s="1">
        <v>21.6</v>
      </c>
      <c r="D10" s="1">
        <v>20.5</v>
      </c>
      <c r="E10" s="1">
        <v>17.7</v>
      </c>
      <c r="F10" s="1">
        <v>19.5</v>
      </c>
      <c r="G10" s="4">
        <f t="shared" si="0"/>
        <v>18.920000000000002</v>
      </c>
      <c r="H10" s="1">
        <v>8</v>
      </c>
      <c r="I10" s="1">
        <v>5500</v>
      </c>
      <c r="J10" s="1">
        <v>7722</v>
      </c>
      <c r="K10" s="1">
        <v>7068</v>
      </c>
      <c r="L10" s="1">
        <v>6547</v>
      </c>
      <c r="M10" s="1">
        <v>5845</v>
      </c>
      <c r="N10" s="4">
        <f t="shared" si="2"/>
        <v>6536.4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15.9</v>
      </c>
      <c r="C11" s="1">
        <v>11.2</v>
      </c>
      <c r="D11" s="1">
        <v>14.6</v>
      </c>
      <c r="E11" s="1">
        <v>13.5</v>
      </c>
      <c r="F11" s="1">
        <v>19.2</v>
      </c>
      <c r="G11" s="4">
        <f t="shared" si="0"/>
        <v>14.88</v>
      </c>
      <c r="H11" s="1">
        <v>9</v>
      </c>
      <c r="I11" s="1">
        <v>4772</v>
      </c>
      <c r="J11" s="1">
        <v>3488</v>
      </c>
      <c r="K11" s="1">
        <v>4767</v>
      </c>
      <c r="L11" s="1">
        <v>4160</v>
      </c>
      <c r="M11" s="1">
        <v>5767</v>
      </c>
      <c r="N11" s="4">
        <f t="shared" si="2"/>
        <v>4590.8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15.3</v>
      </c>
      <c r="C12" s="1">
        <v>20.3</v>
      </c>
      <c r="D12" s="1">
        <v>21.8</v>
      </c>
      <c r="E12" s="1">
        <v>15.8</v>
      </c>
      <c r="F12" s="1">
        <v>13.02</v>
      </c>
      <c r="G12" s="4">
        <f t="shared" si="0"/>
        <v>17.244</v>
      </c>
      <c r="H12" s="1">
        <v>10</v>
      </c>
      <c r="I12" s="1">
        <v>5361</v>
      </c>
      <c r="J12" s="1">
        <v>6125</v>
      </c>
      <c r="K12" s="1">
        <v>7371</v>
      </c>
      <c r="L12" s="1">
        <v>5650</v>
      </c>
      <c r="M12" s="1">
        <v>4345</v>
      </c>
      <c r="N12" s="4">
        <f t="shared" si="2"/>
        <v>5770.4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23.995799999999999</v>
      </c>
      <c r="H13" s="4">
        <f t="shared" si="3"/>
        <v>5.5</v>
      </c>
      <c r="I13" s="4">
        <f t="shared" si="3"/>
        <v>7851.4</v>
      </c>
      <c r="J13" s="4">
        <f t="shared" si="3"/>
        <v>9855</v>
      </c>
      <c r="K13" s="4">
        <f t="shared" si="3"/>
        <v>6904.4</v>
      </c>
      <c r="L13" s="4">
        <f t="shared" si="3"/>
        <v>8718.9</v>
      </c>
      <c r="M13" s="4">
        <f t="shared" si="3"/>
        <v>6099.7</v>
      </c>
      <c r="N13" s="4">
        <f t="shared" si="3"/>
        <v>7885.8799999999992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6.3044530611306868</v>
      </c>
      <c r="H14" s="4">
        <f t="shared" si="4"/>
        <v>3.0276503540974917</v>
      </c>
      <c r="I14" s="4">
        <f t="shared" si="4"/>
        <v>2844.1572936655789</v>
      </c>
      <c r="J14" s="4">
        <f t="shared" si="4"/>
        <v>4571.2197983081542</v>
      </c>
      <c r="K14" s="4">
        <f t="shared" si="4"/>
        <v>1598.6988598370995</v>
      </c>
      <c r="L14" s="4">
        <f t="shared" si="4"/>
        <v>4049.1517204910406</v>
      </c>
      <c r="M14" s="4">
        <f t="shared" si="4"/>
        <v>1227.3795075507649</v>
      </c>
      <c r="N14" s="4">
        <f t="shared" si="4"/>
        <v>2128.9251835922646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 t="s">
        <v>21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/>
      <c r="C18" s="3">
        <v>12279.4</v>
      </c>
      <c r="D18" s="3">
        <v>9392</v>
      </c>
      <c r="E18" s="3">
        <v>8806.4</v>
      </c>
      <c r="F18" s="3">
        <v>8453.2000000000007</v>
      </c>
      <c r="G18" s="3">
        <v>8175.4</v>
      </c>
      <c r="H18" s="3">
        <v>6984.6</v>
      </c>
      <c r="I18" s="3">
        <v>7870.2</v>
      </c>
      <c r="J18" s="3">
        <v>6536.4</v>
      </c>
      <c r="K18" s="3">
        <v>4590.8</v>
      </c>
      <c r="L18" s="3">
        <v>5770.4</v>
      </c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/>
      <c r="C19" s="3">
        <v>7211.6</v>
      </c>
      <c r="D19" s="3">
        <v>9609.4</v>
      </c>
      <c r="E19" s="3">
        <v>10068.200000000001</v>
      </c>
      <c r="F19" s="3">
        <v>10469.799999999999</v>
      </c>
      <c r="G19" s="3">
        <v>8666.7999999999993</v>
      </c>
      <c r="H19" s="3">
        <v>6413.4</v>
      </c>
      <c r="I19" s="3">
        <v>7292</v>
      </c>
      <c r="J19" s="3">
        <v>7773.6</v>
      </c>
      <c r="K19" s="3">
        <v>5678.8</v>
      </c>
      <c r="L19" s="3">
        <v>6473.8</v>
      </c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/>
      <c r="C20" s="3">
        <v>10489.2</v>
      </c>
      <c r="D20" s="3">
        <v>10602.2</v>
      </c>
      <c r="E20" s="3">
        <v>8694.7999999999993</v>
      </c>
      <c r="F20" s="3">
        <v>13183</v>
      </c>
      <c r="G20" s="3">
        <v>7443</v>
      </c>
      <c r="H20" s="3">
        <v>7557.2</v>
      </c>
      <c r="I20" s="3">
        <v>7014</v>
      </c>
      <c r="J20" s="3">
        <v>6492.4</v>
      </c>
      <c r="K20" s="3">
        <v>8277.7999999999993</v>
      </c>
      <c r="L20" s="3">
        <v>8564.4</v>
      </c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/>
      <c r="C21" s="3">
        <v>9131.4</v>
      </c>
      <c r="D21" s="3">
        <v>8352.6</v>
      </c>
      <c r="E21" s="3">
        <v>9754.6</v>
      </c>
      <c r="F21" s="3">
        <v>9997.4</v>
      </c>
      <c r="G21" s="3">
        <v>9185.6</v>
      </c>
      <c r="H21" s="3">
        <v>9482</v>
      </c>
      <c r="I21" s="3">
        <v>9858.7999999999993</v>
      </c>
      <c r="J21" s="3">
        <v>8339.2000000000007</v>
      </c>
      <c r="K21" s="3">
        <v>7367.8</v>
      </c>
      <c r="L21" s="3">
        <v>7774.2</v>
      </c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/>
      <c r="C22" s="3">
        <v>8113.8</v>
      </c>
      <c r="D22" s="3">
        <v>10753.6</v>
      </c>
      <c r="E22" s="3">
        <v>9860.6</v>
      </c>
      <c r="F22" s="3">
        <v>11420.4</v>
      </c>
      <c r="G22" s="3">
        <v>10750.4</v>
      </c>
      <c r="H22" s="3">
        <v>8625.4</v>
      </c>
      <c r="I22" s="3">
        <v>7984.4</v>
      </c>
      <c r="J22" s="3">
        <v>9712</v>
      </c>
      <c r="K22" s="3">
        <v>8548.2000000000007</v>
      </c>
      <c r="L22" s="3">
        <v>8761</v>
      </c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/>
      <c r="C23" s="3">
        <v>10614.2</v>
      </c>
      <c r="D23" s="3">
        <v>8779.7999999999993</v>
      </c>
      <c r="E23" s="3">
        <v>10083.6</v>
      </c>
      <c r="F23" s="3">
        <v>9505.6</v>
      </c>
      <c r="G23" s="3">
        <v>9077.7999999999993</v>
      </c>
      <c r="H23" s="3">
        <v>8368.4</v>
      </c>
      <c r="I23" s="3">
        <v>7785.8</v>
      </c>
      <c r="J23" s="3">
        <v>8687.6</v>
      </c>
      <c r="K23" s="3">
        <v>8484.7999999999993</v>
      </c>
      <c r="L23" s="3">
        <v>7382.8</v>
      </c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/>
      <c r="C25" s="3" t="s">
        <v>22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>
        <v>36.679999999999993</v>
      </c>
      <c r="E26" s="3">
        <v>28.619999999999997</v>
      </c>
      <c r="F26" s="3">
        <v>25.6</v>
      </c>
      <c r="G26" s="3">
        <v>27.814</v>
      </c>
      <c r="H26" s="3">
        <v>24.44</v>
      </c>
      <c r="I26" s="3">
        <v>22.119999999999997</v>
      </c>
      <c r="J26" s="3">
        <v>23.640000000000004</v>
      </c>
      <c r="K26" s="3">
        <v>18.920000000000002</v>
      </c>
      <c r="L26" s="3">
        <v>14.88</v>
      </c>
      <c r="M26" s="3">
        <v>17.244</v>
      </c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>
        <v>26.380000000000003</v>
      </c>
      <c r="E27" s="3">
        <v>31.740000000000002</v>
      </c>
      <c r="F27" s="3">
        <v>33.4</v>
      </c>
      <c r="G27" s="3">
        <v>34.32</v>
      </c>
      <c r="H27" s="3">
        <v>28.579999999999995</v>
      </c>
      <c r="I27" s="3">
        <v>21.013999999999999</v>
      </c>
      <c r="J27" s="3">
        <v>24.32</v>
      </c>
      <c r="K27" s="3">
        <v>23.1</v>
      </c>
      <c r="L27" s="3">
        <v>18.759999999999998</v>
      </c>
      <c r="M27" s="3">
        <v>20.68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>
        <v>33.480000000000004</v>
      </c>
      <c r="E28" s="3">
        <v>35.339999999999996</v>
      </c>
      <c r="F28" s="3">
        <v>28.96</v>
      </c>
      <c r="G28" s="3">
        <v>43.959999999999994</v>
      </c>
      <c r="H28" s="3">
        <v>24.8</v>
      </c>
      <c r="I28" s="3">
        <v>27.689999999999998</v>
      </c>
      <c r="J28" s="3">
        <v>22.779999999999998</v>
      </c>
      <c r="K28" s="3">
        <v>21.619999999999997</v>
      </c>
      <c r="L28" s="3">
        <v>26.940000000000005</v>
      </c>
      <c r="M28" s="3">
        <v>28.3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>
        <v>28.78</v>
      </c>
      <c r="E29" s="3">
        <v>27.82</v>
      </c>
      <c r="F29" s="3">
        <v>32.4</v>
      </c>
      <c r="G29" s="3">
        <v>33.340000000000003</v>
      </c>
      <c r="H29" s="3">
        <v>29.720000000000006</v>
      </c>
      <c r="I29" s="3">
        <v>29.020000000000003</v>
      </c>
      <c r="J29" s="3">
        <v>31.819999999999993</v>
      </c>
      <c r="K29" s="3">
        <v>27.580000000000002</v>
      </c>
      <c r="L29" s="3">
        <v>24.32</v>
      </c>
      <c r="M29" s="3">
        <v>25.82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>
        <v>27.1</v>
      </c>
      <c r="E30" s="3">
        <v>33.220000000000006</v>
      </c>
      <c r="F30" s="3">
        <v>26.088000000000001</v>
      </c>
      <c r="G30" s="3">
        <v>37.840000000000003</v>
      </c>
      <c r="H30" s="3">
        <v>35.840000000000003</v>
      </c>
      <c r="I30" s="3">
        <v>28.72</v>
      </c>
      <c r="J30" s="3">
        <v>26.6</v>
      </c>
      <c r="K30" s="3">
        <v>31.879999999999995</v>
      </c>
      <c r="L30" s="3">
        <v>26.940000000000005</v>
      </c>
      <c r="M30" s="3">
        <v>28.759999999999998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>
        <v>35.36</v>
      </c>
      <c r="E31" s="3">
        <v>29.080000000000002</v>
      </c>
      <c r="F31" s="3">
        <v>30.02</v>
      </c>
      <c r="G31" s="3">
        <v>31.659999999999997</v>
      </c>
      <c r="H31" s="3">
        <v>29.5</v>
      </c>
      <c r="I31" s="3">
        <v>27.740000000000002</v>
      </c>
      <c r="J31" s="3">
        <v>25.939999999999998</v>
      </c>
      <c r="K31" s="3">
        <v>28.359999999999996</v>
      </c>
      <c r="L31" s="3">
        <v>28.28</v>
      </c>
      <c r="M31" s="3">
        <v>23.779999999999998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B16" sqref="B16:B25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  <col min="22" max="26" width="11.42578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 t="s">
        <v>16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21.1</v>
      </c>
      <c r="C3" s="3">
        <v>29.9</v>
      </c>
      <c r="D3" s="3">
        <v>29.5</v>
      </c>
      <c r="E3" s="1">
        <v>28.5</v>
      </c>
      <c r="F3" s="1">
        <v>22.9</v>
      </c>
      <c r="G3" s="2">
        <f t="shared" ref="G3:G12" si="0">AVERAGE(B3:F3)</f>
        <v>26.380000000000003</v>
      </c>
      <c r="H3" s="1">
        <v>1</v>
      </c>
      <c r="I3" s="3"/>
      <c r="J3" s="1">
        <v>9776</v>
      </c>
      <c r="K3" s="1">
        <v>9593</v>
      </c>
      <c r="L3" s="3">
        <v>9825</v>
      </c>
      <c r="M3" s="1">
        <v>6864</v>
      </c>
      <c r="N3" s="4">
        <f t="shared" ref="N3:N5" si="1">SUM(I3:M3)/5</f>
        <v>7211.6</v>
      </c>
      <c r="O3" s="4"/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>
        <v>27.5</v>
      </c>
      <c r="C4" s="1">
        <v>39.4</v>
      </c>
      <c r="D4" s="1">
        <v>40.200000000000003</v>
      </c>
      <c r="E4" s="1">
        <v>36.200000000000003</v>
      </c>
      <c r="F4" s="1">
        <v>15.4</v>
      </c>
      <c r="G4" s="2">
        <f t="shared" si="0"/>
        <v>31.740000000000002</v>
      </c>
      <c r="H4" s="1">
        <v>2</v>
      </c>
      <c r="I4" s="1">
        <v>8669</v>
      </c>
      <c r="J4" s="1">
        <v>11834</v>
      </c>
      <c r="K4" s="1">
        <v>12061</v>
      </c>
      <c r="L4" s="1">
        <v>10850</v>
      </c>
      <c r="M4" s="1">
        <v>4633</v>
      </c>
      <c r="N4" s="4">
        <f t="shared" si="1"/>
        <v>9609.4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>
        <v>30.7</v>
      </c>
      <c r="C5" s="1">
        <v>36.4</v>
      </c>
      <c r="D5" s="1">
        <v>40</v>
      </c>
      <c r="E5" s="1">
        <v>39.5</v>
      </c>
      <c r="F5" s="1">
        <v>20.399999999999999</v>
      </c>
      <c r="G5" s="2">
        <f t="shared" si="0"/>
        <v>33.4</v>
      </c>
      <c r="H5" s="1">
        <v>3</v>
      </c>
      <c r="I5" s="1">
        <v>9224</v>
      </c>
      <c r="J5" s="5">
        <v>10926</v>
      </c>
      <c r="K5" s="1">
        <v>11994</v>
      </c>
      <c r="L5" s="1">
        <v>11860</v>
      </c>
      <c r="M5" s="1">
        <v>6337</v>
      </c>
      <c r="N5" s="4">
        <f t="shared" si="1"/>
        <v>10068.200000000001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>
        <v>35.6</v>
      </c>
      <c r="C6" s="1">
        <v>33.1</v>
      </c>
      <c r="D6" s="1">
        <v>40.299999999999997</v>
      </c>
      <c r="E6" s="1">
        <v>34.9</v>
      </c>
      <c r="F6" s="1">
        <v>27.7</v>
      </c>
      <c r="G6" s="2">
        <f t="shared" si="0"/>
        <v>34.32</v>
      </c>
      <c r="H6" s="1">
        <v>4</v>
      </c>
      <c r="I6" s="1">
        <v>10688</v>
      </c>
      <c r="J6" s="1">
        <v>10193</v>
      </c>
      <c r="K6" s="1">
        <v>12088</v>
      </c>
      <c r="L6" s="1">
        <v>11055</v>
      </c>
      <c r="M6" s="1">
        <v>8325</v>
      </c>
      <c r="N6" s="4">
        <f t="shared" ref="N6:N12" si="2">SUM(I6,J6,K6,L6,M6)/5</f>
        <v>10469.799999999999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>
        <v>26.9</v>
      </c>
      <c r="C7" s="1">
        <v>33.299999999999997</v>
      </c>
      <c r="D7" s="1">
        <v>25.5</v>
      </c>
      <c r="E7" s="1">
        <v>34.5</v>
      </c>
      <c r="F7" s="1">
        <v>22.7</v>
      </c>
      <c r="G7" s="2">
        <f t="shared" si="0"/>
        <v>28.579999999999995</v>
      </c>
      <c r="H7" s="1">
        <v>5</v>
      </c>
      <c r="I7" s="1">
        <v>8080</v>
      </c>
      <c r="J7" s="1">
        <v>10407</v>
      </c>
      <c r="K7" s="1">
        <v>7687</v>
      </c>
      <c r="L7" s="1">
        <v>10347</v>
      </c>
      <c r="M7" s="1">
        <v>6813</v>
      </c>
      <c r="N7" s="4">
        <f t="shared" si="2"/>
        <v>8666.7999999999993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3">
        <v>18.77</v>
      </c>
      <c r="C8" s="3">
        <v>25.3</v>
      </c>
      <c r="D8" s="3">
        <v>19.7</v>
      </c>
      <c r="E8" s="1">
        <v>22.2</v>
      </c>
      <c r="F8" s="1">
        <v>19.100000000000001</v>
      </c>
      <c r="G8" s="4">
        <f t="shared" si="0"/>
        <v>21.013999999999999</v>
      </c>
      <c r="H8" s="1">
        <v>6</v>
      </c>
      <c r="I8" s="3">
        <v>5706</v>
      </c>
      <c r="J8" s="3">
        <v>7597</v>
      </c>
      <c r="K8" s="3">
        <v>5913</v>
      </c>
      <c r="L8" s="1">
        <v>6791</v>
      </c>
      <c r="M8" s="1">
        <v>6060</v>
      </c>
      <c r="N8" s="4">
        <f t="shared" si="2"/>
        <v>6413.4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3">
        <v>21.8</v>
      </c>
      <c r="C9" s="3">
        <v>36.6</v>
      </c>
      <c r="D9" s="3">
        <v>13.7</v>
      </c>
      <c r="E9" s="1">
        <v>26.5</v>
      </c>
      <c r="F9" s="1">
        <v>23</v>
      </c>
      <c r="G9" s="4">
        <f t="shared" si="0"/>
        <v>24.32</v>
      </c>
      <c r="H9" s="1">
        <v>7</v>
      </c>
      <c r="I9" s="3">
        <v>7416</v>
      </c>
      <c r="J9" s="3">
        <v>10991</v>
      </c>
      <c r="K9" s="3">
        <v>4191</v>
      </c>
      <c r="L9" s="1">
        <v>6944</v>
      </c>
      <c r="M9" s="1">
        <v>6918</v>
      </c>
      <c r="N9" s="4">
        <f t="shared" si="2"/>
        <v>7292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>
        <v>15.9</v>
      </c>
      <c r="C10" s="1">
        <v>34.200000000000003</v>
      </c>
      <c r="D10" s="1">
        <v>17.5</v>
      </c>
      <c r="E10" s="1">
        <v>29.8</v>
      </c>
      <c r="F10" s="1">
        <v>18.100000000000001</v>
      </c>
      <c r="G10" s="4">
        <f t="shared" si="0"/>
        <v>23.1</v>
      </c>
      <c r="H10" s="1">
        <v>8</v>
      </c>
      <c r="I10" s="1">
        <v>5750</v>
      </c>
      <c r="J10" s="1">
        <v>10258</v>
      </c>
      <c r="K10" s="1">
        <v>6251</v>
      </c>
      <c r="L10" s="1">
        <v>10385</v>
      </c>
      <c r="M10" s="1">
        <v>6224</v>
      </c>
      <c r="N10" s="4">
        <f t="shared" si="2"/>
        <v>7773.6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18.8</v>
      </c>
      <c r="C11" s="1">
        <v>15.8</v>
      </c>
      <c r="D11" s="1">
        <v>20.7</v>
      </c>
      <c r="E11" s="1">
        <v>22</v>
      </c>
      <c r="F11" s="1">
        <v>16.5</v>
      </c>
      <c r="G11" s="4">
        <f t="shared" si="0"/>
        <v>18.759999999999998</v>
      </c>
      <c r="H11" s="1">
        <v>9</v>
      </c>
      <c r="I11" s="1">
        <v>5647</v>
      </c>
      <c r="J11" s="1">
        <v>4766</v>
      </c>
      <c r="K11" s="1">
        <v>6207</v>
      </c>
      <c r="L11" s="1">
        <v>6607</v>
      </c>
      <c r="M11" s="1">
        <v>5167</v>
      </c>
      <c r="N11" s="4">
        <f t="shared" si="2"/>
        <v>5678.8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25.5</v>
      </c>
      <c r="C12" s="1">
        <v>21.2</v>
      </c>
      <c r="D12" s="1">
        <v>14.1</v>
      </c>
      <c r="E12" s="1">
        <v>24</v>
      </c>
      <c r="F12" s="1">
        <v>18.600000000000001</v>
      </c>
      <c r="G12" s="4">
        <f t="shared" si="0"/>
        <v>20.68</v>
      </c>
      <c r="H12" s="1">
        <v>10</v>
      </c>
      <c r="I12" s="1">
        <v>8151</v>
      </c>
      <c r="J12" s="3">
        <v>6367</v>
      </c>
      <c r="K12" s="3">
        <v>4431</v>
      </c>
      <c r="L12" s="1">
        <v>7402</v>
      </c>
      <c r="M12" s="1">
        <v>6018</v>
      </c>
      <c r="N12" s="4">
        <f t="shared" si="2"/>
        <v>6473.8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>AVERAGE(G3:G12)</f>
        <v>26.229399999999998</v>
      </c>
      <c r="H13" s="4"/>
      <c r="I13" s="4">
        <f t="shared" ref="I13:M13" si="3">AVERAGE(I3:I12)</f>
        <v>7703.4444444444443</v>
      </c>
      <c r="J13" s="4">
        <f t="shared" si="3"/>
        <v>9311.5</v>
      </c>
      <c r="K13" s="4">
        <f t="shared" si="3"/>
        <v>8041.6</v>
      </c>
      <c r="L13" s="4">
        <f t="shared" si="3"/>
        <v>9206.6</v>
      </c>
      <c r="M13" s="4">
        <f t="shared" si="3"/>
        <v>6335.9</v>
      </c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5.5779043496041867</v>
      </c>
      <c r="H14" s="4">
        <f t="shared" si="4"/>
        <v>3.0276503540974917</v>
      </c>
      <c r="I14" s="4">
        <f t="shared" si="4"/>
        <v>1753.9732118187485</v>
      </c>
      <c r="J14" s="4">
        <f t="shared" si="4"/>
        <v>2288.8687768803561</v>
      </c>
      <c r="K14" s="4">
        <f t="shared" si="4"/>
        <v>3156.1135453451461</v>
      </c>
      <c r="L14" s="4">
        <f t="shared" si="4"/>
        <v>2033.0168715482903</v>
      </c>
      <c r="M14" s="4">
        <f t="shared" si="4"/>
        <v>1014.2196179000535</v>
      </c>
      <c r="N14" s="4">
        <f t="shared" si="4"/>
        <v>1660.2900470834768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>
        <v>26.380000000000003</v>
      </c>
      <c r="C16" s="3"/>
      <c r="D16" s="3">
        <v>7211.6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>
        <v>31.740000000000002</v>
      </c>
      <c r="C17" s="3"/>
      <c r="D17" s="3">
        <v>9609.4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>
        <v>33.4</v>
      </c>
      <c r="C18" s="3"/>
      <c r="D18" s="3">
        <v>10068.200000000001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>
        <v>34.32</v>
      </c>
      <c r="C19" s="6"/>
      <c r="D19" s="3">
        <v>10469.799999999999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>
        <v>28.579999999999995</v>
      </c>
      <c r="C20" s="3"/>
      <c r="D20" s="3">
        <v>8666.7999999999993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>
        <v>21.013999999999999</v>
      </c>
      <c r="C21" s="3"/>
      <c r="D21" s="3">
        <v>6413.4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>
        <v>24.32</v>
      </c>
      <c r="C22" s="3"/>
      <c r="D22" s="3">
        <v>7292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>
        <v>23.1</v>
      </c>
      <c r="C23" s="3"/>
      <c r="D23" s="3">
        <v>7773.6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>
        <v>18.759999999999998</v>
      </c>
      <c r="C24" s="3"/>
      <c r="D24" s="3">
        <v>5678.8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>
        <v>20.68</v>
      </c>
      <c r="C25" s="3"/>
      <c r="D25" s="3">
        <v>6473.8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8749999999999998" right="0.78749999999999998" top="1.05277777777778" bottom="1.05277777777778" header="0" footer="0"/>
  <pageSetup orientation="portrait"/>
  <headerFooter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selection activeCell="D18" sqref="D18:D27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37.9</v>
      </c>
      <c r="C3" s="3">
        <v>38.799999999999997</v>
      </c>
      <c r="D3" s="3">
        <v>32.200000000000003</v>
      </c>
      <c r="E3" s="1">
        <v>34.200000000000003</v>
      </c>
      <c r="F3" s="1">
        <v>24.3</v>
      </c>
      <c r="G3" s="2">
        <f t="shared" ref="G3:G12" si="0">AVERAGE(B3:F3)</f>
        <v>33.480000000000004</v>
      </c>
      <c r="H3" s="1">
        <v>1</v>
      </c>
      <c r="I3" s="3">
        <v>12987</v>
      </c>
      <c r="J3" s="1">
        <v>11644</v>
      </c>
      <c r="K3" s="1">
        <v>9662</v>
      </c>
      <c r="L3" s="3">
        <v>10257</v>
      </c>
      <c r="M3" s="1">
        <v>7896</v>
      </c>
      <c r="N3" s="4">
        <f t="shared" ref="N3:N5" si="1">SUM(I3:M3)/5</f>
        <v>10489.2</v>
      </c>
      <c r="O3" s="4" t="s">
        <v>17</v>
      </c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>
        <v>39.6</v>
      </c>
      <c r="C4" s="1">
        <v>37.299999999999997</v>
      </c>
      <c r="D4" s="1">
        <v>26.6</v>
      </c>
      <c r="E4" s="1">
        <v>47.2</v>
      </c>
      <c r="F4" s="1">
        <v>26</v>
      </c>
      <c r="G4" s="2">
        <f t="shared" si="0"/>
        <v>35.339999999999996</v>
      </c>
      <c r="H4" s="1">
        <v>2</v>
      </c>
      <c r="I4" s="1">
        <v>11873</v>
      </c>
      <c r="J4" s="1">
        <v>11204</v>
      </c>
      <c r="K4" s="1">
        <v>7975</v>
      </c>
      <c r="L4" s="1">
        <v>14160</v>
      </c>
      <c r="M4" s="1">
        <v>7799</v>
      </c>
      <c r="N4" s="4">
        <f t="shared" si="1"/>
        <v>10602.2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>
        <v>28.2</v>
      </c>
      <c r="C5" s="1">
        <v>29.6</v>
      </c>
      <c r="D5" s="1">
        <v>24.5</v>
      </c>
      <c r="E5" s="1">
        <v>41.1</v>
      </c>
      <c r="F5" s="1">
        <v>21.4</v>
      </c>
      <c r="G5" s="2">
        <f t="shared" si="0"/>
        <v>28.96</v>
      </c>
      <c r="H5" s="1">
        <v>3</v>
      </c>
      <c r="I5" s="1">
        <v>8442</v>
      </c>
      <c r="J5" s="5">
        <v>8933</v>
      </c>
      <c r="K5" s="1">
        <v>7332</v>
      </c>
      <c r="L5" s="1">
        <v>12355</v>
      </c>
      <c r="M5" s="1">
        <v>6412</v>
      </c>
      <c r="N5" s="4">
        <f t="shared" si="1"/>
        <v>8694.7999999999993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>
        <v>53.2</v>
      </c>
      <c r="C6" s="1">
        <v>50</v>
      </c>
      <c r="D6" s="1">
        <v>33.200000000000003</v>
      </c>
      <c r="E6" s="1">
        <v>53.8</v>
      </c>
      <c r="F6" s="1">
        <v>29.6</v>
      </c>
      <c r="G6" s="2">
        <f t="shared" si="0"/>
        <v>43.959999999999994</v>
      </c>
      <c r="H6" s="1">
        <v>4</v>
      </c>
      <c r="I6" s="1">
        <v>15969</v>
      </c>
      <c r="J6" s="1">
        <v>14995</v>
      </c>
      <c r="K6" s="1">
        <v>9953</v>
      </c>
      <c r="L6" s="1">
        <v>16130</v>
      </c>
      <c r="M6" s="1">
        <v>8868</v>
      </c>
      <c r="N6" s="4">
        <f>SUM(I6,J6,K6,L6,M6)/5</f>
        <v>13183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>
        <v>22.4</v>
      </c>
      <c r="C7" s="1">
        <v>27</v>
      </c>
      <c r="D7" s="1">
        <v>14.3</v>
      </c>
      <c r="E7" s="1">
        <v>35.700000000000003</v>
      </c>
      <c r="F7" s="1">
        <v>24.6</v>
      </c>
      <c r="G7" s="2">
        <f t="shared" si="0"/>
        <v>24.8</v>
      </c>
      <c r="H7" s="1">
        <v>5</v>
      </c>
      <c r="I7" s="1">
        <v>6730</v>
      </c>
      <c r="J7" s="1">
        <v>8101</v>
      </c>
      <c r="K7" s="1">
        <v>4298</v>
      </c>
      <c r="L7" s="1">
        <v>10703</v>
      </c>
      <c r="M7" s="1">
        <v>7383</v>
      </c>
      <c r="N7" s="4">
        <f t="shared" ref="N7" si="2">SUM(I7,J7,K7,L7,M7)/5</f>
        <v>7443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3">
        <v>24.24</v>
      </c>
      <c r="C8" s="3">
        <v>20.86</v>
      </c>
      <c r="D8" s="3">
        <v>32.950000000000003</v>
      </c>
      <c r="E8" s="1">
        <v>36.5</v>
      </c>
      <c r="F8" s="1">
        <v>23.9</v>
      </c>
      <c r="G8" s="4">
        <f t="shared" si="0"/>
        <v>27.689999999999998</v>
      </c>
      <c r="H8" s="1">
        <v>6</v>
      </c>
      <c r="I8" s="3">
        <v>7283</v>
      </c>
      <c r="J8" s="3">
        <v>6258</v>
      </c>
      <c r="K8" s="3">
        <v>9887</v>
      </c>
      <c r="L8" s="1">
        <v>10949</v>
      </c>
      <c r="M8" s="1">
        <v>7285</v>
      </c>
      <c r="N8" s="4">
        <f>SUM(I9,J9,K9,L8,M8)/5</f>
        <v>7557.2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>
        <v>18.2</v>
      </c>
      <c r="C9" s="1">
        <v>22.1</v>
      </c>
      <c r="D9" s="1">
        <v>22.2</v>
      </c>
      <c r="E9" s="1">
        <v>29.6</v>
      </c>
      <c r="F9" s="1">
        <v>21.8</v>
      </c>
      <c r="G9" s="4">
        <f t="shared" si="0"/>
        <v>22.779999999999998</v>
      </c>
      <c r="H9" s="1">
        <v>7</v>
      </c>
      <c r="I9" s="1">
        <v>5560</v>
      </c>
      <c r="J9" s="1">
        <v>6750</v>
      </c>
      <c r="K9" s="1">
        <v>7242</v>
      </c>
      <c r="L9" s="1">
        <v>8870</v>
      </c>
      <c r="M9" s="1">
        <v>6648</v>
      </c>
      <c r="N9" s="4">
        <f t="shared" ref="N9:N12" si="3">SUM(I9,J9,K9,L9,M9)/5</f>
        <v>7014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>
        <v>19.2</v>
      </c>
      <c r="C10" s="1">
        <v>18.7</v>
      </c>
      <c r="D10" s="1">
        <v>23.7</v>
      </c>
      <c r="E10" s="1">
        <v>26.8</v>
      </c>
      <c r="F10" s="1">
        <v>19.7</v>
      </c>
      <c r="G10" s="4">
        <f t="shared" si="0"/>
        <v>21.619999999999997</v>
      </c>
      <c r="H10" s="1">
        <v>8</v>
      </c>
      <c r="I10" s="1">
        <v>5752</v>
      </c>
      <c r="J10" s="1">
        <v>5620</v>
      </c>
      <c r="K10" s="1">
        <v>7108</v>
      </c>
      <c r="L10" s="1">
        <v>8053</v>
      </c>
      <c r="M10" s="1">
        <v>5929</v>
      </c>
      <c r="N10" s="4">
        <f t="shared" si="3"/>
        <v>6492.4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21.1</v>
      </c>
      <c r="C11" s="1">
        <v>25.3</v>
      </c>
      <c r="D11" s="1">
        <v>31.5</v>
      </c>
      <c r="E11" s="1">
        <v>28.4</v>
      </c>
      <c r="F11" s="1">
        <v>28.4</v>
      </c>
      <c r="G11" s="4">
        <f t="shared" si="0"/>
        <v>26.940000000000005</v>
      </c>
      <c r="H11" s="1">
        <v>9</v>
      </c>
      <c r="I11" s="1">
        <v>6323</v>
      </c>
      <c r="J11" s="1">
        <v>7590</v>
      </c>
      <c r="K11" s="1">
        <v>9443</v>
      </c>
      <c r="L11" s="1">
        <v>9526</v>
      </c>
      <c r="M11" s="1">
        <v>8507</v>
      </c>
      <c r="N11" s="4">
        <f t="shared" si="3"/>
        <v>8277.7999999999993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22.9</v>
      </c>
      <c r="C12" s="1">
        <v>24.7</v>
      </c>
      <c r="D12" s="1">
        <v>32.5</v>
      </c>
      <c r="E12" s="1">
        <v>32.1</v>
      </c>
      <c r="F12" s="1">
        <v>29.3</v>
      </c>
      <c r="G12" s="4">
        <f t="shared" si="0"/>
        <v>28.3</v>
      </c>
      <c r="H12" s="1">
        <v>10</v>
      </c>
      <c r="I12" s="1">
        <v>6880</v>
      </c>
      <c r="J12" s="1">
        <v>7737</v>
      </c>
      <c r="K12" s="1">
        <v>9773</v>
      </c>
      <c r="L12" s="1">
        <v>9640</v>
      </c>
      <c r="M12" s="1">
        <v>8792</v>
      </c>
      <c r="N12" s="4">
        <f t="shared" si="3"/>
        <v>8564.4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4">AVERAGE(G3:G12)</f>
        <v>29.387000000000008</v>
      </c>
      <c r="H13" s="4">
        <f t="shared" si="4"/>
        <v>5.5</v>
      </c>
      <c r="I13" s="4">
        <f t="shared" si="4"/>
        <v>8779.9</v>
      </c>
      <c r="J13" s="4">
        <f t="shared" si="4"/>
        <v>8883.2000000000007</v>
      </c>
      <c r="K13" s="4">
        <f t="shared" si="4"/>
        <v>8267.2999999999993</v>
      </c>
      <c r="L13" s="4">
        <f t="shared" si="4"/>
        <v>11064.3</v>
      </c>
      <c r="M13" s="4">
        <f t="shared" si="4"/>
        <v>7551.9</v>
      </c>
      <c r="N13" s="4">
        <f t="shared" si="4"/>
        <v>8831.7999999999993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5">STDEV(G3:G12)</f>
        <v>6.6651165697899302</v>
      </c>
      <c r="H14" s="4">
        <f t="shared" si="5"/>
        <v>3.0276503540974917</v>
      </c>
      <c r="I14" s="4">
        <f t="shared" si="5"/>
        <v>3569.765085641724</v>
      </c>
      <c r="J14" s="4">
        <f t="shared" si="5"/>
        <v>2906.9529216843007</v>
      </c>
      <c r="K14" s="4">
        <f t="shared" si="5"/>
        <v>1830.9192621315794</v>
      </c>
      <c r="L14" s="4">
        <f t="shared" si="5"/>
        <v>2494.0824208959516</v>
      </c>
      <c r="M14" s="4">
        <f t="shared" si="5"/>
        <v>1011.6884072348219</v>
      </c>
      <c r="N14" s="4">
        <f t="shared" si="5"/>
        <v>2042.3836814424114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/>
      <c r="C18" s="3"/>
      <c r="D18" s="3">
        <v>33.480000000000004</v>
      </c>
      <c r="E18" s="3"/>
      <c r="F18" s="3">
        <v>10489.2</v>
      </c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/>
      <c r="C19" s="6"/>
      <c r="D19" s="3">
        <v>35.339999999999996</v>
      </c>
      <c r="E19" s="3"/>
      <c r="F19" s="3">
        <v>10602.2</v>
      </c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/>
      <c r="C20" s="3"/>
      <c r="D20" s="3">
        <v>28.96</v>
      </c>
      <c r="E20" s="3"/>
      <c r="F20" s="3">
        <v>8694.7999999999993</v>
      </c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/>
      <c r="C21" s="3"/>
      <c r="D21" s="3">
        <v>43.959999999999994</v>
      </c>
      <c r="E21" s="3"/>
      <c r="F21" s="3">
        <v>13183</v>
      </c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/>
      <c r="C22" s="3"/>
      <c r="D22" s="3">
        <v>24.8</v>
      </c>
      <c r="E22" s="3"/>
      <c r="F22" s="3">
        <v>7443</v>
      </c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/>
      <c r="C23" s="3"/>
      <c r="D23" s="3">
        <v>27.689999999999998</v>
      </c>
      <c r="E23" s="3"/>
      <c r="F23" s="3">
        <v>7557.2</v>
      </c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/>
      <c r="C24" s="3"/>
      <c r="D24" s="3">
        <v>22.779999999999998</v>
      </c>
      <c r="E24" s="3"/>
      <c r="F24" s="3">
        <v>7014</v>
      </c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/>
      <c r="C25" s="3"/>
      <c r="D25" s="3">
        <v>21.619999999999997</v>
      </c>
      <c r="E25" s="3"/>
      <c r="F25" s="3">
        <v>6492.4</v>
      </c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>
        <v>26.940000000000005</v>
      </c>
      <c r="E26" s="3"/>
      <c r="F26" s="3">
        <v>8277.7999999999993</v>
      </c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>
        <v>28.3</v>
      </c>
      <c r="E27" s="3"/>
      <c r="F27" s="3">
        <v>8564.4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>
      <selection activeCell="H17" sqref="H17:H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30.1</v>
      </c>
      <c r="C3" s="3">
        <v>36.700000000000003</v>
      </c>
      <c r="D3" s="3">
        <v>20.100000000000001</v>
      </c>
      <c r="E3" s="1">
        <v>33.5</v>
      </c>
      <c r="F3" s="1">
        <v>23.5</v>
      </c>
      <c r="G3" s="2">
        <f t="shared" ref="G3:G12" si="0">AVERAGE(B3:F3)</f>
        <v>28.78</v>
      </c>
      <c r="H3" s="1">
        <v>1</v>
      </c>
      <c r="I3" s="3">
        <v>9584</v>
      </c>
      <c r="J3" s="1">
        <v>11680</v>
      </c>
      <c r="K3" s="1">
        <v>6427</v>
      </c>
      <c r="L3" s="3">
        <v>10907</v>
      </c>
      <c r="M3" s="1">
        <v>7059</v>
      </c>
      <c r="N3" s="4">
        <f t="shared" ref="N3:N5" si="1">SUM(I3:M3)/5</f>
        <v>9131.4</v>
      </c>
      <c r="O3" s="4" t="s">
        <v>18</v>
      </c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>
        <v>31.5</v>
      </c>
      <c r="C4" s="1">
        <v>36.6</v>
      </c>
      <c r="D4" s="1">
        <v>26</v>
      </c>
      <c r="E4" s="1">
        <v>25.6</v>
      </c>
      <c r="F4" s="1">
        <v>19.399999999999999</v>
      </c>
      <c r="G4" s="2">
        <f t="shared" si="0"/>
        <v>27.82</v>
      </c>
      <c r="H4" s="1">
        <v>2</v>
      </c>
      <c r="I4" s="1">
        <v>9463</v>
      </c>
      <c r="J4" s="1">
        <v>11004</v>
      </c>
      <c r="K4" s="1">
        <v>7799</v>
      </c>
      <c r="L4" s="1">
        <v>7674</v>
      </c>
      <c r="M4" s="1">
        <v>5823</v>
      </c>
      <c r="N4" s="4">
        <f t="shared" si="1"/>
        <v>8352.6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>
        <v>29.6</v>
      </c>
      <c r="C5" s="1">
        <v>46.1</v>
      </c>
      <c r="D5" s="1">
        <v>26.6</v>
      </c>
      <c r="E5" s="1">
        <v>33.5</v>
      </c>
      <c r="F5" s="1">
        <v>26.2</v>
      </c>
      <c r="G5" s="2">
        <f t="shared" si="0"/>
        <v>32.4</v>
      </c>
      <c r="H5" s="1">
        <v>3</v>
      </c>
      <c r="I5" s="1">
        <v>8895</v>
      </c>
      <c r="J5" s="5">
        <v>13826</v>
      </c>
      <c r="K5" s="1">
        <v>8044</v>
      </c>
      <c r="L5" s="1">
        <v>10055</v>
      </c>
      <c r="M5" s="1">
        <v>7953</v>
      </c>
      <c r="N5" s="4">
        <f t="shared" si="1"/>
        <v>9754.6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>
        <v>32.299999999999997</v>
      </c>
      <c r="C6" s="1">
        <v>42.7</v>
      </c>
      <c r="D6" s="1">
        <v>26.7</v>
      </c>
      <c r="E6" s="1">
        <v>35.200000000000003</v>
      </c>
      <c r="F6" s="1">
        <v>29.8</v>
      </c>
      <c r="G6" s="2">
        <f t="shared" si="0"/>
        <v>33.340000000000003</v>
      </c>
      <c r="H6" s="1">
        <v>4</v>
      </c>
      <c r="I6" s="1">
        <v>9677</v>
      </c>
      <c r="J6" s="1">
        <v>12797</v>
      </c>
      <c r="K6" s="1">
        <v>8024</v>
      </c>
      <c r="L6" s="1">
        <v>10538</v>
      </c>
      <c r="M6" s="1">
        <v>8951</v>
      </c>
      <c r="N6" s="4">
        <f t="shared" ref="N6:N12" si="2">SUM(I6,J6,K6,L6,M6)/5</f>
        <v>9997.4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>
        <v>23.5</v>
      </c>
      <c r="C7" s="1">
        <v>44.5</v>
      </c>
      <c r="D7" s="1">
        <v>24</v>
      </c>
      <c r="E7" s="1">
        <v>38.299999999999997</v>
      </c>
      <c r="F7" s="1">
        <v>18.3</v>
      </c>
      <c r="G7" s="2">
        <f t="shared" si="0"/>
        <v>29.720000000000006</v>
      </c>
      <c r="H7" s="1">
        <v>5</v>
      </c>
      <c r="I7" s="1">
        <v>7893</v>
      </c>
      <c r="J7" s="1">
        <v>13353</v>
      </c>
      <c r="K7" s="1">
        <v>7472</v>
      </c>
      <c r="L7" s="1">
        <v>11650</v>
      </c>
      <c r="M7" s="1">
        <v>5560</v>
      </c>
      <c r="N7" s="4">
        <f t="shared" si="2"/>
        <v>9185.6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1">
        <v>22.1</v>
      </c>
      <c r="C8" s="1">
        <v>49.3</v>
      </c>
      <c r="D8" s="1">
        <v>22.5</v>
      </c>
      <c r="E8" s="1">
        <v>29.2</v>
      </c>
      <c r="F8" s="1">
        <v>22</v>
      </c>
      <c r="G8" s="4">
        <f t="shared" si="0"/>
        <v>29.020000000000003</v>
      </c>
      <c r="H8" s="1">
        <v>6</v>
      </c>
      <c r="I8" s="1">
        <v>6619</v>
      </c>
      <c r="J8" s="1">
        <v>16466</v>
      </c>
      <c r="K8" s="1">
        <v>7330</v>
      </c>
      <c r="L8" s="1">
        <v>9566</v>
      </c>
      <c r="M8" s="1">
        <v>7429</v>
      </c>
      <c r="N8" s="4">
        <f t="shared" si="2"/>
        <v>9482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>
        <v>24.2</v>
      </c>
      <c r="C9" s="1">
        <v>56.6</v>
      </c>
      <c r="D9" s="1">
        <v>21.4</v>
      </c>
      <c r="E9" s="1">
        <v>32.200000000000003</v>
      </c>
      <c r="F9" s="1">
        <v>24.7</v>
      </c>
      <c r="G9" s="4">
        <f t="shared" si="0"/>
        <v>31.819999999999993</v>
      </c>
      <c r="H9" s="1">
        <v>7</v>
      </c>
      <c r="I9" s="1">
        <v>7261</v>
      </c>
      <c r="J9" s="1">
        <v>17330</v>
      </c>
      <c r="K9" s="1">
        <v>7026</v>
      </c>
      <c r="L9" s="1">
        <v>10259</v>
      </c>
      <c r="M9" s="1">
        <v>7418</v>
      </c>
      <c r="N9" s="4">
        <f t="shared" si="2"/>
        <v>9858.7999999999993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>
        <v>21.3</v>
      </c>
      <c r="C10" s="1">
        <v>49.5</v>
      </c>
      <c r="D10" s="1">
        <v>18</v>
      </c>
      <c r="E10" s="1">
        <v>26.5</v>
      </c>
      <c r="F10" s="1">
        <v>22.6</v>
      </c>
      <c r="G10" s="4">
        <f t="shared" si="0"/>
        <v>27.580000000000002</v>
      </c>
      <c r="H10" s="1">
        <v>8</v>
      </c>
      <c r="I10" s="1">
        <v>5830</v>
      </c>
      <c r="J10" s="1">
        <v>14872</v>
      </c>
      <c r="K10" s="1">
        <v>5695</v>
      </c>
      <c r="L10" s="1">
        <v>8520</v>
      </c>
      <c r="M10" s="1">
        <v>6779</v>
      </c>
      <c r="N10" s="4">
        <f t="shared" si="2"/>
        <v>8339.2000000000007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21</v>
      </c>
      <c r="C11" s="1">
        <v>40.299999999999997</v>
      </c>
      <c r="D11" s="1">
        <v>18.7</v>
      </c>
      <c r="E11" s="1">
        <v>23</v>
      </c>
      <c r="F11" s="1">
        <v>18.600000000000001</v>
      </c>
      <c r="G11" s="4">
        <f t="shared" si="0"/>
        <v>24.32</v>
      </c>
      <c r="H11" s="1">
        <v>9</v>
      </c>
      <c r="I11" s="1">
        <v>6649</v>
      </c>
      <c r="J11" s="1">
        <v>12104</v>
      </c>
      <c r="K11" s="1">
        <v>5616</v>
      </c>
      <c r="L11" s="1">
        <v>6892</v>
      </c>
      <c r="M11" s="1">
        <v>5578</v>
      </c>
      <c r="N11" s="4">
        <f t="shared" si="2"/>
        <v>7367.8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22.6</v>
      </c>
      <c r="C12" s="1">
        <v>28.7</v>
      </c>
      <c r="D12" s="1">
        <v>18.5</v>
      </c>
      <c r="E12" s="1">
        <v>28.1</v>
      </c>
      <c r="F12" s="1">
        <v>31.2</v>
      </c>
      <c r="G12" s="4">
        <f t="shared" si="0"/>
        <v>25.82</v>
      </c>
      <c r="H12" s="1">
        <v>10</v>
      </c>
      <c r="I12" s="1">
        <v>6797</v>
      </c>
      <c r="J12" s="1">
        <v>8614</v>
      </c>
      <c r="K12" s="1">
        <v>5645</v>
      </c>
      <c r="L12" s="1">
        <v>8448</v>
      </c>
      <c r="M12" s="1">
        <v>9367</v>
      </c>
      <c r="N12" s="4">
        <f t="shared" si="2"/>
        <v>7774.2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29.062000000000001</v>
      </c>
      <c r="H13" s="4">
        <f t="shared" si="3"/>
        <v>5.5</v>
      </c>
      <c r="I13" s="4">
        <f t="shared" si="3"/>
        <v>7866.8</v>
      </c>
      <c r="J13" s="4">
        <f t="shared" si="3"/>
        <v>13204.6</v>
      </c>
      <c r="K13" s="4">
        <f t="shared" si="3"/>
        <v>6907.8</v>
      </c>
      <c r="L13" s="4">
        <f t="shared" si="3"/>
        <v>9450.9</v>
      </c>
      <c r="M13" s="4">
        <f t="shared" si="3"/>
        <v>7191.7</v>
      </c>
      <c r="N13" s="4">
        <f t="shared" si="3"/>
        <v>8924.3599999999988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2.8732552193558361</v>
      </c>
      <c r="H14" s="4">
        <f t="shared" si="4"/>
        <v>3.0276503540974917</v>
      </c>
      <c r="I14" s="4">
        <f t="shared" si="4"/>
        <v>1434.9369943582124</v>
      </c>
      <c r="J14" s="4">
        <f t="shared" si="4"/>
        <v>2591.9137159849906</v>
      </c>
      <c r="K14" s="4">
        <f t="shared" si="4"/>
        <v>989.22526363929103</v>
      </c>
      <c r="L14" s="4">
        <f t="shared" si="4"/>
        <v>1518.2954953206929</v>
      </c>
      <c r="M14" s="4">
        <f t="shared" si="4"/>
        <v>1326.7299021780341</v>
      </c>
      <c r="N14" s="4">
        <f t="shared" si="4"/>
        <v>915.97152211918296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>
        <v>28.78</v>
      </c>
      <c r="D17" s="3"/>
      <c r="E17" s="3">
        <v>9131.4</v>
      </c>
      <c r="F17" s="3"/>
      <c r="G17" s="3"/>
      <c r="H17" s="3">
        <v>28.78</v>
      </c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/>
      <c r="C18" s="3">
        <v>27.82</v>
      </c>
      <c r="D18" s="3"/>
      <c r="E18" s="3">
        <v>8352.6</v>
      </c>
      <c r="F18" s="3"/>
      <c r="G18" s="3"/>
      <c r="H18" s="3">
        <v>27.82</v>
      </c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/>
      <c r="C19" s="6">
        <v>32.4</v>
      </c>
      <c r="D19" s="3"/>
      <c r="E19" s="3">
        <v>9754.6</v>
      </c>
      <c r="F19" s="3"/>
      <c r="G19" s="3"/>
      <c r="H19" s="3">
        <v>32.4</v>
      </c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/>
      <c r="C20" s="3">
        <v>33.340000000000003</v>
      </c>
      <c r="D20" s="3"/>
      <c r="E20" s="3">
        <v>9997.4</v>
      </c>
      <c r="F20" s="3"/>
      <c r="G20" s="3"/>
      <c r="H20" s="3">
        <v>33.340000000000003</v>
      </c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/>
      <c r="C21" s="3">
        <v>29.720000000000006</v>
      </c>
      <c r="D21" s="3"/>
      <c r="E21" s="3">
        <v>9185.6</v>
      </c>
      <c r="F21" s="3"/>
      <c r="G21" s="3"/>
      <c r="H21" s="3">
        <v>29.720000000000006</v>
      </c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/>
      <c r="C22" s="3">
        <v>29.020000000000003</v>
      </c>
      <c r="D22" s="3"/>
      <c r="E22" s="3">
        <v>9482</v>
      </c>
      <c r="F22" s="3"/>
      <c r="G22" s="3"/>
      <c r="H22" s="3">
        <v>29.020000000000003</v>
      </c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/>
      <c r="C23" s="3">
        <v>31.819999999999993</v>
      </c>
      <c r="D23" s="3"/>
      <c r="E23" s="3">
        <v>9858.7999999999993</v>
      </c>
      <c r="F23" s="3"/>
      <c r="G23" s="3"/>
      <c r="H23" s="3">
        <v>31.819999999999993</v>
      </c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/>
      <c r="C24" s="3">
        <v>27.580000000000002</v>
      </c>
      <c r="D24" s="3"/>
      <c r="E24" s="3">
        <v>8339.2000000000007</v>
      </c>
      <c r="F24" s="3"/>
      <c r="G24" s="3"/>
      <c r="H24" s="3">
        <v>27.580000000000002</v>
      </c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/>
      <c r="C25" s="3">
        <v>24.32</v>
      </c>
      <c r="D25" s="3"/>
      <c r="E25" s="3">
        <v>7367.8</v>
      </c>
      <c r="F25" s="3"/>
      <c r="G25" s="3"/>
      <c r="H25" s="3">
        <v>24.32</v>
      </c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>
        <v>25.82</v>
      </c>
      <c r="D26" s="3"/>
      <c r="E26" s="3">
        <v>7774.2</v>
      </c>
      <c r="F26" s="3"/>
      <c r="G26" s="3"/>
      <c r="H26" s="3">
        <v>25.82</v>
      </c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>
      <selection activeCell="D17" sqref="D17:D2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26</v>
      </c>
      <c r="C3" s="3">
        <v>37.4</v>
      </c>
      <c r="D3" s="3">
        <v>20.399999999999999</v>
      </c>
      <c r="E3" s="1">
        <v>25.5</v>
      </c>
      <c r="F3" s="1">
        <v>26.2</v>
      </c>
      <c r="G3" s="2">
        <f t="shared" ref="G3:G12" si="0">AVERAGE(B3:F3)</f>
        <v>27.1</v>
      </c>
      <c r="H3" s="1">
        <v>1</v>
      </c>
      <c r="I3" s="3">
        <v>7809</v>
      </c>
      <c r="J3" s="1">
        <v>11225</v>
      </c>
      <c r="K3" s="1">
        <v>6109</v>
      </c>
      <c r="L3" s="3">
        <v>7558</v>
      </c>
      <c r="M3" s="1">
        <v>7868</v>
      </c>
      <c r="N3" s="4">
        <f t="shared" ref="N3:N5" si="1">SUM(I3:M3)/5</f>
        <v>8113.8</v>
      </c>
      <c r="O3" s="4" t="s">
        <v>19</v>
      </c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>
        <v>29.6</v>
      </c>
      <c r="C4" s="1">
        <v>30.9</v>
      </c>
      <c r="D4" s="1">
        <v>27.6</v>
      </c>
      <c r="E4" s="1">
        <v>46.2</v>
      </c>
      <c r="F4" s="1">
        <v>31.8</v>
      </c>
      <c r="G4" s="2">
        <f t="shared" si="0"/>
        <v>33.220000000000006</v>
      </c>
      <c r="H4" s="1">
        <v>2</v>
      </c>
      <c r="I4" s="1">
        <v>8967</v>
      </c>
      <c r="J4" s="1">
        <v>10555</v>
      </c>
      <c r="K4" s="1">
        <v>9310</v>
      </c>
      <c r="L4" s="1">
        <v>15391</v>
      </c>
      <c r="M4" s="1">
        <v>9545</v>
      </c>
      <c r="N4" s="4">
        <f t="shared" si="1"/>
        <v>10753.6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>
        <v>22.3</v>
      </c>
      <c r="C5" s="1">
        <v>52</v>
      </c>
      <c r="D5" s="1">
        <v>3.24</v>
      </c>
      <c r="E5" s="1">
        <v>27.1</v>
      </c>
      <c r="F5" s="1">
        <v>25.8</v>
      </c>
      <c r="G5" s="2">
        <f t="shared" si="0"/>
        <v>26.088000000000001</v>
      </c>
      <c r="H5" s="1">
        <v>3</v>
      </c>
      <c r="I5" s="1">
        <v>6713</v>
      </c>
      <c r="J5" s="5">
        <v>15599</v>
      </c>
      <c r="K5" s="1">
        <v>11111</v>
      </c>
      <c r="L5" s="1">
        <v>8125</v>
      </c>
      <c r="M5" s="1">
        <v>7755</v>
      </c>
      <c r="N5" s="4">
        <f t="shared" si="1"/>
        <v>9860.6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>
        <v>35.200000000000003</v>
      </c>
      <c r="C6" s="1">
        <v>66</v>
      </c>
      <c r="D6" s="1">
        <v>27.1</v>
      </c>
      <c r="E6" s="1">
        <v>32.299999999999997</v>
      </c>
      <c r="F6" s="1">
        <v>28.6</v>
      </c>
      <c r="G6" s="2">
        <f t="shared" si="0"/>
        <v>37.840000000000003</v>
      </c>
      <c r="H6" s="1">
        <v>4</v>
      </c>
      <c r="I6" s="1">
        <v>10572</v>
      </c>
      <c r="J6" s="1">
        <v>19790</v>
      </c>
      <c r="K6" s="1">
        <v>8116</v>
      </c>
      <c r="L6" s="1">
        <v>10036</v>
      </c>
      <c r="M6" s="1">
        <v>8588</v>
      </c>
      <c r="N6" s="4">
        <f t="shared" ref="N6:N12" si="2">SUM(I6,J6,K6,L6,M6)/5</f>
        <v>11420.4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>
        <v>30.8</v>
      </c>
      <c r="C7" s="1">
        <v>44.6</v>
      </c>
      <c r="D7" s="1">
        <v>38.1</v>
      </c>
      <c r="E7" s="1">
        <v>34.9</v>
      </c>
      <c r="F7" s="1">
        <v>30.8</v>
      </c>
      <c r="G7" s="2">
        <f t="shared" si="0"/>
        <v>35.840000000000003</v>
      </c>
      <c r="H7" s="1">
        <v>5</v>
      </c>
      <c r="I7" s="1">
        <v>9230</v>
      </c>
      <c r="J7" s="1">
        <v>13391</v>
      </c>
      <c r="K7" s="1">
        <v>11434</v>
      </c>
      <c r="L7" s="1">
        <v>10465</v>
      </c>
      <c r="M7" s="1">
        <v>9232</v>
      </c>
      <c r="N7" s="4">
        <f t="shared" si="2"/>
        <v>10750.4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1">
        <v>24.6</v>
      </c>
      <c r="C8" s="1">
        <v>47.7</v>
      </c>
      <c r="D8" s="1">
        <v>18.2</v>
      </c>
      <c r="E8" s="1">
        <v>32.4</v>
      </c>
      <c r="F8" s="1">
        <v>20.7</v>
      </c>
      <c r="G8" s="4">
        <f t="shared" si="0"/>
        <v>28.72</v>
      </c>
      <c r="H8" s="1">
        <v>6</v>
      </c>
      <c r="I8" s="1">
        <v>7374</v>
      </c>
      <c r="J8" s="1">
        <v>14319</v>
      </c>
      <c r="K8" s="1">
        <v>5449</v>
      </c>
      <c r="L8" s="1">
        <v>9760</v>
      </c>
      <c r="M8" s="1">
        <v>6225</v>
      </c>
      <c r="N8" s="4">
        <f t="shared" si="2"/>
        <v>8625.4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>
        <v>21.4</v>
      </c>
      <c r="C9" s="1">
        <v>38</v>
      </c>
      <c r="D9" s="1">
        <v>19.399999999999999</v>
      </c>
      <c r="E9" s="1">
        <v>32.9</v>
      </c>
      <c r="F9" s="1">
        <v>21.3</v>
      </c>
      <c r="G9" s="4">
        <f t="shared" si="0"/>
        <v>26.6</v>
      </c>
      <c r="H9" s="1">
        <v>7</v>
      </c>
      <c r="I9" s="1">
        <v>6409</v>
      </c>
      <c r="J9" s="1">
        <v>11419</v>
      </c>
      <c r="K9" s="1">
        <v>5822</v>
      </c>
      <c r="L9" s="1">
        <v>9881</v>
      </c>
      <c r="M9" s="1">
        <v>6391</v>
      </c>
      <c r="N9" s="4">
        <f t="shared" si="2"/>
        <v>7984.4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>
        <v>24.9</v>
      </c>
      <c r="C10" s="1">
        <v>54.8</v>
      </c>
      <c r="D10" s="1">
        <v>23.7</v>
      </c>
      <c r="E10" s="1">
        <v>33.5</v>
      </c>
      <c r="F10" s="1">
        <v>22.5</v>
      </c>
      <c r="G10" s="4">
        <f t="shared" si="0"/>
        <v>31.879999999999995</v>
      </c>
      <c r="H10" s="1">
        <v>8</v>
      </c>
      <c r="I10" s="1">
        <v>7468</v>
      </c>
      <c r="J10" s="1">
        <v>16435</v>
      </c>
      <c r="K10" s="1">
        <v>7111</v>
      </c>
      <c r="L10" s="1">
        <v>10789</v>
      </c>
      <c r="M10" s="1">
        <v>6757</v>
      </c>
      <c r="N10" s="4">
        <f t="shared" si="2"/>
        <v>9712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19.8</v>
      </c>
      <c r="C11" s="1">
        <v>34.700000000000003</v>
      </c>
      <c r="D11" s="1">
        <v>24.4</v>
      </c>
      <c r="E11" s="1">
        <v>32.9</v>
      </c>
      <c r="F11" s="1">
        <v>22.9</v>
      </c>
      <c r="G11" s="4">
        <f t="shared" si="0"/>
        <v>26.940000000000005</v>
      </c>
      <c r="H11" s="1">
        <v>9</v>
      </c>
      <c r="I11" s="1">
        <v>6786</v>
      </c>
      <c r="J11" s="1">
        <v>11079</v>
      </c>
      <c r="K11" s="1">
        <v>8000</v>
      </c>
      <c r="L11" s="1">
        <v>10012</v>
      </c>
      <c r="M11" s="1">
        <v>6864</v>
      </c>
      <c r="N11" s="4">
        <f t="shared" si="2"/>
        <v>8548.2000000000007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28</v>
      </c>
      <c r="C12" s="1">
        <v>39.6</v>
      </c>
      <c r="D12" s="1">
        <v>25.8</v>
      </c>
      <c r="E12" s="1">
        <v>24.3</v>
      </c>
      <c r="F12" s="1">
        <v>26.1</v>
      </c>
      <c r="G12" s="4">
        <f t="shared" si="0"/>
        <v>28.759999999999998</v>
      </c>
      <c r="H12" s="1">
        <v>10</v>
      </c>
      <c r="I12" s="1">
        <v>8414</v>
      </c>
      <c r="J12" s="1">
        <v>11883</v>
      </c>
      <c r="K12" s="1">
        <v>7844</v>
      </c>
      <c r="L12" s="1">
        <v>7836</v>
      </c>
      <c r="M12" s="1">
        <v>7828</v>
      </c>
      <c r="N12" s="4">
        <f t="shared" si="2"/>
        <v>8761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30.2988</v>
      </c>
      <c r="H13" s="4">
        <f t="shared" si="3"/>
        <v>5.5</v>
      </c>
      <c r="I13" s="4">
        <f t="shared" si="3"/>
        <v>7974.2</v>
      </c>
      <c r="J13" s="4">
        <f t="shared" si="3"/>
        <v>13569.5</v>
      </c>
      <c r="K13" s="4">
        <f t="shared" si="3"/>
        <v>8030.6</v>
      </c>
      <c r="L13" s="4">
        <f t="shared" si="3"/>
        <v>9985.2999999999993</v>
      </c>
      <c r="M13" s="4">
        <f t="shared" si="3"/>
        <v>7705.3</v>
      </c>
      <c r="N13" s="4">
        <f t="shared" si="3"/>
        <v>9452.98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4.1685932825781622</v>
      </c>
      <c r="H14" s="4">
        <f t="shared" si="4"/>
        <v>3.0276503540974917</v>
      </c>
      <c r="I14" s="4">
        <f t="shared" si="4"/>
        <v>1316.5923860903624</v>
      </c>
      <c r="J14" s="4">
        <f t="shared" si="4"/>
        <v>2979.067835190509</v>
      </c>
      <c r="K14" s="4">
        <f t="shared" si="4"/>
        <v>2077.1960908879059</v>
      </c>
      <c r="L14" s="4">
        <f t="shared" si="4"/>
        <v>2214.4613616458123</v>
      </c>
      <c r="M14" s="4">
        <f t="shared" si="4"/>
        <v>1157.7850548928916</v>
      </c>
      <c r="N14" s="4">
        <f t="shared" si="4"/>
        <v>1220.7183693765357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>
        <v>27.1</v>
      </c>
      <c r="D17" s="3">
        <v>27.1</v>
      </c>
      <c r="E17" s="3">
        <v>8113.8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/>
      <c r="C18" s="3">
        <v>33.220000000000006</v>
      </c>
      <c r="D18" s="3">
        <v>33.220000000000006</v>
      </c>
      <c r="E18" s="3">
        <v>10753.6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/>
      <c r="C19" s="6">
        <v>26.088000000000001</v>
      </c>
      <c r="D19" s="3">
        <v>26.088000000000001</v>
      </c>
      <c r="E19" s="3">
        <v>9860.6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/>
      <c r="C20" s="3">
        <v>37.840000000000003</v>
      </c>
      <c r="D20" s="3">
        <v>37.840000000000003</v>
      </c>
      <c r="E20" s="3">
        <v>11420.4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/>
      <c r="C21" s="3">
        <v>35.840000000000003</v>
      </c>
      <c r="D21" s="3">
        <v>35.840000000000003</v>
      </c>
      <c r="E21" s="3">
        <v>10750.4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/>
      <c r="C22" s="3">
        <v>28.72</v>
      </c>
      <c r="D22" s="3">
        <v>28.72</v>
      </c>
      <c r="E22" s="3">
        <v>8625.4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/>
      <c r="C23" s="3">
        <v>26.6</v>
      </c>
      <c r="D23" s="3">
        <v>26.6</v>
      </c>
      <c r="E23" s="3">
        <v>7984.4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/>
      <c r="C24" s="3">
        <v>31.879999999999995</v>
      </c>
      <c r="D24" s="3">
        <v>31.879999999999995</v>
      </c>
      <c r="E24" s="3">
        <v>9712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/>
      <c r="C25" s="3">
        <v>26.940000000000005</v>
      </c>
      <c r="D25" s="3">
        <v>26.940000000000005</v>
      </c>
      <c r="E25" s="3">
        <v>8548.2000000000007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>
        <v>28.759999999999998</v>
      </c>
      <c r="D26" s="3">
        <v>28.759999999999998</v>
      </c>
      <c r="E26" s="3">
        <v>8761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B16" sqref="B16:B25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14" width="7.5703125" customWidth="1"/>
    <col min="15" max="15" width="11.140625" customWidth="1"/>
    <col min="16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34.799999999999997</v>
      </c>
      <c r="C3" s="3">
        <v>46.3</v>
      </c>
      <c r="D3" s="3">
        <v>37.799999999999997</v>
      </c>
      <c r="E3" s="1">
        <v>33.1</v>
      </c>
      <c r="F3" s="1">
        <v>24.8</v>
      </c>
      <c r="G3" s="2">
        <f t="shared" ref="G3:G12" si="0">AVERAGE(B3:F3)</f>
        <v>35.36</v>
      </c>
      <c r="H3" s="1">
        <v>1</v>
      </c>
      <c r="I3" s="3">
        <v>10435</v>
      </c>
      <c r="J3" s="1">
        <v>13888</v>
      </c>
      <c r="K3" s="1">
        <v>11387</v>
      </c>
      <c r="L3" s="3">
        <v>9931</v>
      </c>
      <c r="M3" s="1">
        <v>7430</v>
      </c>
      <c r="N3" s="4">
        <f t="shared" ref="N3:N5" si="1">SUM(I3:M3)/5</f>
        <v>10614.2</v>
      </c>
      <c r="O3" s="4" t="s">
        <v>20</v>
      </c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>
        <v>23</v>
      </c>
      <c r="C4" s="1">
        <v>26.1</v>
      </c>
      <c r="D4" s="1">
        <v>57.4</v>
      </c>
      <c r="E4" s="1">
        <v>19.600000000000001</v>
      </c>
      <c r="F4" s="1">
        <v>19.3</v>
      </c>
      <c r="G4" s="2">
        <f t="shared" si="0"/>
        <v>29.080000000000002</v>
      </c>
      <c r="H4" s="1">
        <v>2</v>
      </c>
      <c r="I4" s="1">
        <v>7060</v>
      </c>
      <c r="J4" s="1">
        <v>7838</v>
      </c>
      <c r="K4" s="1">
        <v>17218</v>
      </c>
      <c r="L4" s="1">
        <v>6002</v>
      </c>
      <c r="M4" s="1">
        <v>5781</v>
      </c>
      <c r="N4" s="4">
        <f t="shared" si="1"/>
        <v>8779.7999999999993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>
        <v>22.3</v>
      </c>
      <c r="C5" s="1">
        <v>29.7</v>
      </c>
      <c r="D5" s="1">
        <v>48.3</v>
      </c>
      <c r="E5" s="1">
        <v>27.2</v>
      </c>
      <c r="F5" s="1">
        <v>22.6</v>
      </c>
      <c r="G5" s="2">
        <f t="shared" si="0"/>
        <v>30.02</v>
      </c>
      <c r="H5" s="1">
        <v>3</v>
      </c>
      <c r="I5" s="1">
        <v>8061</v>
      </c>
      <c r="J5" s="5">
        <v>10365</v>
      </c>
      <c r="K5" s="1">
        <v>14483</v>
      </c>
      <c r="L5" s="1">
        <v>9638</v>
      </c>
      <c r="M5" s="1">
        <v>7871</v>
      </c>
      <c r="N5" s="4">
        <f t="shared" si="1"/>
        <v>10083.6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>
        <v>28.1</v>
      </c>
      <c r="C6" s="1">
        <v>35</v>
      </c>
      <c r="D6" s="1">
        <v>38.9</v>
      </c>
      <c r="E6" s="1">
        <v>26.2</v>
      </c>
      <c r="F6" s="1">
        <v>30.1</v>
      </c>
      <c r="G6" s="2">
        <f t="shared" si="0"/>
        <v>31.659999999999997</v>
      </c>
      <c r="H6" s="1">
        <v>4</v>
      </c>
      <c r="I6" s="1">
        <v>8435</v>
      </c>
      <c r="J6" s="1">
        <v>10500</v>
      </c>
      <c r="K6" s="1">
        <v>11678</v>
      </c>
      <c r="L6" s="1">
        <v>7869</v>
      </c>
      <c r="M6" s="1">
        <v>9046</v>
      </c>
      <c r="N6" s="4">
        <f t="shared" ref="N6:N12" si="2">SUM(I6,J6,K6,L6,M6)/5</f>
        <v>9505.6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>
        <v>30.3</v>
      </c>
      <c r="C7" s="1">
        <v>35.299999999999997</v>
      </c>
      <c r="D7" s="1">
        <v>25.4</v>
      </c>
      <c r="E7" s="1">
        <v>29.6</v>
      </c>
      <c r="F7" s="1">
        <v>26.9</v>
      </c>
      <c r="G7" s="2">
        <f t="shared" si="0"/>
        <v>29.5</v>
      </c>
      <c r="H7" s="1">
        <v>5</v>
      </c>
      <c r="I7" s="1">
        <v>9191</v>
      </c>
      <c r="J7" s="1">
        <v>10566</v>
      </c>
      <c r="K7" s="1">
        <v>8025</v>
      </c>
      <c r="L7" s="1">
        <v>9521</v>
      </c>
      <c r="M7" s="1">
        <v>8086</v>
      </c>
      <c r="N7" s="4">
        <f t="shared" si="2"/>
        <v>9077.7999999999993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1">
        <v>27.6</v>
      </c>
      <c r="C8" s="1">
        <v>34.5</v>
      </c>
      <c r="D8" s="1">
        <v>27.4</v>
      </c>
      <c r="E8" s="1">
        <v>23.9</v>
      </c>
      <c r="F8" s="1">
        <v>25.3</v>
      </c>
      <c r="G8" s="4">
        <f t="shared" si="0"/>
        <v>27.740000000000002</v>
      </c>
      <c r="H8" s="1">
        <v>6</v>
      </c>
      <c r="I8" s="1">
        <v>8304</v>
      </c>
      <c r="J8" s="1">
        <v>10440</v>
      </c>
      <c r="K8" s="1">
        <v>8271</v>
      </c>
      <c r="L8" s="1">
        <v>7233</v>
      </c>
      <c r="M8" s="1">
        <v>7594</v>
      </c>
      <c r="N8" s="4">
        <f t="shared" si="2"/>
        <v>8368.4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>
        <v>23.4</v>
      </c>
      <c r="C9" s="1">
        <v>32.4</v>
      </c>
      <c r="D9" s="1">
        <v>26.4</v>
      </c>
      <c r="E9" s="1">
        <v>23</v>
      </c>
      <c r="F9" s="1">
        <v>24.5</v>
      </c>
      <c r="G9" s="4">
        <f t="shared" si="0"/>
        <v>25.939999999999998</v>
      </c>
      <c r="H9" s="1">
        <v>7</v>
      </c>
      <c r="I9" s="1">
        <v>7008</v>
      </c>
      <c r="J9" s="1">
        <v>9727</v>
      </c>
      <c r="K9" s="1">
        <v>7939</v>
      </c>
      <c r="L9" s="1">
        <v>6902</v>
      </c>
      <c r="M9" s="1">
        <v>7353</v>
      </c>
      <c r="N9" s="4">
        <f t="shared" si="2"/>
        <v>7785.8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>
        <v>28.8</v>
      </c>
      <c r="C10" s="1">
        <v>32.299999999999997</v>
      </c>
      <c r="D10" s="1">
        <v>32.1</v>
      </c>
      <c r="E10" s="1">
        <v>28.8</v>
      </c>
      <c r="F10" s="1">
        <v>19.8</v>
      </c>
      <c r="G10" s="4">
        <f t="shared" si="0"/>
        <v>28.359999999999996</v>
      </c>
      <c r="H10" s="1">
        <v>8</v>
      </c>
      <c r="I10" s="1">
        <v>8680</v>
      </c>
      <c r="J10" s="1">
        <v>9703</v>
      </c>
      <c r="K10" s="1">
        <v>10475</v>
      </c>
      <c r="L10" s="1">
        <v>8649</v>
      </c>
      <c r="M10" s="1">
        <v>5931</v>
      </c>
      <c r="N10" s="4">
        <f t="shared" si="2"/>
        <v>8687.6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>
        <v>27.1</v>
      </c>
      <c r="C11" s="1">
        <v>28.1</v>
      </c>
      <c r="D11" s="1">
        <v>21.3</v>
      </c>
      <c r="E11" s="1">
        <v>37.700000000000003</v>
      </c>
      <c r="F11" s="1">
        <v>27.2</v>
      </c>
      <c r="G11" s="4">
        <f t="shared" si="0"/>
        <v>28.28</v>
      </c>
      <c r="H11" s="1">
        <v>9</v>
      </c>
      <c r="I11" s="1">
        <v>8119</v>
      </c>
      <c r="J11" s="1">
        <v>8431</v>
      </c>
      <c r="K11" s="1">
        <v>6375</v>
      </c>
      <c r="L11" s="1">
        <v>11338</v>
      </c>
      <c r="M11" s="1">
        <v>8161</v>
      </c>
      <c r="N11" s="4">
        <f t="shared" si="2"/>
        <v>8484.7999999999993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>
        <v>24.7</v>
      </c>
      <c r="C12" s="1">
        <v>30.2</v>
      </c>
      <c r="D12" s="1">
        <v>16.399999999999999</v>
      </c>
      <c r="E12" s="1">
        <v>26.4</v>
      </c>
      <c r="F12" s="1">
        <v>21.2</v>
      </c>
      <c r="G12" s="4">
        <f t="shared" si="0"/>
        <v>23.779999999999998</v>
      </c>
      <c r="H12" s="1">
        <v>10</v>
      </c>
      <c r="I12" s="1">
        <v>7559</v>
      </c>
      <c r="J12" s="1">
        <v>9051</v>
      </c>
      <c r="K12" s="1">
        <v>5104</v>
      </c>
      <c r="L12" s="1">
        <v>8301</v>
      </c>
      <c r="M12" s="1">
        <v>6899</v>
      </c>
      <c r="N12" s="4">
        <f t="shared" si="2"/>
        <v>7382.8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3">AVERAGE(G3:G12)</f>
        <v>28.971999999999998</v>
      </c>
      <c r="H13" s="4">
        <f t="shared" si="3"/>
        <v>5.5</v>
      </c>
      <c r="I13" s="4">
        <f t="shared" si="3"/>
        <v>8285.2000000000007</v>
      </c>
      <c r="J13" s="4">
        <f t="shared" si="3"/>
        <v>10050.9</v>
      </c>
      <c r="K13" s="4">
        <f t="shared" si="3"/>
        <v>10095.5</v>
      </c>
      <c r="L13" s="4">
        <f t="shared" si="3"/>
        <v>8538.4</v>
      </c>
      <c r="M13" s="4">
        <f t="shared" si="3"/>
        <v>7415.2</v>
      </c>
      <c r="N13" s="4">
        <f t="shared" si="3"/>
        <v>8877.0400000000009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4">STDEV(G3:G12)</f>
        <v>3.1259089344807913</v>
      </c>
      <c r="H14" s="4">
        <f t="shared" si="4"/>
        <v>3.0276503540974917</v>
      </c>
      <c r="I14" s="4">
        <f t="shared" si="4"/>
        <v>1019.7158427718982</v>
      </c>
      <c r="J14" s="4">
        <f t="shared" si="4"/>
        <v>1639.3481394207333</v>
      </c>
      <c r="K14" s="4">
        <f t="shared" si="4"/>
        <v>3731.54594862058</v>
      </c>
      <c r="L14" s="4">
        <f t="shared" si="4"/>
        <v>1608.4362454121558</v>
      </c>
      <c r="M14" s="4">
        <f t="shared" si="4"/>
        <v>1002.7424395127608</v>
      </c>
      <c r="N14" s="4">
        <f t="shared" si="4"/>
        <v>988.28538748232324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>
        <v>35.36</v>
      </c>
      <c r="C16" s="3">
        <v>35.36</v>
      </c>
      <c r="D16" s="3">
        <v>10614.2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>
        <v>29.080000000000002</v>
      </c>
      <c r="C17" s="3">
        <v>29.080000000000002</v>
      </c>
      <c r="D17" s="3">
        <v>8779.7999999999993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>
        <v>30.02</v>
      </c>
      <c r="C18" s="3">
        <v>30.02</v>
      </c>
      <c r="D18" s="3">
        <v>10083.6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>
        <v>31.659999999999997</v>
      </c>
      <c r="C19" s="6">
        <v>31.659999999999997</v>
      </c>
      <c r="D19" s="3">
        <v>9505.6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>
        <v>29.5</v>
      </c>
      <c r="C20" s="3">
        <v>29.5</v>
      </c>
      <c r="D20" s="3">
        <v>9077.7999999999993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>
        <v>27.740000000000002</v>
      </c>
      <c r="C21" s="3">
        <v>27.740000000000002</v>
      </c>
      <c r="D21" s="3">
        <v>8368.4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>
        <v>25.939999999999998</v>
      </c>
      <c r="C22" s="3">
        <v>25.939999999999998</v>
      </c>
      <c r="D22" s="3">
        <v>7785.8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>
        <v>28.359999999999996</v>
      </c>
      <c r="C23" s="3">
        <v>28.359999999999996</v>
      </c>
      <c r="D23" s="3">
        <v>8687.6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>
        <v>28.28</v>
      </c>
      <c r="C24" s="3">
        <v>28.28</v>
      </c>
      <c r="D24" s="3">
        <v>8484.7999999999993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>
        <v>23.779999999999998</v>
      </c>
      <c r="C25" s="3">
        <v>23.779999999999998</v>
      </c>
      <c r="D25" s="3">
        <v>7382.8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results-2.3.1</vt:lpstr>
      <vt:lpstr>8-100results-2.3.1</vt:lpstr>
      <vt:lpstr>16-100sresults-2.3.1</vt:lpstr>
      <vt:lpstr>32-100sresults-2.3.1</vt:lpstr>
      <vt:lpstr>64-100sresults-2.3.1</vt:lpstr>
      <vt:lpstr>128-100sresults-2.3.1</vt:lpstr>
      <vt:lpstr>256-100sresults-2.3.1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Maheen</cp:lastModifiedBy>
  <dcterms:modified xsi:type="dcterms:W3CDTF">2023-03-28T08:51:14Z</dcterms:modified>
</cp:coreProperties>
</file>