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ltichain2023\Multichain_v2.3.1_results\Changing_BS\BCI60s\256-60s\"/>
    </mc:Choice>
  </mc:AlternateContent>
  <xr:revisionPtr revIDLastSave="0" documentId="13_ncr:1_{0BBD07CB-11F7-461D-8448-6557C1F9860D}" xr6:coauthVersionLast="47" xr6:coauthVersionMax="47" xr10:uidLastSave="{00000000-0000-0000-0000-000000000000}"/>
  <bookViews>
    <workbookView xWindow="14400" yWindow="0" windowWidth="14400" windowHeight="15600" tabRatio="500" activeTab="1" xr2:uid="{00000000-000D-0000-FFFF-FFFF00000000}"/>
  </bookViews>
  <sheets>
    <sheet name="8-60results-2.3.1" sheetId="1" r:id="rId1"/>
    <sheet name="16-60results-2.3.1" sheetId="2" r:id="rId2"/>
    <sheet name="32-60results-2.3.1" sheetId="3" r:id="rId3"/>
    <sheet name="62-60results-2.3.1" sheetId="4" r:id="rId4"/>
    <sheet name="128-60results-2.3.1" sheetId="5" r:id="rId5"/>
    <sheet name="256-60results-2.3.1" sheetId="6" r:id="rId6"/>
    <sheet name="results-2.3.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M14" i="7" l="1"/>
  <c r="L14" i="7"/>
  <c r="K14" i="7"/>
  <c r="J14" i="7"/>
  <c r="I14" i="7"/>
  <c r="H14" i="7"/>
  <c r="M13" i="7"/>
  <c r="L13" i="7"/>
  <c r="K13" i="7"/>
  <c r="J13" i="7"/>
  <c r="I13" i="7"/>
  <c r="H13" i="7"/>
  <c r="N12" i="7"/>
  <c r="G12" i="7"/>
  <c r="N11" i="7"/>
  <c r="G11" i="7"/>
  <c r="N10" i="7"/>
  <c r="G10" i="7"/>
  <c r="N9" i="7"/>
  <c r="G9" i="7"/>
  <c r="N8" i="7"/>
  <c r="G8" i="7"/>
  <c r="N7" i="7"/>
  <c r="G7" i="7"/>
  <c r="N6" i="7"/>
  <c r="G6" i="7"/>
  <c r="N5" i="7"/>
  <c r="G5" i="7"/>
  <c r="N4" i="7"/>
  <c r="G4" i="7"/>
  <c r="N3" i="7"/>
  <c r="N14" i="7" s="1"/>
  <c r="G3" i="7"/>
  <c r="G14" i="7" s="1"/>
  <c r="M14" i="6"/>
  <c r="L14" i="6"/>
  <c r="K14" i="6"/>
  <c r="J14" i="6"/>
  <c r="I14" i="6"/>
  <c r="H14" i="6"/>
  <c r="G14" i="6"/>
  <c r="M13" i="6"/>
  <c r="L13" i="6"/>
  <c r="K13" i="6"/>
  <c r="J13" i="6"/>
  <c r="I13" i="6"/>
  <c r="H13" i="6"/>
  <c r="N12" i="6"/>
  <c r="G12" i="6"/>
  <c r="N11" i="6"/>
  <c r="G11" i="6"/>
  <c r="N10" i="6"/>
  <c r="G10" i="6"/>
  <c r="N9" i="6"/>
  <c r="G9" i="6"/>
  <c r="N8" i="6"/>
  <c r="N13" i="6" s="1"/>
  <c r="G8" i="6"/>
  <c r="N7" i="6"/>
  <c r="G7" i="6"/>
  <c r="N6" i="6"/>
  <c r="G6" i="6"/>
  <c r="N5" i="6"/>
  <c r="G5" i="6"/>
  <c r="N4" i="6"/>
  <c r="N14" i="6" s="1"/>
  <c r="G4" i="6"/>
  <c r="N3" i="6"/>
  <c r="G3" i="6"/>
  <c r="G13" i="6" s="1"/>
  <c r="M14" i="5"/>
  <c r="L14" i="5"/>
  <c r="K14" i="5"/>
  <c r="J14" i="5"/>
  <c r="I14" i="5"/>
  <c r="H14" i="5"/>
  <c r="M13" i="5"/>
  <c r="L13" i="5"/>
  <c r="K13" i="5"/>
  <c r="J13" i="5"/>
  <c r="I13" i="5"/>
  <c r="H13" i="5"/>
  <c r="N12" i="5"/>
  <c r="G12" i="5"/>
  <c r="N11" i="5"/>
  <c r="G11" i="5"/>
  <c r="N10" i="5"/>
  <c r="G10" i="5"/>
  <c r="N9" i="5"/>
  <c r="G9" i="5"/>
  <c r="N8" i="5"/>
  <c r="G8" i="5"/>
  <c r="N7" i="5"/>
  <c r="G7" i="5"/>
  <c r="N6" i="5"/>
  <c r="G6" i="5"/>
  <c r="N5" i="5"/>
  <c r="G5" i="5"/>
  <c r="N4" i="5"/>
  <c r="G4" i="5"/>
  <c r="N3" i="5"/>
  <c r="N13" i="5" s="1"/>
  <c r="G3" i="5"/>
  <c r="G13" i="5" s="1"/>
  <c r="M14" i="4"/>
  <c r="L14" i="4"/>
  <c r="K14" i="4"/>
  <c r="J14" i="4"/>
  <c r="I14" i="4"/>
  <c r="H14" i="4"/>
  <c r="M13" i="4"/>
  <c r="L13" i="4"/>
  <c r="K13" i="4"/>
  <c r="J13" i="4"/>
  <c r="I13" i="4"/>
  <c r="H13" i="4"/>
  <c r="N12" i="4"/>
  <c r="G12" i="4"/>
  <c r="N11" i="4"/>
  <c r="G11" i="4"/>
  <c r="N10" i="4"/>
  <c r="G10" i="4"/>
  <c r="N9" i="4"/>
  <c r="G9" i="4"/>
  <c r="N8" i="4"/>
  <c r="G8" i="4"/>
  <c r="N7" i="4"/>
  <c r="G7" i="4"/>
  <c r="N6" i="4"/>
  <c r="G6" i="4"/>
  <c r="N5" i="4"/>
  <c r="G5" i="4"/>
  <c r="G13" i="4" s="1"/>
  <c r="N4" i="4"/>
  <c r="N13" i="4" s="1"/>
  <c r="G4" i="4"/>
  <c r="N3" i="4"/>
  <c r="G3" i="4"/>
  <c r="G14" i="4" s="1"/>
  <c r="M14" i="3"/>
  <c r="L14" i="3"/>
  <c r="K14" i="3"/>
  <c r="J14" i="3"/>
  <c r="I14" i="3"/>
  <c r="H14" i="3"/>
  <c r="M13" i="3"/>
  <c r="L13" i="3"/>
  <c r="K13" i="3"/>
  <c r="J13" i="3"/>
  <c r="I13" i="3"/>
  <c r="H13" i="3"/>
  <c r="N12" i="3"/>
  <c r="G12" i="3"/>
  <c r="N11" i="3"/>
  <c r="G11" i="3"/>
  <c r="N10" i="3"/>
  <c r="G10" i="3"/>
  <c r="N9" i="3"/>
  <c r="G9" i="3"/>
  <c r="N8" i="3"/>
  <c r="G8" i="3"/>
  <c r="N7" i="3"/>
  <c r="G7" i="3"/>
  <c r="N6" i="3"/>
  <c r="G6" i="3"/>
  <c r="N5" i="3"/>
  <c r="G5" i="3"/>
  <c r="G14" i="3" s="1"/>
  <c r="N4" i="3"/>
  <c r="G4" i="3"/>
  <c r="N3" i="3"/>
  <c r="N14" i="3" s="1"/>
  <c r="G3" i="3"/>
  <c r="M14" i="2"/>
  <c r="L14" i="2"/>
  <c r="K14" i="2"/>
  <c r="J14" i="2"/>
  <c r="I14" i="2"/>
  <c r="H14" i="2"/>
  <c r="G14" i="2"/>
  <c r="M13" i="2"/>
  <c r="L13" i="2"/>
  <c r="K13" i="2"/>
  <c r="J13" i="2"/>
  <c r="I13" i="2"/>
  <c r="H13" i="2"/>
  <c r="N12" i="2"/>
  <c r="G12" i="2"/>
  <c r="N11" i="2"/>
  <c r="G11" i="2"/>
  <c r="N10" i="2"/>
  <c r="G10" i="2"/>
  <c r="N9" i="2"/>
  <c r="G9" i="2"/>
  <c r="N8" i="2"/>
  <c r="N13" i="2" s="1"/>
  <c r="G8" i="2"/>
  <c r="N7" i="2"/>
  <c r="G7" i="2"/>
  <c r="N6" i="2"/>
  <c r="G6" i="2"/>
  <c r="N5" i="2"/>
  <c r="G5" i="2"/>
  <c r="N4" i="2"/>
  <c r="N14" i="2" s="1"/>
  <c r="G4" i="2"/>
  <c r="N3" i="2"/>
  <c r="G3" i="2"/>
  <c r="G13" i="2" s="1"/>
  <c r="M14" i="1"/>
  <c r="L14" i="1"/>
  <c r="K14" i="1"/>
  <c r="J14" i="1"/>
  <c r="I14" i="1"/>
  <c r="H14" i="1"/>
  <c r="M13" i="1"/>
  <c r="L13" i="1"/>
  <c r="K13" i="1"/>
  <c r="J13" i="1"/>
  <c r="I13" i="1"/>
  <c r="H13" i="1"/>
  <c r="N12" i="1"/>
  <c r="G12" i="1"/>
  <c r="N11" i="1"/>
  <c r="G11" i="1"/>
  <c r="N10" i="1"/>
  <c r="G10" i="1"/>
  <c r="N9" i="1"/>
  <c r="G9" i="1"/>
  <c r="N8" i="1"/>
  <c r="G8" i="1"/>
  <c r="N7" i="1"/>
  <c r="G7" i="1"/>
  <c r="N6" i="1"/>
  <c r="G6" i="1"/>
  <c r="N5" i="1"/>
  <c r="G5" i="1"/>
  <c r="N4" i="1"/>
  <c r="G4" i="1"/>
  <c r="N3" i="1"/>
  <c r="N13" i="1" s="1"/>
  <c r="G3" i="1"/>
  <c r="G13" i="1" s="1"/>
  <c r="G13" i="7" l="1"/>
  <c r="G14" i="1"/>
  <c r="G13" i="3"/>
  <c r="G14" i="5"/>
  <c r="N14" i="4"/>
  <c r="N13" i="3"/>
  <c r="N14" i="5"/>
  <c r="N13" i="7"/>
  <c r="N14" i="1"/>
</calcChain>
</file>

<file path=xl/sharedStrings.xml><?xml version="1.0" encoding="utf-8"?>
<sst xmlns="http://schemas.openxmlformats.org/spreadsheetml/2006/main" count="252" uniqueCount="23">
  <si>
    <t>BCI= 20s</t>
  </si>
  <si>
    <t>Throughput</t>
  </si>
  <si>
    <t>BCI= 5s</t>
  </si>
  <si>
    <t>Total Num of Samples</t>
  </si>
  <si>
    <t>Avg. Latency</t>
  </si>
  <si>
    <t>ITR</t>
  </si>
  <si>
    <t>Node1</t>
  </si>
  <si>
    <t>Node2</t>
  </si>
  <si>
    <t>Node3</t>
  </si>
  <si>
    <t>Node4</t>
  </si>
  <si>
    <t>Node5</t>
  </si>
  <si>
    <t>58min</t>
  </si>
  <si>
    <t>Mean</t>
  </si>
  <si>
    <t>STD</t>
  </si>
  <si>
    <t>Max. Latency</t>
  </si>
  <si>
    <t>33min</t>
  </si>
  <si>
    <t>Mining Time</t>
  </si>
  <si>
    <t>14min</t>
  </si>
  <si>
    <t>15min</t>
  </si>
  <si>
    <t>16min</t>
  </si>
  <si>
    <t>17min</t>
  </si>
  <si>
    <t>10min</t>
  </si>
  <si>
    <t>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</si>
</sst>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opLeftCell="I6" zoomScaleNormal="100" workbookViewId="0">
      <selection activeCell="Q17" sqref="Q17:U26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B3">
        <v>29.6</v>
      </c>
      <c r="C3">
        <v>33.1</v>
      </c>
      <c r="D3">
        <v>30.7</v>
      </c>
      <c r="E3" s="2">
        <v>30.2</v>
      </c>
      <c r="F3" s="2">
        <v>21.5</v>
      </c>
      <c r="G3" s="3">
        <f t="shared" ref="G3:G12" si="0">AVERAGE(B3:F3)</f>
        <v>29.020000000000003</v>
      </c>
      <c r="H3" s="2">
        <v>1</v>
      </c>
      <c r="I3">
        <v>8884</v>
      </c>
      <c r="J3" s="2">
        <v>9926</v>
      </c>
      <c r="K3" s="2">
        <v>9215</v>
      </c>
      <c r="L3">
        <v>9062</v>
      </c>
      <c r="M3" s="2">
        <v>6448</v>
      </c>
      <c r="N3" s="4">
        <f>SUM(I3:M3)/5</f>
        <v>8707</v>
      </c>
      <c r="O3" s="4" t="s">
        <v>11</v>
      </c>
      <c r="P3" s="2">
        <v>1</v>
      </c>
      <c r="Q3">
        <v>31.92</v>
      </c>
      <c r="R3">
        <v>28.15</v>
      </c>
      <c r="S3">
        <v>30.76</v>
      </c>
      <c r="T3">
        <v>31.7</v>
      </c>
      <c r="U3">
        <v>44.51</v>
      </c>
    </row>
    <row r="4" spans="1:21" ht="15" x14ac:dyDescent="0.25">
      <c r="A4" s="2">
        <v>2</v>
      </c>
      <c r="B4" s="2">
        <v>25.2</v>
      </c>
      <c r="C4" s="2">
        <v>14.8</v>
      </c>
      <c r="D4" s="2">
        <v>19</v>
      </c>
      <c r="E4" s="2">
        <v>22.7</v>
      </c>
      <c r="F4" s="2">
        <v>17.899999999999999</v>
      </c>
      <c r="G4" s="3">
        <f t="shared" si="0"/>
        <v>19.919999999999998</v>
      </c>
      <c r="H4" s="2">
        <v>2</v>
      </c>
      <c r="I4" s="2">
        <v>8644</v>
      </c>
      <c r="J4" s="2">
        <v>4444</v>
      </c>
      <c r="K4" s="2">
        <v>6493</v>
      </c>
      <c r="L4" s="2">
        <v>7487</v>
      </c>
      <c r="M4" s="2">
        <v>6171</v>
      </c>
      <c r="N4" s="4">
        <f>SUM(I4:M4)/5</f>
        <v>6647.8</v>
      </c>
      <c r="O4" s="4"/>
      <c r="P4" s="2">
        <v>2</v>
      </c>
      <c r="Q4">
        <v>47.89</v>
      </c>
      <c r="R4">
        <v>33.479999999999997</v>
      </c>
      <c r="S4">
        <v>43.44</v>
      </c>
      <c r="T4">
        <v>83.89</v>
      </c>
      <c r="U4">
        <v>61.65</v>
      </c>
    </row>
    <row r="5" spans="1:21" ht="15" x14ac:dyDescent="0.25">
      <c r="A5" s="2">
        <v>3</v>
      </c>
      <c r="B5" s="2">
        <v>22.2</v>
      </c>
      <c r="C5" s="2">
        <v>27.1</v>
      </c>
      <c r="D5" s="2">
        <v>23.5</v>
      </c>
      <c r="E5" s="2">
        <v>30.3</v>
      </c>
      <c r="F5" s="2">
        <v>20.5</v>
      </c>
      <c r="G5" s="3">
        <f t="shared" si="0"/>
        <v>24.72</v>
      </c>
      <c r="H5" s="2">
        <v>3</v>
      </c>
      <c r="I5" s="2">
        <v>6774</v>
      </c>
      <c r="J5" s="5">
        <v>8129</v>
      </c>
      <c r="K5" s="2">
        <v>7226</v>
      </c>
      <c r="L5" s="2">
        <v>9094</v>
      </c>
      <c r="M5" s="2">
        <v>6155</v>
      </c>
      <c r="N5" s="4">
        <f>SUM(I5:M5)/5</f>
        <v>7475.6</v>
      </c>
      <c r="O5" s="4"/>
      <c r="P5" s="2">
        <v>3</v>
      </c>
      <c r="Q5">
        <v>37.26</v>
      </c>
      <c r="R5">
        <v>65.459999999999994</v>
      </c>
      <c r="S5">
        <v>50.26</v>
      </c>
      <c r="T5">
        <v>42.71</v>
      </c>
      <c r="U5">
        <v>53.99</v>
      </c>
    </row>
    <row r="6" spans="1:21" ht="15" x14ac:dyDescent="0.25">
      <c r="A6" s="2">
        <v>4</v>
      </c>
      <c r="B6" s="2">
        <v>28.2</v>
      </c>
      <c r="C6" s="2">
        <v>23.8</v>
      </c>
      <c r="D6" s="2">
        <v>14.4</v>
      </c>
      <c r="E6" s="2">
        <v>18.8</v>
      </c>
      <c r="F6" s="2">
        <v>22</v>
      </c>
      <c r="G6" s="3">
        <f t="shared" si="0"/>
        <v>21.44</v>
      </c>
      <c r="H6" s="2">
        <v>4</v>
      </c>
      <c r="I6" s="2">
        <v>10066</v>
      </c>
      <c r="J6" s="2">
        <v>7153</v>
      </c>
      <c r="K6" s="2">
        <v>53</v>
      </c>
      <c r="L6" s="2">
        <v>5648</v>
      </c>
      <c r="M6" s="2">
        <v>6614</v>
      </c>
      <c r="N6" s="4">
        <f t="shared" ref="N6:N12" si="1">SUM(I6,J6,K6,L6,M6)/5</f>
        <v>5906.8</v>
      </c>
      <c r="O6" s="4"/>
      <c r="P6" s="2">
        <v>4</v>
      </c>
      <c r="Q6">
        <v>41.82</v>
      </c>
      <c r="R6">
        <v>34.71</v>
      </c>
      <c r="S6">
        <v>40.29</v>
      </c>
      <c r="T6">
        <v>31.77</v>
      </c>
      <c r="U6">
        <v>46.8</v>
      </c>
    </row>
    <row r="7" spans="1:21" ht="15" x14ac:dyDescent="0.25">
      <c r="A7" s="2">
        <v>5</v>
      </c>
      <c r="B7" s="2">
        <v>17.399999999999999</v>
      </c>
      <c r="C7" s="2">
        <v>24.1</v>
      </c>
      <c r="D7" s="2">
        <v>19</v>
      </c>
      <c r="E7" s="2">
        <v>20.8</v>
      </c>
      <c r="F7" s="2">
        <v>17.7</v>
      </c>
      <c r="G7" s="3">
        <f t="shared" si="0"/>
        <v>19.8</v>
      </c>
      <c r="H7" s="2">
        <v>5</v>
      </c>
      <c r="I7" s="2">
        <v>4234</v>
      </c>
      <c r="J7" s="2">
        <v>7162</v>
      </c>
      <c r="K7" s="2">
        <v>5693</v>
      </c>
      <c r="L7" s="2">
        <v>6245</v>
      </c>
      <c r="M7" s="2">
        <v>5319</v>
      </c>
      <c r="N7" s="4">
        <f t="shared" si="1"/>
        <v>5730.6</v>
      </c>
      <c r="O7" s="4"/>
      <c r="P7" s="2">
        <v>5</v>
      </c>
      <c r="Q7">
        <v>33.29</v>
      </c>
      <c r="R7">
        <v>39.9</v>
      </c>
      <c r="S7">
        <v>66.040000000000006</v>
      </c>
      <c r="T7">
        <v>51.79</v>
      </c>
      <c r="U7">
        <v>43.07</v>
      </c>
    </row>
    <row r="8" spans="1:21" ht="15" x14ac:dyDescent="0.25">
      <c r="A8" s="2">
        <v>6</v>
      </c>
      <c r="B8" s="2">
        <v>29.7</v>
      </c>
      <c r="C8" s="2">
        <v>24</v>
      </c>
      <c r="D8" s="2">
        <v>18.2</v>
      </c>
      <c r="E8" s="2">
        <v>26.8</v>
      </c>
      <c r="F8" s="2">
        <v>19.8</v>
      </c>
      <c r="G8" s="4">
        <f t="shared" si="0"/>
        <v>23.7</v>
      </c>
      <c r="H8" s="2">
        <v>6</v>
      </c>
      <c r="I8" s="2">
        <v>8911</v>
      </c>
      <c r="J8" s="2">
        <v>7179</v>
      </c>
      <c r="K8" s="2">
        <v>5513</v>
      </c>
      <c r="L8" s="2">
        <v>8028</v>
      </c>
      <c r="M8" s="2">
        <v>5949</v>
      </c>
      <c r="N8" s="4">
        <f t="shared" si="1"/>
        <v>7116</v>
      </c>
      <c r="O8" s="4"/>
      <c r="P8" s="2">
        <v>6</v>
      </c>
      <c r="Q8">
        <v>54.97</v>
      </c>
      <c r="R8">
        <v>38.72</v>
      </c>
      <c r="S8">
        <v>43.44</v>
      </c>
      <c r="T8">
        <v>46.6</v>
      </c>
      <c r="U8">
        <v>54.58</v>
      </c>
    </row>
    <row r="9" spans="1:21" ht="15" x14ac:dyDescent="0.25">
      <c r="A9" s="2">
        <v>7</v>
      </c>
      <c r="B9" s="2">
        <v>23.5</v>
      </c>
      <c r="C9" s="2">
        <v>26.7</v>
      </c>
      <c r="D9" s="2">
        <v>20.399999999999999</v>
      </c>
      <c r="E9" s="2">
        <v>24.5</v>
      </c>
      <c r="F9" s="2">
        <v>31.4</v>
      </c>
      <c r="G9" s="4">
        <f t="shared" si="0"/>
        <v>25.3</v>
      </c>
      <c r="H9" s="2">
        <v>7</v>
      </c>
      <c r="I9" s="2">
        <v>7041</v>
      </c>
      <c r="J9" s="2">
        <v>8000</v>
      </c>
      <c r="K9" s="2">
        <v>6124</v>
      </c>
      <c r="L9" s="2">
        <v>8170</v>
      </c>
      <c r="M9" s="2">
        <v>9415</v>
      </c>
      <c r="N9" s="4">
        <f t="shared" si="1"/>
        <v>7750</v>
      </c>
      <c r="O9" s="4"/>
      <c r="P9" s="2">
        <v>7</v>
      </c>
      <c r="Q9">
        <v>31.41</v>
      </c>
      <c r="R9">
        <v>39.44</v>
      </c>
      <c r="S9">
        <v>52.68</v>
      </c>
      <c r="T9">
        <v>35.75</v>
      </c>
      <c r="U9">
        <v>48.17</v>
      </c>
    </row>
    <row r="10" spans="1:21" ht="15" x14ac:dyDescent="0.25">
      <c r="A10" s="2">
        <v>8</v>
      </c>
      <c r="B10" s="2">
        <v>18.8</v>
      </c>
      <c r="C10" s="2">
        <v>19.2</v>
      </c>
      <c r="D10" s="2">
        <v>23.8</v>
      </c>
      <c r="E10" s="2">
        <v>22.8</v>
      </c>
      <c r="F10" s="2">
        <v>17.5</v>
      </c>
      <c r="G10" s="4">
        <f t="shared" si="0"/>
        <v>20.419999999999998</v>
      </c>
      <c r="H10" s="2">
        <v>8</v>
      </c>
      <c r="I10" s="2">
        <v>5735</v>
      </c>
      <c r="J10" s="2">
        <v>5760</v>
      </c>
      <c r="K10" s="2">
        <v>7129</v>
      </c>
      <c r="L10" s="2">
        <v>7032</v>
      </c>
      <c r="M10" s="2">
        <v>5812</v>
      </c>
      <c r="N10" s="4">
        <f t="shared" si="1"/>
        <v>6293.6</v>
      </c>
      <c r="O10" s="4"/>
      <c r="P10" s="2">
        <v>8</v>
      </c>
      <c r="Q10">
        <v>39.51</v>
      </c>
      <c r="R10">
        <v>34.61</v>
      </c>
      <c r="S10">
        <v>46.28</v>
      </c>
      <c r="T10">
        <v>39.47</v>
      </c>
      <c r="U10">
        <v>29.8</v>
      </c>
    </row>
    <row r="11" spans="1:21" ht="15" x14ac:dyDescent="0.25">
      <c r="A11" s="2">
        <v>9</v>
      </c>
      <c r="B11" s="2">
        <v>15.1</v>
      </c>
      <c r="C11" s="2">
        <v>19.5</v>
      </c>
      <c r="D11" s="2">
        <v>14.4</v>
      </c>
      <c r="E11" s="2">
        <v>15</v>
      </c>
      <c r="F11" s="2">
        <v>19.8</v>
      </c>
      <c r="G11" s="4">
        <f t="shared" si="0"/>
        <v>16.759999999999998</v>
      </c>
      <c r="H11" s="2">
        <v>9</v>
      </c>
      <c r="I11" s="2">
        <v>4662</v>
      </c>
      <c r="J11" s="2">
        <v>5907</v>
      </c>
      <c r="K11" s="2">
        <v>5231</v>
      </c>
      <c r="L11" s="2">
        <v>4840</v>
      </c>
      <c r="M11" s="2">
        <v>5934</v>
      </c>
      <c r="N11" s="4">
        <f t="shared" si="1"/>
        <v>5314.8</v>
      </c>
      <c r="O11" s="4"/>
      <c r="P11" s="2">
        <v>9</v>
      </c>
      <c r="Q11">
        <v>51.22</v>
      </c>
      <c r="R11">
        <v>49.9</v>
      </c>
      <c r="S11">
        <v>39.54</v>
      </c>
      <c r="T11">
        <v>42.31</v>
      </c>
      <c r="U11">
        <v>54.96</v>
      </c>
    </row>
    <row r="12" spans="1:21" ht="15" x14ac:dyDescent="0.25">
      <c r="A12" s="2">
        <v>10</v>
      </c>
      <c r="B12" s="2">
        <v>19.899999999999999</v>
      </c>
      <c r="C12" s="2">
        <v>27.8</v>
      </c>
      <c r="D12" s="2">
        <v>21.8</v>
      </c>
      <c r="E12" s="2">
        <v>11.7</v>
      </c>
      <c r="F12" s="2">
        <v>15.7</v>
      </c>
      <c r="G12" s="4">
        <f t="shared" si="0"/>
        <v>19.380000000000003</v>
      </c>
      <c r="H12" s="2">
        <v>10</v>
      </c>
      <c r="I12" s="2">
        <v>5980</v>
      </c>
      <c r="J12" s="2">
        <v>8335</v>
      </c>
      <c r="K12" s="2">
        <v>6621</v>
      </c>
      <c r="L12" s="2">
        <v>3673</v>
      </c>
      <c r="M12" s="2">
        <v>5174</v>
      </c>
      <c r="N12" s="4">
        <f t="shared" si="1"/>
        <v>5956.6</v>
      </c>
      <c r="O12" s="4"/>
      <c r="P12" s="2">
        <v>10</v>
      </c>
      <c r="Q12">
        <v>64.290000000000006</v>
      </c>
      <c r="R12">
        <v>49.31</v>
      </c>
      <c r="S12">
        <v>67.5</v>
      </c>
      <c r="T12">
        <v>50.84</v>
      </c>
      <c r="U12">
        <v>48.8</v>
      </c>
    </row>
    <row r="13" spans="1:21" ht="14.25" x14ac:dyDescent="0.2">
      <c r="F13" s="4" t="s">
        <v>12</v>
      </c>
      <c r="G13" s="4">
        <f t="shared" ref="G13:N13" si="2">AVERAGE(G3:G12)</f>
        <v>22.045999999999999</v>
      </c>
      <c r="H13" s="4">
        <f t="shared" si="2"/>
        <v>5.5</v>
      </c>
      <c r="I13" s="4">
        <f t="shared" si="2"/>
        <v>7093.1</v>
      </c>
      <c r="J13" s="4">
        <f t="shared" si="2"/>
        <v>7199.5</v>
      </c>
      <c r="K13" s="4">
        <f t="shared" si="2"/>
        <v>5929.8</v>
      </c>
      <c r="L13" s="4">
        <f t="shared" si="2"/>
        <v>6927.9</v>
      </c>
      <c r="M13" s="4">
        <f t="shared" si="2"/>
        <v>6299.1</v>
      </c>
      <c r="N13" s="4">
        <f t="shared" si="2"/>
        <v>6689.88</v>
      </c>
      <c r="O13" s="4"/>
    </row>
    <row r="14" spans="1:21" ht="14.25" x14ac:dyDescent="0.2">
      <c r="F14" s="4" t="s">
        <v>13</v>
      </c>
      <c r="G14" s="4">
        <f t="shared" ref="G14:N14" si="3">STDEV(G3:G12)</f>
        <v>3.6014817938053203</v>
      </c>
      <c r="H14" s="4">
        <f t="shared" si="3"/>
        <v>3.0276503540974917</v>
      </c>
      <c r="I14" s="4">
        <f t="shared" si="3"/>
        <v>1972.8201725786694</v>
      </c>
      <c r="J14" s="4">
        <f t="shared" si="3"/>
        <v>1548.0244937769342</v>
      </c>
      <c r="K14" s="4">
        <f t="shared" si="3"/>
        <v>2356.9829019320446</v>
      </c>
      <c r="L14" s="4">
        <f t="shared" si="3"/>
        <v>1806.809062654072</v>
      </c>
      <c r="M14" s="4">
        <f t="shared" si="3"/>
        <v>1182.6016940063396</v>
      </c>
      <c r="N14" s="4">
        <f t="shared" si="3"/>
        <v>1059.9972335393679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>
        <v>27771</v>
      </c>
      <c r="R17">
        <v>23683</v>
      </c>
      <c r="S17">
        <v>28165</v>
      </c>
      <c r="T17">
        <v>20970</v>
      </c>
      <c r="U17">
        <v>28427</v>
      </c>
    </row>
    <row r="18" spans="3:21" ht="15" x14ac:dyDescent="0.25">
      <c r="P18" s="2">
        <v>2</v>
      </c>
      <c r="Q18">
        <v>44357</v>
      </c>
      <c r="R18">
        <v>34932</v>
      </c>
      <c r="S18">
        <v>46776</v>
      </c>
      <c r="T18">
        <v>56054</v>
      </c>
      <c r="U18">
        <v>61881</v>
      </c>
    </row>
    <row r="19" spans="3:21" ht="15" x14ac:dyDescent="0.25">
      <c r="C19" s="6"/>
      <c r="P19" s="2">
        <v>3</v>
      </c>
      <c r="Q19">
        <v>55887</v>
      </c>
      <c r="R19">
        <v>53429</v>
      </c>
      <c r="S19">
        <v>55031</v>
      </c>
      <c r="T19">
        <v>41689</v>
      </c>
      <c r="U19">
        <v>58107</v>
      </c>
    </row>
    <row r="20" spans="3:21" ht="15" x14ac:dyDescent="0.25">
      <c r="P20" s="2">
        <v>4</v>
      </c>
      <c r="Q20">
        <v>38482</v>
      </c>
      <c r="R20">
        <v>34519</v>
      </c>
      <c r="S20">
        <v>52062</v>
      </c>
      <c r="T20">
        <v>54377</v>
      </c>
      <c r="U20">
        <v>47712</v>
      </c>
    </row>
    <row r="21" spans="3:21" ht="15.75" customHeight="1" x14ac:dyDescent="0.25">
      <c r="P21" s="2">
        <v>5</v>
      </c>
      <c r="Q21">
        <v>59755</v>
      </c>
      <c r="R21">
        <v>49626</v>
      </c>
      <c r="S21">
        <v>51351</v>
      </c>
      <c r="T21">
        <v>45928</v>
      </c>
      <c r="U21">
        <v>38168</v>
      </c>
    </row>
    <row r="22" spans="3:21" ht="15.75" customHeight="1" x14ac:dyDescent="0.25">
      <c r="P22" s="2">
        <v>6</v>
      </c>
      <c r="Q22">
        <v>51399</v>
      </c>
      <c r="R22">
        <v>40724</v>
      </c>
      <c r="S22">
        <v>46776</v>
      </c>
      <c r="T22">
        <v>47776</v>
      </c>
      <c r="U22">
        <v>51494</v>
      </c>
    </row>
    <row r="23" spans="3:21" ht="15.75" customHeight="1" x14ac:dyDescent="0.25">
      <c r="P23" s="2">
        <v>7</v>
      </c>
      <c r="Q23">
        <v>37920</v>
      </c>
      <c r="R23">
        <v>36316</v>
      </c>
      <c r="S23">
        <v>41873</v>
      </c>
      <c r="T23">
        <v>30372</v>
      </c>
      <c r="U23">
        <v>46391</v>
      </c>
    </row>
    <row r="24" spans="3:21" ht="15.75" customHeight="1" x14ac:dyDescent="0.25">
      <c r="P24" s="2">
        <v>8</v>
      </c>
      <c r="Q24">
        <v>43433</v>
      </c>
      <c r="R24">
        <v>38432</v>
      </c>
      <c r="S24">
        <v>35036</v>
      </c>
      <c r="T24">
        <v>51541</v>
      </c>
      <c r="U24">
        <v>34229</v>
      </c>
    </row>
    <row r="25" spans="3:21" ht="15.75" customHeight="1" x14ac:dyDescent="0.25">
      <c r="P25" s="2">
        <v>9</v>
      </c>
      <c r="Q25">
        <v>50145</v>
      </c>
      <c r="R25">
        <v>39193</v>
      </c>
      <c r="S25">
        <v>37718</v>
      </c>
      <c r="T25">
        <v>47013</v>
      </c>
      <c r="U25">
        <v>38257</v>
      </c>
    </row>
    <row r="26" spans="3:21" ht="15.75" customHeight="1" x14ac:dyDescent="0.25">
      <c r="P26" s="2">
        <v>10</v>
      </c>
      <c r="Q26">
        <v>48663</v>
      </c>
      <c r="R26">
        <v>42530</v>
      </c>
      <c r="S26">
        <v>91130</v>
      </c>
      <c r="T26">
        <v>51801</v>
      </c>
      <c r="U26">
        <v>48625</v>
      </c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"/>
  <sheetViews>
    <sheetView tabSelected="1" topLeftCell="I1" zoomScaleNormal="100" workbookViewId="0">
      <selection activeCell="N25" sqref="N25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B3">
        <v>22.3</v>
      </c>
      <c r="C3">
        <v>28.4</v>
      </c>
      <c r="D3">
        <v>27</v>
      </c>
      <c r="E3" s="2">
        <v>31</v>
      </c>
      <c r="F3" s="2">
        <v>22.2</v>
      </c>
      <c r="G3" s="3">
        <f t="shared" ref="G3:G12" si="0">AVERAGE(B3:F3)</f>
        <v>26.18</v>
      </c>
      <c r="H3" s="2">
        <v>1</v>
      </c>
      <c r="I3">
        <v>7049</v>
      </c>
      <c r="J3" s="7">
        <v>8516</v>
      </c>
      <c r="K3" s="2">
        <v>8087</v>
      </c>
      <c r="L3">
        <v>9286</v>
      </c>
      <c r="M3" s="2">
        <v>6662</v>
      </c>
      <c r="N3" s="4">
        <f>SUM(I3:M3)/5</f>
        <v>7920</v>
      </c>
      <c r="O3" s="4"/>
      <c r="P3" s="2">
        <v>1</v>
      </c>
      <c r="Q3">
        <v>42.85</v>
      </c>
      <c r="R3">
        <v>33.25</v>
      </c>
      <c r="S3">
        <v>35.340000000000003</v>
      </c>
      <c r="T3">
        <v>30.99</v>
      </c>
      <c r="U3">
        <v>43.2</v>
      </c>
    </row>
    <row r="4" spans="1:21" ht="15" x14ac:dyDescent="0.25">
      <c r="A4" s="2">
        <v>2</v>
      </c>
      <c r="B4" s="2">
        <v>27.6</v>
      </c>
      <c r="C4" s="2">
        <v>27.2</v>
      </c>
      <c r="D4" s="2">
        <v>28.6</v>
      </c>
      <c r="E4" s="2">
        <v>36</v>
      </c>
      <c r="F4" s="2">
        <v>17.3</v>
      </c>
      <c r="G4" s="3">
        <f t="shared" si="0"/>
        <v>27.340000000000003</v>
      </c>
      <c r="H4" s="2">
        <v>2</v>
      </c>
      <c r="I4" s="2">
        <v>8287</v>
      </c>
      <c r="J4" s="2">
        <v>9345</v>
      </c>
      <c r="K4" s="2">
        <v>8572</v>
      </c>
      <c r="L4" s="2">
        <v>10807</v>
      </c>
      <c r="M4" s="2">
        <v>5570</v>
      </c>
      <c r="N4" s="4">
        <f>SUM(I4:M4)/5</f>
        <v>8516.2000000000007</v>
      </c>
      <c r="O4" s="4"/>
      <c r="P4" s="2">
        <v>2</v>
      </c>
      <c r="Q4">
        <v>34.65</v>
      </c>
      <c r="R4">
        <v>38.51</v>
      </c>
      <c r="S4">
        <v>45.96</v>
      </c>
      <c r="T4">
        <v>36.75</v>
      </c>
    </row>
    <row r="5" spans="1:21" ht="15" x14ac:dyDescent="0.25">
      <c r="A5" s="2">
        <v>3</v>
      </c>
      <c r="B5" s="2">
        <v>19.600000000000001</v>
      </c>
      <c r="C5" s="2">
        <v>25.2</v>
      </c>
      <c r="D5" s="2">
        <v>26.8</v>
      </c>
      <c r="E5" s="2">
        <v>24.8</v>
      </c>
      <c r="F5" s="2">
        <v>14.9</v>
      </c>
      <c r="G5" s="3">
        <f t="shared" si="0"/>
        <v>22.259999999999998</v>
      </c>
      <c r="H5" s="2">
        <v>3</v>
      </c>
      <c r="I5" s="2">
        <v>6390</v>
      </c>
      <c r="J5" s="5">
        <v>8177</v>
      </c>
      <c r="K5" s="2">
        <v>8095</v>
      </c>
      <c r="L5" s="2">
        <v>7807</v>
      </c>
      <c r="M5" s="2">
        <v>4759</v>
      </c>
      <c r="N5" s="4">
        <f>SUM(I5:M5)/5</f>
        <v>7045.6</v>
      </c>
      <c r="O5" s="4"/>
      <c r="P5" s="2">
        <v>3</v>
      </c>
      <c r="Q5">
        <v>34.229999999999997</v>
      </c>
      <c r="R5">
        <v>34.92</v>
      </c>
      <c r="S5">
        <v>33.25</v>
      </c>
      <c r="T5">
        <v>26.58</v>
      </c>
      <c r="U5">
        <v>55.67</v>
      </c>
    </row>
    <row r="6" spans="1:21" ht="15" x14ac:dyDescent="0.25">
      <c r="A6" s="2">
        <v>4</v>
      </c>
      <c r="B6" s="2">
        <v>22</v>
      </c>
      <c r="C6" s="2">
        <v>26.6</v>
      </c>
      <c r="D6" s="2">
        <v>31.31</v>
      </c>
      <c r="E6" s="2">
        <v>26.9</v>
      </c>
      <c r="F6" s="2">
        <v>20.9</v>
      </c>
      <c r="G6" s="3">
        <f t="shared" si="0"/>
        <v>25.542000000000002</v>
      </c>
      <c r="H6" s="2">
        <v>4</v>
      </c>
      <c r="I6" s="2">
        <v>7068</v>
      </c>
      <c r="J6" s="2">
        <v>8472</v>
      </c>
      <c r="K6" s="2">
        <v>9402</v>
      </c>
      <c r="L6" s="2">
        <v>8652</v>
      </c>
      <c r="M6" s="2">
        <v>6978</v>
      </c>
      <c r="N6" s="4">
        <f t="shared" ref="N6:N12" si="1">SUM(I6,J6,K6,L6,M6)/5</f>
        <v>8114.4</v>
      </c>
      <c r="O6" s="4"/>
      <c r="P6" s="2">
        <v>4</v>
      </c>
      <c r="Q6">
        <v>48.77</v>
      </c>
      <c r="R6">
        <v>37.33</v>
      </c>
      <c r="S6">
        <v>35.5</v>
      </c>
      <c r="T6">
        <v>39.21</v>
      </c>
      <c r="U6">
        <v>64.92</v>
      </c>
    </row>
    <row r="7" spans="1:21" ht="15" x14ac:dyDescent="0.25">
      <c r="A7" s="2">
        <v>5</v>
      </c>
      <c r="B7" s="2">
        <v>19.5</v>
      </c>
      <c r="C7" s="2">
        <v>20</v>
      </c>
      <c r="D7" s="2">
        <v>20.3</v>
      </c>
      <c r="E7" s="2">
        <v>16</v>
      </c>
      <c r="F7" s="2">
        <v>16.5</v>
      </c>
      <c r="G7" s="3">
        <f t="shared" si="0"/>
        <v>18.46</v>
      </c>
      <c r="H7" s="2">
        <v>5</v>
      </c>
      <c r="I7" s="2">
        <v>5863</v>
      </c>
      <c r="J7" s="2">
        <v>6706</v>
      </c>
      <c r="K7" s="2">
        <v>6166</v>
      </c>
      <c r="L7" s="2">
        <v>5930</v>
      </c>
      <c r="M7" s="2">
        <v>5405</v>
      </c>
      <c r="N7" s="4">
        <f t="shared" si="1"/>
        <v>6014</v>
      </c>
      <c r="O7" s="4"/>
      <c r="P7" s="2">
        <v>5</v>
      </c>
      <c r="Q7">
        <v>43.39</v>
      </c>
      <c r="R7">
        <v>35.36</v>
      </c>
      <c r="S7">
        <v>30.05</v>
      </c>
      <c r="T7">
        <v>35.979999999999997</v>
      </c>
      <c r="U7">
        <v>45.79</v>
      </c>
    </row>
    <row r="8" spans="1:21" ht="15" x14ac:dyDescent="0.25">
      <c r="A8" s="2">
        <v>6</v>
      </c>
      <c r="B8" s="2">
        <v>19.7</v>
      </c>
      <c r="C8" s="2">
        <v>28</v>
      </c>
      <c r="D8" s="2">
        <v>20.7</v>
      </c>
      <c r="E8" s="2">
        <v>22.5</v>
      </c>
      <c r="F8" s="2">
        <v>18.899999999999999</v>
      </c>
      <c r="G8" s="4">
        <f t="shared" si="0"/>
        <v>21.96</v>
      </c>
      <c r="H8" s="2">
        <v>6</v>
      </c>
      <c r="I8" s="2">
        <v>5978</v>
      </c>
      <c r="J8" s="2">
        <v>8402</v>
      </c>
      <c r="K8" s="2">
        <v>6212</v>
      </c>
      <c r="L8" s="2">
        <v>6777</v>
      </c>
      <c r="M8" s="2">
        <v>5688</v>
      </c>
      <c r="N8" s="4">
        <f t="shared" si="1"/>
        <v>6611.4</v>
      </c>
      <c r="O8" s="4"/>
      <c r="P8" s="2">
        <v>6</v>
      </c>
      <c r="Q8">
        <v>48.9</v>
      </c>
      <c r="R8">
        <v>45.52</v>
      </c>
      <c r="S8">
        <v>46.67</v>
      </c>
      <c r="T8">
        <v>60.98</v>
      </c>
      <c r="U8">
        <v>58.64</v>
      </c>
    </row>
    <row r="9" spans="1:21" ht="15" x14ac:dyDescent="0.25">
      <c r="A9" s="2">
        <v>7</v>
      </c>
      <c r="B9" s="2">
        <v>17</v>
      </c>
      <c r="C9" s="2">
        <v>20.2</v>
      </c>
      <c r="D9" s="2">
        <v>21.2</v>
      </c>
      <c r="E9" s="2">
        <v>19.3</v>
      </c>
      <c r="F9" s="2">
        <v>21.9</v>
      </c>
      <c r="G9" s="4">
        <f t="shared" si="0"/>
        <v>19.919999999999998</v>
      </c>
      <c r="H9" s="2">
        <v>7</v>
      </c>
      <c r="I9" s="2">
        <v>5475</v>
      </c>
      <c r="J9" s="2">
        <v>6880</v>
      </c>
      <c r="K9" s="2">
        <v>6349</v>
      </c>
      <c r="L9" s="2">
        <v>6765</v>
      </c>
      <c r="M9" s="2">
        <v>6949</v>
      </c>
      <c r="N9" s="4">
        <f t="shared" si="1"/>
        <v>6483.6</v>
      </c>
      <c r="O9" s="4"/>
      <c r="P9" s="2">
        <v>7</v>
      </c>
      <c r="Q9">
        <v>48.41</v>
      </c>
      <c r="R9">
        <v>33.450000000000003</v>
      </c>
      <c r="S9">
        <v>46.22</v>
      </c>
      <c r="T9">
        <v>42.7</v>
      </c>
      <c r="U9">
        <v>50.6</v>
      </c>
    </row>
    <row r="10" spans="1:21" ht="15" x14ac:dyDescent="0.25">
      <c r="A10" s="2">
        <v>8</v>
      </c>
      <c r="B10" s="2">
        <v>21.3</v>
      </c>
      <c r="C10" s="2">
        <v>26.6</v>
      </c>
      <c r="D10" s="2">
        <v>19.600000000000001</v>
      </c>
      <c r="E10" s="2">
        <v>30.2</v>
      </c>
      <c r="F10" s="2">
        <v>20.8</v>
      </c>
      <c r="G10" s="4">
        <f t="shared" si="0"/>
        <v>23.7</v>
      </c>
      <c r="H10" s="2">
        <v>8</v>
      </c>
      <c r="I10" s="2">
        <v>6680</v>
      </c>
      <c r="J10" s="2">
        <v>7976</v>
      </c>
      <c r="K10" s="2">
        <v>5893</v>
      </c>
      <c r="L10" s="2">
        <v>10581</v>
      </c>
      <c r="M10" s="2">
        <v>6227</v>
      </c>
      <c r="N10" s="4">
        <f t="shared" si="1"/>
        <v>7471.4</v>
      </c>
      <c r="O10" s="4"/>
      <c r="P10" s="2">
        <v>8</v>
      </c>
      <c r="Q10">
        <v>56.17</v>
      </c>
      <c r="R10">
        <v>47.39</v>
      </c>
      <c r="S10">
        <v>44.97</v>
      </c>
      <c r="T10">
        <v>50.31</v>
      </c>
      <c r="U10">
        <v>43.84</v>
      </c>
    </row>
    <row r="11" spans="1:21" ht="15" x14ac:dyDescent="0.25">
      <c r="A11" s="2">
        <v>9</v>
      </c>
      <c r="B11" s="2">
        <v>20.9</v>
      </c>
      <c r="C11" s="2">
        <v>24.3</v>
      </c>
      <c r="D11" s="2">
        <v>17.2</v>
      </c>
      <c r="E11" s="2">
        <v>20.3</v>
      </c>
      <c r="F11" s="2">
        <v>20.399999999999999</v>
      </c>
      <c r="G11" s="4">
        <f t="shared" si="0"/>
        <v>20.619999999999997</v>
      </c>
      <c r="H11" s="2">
        <v>9</v>
      </c>
      <c r="I11" s="2">
        <v>6206</v>
      </c>
      <c r="J11" s="2">
        <v>8166</v>
      </c>
      <c r="K11" s="2">
        <v>5311</v>
      </c>
      <c r="L11" s="2">
        <v>7099</v>
      </c>
      <c r="M11" s="2">
        <v>6178</v>
      </c>
      <c r="N11" s="4">
        <f t="shared" si="1"/>
        <v>6592</v>
      </c>
      <c r="O11" s="4"/>
      <c r="P11" s="2">
        <v>9</v>
      </c>
      <c r="Q11">
        <v>44.31</v>
      </c>
      <c r="R11">
        <v>35.159999999999997</v>
      </c>
      <c r="S11">
        <v>48.49</v>
      </c>
      <c r="T11">
        <v>31.74</v>
      </c>
      <c r="U11">
        <v>46.06</v>
      </c>
    </row>
    <row r="12" spans="1:21" ht="15" x14ac:dyDescent="0.25">
      <c r="A12" s="2">
        <v>10</v>
      </c>
      <c r="B12" s="2">
        <v>26.9</v>
      </c>
      <c r="C12" s="2">
        <v>24.7</v>
      </c>
      <c r="D12" s="2">
        <v>20.7</v>
      </c>
      <c r="E12" s="2">
        <v>26.2</v>
      </c>
      <c r="F12" s="2">
        <v>21</v>
      </c>
      <c r="G12" s="4">
        <f t="shared" si="0"/>
        <v>23.9</v>
      </c>
      <c r="H12" s="2">
        <v>10</v>
      </c>
      <c r="I12" s="2">
        <v>8322</v>
      </c>
      <c r="J12" s="2">
        <v>7414</v>
      </c>
      <c r="K12" s="2">
        <v>6206</v>
      </c>
      <c r="L12" s="2">
        <v>7851</v>
      </c>
      <c r="M12" s="2">
        <v>7361</v>
      </c>
      <c r="N12" s="4">
        <f t="shared" si="1"/>
        <v>7430.8</v>
      </c>
      <c r="O12" s="4"/>
      <c r="P12" s="2">
        <v>10</v>
      </c>
      <c r="Q12">
        <v>55.11</v>
      </c>
      <c r="R12">
        <v>38.880000000000003</v>
      </c>
      <c r="S12">
        <v>55.79</v>
      </c>
      <c r="T12">
        <v>48</v>
      </c>
      <c r="U12">
        <v>47.05</v>
      </c>
    </row>
    <row r="13" spans="1:21" ht="14.25" x14ac:dyDescent="0.2">
      <c r="F13" s="4" t="s">
        <v>12</v>
      </c>
      <c r="G13" s="4">
        <f t="shared" ref="G13:N13" si="2">AVERAGE(G3:G12)</f>
        <v>22.988199999999999</v>
      </c>
      <c r="H13" s="4">
        <f t="shared" si="2"/>
        <v>5.5</v>
      </c>
      <c r="I13" s="4">
        <f t="shared" si="2"/>
        <v>6731.8</v>
      </c>
      <c r="J13" s="4">
        <f t="shared" si="2"/>
        <v>8005.4</v>
      </c>
      <c r="K13" s="4">
        <f t="shared" si="2"/>
        <v>7029.3</v>
      </c>
      <c r="L13" s="4">
        <f t="shared" si="2"/>
        <v>8155.5</v>
      </c>
      <c r="M13" s="4">
        <f t="shared" si="2"/>
        <v>6177.7</v>
      </c>
      <c r="N13" s="4">
        <f t="shared" si="2"/>
        <v>7219.9400000000005</v>
      </c>
      <c r="O13" s="4" t="s">
        <v>15</v>
      </c>
    </row>
    <row r="14" spans="1:21" ht="14.25" x14ac:dyDescent="0.2">
      <c r="F14" s="4" t="s">
        <v>13</v>
      </c>
      <c r="G14" s="4">
        <f t="shared" ref="G14:N14" si="3">STDEV(G3:G12)</f>
        <v>2.8693780123535206</v>
      </c>
      <c r="H14" s="4">
        <f t="shared" si="3"/>
        <v>3.0276503540974917</v>
      </c>
      <c r="I14" s="4">
        <f t="shared" si="3"/>
        <v>969.51188176777475</v>
      </c>
      <c r="J14" s="4">
        <f t="shared" si="3"/>
        <v>802.15476478461858</v>
      </c>
      <c r="K14" s="4">
        <f t="shared" si="3"/>
        <v>1376.860523074143</v>
      </c>
      <c r="L14" s="4">
        <f t="shared" si="3"/>
        <v>1651.7671513328451</v>
      </c>
      <c r="M14" s="4">
        <f t="shared" si="3"/>
        <v>822.69476586263784</v>
      </c>
      <c r="N14" s="4">
        <f t="shared" si="3"/>
        <v>807.57790432597176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>
        <v>26067</v>
      </c>
      <c r="R17">
        <v>24602</v>
      </c>
      <c r="S17">
        <v>27191</v>
      </c>
      <c r="T17">
        <v>20665</v>
      </c>
      <c r="U17">
        <v>49835</v>
      </c>
    </row>
    <row r="18" spans="3:21" ht="15" x14ac:dyDescent="0.25">
      <c r="P18" s="2">
        <v>2</v>
      </c>
      <c r="Q18">
        <v>28312</v>
      </c>
      <c r="R18">
        <v>42612</v>
      </c>
      <c r="S18">
        <v>30943</v>
      </c>
      <c r="T18">
        <v>36150</v>
      </c>
    </row>
    <row r="19" spans="3:21" ht="15" x14ac:dyDescent="0.25">
      <c r="C19" s="6"/>
      <c r="P19" s="2">
        <v>3</v>
      </c>
      <c r="Q19">
        <v>34591</v>
      </c>
      <c r="R19">
        <v>55970</v>
      </c>
      <c r="S19">
        <v>31570</v>
      </c>
      <c r="T19">
        <v>30044</v>
      </c>
      <c r="U19">
        <v>52895</v>
      </c>
    </row>
    <row r="20" spans="3:21" ht="15" x14ac:dyDescent="0.25">
      <c r="P20" s="2">
        <v>4</v>
      </c>
      <c r="Q20">
        <v>34170</v>
      </c>
      <c r="R20">
        <v>32970</v>
      </c>
      <c r="S20">
        <v>40468</v>
      </c>
      <c r="T20">
        <v>47782</v>
      </c>
      <c r="U20">
        <v>43030</v>
      </c>
    </row>
    <row r="21" spans="3:21" ht="15.75" customHeight="1" x14ac:dyDescent="0.25">
      <c r="P21" s="2">
        <v>5</v>
      </c>
      <c r="Q21">
        <v>42842</v>
      </c>
      <c r="R21">
        <v>46581</v>
      </c>
      <c r="S21">
        <v>34293</v>
      </c>
      <c r="T21">
        <v>45232</v>
      </c>
      <c r="U21">
        <v>62600</v>
      </c>
    </row>
    <row r="22" spans="3:21" ht="15.75" customHeight="1" x14ac:dyDescent="0.25">
      <c r="P22" s="2">
        <v>6</v>
      </c>
      <c r="Q22">
        <v>46536</v>
      </c>
      <c r="R22">
        <v>35734</v>
      </c>
      <c r="S22">
        <v>48833</v>
      </c>
      <c r="T22">
        <v>74665</v>
      </c>
      <c r="U22">
        <v>68380</v>
      </c>
    </row>
    <row r="23" spans="3:21" ht="15.75" customHeight="1" x14ac:dyDescent="0.25">
      <c r="P23" s="2">
        <v>7</v>
      </c>
      <c r="Q23">
        <v>39779</v>
      </c>
      <c r="R23">
        <v>26868</v>
      </c>
      <c r="S23">
        <v>30618</v>
      </c>
      <c r="T23">
        <v>34179</v>
      </c>
      <c r="U23">
        <v>28775</v>
      </c>
    </row>
    <row r="24" spans="3:21" ht="15.75" customHeight="1" x14ac:dyDescent="0.25">
      <c r="P24" s="2">
        <v>8</v>
      </c>
      <c r="Q24">
        <v>32590</v>
      </c>
      <c r="R24">
        <v>46533</v>
      </c>
      <c r="S24">
        <v>33197</v>
      </c>
      <c r="T24">
        <v>54076</v>
      </c>
      <c r="U24">
        <v>30320</v>
      </c>
    </row>
    <row r="25" spans="3:21" ht="15.75" customHeight="1" x14ac:dyDescent="0.25">
      <c r="P25" s="2">
        <v>9</v>
      </c>
      <c r="Q25">
        <v>46668</v>
      </c>
      <c r="R25">
        <v>37135</v>
      </c>
      <c r="S25">
        <v>43319</v>
      </c>
      <c r="T25">
        <v>51561</v>
      </c>
      <c r="U25">
        <v>37187</v>
      </c>
    </row>
    <row r="26" spans="3:21" ht="15.75" customHeight="1" x14ac:dyDescent="0.25">
      <c r="P26" s="2">
        <v>10</v>
      </c>
      <c r="Q26">
        <v>58867</v>
      </c>
      <c r="R26">
        <v>42019</v>
      </c>
      <c r="S26">
        <v>41026</v>
      </c>
      <c r="T26">
        <v>55092</v>
      </c>
      <c r="U26">
        <v>40294</v>
      </c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topLeftCell="I8" zoomScaleNormal="100" workbookViewId="0">
      <selection activeCell="Q17" sqref="Q17:U26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O1" t="s">
        <v>16</v>
      </c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B3">
        <v>3.7</v>
      </c>
      <c r="C3">
        <v>35.5</v>
      </c>
      <c r="D3">
        <v>20.5</v>
      </c>
      <c r="E3" s="2">
        <v>34.5</v>
      </c>
      <c r="F3" s="2">
        <v>43</v>
      </c>
      <c r="G3" s="3">
        <f t="shared" ref="G3:G12" si="0">AVERAGE(B3:F3)</f>
        <v>27.439999999999998</v>
      </c>
      <c r="H3" s="2">
        <v>1</v>
      </c>
      <c r="I3">
        <v>1122</v>
      </c>
      <c r="J3" s="2">
        <v>10870</v>
      </c>
      <c r="K3" s="2">
        <v>6427</v>
      </c>
      <c r="L3">
        <v>10685</v>
      </c>
      <c r="M3" s="2">
        <v>12890</v>
      </c>
      <c r="N3" s="4">
        <f>SUM(I3:M3)/5</f>
        <v>8398.7999999999993</v>
      </c>
      <c r="O3" s="4" t="s">
        <v>17</v>
      </c>
      <c r="P3" s="2">
        <v>1</v>
      </c>
      <c r="Q3">
        <v>261.79000000000002</v>
      </c>
      <c r="R3">
        <v>26.61</v>
      </c>
      <c r="S3">
        <v>47.07</v>
      </c>
      <c r="T3">
        <v>27.77</v>
      </c>
      <c r="U3">
        <v>21.5</v>
      </c>
    </row>
    <row r="4" spans="1:21" ht="15" x14ac:dyDescent="0.25">
      <c r="A4" s="2">
        <v>2</v>
      </c>
      <c r="B4" s="2">
        <v>3.7</v>
      </c>
      <c r="C4" s="2">
        <v>44.7</v>
      </c>
      <c r="D4" s="2">
        <v>23.5</v>
      </c>
      <c r="E4" s="2">
        <v>37.700000000000003</v>
      </c>
      <c r="F4" s="2">
        <v>18.600000000000001</v>
      </c>
      <c r="G4" s="3">
        <f t="shared" si="0"/>
        <v>25.640000000000004</v>
      </c>
      <c r="H4" s="2">
        <v>2</v>
      </c>
      <c r="I4" s="2">
        <v>1113</v>
      </c>
      <c r="J4" s="2">
        <v>13414</v>
      </c>
      <c r="K4" s="2">
        <v>7623</v>
      </c>
      <c r="L4" s="2">
        <v>11085</v>
      </c>
      <c r="M4" s="2">
        <v>6557</v>
      </c>
      <c r="N4" s="4">
        <f>SUM(I4:M4)/5</f>
        <v>7958.4</v>
      </c>
      <c r="O4" s="4" t="s">
        <v>18</v>
      </c>
      <c r="P4" s="2">
        <v>2</v>
      </c>
      <c r="Q4">
        <v>41.62</v>
      </c>
      <c r="R4">
        <v>43.01</v>
      </c>
      <c r="S4">
        <v>66.7</v>
      </c>
      <c r="T4">
        <v>40.81</v>
      </c>
      <c r="U4">
        <v>45.88</v>
      </c>
    </row>
    <row r="5" spans="1:21" ht="15" x14ac:dyDescent="0.25">
      <c r="A5" s="2">
        <v>3</v>
      </c>
      <c r="B5" s="2">
        <v>17.399999999999999</v>
      </c>
      <c r="C5" s="2">
        <v>28.6</v>
      </c>
      <c r="D5" s="2">
        <v>25.1</v>
      </c>
      <c r="E5" s="2">
        <v>28.1</v>
      </c>
      <c r="F5" s="2">
        <v>23</v>
      </c>
      <c r="G5" s="3">
        <f t="shared" si="0"/>
        <v>24.439999999999998</v>
      </c>
      <c r="H5" s="2">
        <v>3</v>
      </c>
      <c r="I5" s="2">
        <v>5213</v>
      </c>
      <c r="J5" s="5">
        <v>10079</v>
      </c>
      <c r="K5" s="2">
        <v>8915</v>
      </c>
      <c r="L5" s="2">
        <v>8805</v>
      </c>
      <c r="M5" s="2">
        <v>7375</v>
      </c>
      <c r="N5" s="4">
        <f>SUM(I5:M5)/5</f>
        <v>8077.4</v>
      </c>
      <c r="O5" s="4" t="s">
        <v>19</v>
      </c>
      <c r="P5" s="2">
        <v>3</v>
      </c>
      <c r="Q5">
        <v>262.04000000000002</v>
      </c>
      <c r="R5">
        <v>20.79</v>
      </c>
      <c r="S5">
        <v>40.869999999999997</v>
      </c>
      <c r="T5">
        <v>25.89</v>
      </c>
      <c r="U5">
        <v>52.07</v>
      </c>
    </row>
    <row r="6" spans="1:21" ht="15" x14ac:dyDescent="0.25">
      <c r="A6" s="2">
        <v>4</v>
      </c>
      <c r="B6" s="2">
        <v>28.7</v>
      </c>
      <c r="C6" s="2">
        <v>44.3</v>
      </c>
      <c r="D6" s="2">
        <v>17.5</v>
      </c>
      <c r="E6" s="2">
        <v>30.5</v>
      </c>
      <c r="F6" s="2">
        <v>28.4</v>
      </c>
      <c r="G6" s="3">
        <f t="shared" si="0"/>
        <v>29.880000000000003</v>
      </c>
      <c r="H6" s="2">
        <v>4</v>
      </c>
      <c r="I6" s="2">
        <v>8614</v>
      </c>
      <c r="J6" s="2">
        <v>13289</v>
      </c>
      <c r="K6" s="2">
        <v>5292</v>
      </c>
      <c r="L6" s="2">
        <v>9223</v>
      </c>
      <c r="M6" s="2">
        <v>8542</v>
      </c>
      <c r="N6" s="4">
        <f t="shared" ref="N6:N12" si="1">SUM(I6,J6,K6,L6,M6)/5</f>
        <v>8992</v>
      </c>
      <c r="O6" s="4" t="s">
        <v>19</v>
      </c>
      <c r="P6" s="2">
        <v>4</v>
      </c>
      <c r="Q6">
        <v>53.15</v>
      </c>
      <c r="R6">
        <v>33.26</v>
      </c>
      <c r="S6">
        <v>38.19</v>
      </c>
      <c r="T6">
        <v>34.32</v>
      </c>
      <c r="U6">
        <v>41.51</v>
      </c>
    </row>
    <row r="7" spans="1:21" ht="15" x14ac:dyDescent="0.25">
      <c r="A7" s="2">
        <v>5</v>
      </c>
      <c r="B7" s="2">
        <v>41.9</v>
      </c>
      <c r="C7" s="2">
        <v>23.5</v>
      </c>
      <c r="D7" s="2">
        <v>13.6</v>
      </c>
      <c r="E7" s="2">
        <v>24.6</v>
      </c>
      <c r="F7" s="2">
        <v>27.6</v>
      </c>
      <c r="G7" s="3">
        <f t="shared" si="0"/>
        <v>26.24</v>
      </c>
      <c r="H7" s="2">
        <v>5</v>
      </c>
      <c r="I7" s="2">
        <v>12568</v>
      </c>
      <c r="J7" s="2">
        <v>7054</v>
      </c>
      <c r="K7" s="2">
        <v>5258</v>
      </c>
      <c r="L7" s="2">
        <v>7585</v>
      </c>
      <c r="M7" s="2">
        <v>8274</v>
      </c>
      <c r="N7" s="4">
        <f t="shared" si="1"/>
        <v>8147.8</v>
      </c>
      <c r="O7" s="4" t="s">
        <v>20</v>
      </c>
      <c r="P7" s="2">
        <v>5</v>
      </c>
      <c r="Q7">
        <v>32.799999999999997</v>
      </c>
      <c r="R7">
        <v>20.94</v>
      </c>
      <c r="S7">
        <v>54.72</v>
      </c>
      <c r="T7">
        <v>31.52</v>
      </c>
      <c r="U7">
        <v>33.36</v>
      </c>
    </row>
    <row r="8" spans="1:21" ht="15" x14ac:dyDescent="0.25">
      <c r="A8" s="2">
        <v>6</v>
      </c>
      <c r="B8" s="2">
        <v>20.3</v>
      </c>
      <c r="C8" s="2">
        <v>25.6</v>
      </c>
      <c r="D8" s="2">
        <v>15.5</v>
      </c>
      <c r="E8" s="2">
        <v>16.5</v>
      </c>
      <c r="F8" s="2">
        <v>18.5</v>
      </c>
      <c r="G8" s="4">
        <f t="shared" si="0"/>
        <v>19.28</v>
      </c>
      <c r="H8" s="2">
        <v>6</v>
      </c>
      <c r="I8" s="2">
        <v>6850</v>
      </c>
      <c r="J8" s="2">
        <v>7651</v>
      </c>
      <c r="K8" s="2">
        <v>4691</v>
      </c>
      <c r="L8" s="2">
        <v>5680</v>
      </c>
      <c r="M8" s="2">
        <v>6088</v>
      </c>
      <c r="N8" s="4">
        <f t="shared" si="1"/>
        <v>6192</v>
      </c>
      <c r="O8" s="4"/>
      <c r="P8" s="2">
        <v>6</v>
      </c>
      <c r="Q8">
        <v>22.19</v>
      </c>
      <c r="R8">
        <v>40.450000000000003</v>
      </c>
      <c r="S8">
        <v>71.09</v>
      </c>
      <c r="T8">
        <v>39.36</v>
      </c>
      <c r="U8">
        <v>34.57</v>
      </c>
    </row>
    <row r="9" spans="1:21" ht="15" x14ac:dyDescent="0.25">
      <c r="A9" s="2">
        <v>7</v>
      </c>
      <c r="B9" s="2">
        <v>21.8</v>
      </c>
      <c r="C9" s="2">
        <v>21.6</v>
      </c>
      <c r="D9" s="2">
        <v>21.1</v>
      </c>
      <c r="E9" s="2">
        <v>20.399999999999999</v>
      </c>
      <c r="F9" s="2">
        <v>25.3</v>
      </c>
      <c r="G9" s="4">
        <f t="shared" si="0"/>
        <v>22.04</v>
      </c>
      <c r="H9" s="2">
        <v>7</v>
      </c>
      <c r="I9" s="2">
        <v>6808</v>
      </c>
      <c r="J9" s="2">
        <v>6718</v>
      </c>
      <c r="K9" s="2">
        <v>8454</v>
      </c>
      <c r="L9" s="2">
        <v>6233</v>
      </c>
      <c r="M9" s="2">
        <v>7699</v>
      </c>
      <c r="N9" s="4">
        <f t="shared" si="1"/>
        <v>7182.4</v>
      </c>
      <c r="O9" s="4"/>
      <c r="P9" s="2">
        <v>7</v>
      </c>
      <c r="Q9">
        <v>47.23</v>
      </c>
      <c r="R9">
        <v>36.840000000000003</v>
      </c>
      <c r="S9">
        <v>61.85</v>
      </c>
      <c r="T9">
        <v>58.96</v>
      </c>
      <c r="U9">
        <v>52.01</v>
      </c>
    </row>
    <row r="10" spans="1:21" ht="15" x14ac:dyDescent="0.25">
      <c r="A10" s="2">
        <v>8</v>
      </c>
      <c r="B10" s="2">
        <v>27.4</v>
      </c>
      <c r="C10" s="2">
        <v>22</v>
      </c>
      <c r="D10" s="2">
        <v>24.7</v>
      </c>
      <c r="E10" s="2">
        <v>25.7</v>
      </c>
      <c r="F10" s="2">
        <v>25.3</v>
      </c>
      <c r="G10" s="4">
        <f t="shared" si="0"/>
        <v>25.02</v>
      </c>
      <c r="H10" s="2">
        <v>8</v>
      </c>
      <c r="I10" s="2">
        <v>8223</v>
      </c>
      <c r="J10" s="2">
        <v>6000</v>
      </c>
      <c r="K10" s="2">
        <v>7419</v>
      </c>
      <c r="L10" s="2">
        <v>7721</v>
      </c>
      <c r="M10" s="2">
        <v>7584</v>
      </c>
      <c r="N10" s="4">
        <f t="shared" si="1"/>
        <v>7389.4</v>
      </c>
      <c r="O10" s="4"/>
      <c r="P10" s="2">
        <v>8</v>
      </c>
      <c r="Q10">
        <v>44.1</v>
      </c>
      <c r="R10">
        <v>44</v>
      </c>
      <c r="S10">
        <v>45.45</v>
      </c>
      <c r="T10">
        <v>47.48</v>
      </c>
      <c r="U10">
        <v>37.57</v>
      </c>
    </row>
    <row r="11" spans="1:21" ht="15" x14ac:dyDescent="0.25">
      <c r="A11" s="2">
        <v>9</v>
      </c>
      <c r="B11" s="2">
        <v>21.7</v>
      </c>
      <c r="C11">
        <v>18.100000000000001</v>
      </c>
      <c r="D11">
        <v>22.4</v>
      </c>
      <c r="E11" s="2">
        <v>26.3</v>
      </c>
      <c r="F11" s="2">
        <v>23.7</v>
      </c>
      <c r="G11" s="4">
        <f t="shared" si="0"/>
        <v>22.44</v>
      </c>
      <c r="H11" s="2">
        <v>9</v>
      </c>
      <c r="I11" s="2">
        <v>6992</v>
      </c>
      <c r="J11" s="2">
        <v>5561</v>
      </c>
      <c r="K11" s="2">
        <v>6773</v>
      </c>
      <c r="L11" s="2">
        <v>7887</v>
      </c>
      <c r="M11" s="2">
        <v>7107</v>
      </c>
      <c r="N11" s="4">
        <f t="shared" si="1"/>
        <v>6864</v>
      </c>
      <c r="O11" s="4"/>
      <c r="P11" s="2">
        <v>9</v>
      </c>
      <c r="Q11">
        <v>34.409999999999997</v>
      </c>
      <c r="R11">
        <v>43.36</v>
      </c>
      <c r="S11">
        <v>38.24</v>
      </c>
      <c r="T11">
        <v>37.46</v>
      </c>
      <c r="U11">
        <v>37.75</v>
      </c>
    </row>
    <row r="12" spans="1:21" ht="15" x14ac:dyDescent="0.25">
      <c r="A12" s="2">
        <v>10</v>
      </c>
      <c r="B12" s="2">
        <v>22.7</v>
      </c>
      <c r="C12" s="2">
        <v>22.1</v>
      </c>
      <c r="D12" s="2">
        <v>14</v>
      </c>
      <c r="E12" s="2">
        <v>23.6</v>
      </c>
      <c r="F12" s="2">
        <v>21</v>
      </c>
      <c r="G12" s="4">
        <f t="shared" si="0"/>
        <v>20.68</v>
      </c>
      <c r="H12" s="2">
        <v>10</v>
      </c>
      <c r="I12" s="2">
        <v>6815</v>
      </c>
      <c r="J12" s="2">
        <v>6779</v>
      </c>
      <c r="K12" s="2">
        <v>4382</v>
      </c>
      <c r="L12" s="2">
        <v>7713</v>
      </c>
      <c r="M12" s="2">
        <v>6998</v>
      </c>
      <c r="N12" s="4">
        <f t="shared" si="1"/>
        <v>6537.4</v>
      </c>
      <c r="O12" s="4"/>
      <c r="P12" s="2">
        <v>10</v>
      </c>
      <c r="Q12">
        <v>44.19</v>
      </c>
      <c r="R12">
        <v>53.2</v>
      </c>
      <c r="S12">
        <v>42.83</v>
      </c>
      <c r="T12">
        <v>36.630000000000003</v>
      </c>
      <c r="U12">
        <v>40.5</v>
      </c>
    </row>
    <row r="13" spans="1:21" ht="14.25" x14ac:dyDescent="0.2">
      <c r="F13" s="4" t="s">
        <v>12</v>
      </c>
      <c r="G13" s="4">
        <f t="shared" ref="G13:N13" si="2">AVERAGE(G3:G12)</f>
        <v>24.310000000000002</v>
      </c>
      <c r="H13" s="4">
        <f t="shared" si="2"/>
        <v>5.5</v>
      </c>
      <c r="I13" s="4">
        <f t="shared" si="2"/>
        <v>6431.8</v>
      </c>
      <c r="J13" s="4">
        <f t="shared" si="2"/>
        <v>8741.5</v>
      </c>
      <c r="K13" s="4">
        <f t="shared" si="2"/>
        <v>6523.4</v>
      </c>
      <c r="L13" s="4">
        <f t="shared" si="2"/>
        <v>8261.7000000000007</v>
      </c>
      <c r="M13" s="4">
        <f t="shared" si="2"/>
        <v>7911.4</v>
      </c>
      <c r="N13" s="4">
        <f t="shared" si="2"/>
        <v>7573.9600000000009</v>
      </c>
      <c r="O13" s="4"/>
    </row>
    <row r="14" spans="1:21" ht="14.25" x14ac:dyDescent="0.2">
      <c r="F14" s="4" t="s">
        <v>13</v>
      </c>
      <c r="G14" s="4">
        <f t="shared" ref="G14:N14" si="3">STDEV(G3:G12)</f>
        <v>3.2311710983274633</v>
      </c>
      <c r="H14" s="4">
        <f t="shared" si="3"/>
        <v>3.0276503540974917</v>
      </c>
      <c r="I14" s="4">
        <f t="shared" si="3"/>
        <v>3405.3799200676572</v>
      </c>
      <c r="J14" s="4">
        <f t="shared" si="3"/>
        <v>2952.3180817038592</v>
      </c>
      <c r="K14" s="4">
        <f t="shared" si="3"/>
        <v>1584.3206185056797</v>
      </c>
      <c r="L14" s="4">
        <f t="shared" si="3"/>
        <v>1733.1803810721308</v>
      </c>
      <c r="M14" s="4">
        <f t="shared" si="3"/>
        <v>1897.2544021998378</v>
      </c>
      <c r="N14" s="4">
        <f t="shared" si="3"/>
        <v>888.03351188016143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>
        <v>318</v>
      </c>
      <c r="R17">
        <v>29032</v>
      </c>
      <c r="S17">
        <v>17821</v>
      </c>
      <c r="T17">
        <v>20409</v>
      </c>
      <c r="U17">
        <v>24002</v>
      </c>
    </row>
    <row r="18" spans="3:21" ht="15" x14ac:dyDescent="0.25">
      <c r="P18" s="2">
        <v>2</v>
      </c>
      <c r="Q18">
        <v>32332</v>
      </c>
      <c r="R18">
        <v>31759</v>
      </c>
      <c r="S18">
        <v>92782</v>
      </c>
      <c r="T18">
        <v>46443</v>
      </c>
      <c r="U18">
        <v>45927</v>
      </c>
    </row>
    <row r="19" spans="3:21" ht="15" x14ac:dyDescent="0.25">
      <c r="C19" s="6"/>
      <c r="P19" s="2">
        <v>3</v>
      </c>
      <c r="Q19">
        <v>643</v>
      </c>
      <c r="R19">
        <v>24445</v>
      </c>
      <c r="S19">
        <v>66642</v>
      </c>
      <c r="T19">
        <v>30533</v>
      </c>
      <c r="U19">
        <v>94225</v>
      </c>
    </row>
    <row r="20" spans="3:21" ht="15" x14ac:dyDescent="0.25">
      <c r="P20" s="2">
        <v>4</v>
      </c>
      <c r="Q20">
        <v>23642</v>
      </c>
      <c r="R20">
        <v>55183</v>
      </c>
      <c r="S20">
        <v>82479</v>
      </c>
      <c r="T20">
        <v>55179</v>
      </c>
      <c r="U20">
        <v>45947</v>
      </c>
    </row>
    <row r="21" spans="3:21" ht="15.75" customHeight="1" x14ac:dyDescent="0.25">
      <c r="P21" s="2">
        <v>5</v>
      </c>
      <c r="Q21">
        <v>22923</v>
      </c>
      <c r="R21">
        <v>33189</v>
      </c>
      <c r="S21">
        <v>34835</v>
      </c>
      <c r="T21">
        <v>37354</v>
      </c>
      <c r="U21">
        <v>21919</v>
      </c>
    </row>
    <row r="22" spans="3:21" ht="15.75" customHeight="1" x14ac:dyDescent="0.25">
      <c r="P22" s="2">
        <v>6</v>
      </c>
      <c r="Q22">
        <v>21810</v>
      </c>
      <c r="R22">
        <v>57749</v>
      </c>
      <c r="S22">
        <v>94754</v>
      </c>
      <c r="T22">
        <v>82947</v>
      </c>
      <c r="U22">
        <v>45251</v>
      </c>
    </row>
    <row r="23" spans="3:21" ht="15.75" customHeight="1" x14ac:dyDescent="0.25">
      <c r="P23" s="2">
        <v>7</v>
      </c>
      <c r="Q23">
        <v>49182</v>
      </c>
      <c r="R23">
        <v>18184</v>
      </c>
      <c r="S23">
        <v>29276</v>
      </c>
      <c r="T23">
        <v>46710</v>
      </c>
      <c r="U23">
        <v>40457</v>
      </c>
    </row>
    <row r="24" spans="3:21" ht="15.75" customHeight="1" x14ac:dyDescent="0.25">
      <c r="P24" s="2">
        <v>8</v>
      </c>
      <c r="Q24">
        <v>42503</v>
      </c>
      <c r="R24">
        <v>39479</v>
      </c>
      <c r="S24">
        <v>102657</v>
      </c>
      <c r="T24">
        <v>27526</v>
      </c>
      <c r="U24">
        <v>51745</v>
      </c>
    </row>
    <row r="25" spans="3:21" ht="15.75" customHeight="1" x14ac:dyDescent="0.25">
      <c r="P25" s="2">
        <v>9</v>
      </c>
      <c r="Q25">
        <v>37649</v>
      </c>
      <c r="R25">
        <v>21164</v>
      </c>
      <c r="S25">
        <v>34427</v>
      </c>
      <c r="T25">
        <v>26686</v>
      </c>
      <c r="U25">
        <v>38841</v>
      </c>
    </row>
    <row r="26" spans="3:21" ht="15.75" customHeight="1" x14ac:dyDescent="0.25">
      <c r="P26" s="2">
        <v>10</v>
      </c>
      <c r="Q26">
        <v>51358</v>
      </c>
      <c r="R26">
        <v>41257</v>
      </c>
      <c r="S26">
        <v>28903</v>
      </c>
      <c r="T26">
        <v>37926</v>
      </c>
      <c r="U26">
        <v>42590</v>
      </c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6"/>
  <sheetViews>
    <sheetView topLeftCell="I1" zoomScaleNormal="100" workbookViewId="0">
      <selection activeCell="Q17" sqref="Q17:U26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O1" t="s">
        <v>16</v>
      </c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B3">
        <v>22.6</v>
      </c>
      <c r="C3">
        <v>33.9</v>
      </c>
      <c r="D3">
        <v>17.3</v>
      </c>
      <c r="E3" s="2">
        <v>22.4</v>
      </c>
      <c r="F3" s="2">
        <v>28.3</v>
      </c>
      <c r="G3" s="3">
        <f t="shared" ref="G3:G12" si="0">AVERAGE(B3:F3)</f>
        <v>24.9</v>
      </c>
      <c r="H3" s="2">
        <v>1</v>
      </c>
      <c r="I3">
        <v>6794</v>
      </c>
      <c r="J3" s="2">
        <v>10192</v>
      </c>
      <c r="K3" s="2">
        <v>5202</v>
      </c>
      <c r="L3">
        <v>6719</v>
      </c>
      <c r="M3" s="2">
        <v>8483</v>
      </c>
      <c r="N3" s="4">
        <f>SUM(I3:M3)/5</f>
        <v>7478</v>
      </c>
      <c r="O3" s="4"/>
      <c r="P3" s="2">
        <v>1</v>
      </c>
      <c r="Q3">
        <v>42.36</v>
      </c>
      <c r="R3">
        <v>27.73</v>
      </c>
      <c r="S3">
        <v>55.83</v>
      </c>
      <c r="T3">
        <v>43.18</v>
      </c>
      <c r="U3">
        <v>33.409999999999997</v>
      </c>
    </row>
    <row r="4" spans="1:21" ht="15" x14ac:dyDescent="0.25">
      <c r="A4" s="2">
        <v>2</v>
      </c>
      <c r="B4" s="2">
        <v>29.5</v>
      </c>
      <c r="C4" s="2">
        <v>37.1</v>
      </c>
      <c r="D4" s="2">
        <v>26.2</v>
      </c>
      <c r="E4" s="2">
        <v>31.4</v>
      </c>
      <c r="F4" s="2">
        <v>22.8</v>
      </c>
      <c r="G4" s="3">
        <f t="shared" si="0"/>
        <v>29.4</v>
      </c>
      <c r="H4" s="2">
        <v>2</v>
      </c>
      <c r="I4" s="2">
        <v>8847</v>
      </c>
      <c r="J4" s="2">
        <v>11144</v>
      </c>
      <c r="K4" s="2">
        <v>7865</v>
      </c>
      <c r="L4" s="2">
        <v>9432</v>
      </c>
      <c r="M4" s="2">
        <v>6841</v>
      </c>
      <c r="N4" s="4">
        <f>SUM(I4:M4)/5</f>
        <v>8825.7999999999993</v>
      </c>
      <c r="O4" s="4" t="s">
        <v>21</v>
      </c>
      <c r="P4" s="2">
        <v>2</v>
      </c>
      <c r="Q4">
        <v>46.98</v>
      </c>
      <c r="R4">
        <v>34.619999999999997</v>
      </c>
      <c r="S4">
        <v>59.02</v>
      </c>
      <c r="T4">
        <v>35.71</v>
      </c>
      <c r="U4">
        <v>49.2</v>
      </c>
    </row>
    <row r="5" spans="1:21" ht="15" x14ac:dyDescent="0.25">
      <c r="A5" s="2">
        <v>3</v>
      </c>
      <c r="B5" s="2">
        <v>17</v>
      </c>
      <c r="C5" s="2">
        <v>36</v>
      </c>
      <c r="D5" s="2">
        <v>29</v>
      </c>
      <c r="E5" s="2">
        <v>19.100000000000001</v>
      </c>
      <c r="F5" s="2">
        <v>22.9</v>
      </c>
      <c r="G5" s="3">
        <f t="shared" si="0"/>
        <v>24.8</v>
      </c>
      <c r="H5" s="2">
        <v>3</v>
      </c>
      <c r="I5" s="2">
        <v>6116</v>
      </c>
      <c r="J5" s="5">
        <v>10812</v>
      </c>
      <c r="K5" s="2">
        <v>10103</v>
      </c>
      <c r="L5" s="2">
        <v>6789</v>
      </c>
      <c r="M5" s="2">
        <v>8223</v>
      </c>
      <c r="N5" s="4">
        <f>SUM(I5:M5)/5</f>
        <v>8408.6</v>
      </c>
      <c r="O5" s="4"/>
      <c r="P5" s="2">
        <v>3</v>
      </c>
      <c r="Q5">
        <v>32.11</v>
      </c>
      <c r="R5">
        <v>25.23</v>
      </c>
      <c r="S5">
        <v>36.18</v>
      </c>
      <c r="T5">
        <v>30.6</v>
      </c>
      <c r="U5">
        <v>42.1</v>
      </c>
    </row>
    <row r="6" spans="1:21" ht="15" x14ac:dyDescent="0.25">
      <c r="A6" s="2">
        <v>4</v>
      </c>
      <c r="B6" s="2">
        <v>30.3</v>
      </c>
      <c r="C6" s="2">
        <v>29.8</v>
      </c>
      <c r="D6" s="2">
        <v>29</v>
      </c>
      <c r="E6" s="2">
        <v>23.3</v>
      </c>
      <c r="F6" s="2">
        <v>26.2</v>
      </c>
      <c r="G6" s="3">
        <f t="shared" si="0"/>
        <v>27.72</v>
      </c>
      <c r="H6" s="2">
        <v>4</v>
      </c>
      <c r="I6" s="2">
        <v>9471</v>
      </c>
      <c r="J6" s="2">
        <v>8944</v>
      </c>
      <c r="K6" s="2">
        <v>8703</v>
      </c>
      <c r="L6" s="2">
        <v>7096</v>
      </c>
      <c r="M6" s="2">
        <v>7848</v>
      </c>
      <c r="N6" s="4">
        <f t="shared" ref="N6:N12" si="1">SUM(I6,J6,K6,L6,M6)/5</f>
        <v>8412.4</v>
      </c>
      <c r="O6" s="4"/>
      <c r="P6" s="2">
        <v>4</v>
      </c>
      <c r="Q6">
        <v>56.71</v>
      </c>
      <c r="R6">
        <v>25.96</v>
      </c>
      <c r="S6">
        <v>32.770000000000003</v>
      </c>
      <c r="T6">
        <v>50.84</v>
      </c>
      <c r="U6">
        <v>41.86</v>
      </c>
    </row>
    <row r="7" spans="1:21" ht="15" x14ac:dyDescent="0.25">
      <c r="A7" s="2">
        <v>5</v>
      </c>
      <c r="B7" s="2">
        <v>23.6</v>
      </c>
      <c r="C7" s="2">
        <v>28.5</v>
      </c>
      <c r="D7" s="2">
        <v>27.4</v>
      </c>
      <c r="E7" s="2">
        <v>25.4</v>
      </c>
      <c r="F7" s="2">
        <v>18</v>
      </c>
      <c r="G7" s="3">
        <f t="shared" si="0"/>
        <v>24.580000000000002</v>
      </c>
      <c r="H7" s="2">
        <v>5</v>
      </c>
      <c r="I7" s="2">
        <v>8354</v>
      </c>
      <c r="J7" s="2">
        <v>8920</v>
      </c>
      <c r="K7" s="2">
        <v>8230</v>
      </c>
      <c r="L7" s="2">
        <v>8061</v>
      </c>
      <c r="M7" s="2">
        <v>5601</v>
      </c>
      <c r="N7" s="4">
        <f t="shared" si="1"/>
        <v>7833.2</v>
      </c>
      <c r="O7" s="4"/>
      <c r="P7" s="2">
        <v>5</v>
      </c>
      <c r="Q7">
        <v>31.29</v>
      </c>
      <c r="R7">
        <v>31.62</v>
      </c>
      <c r="S7">
        <v>32.700000000000003</v>
      </c>
      <c r="T7">
        <v>41.62</v>
      </c>
      <c r="U7">
        <v>36.270000000000003</v>
      </c>
    </row>
    <row r="8" spans="1:21" ht="15" x14ac:dyDescent="0.25">
      <c r="A8" s="2">
        <v>6</v>
      </c>
      <c r="B8" s="2">
        <v>27</v>
      </c>
      <c r="C8" s="2">
        <v>30.2</v>
      </c>
      <c r="D8" s="2">
        <v>17.7</v>
      </c>
      <c r="E8" s="2">
        <v>20.6</v>
      </c>
      <c r="F8" s="2">
        <v>25.5</v>
      </c>
      <c r="G8" s="4">
        <f t="shared" si="0"/>
        <v>24.2</v>
      </c>
      <c r="H8" s="2">
        <v>6</v>
      </c>
      <c r="I8" s="2">
        <v>8087</v>
      </c>
      <c r="J8" s="2">
        <v>9075</v>
      </c>
      <c r="K8" s="2">
        <v>5316</v>
      </c>
      <c r="L8" s="2">
        <v>6446</v>
      </c>
      <c r="M8" s="2">
        <v>7657</v>
      </c>
      <c r="N8" s="4">
        <f t="shared" si="1"/>
        <v>7316.2</v>
      </c>
      <c r="O8" s="4"/>
      <c r="P8" s="2">
        <v>6</v>
      </c>
      <c r="Q8">
        <v>40.68</v>
      </c>
      <c r="R8">
        <v>33.479999999999997</v>
      </c>
      <c r="S8">
        <v>34.57</v>
      </c>
      <c r="T8">
        <v>38.119999999999997</v>
      </c>
      <c r="U8">
        <v>53.5</v>
      </c>
    </row>
    <row r="9" spans="1:21" ht="15" x14ac:dyDescent="0.25">
      <c r="A9" s="2">
        <v>7</v>
      </c>
      <c r="B9" s="2">
        <v>24.9</v>
      </c>
      <c r="C9" s="2">
        <v>27.3</v>
      </c>
      <c r="D9" s="2">
        <v>23.9</v>
      </c>
      <c r="E9" s="2">
        <v>24.5</v>
      </c>
      <c r="F9" s="2">
        <v>24.1</v>
      </c>
      <c r="G9" s="4">
        <f t="shared" si="0"/>
        <v>24.939999999999998</v>
      </c>
      <c r="H9" s="2">
        <v>7</v>
      </c>
      <c r="I9" s="2">
        <v>7817</v>
      </c>
      <c r="J9" s="2">
        <v>8542</v>
      </c>
      <c r="K9" s="2">
        <v>7176</v>
      </c>
      <c r="L9" s="2">
        <v>7342</v>
      </c>
      <c r="M9" s="2">
        <v>7242</v>
      </c>
      <c r="N9" s="4">
        <f t="shared" si="1"/>
        <v>7623.8</v>
      </c>
      <c r="O9" s="4"/>
      <c r="P9" s="2">
        <v>7</v>
      </c>
      <c r="Q9">
        <v>35.200000000000003</v>
      </c>
      <c r="R9">
        <v>31.14</v>
      </c>
      <c r="S9">
        <v>54.45</v>
      </c>
      <c r="T9">
        <v>47.18</v>
      </c>
      <c r="U9">
        <v>37.51</v>
      </c>
    </row>
    <row r="10" spans="1:21" ht="15" x14ac:dyDescent="0.25">
      <c r="A10" s="2">
        <v>8</v>
      </c>
      <c r="B10" s="2">
        <v>24.2</v>
      </c>
      <c r="C10" s="2">
        <v>25.8</v>
      </c>
      <c r="D10" s="2">
        <v>21.2</v>
      </c>
      <c r="E10" s="2">
        <v>18.5</v>
      </c>
      <c r="F10" s="2">
        <v>19.899999999999999</v>
      </c>
      <c r="G10" s="4">
        <f t="shared" si="0"/>
        <v>21.919999999999998</v>
      </c>
      <c r="H10" s="2">
        <v>8</v>
      </c>
      <c r="I10" s="2">
        <v>7434</v>
      </c>
      <c r="J10" s="2">
        <v>8016</v>
      </c>
      <c r="K10" s="2">
        <v>6358</v>
      </c>
      <c r="L10" s="2">
        <v>6154</v>
      </c>
      <c r="M10" s="2">
        <v>6654</v>
      </c>
      <c r="N10" s="4">
        <f t="shared" si="1"/>
        <v>6923.2</v>
      </c>
      <c r="O10" s="4"/>
      <c r="P10" s="2">
        <v>8</v>
      </c>
      <c r="Q10">
        <v>38.299999999999997</v>
      </c>
      <c r="R10">
        <v>34.78</v>
      </c>
      <c r="S10">
        <v>39.869999999999997</v>
      </c>
      <c r="T10">
        <v>39.42</v>
      </c>
      <c r="U10">
        <v>39.700000000000003</v>
      </c>
    </row>
    <row r="11" spans="1:21" ht="15" x14ac:dyDescent="0.25">
      <c r="A11" s="2">
        <v>9</v>
      </c>
      <c r="B11" s="2">
        <v>21.6</v>
      </c>
      <c r="C11" s="2">
        <v>26.5</v>
      </c>
      <c r="D11" s="2">
        <v>20.2</v>
      </c>
      <c r="E11" s="2">
        <v>30.5</v>
      </c>
      <c r="F11" s="2">
        <v>26.3</v>
      </c>
      <c r="G11" s="4">
        <f t="shared" si="0"/>
        <v>25.02</v>
      </c>
      <c r="H11" s="2">
        <v>9</v>
      </c>
      <c r="I11" s="2">
        <v>6471</v>
      </c>
      <c r="J11" s="2">
        <v>7977</v>
      </c>
      <c r="K11" s="2">
        <v>6073</v>
      </c>
      <c r="L11" s="2">
        <v>9140</v>
      </c>
      <c r="M11" s="2">
        <v>7953</v>
      </c>
      <c r="N11" s="4">
        <f t="shared" si="1"/>
        <v>7522.8</v>
      </c>
      <c r="O11" s="4"/>
      <c r="P11" s="2">
        <v>9</v>
      </c>
      <c r="Q11">
        <v>39.119999999999997</v>
      </c>
      <c r="R11">
        <v>36.85</v>
      </c>
      <c r="S11">
        <v>45.05</v>
      </c>
      <c r="T11">
        <v>52.52</v>
      </c>
      <c r="U11">
        <v>48.34</v>
      </c>
    </row>
    <row r="12" spans="1:21" ht="15" x14ac:dyDescent="0.25">
      <c r="A12" s="2">
        <v>10</v>
      </c>
      <c r="B12" s="2">
        <v>20.3</v>
      </c>
      <c r="C12" s="2">
        <v>27.4</v>
      </c>
      <c r="D12" s="2">
        <v>16.3</v>
      </c>
      <c r="E12" s="2">
        <v>27</v>
      </c>
      <c r="F12" s="2">
        <v>19.600000000000001</v>
      </c>
      <c r="G12" s="4">
        <f t="shared" si="0"/>
        <v>22.119999999999997</v>
      </c>
      <c r="H12" s="2">
        <v>10</v>
      </c>
      <c r="I12" s="2">
        <v>6089</v>
      </c>
      <c r="J12" s="2">
        <v>8214</v>
      </c>
      <c r="K12" s="2">
        <v>4897</v>
      </c>
      <c r="L12" s="2">
        <v>8091</v>
      </c>
      <c r="M12" s="2">
        <v>6279</v>
      </c>
      <c r="N12" s="4">
        <f t="shared" si="1"/>
        <v>6714</v>
      </c>
      <c r="O12" s="4"/>
      <c r="P12" s="2">
        <v>10</v>
      </c>
      <c r="Q12">
        <v>43.69</v>
      </c>
      <c r="R12">
        <v>35.68</v>
      </c>
      <c r="S12">
        <v>47.01</v>
      </c>
      <c r="T12">
        <v>31.56</v>
      </c>
      <c r="U12">
        <v>36.18</v>
      </c>
    </row>
    <row r="13" spans="1:21" ht="14.25" x14ac:dyDescent="0.2">
      <c r="F13" s="4" t="s">
        <v>12</v>
      </c>
      <c r="G13" s="4">
        <f t="shared" ref="G13:N13" si="2">AVERAGE(G3:G12)</f>
        <v>24.96</v>
      </c>
      <c r="H13" s="4">
        <f t="shared" si="2"/>
        <v>5.5</v>
      </c>
      <c r="I13" s="4">
        <f t="shared" si="2"/>
        <v>7548</v>
      </c>
      <c r="J13" s="4">
        <f t="shared" si="2"/>
        <v>9183.6</v>
      </c>
      <c r="K13" s="4">
        <f t="shared" si="2"/>
        <v>6992.3</v>
      </c>
      <c r="L13" s="4">
        <f t="shared" si="2"/>
        <v>7527</v>
      </c>
      <c r="M13" s="4">
        <f t="shared" si="2"/>
        <v>7278.1</v>
      </c>
      <c r="N13" s="4">
        <f t="shared" si="2"/>
        <v>7705.8</v>
      </c>
      <c r="O13" s="4"/>
    </row>
    <row r="14" spans="1:21" ht="14.25" x14ac:dyDescent="0.2">
      <c r="F14" s="4" t="s">
        <v>13</v>
      </c>
      <c r="G14" s="4">
        <f t="shared" ref="G14:N14" si="3">STDEV(G3:G12)</f>
        <v>2.2458257575629799</v>
      </c>
      <c r="H14" s="4">
        <f t="shared" si="3"/>
        <v>3.0276503540974917</v>
      </c>
      <c r="I14" s="4">
        <f t="shared" si="3"/>
        <v>1169.9284878430249</v>
      </c>
      <c r="J14" s="4">
        <f t="shared" si="3"/>
        <v>1146.073509374022</v>
      </c>
      <c r="K14" s="4">
        <f t="shared" si="3"/>
        <v>1718.6263280758731</v>
      </c>
      <c r="L14" s="4">
        <f t="shared" si="3"/>
        <v>1120.7750294624996</v>
      </c>
      <c r="M14" s="4">
        <f t="shared" si="3"/>
        <v>922.62830483834944</v>
      </c>
      <c r="N14" s="4">
        <f t="shared" si="3"/>
        <v>675.26670944811781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>
        <v>29956</v>
      </c>
      <c r="R17">
        <v>20282</v>
      </c>
      <c r="S17">
        <v>35285</v>
      </c>
      <c r="T17">
        <v>27886</v>
      </c>
      <c r="U17">
        <v>3565</v>
      </c>
    </row>
    <row r="18" spans="3:21" ht="15" x14ac:dyDescent="0.25">
      <c r="P18" s="2">
        <v>2</v>
      </c>
      <c r="Q18">
        <v>30728</v>
      </c>
      <c r="R18">
        <v>29940</v>
      </c>
      <c r="S18">
        <v>38237</v>
      </c>
      <c r="T18">
        <v>29702</v>
      </c>
      <c r="U18">
        <v>53980</v>
      </c>
    </row>
    <row r="19" spans="3:21" ht="15" x14ac:dyDescent="0.25">
      <c r="C19" s="6"/>
      <c r="P19" s="2">
        <v>3</v>
      </c>
      <c r="Q19">
        <v>48033</v>
      </c>
      <c r="R19">
        <v>33171</v>
      </c>
      <c r="S19">
        <v>37766</v>
      </c>
      <c r="T19">
        <v>46925</v>
      </c>
      <c r="U19">
        <v>40158</v>
      </c>
    </row>
    <row r="20" spans="3:21" ht="15" x14ac:dyDescent="0.25">
      <c r="P20" s="2">
        <v>4</v>
      </c>
      <c r="Q20">
        <v>73614</v>
      </c>
      <c r="R20">
        <v>28374</v>
      </c>
      <c r="S20">
        <v>50872</v>
      </c>
      <c r="T20">
        <v>57897</v>
      </c>
      <c r="U20">
        <v>63265</v>
      </c>
    </row>
    <row r="21" spans="3:21" ht="15.75" customHeight="1" x14ac:dyDescent="0.25">
      <c r="P21" s="2">
        <v>5</v>
      </c>
      <c r="Q21">
        <v>77690</v>
      </c>
      <c r="R21">
        <v>42714</v>
      </c>
      <c r="S21">
        <v>25233</v>
      </c>
      <c r="T21">
        <v>55366</v>
      </c>
      <c r="U21">
        <v>34804</v>
      </c>
    </row>
    <row r="22" spans="3:21" ht="15.75" customHeight="1" x14ac:dyDescent="0.25">
      <c r="P22" s="2">
        <v>6</v>
      </c>
      <c r="Q22">
        <v>79589</v>
      </c>
      <c r="R22">
        <v>39865</v>
      </c>
      <c r="S22">
        <v>38159</v>
      </c>
      <c r="T22">
        <v>48325</v>
      </c>
      <c r="U22">
        <v>38353</v>
      </c>
    </row>
    <row r="23" spans="3:21" ht="15.75" customHeight="1" x14ac:dyDescent="0.25">
      <c r="P23" s="2">
        <v>7</v>
      </c>
      <c r="Q23">
        <v>29591</v>
      </c>
      <c r="R23">
        <v>19867</v>
      </c>
      <c r="S23">
        <v>43144</v>
      </c>
      <c r="T23">
        <v>54214</v>
      </c>
      <c r="U23">
        <v>24435</v>
      </c>
    </row>
    <row r="24" spans="3:21" ht="15.75" customHeight="1" x14ac:dyDescent="0.25">
      <c r="P24" s="2">
        <v>8</v>
      </c>
      <c r="Q24">
        <v>26515</v>
      </c>
      <c r="R24">
        <v>26989</v>
      </c>
      <c r="S24">
        <v>27829</v>
      </c>
      <c r="T24">
        <v>29124</v>
      </c>
      <c r="U24">
        <v>24382</v>
      </c>
    </row>
    <row r="25" spans="3:21" ht="15.75" customHeight="1" x14ac:dyDescent="0.25">
      <c r="P25" s="2">
        <v>9</v>
      </c>
      <c r="Q25">
        <v>58937</v>
      </c>
      <c r="R25">
        <v>14454</v>
      </c>
      <c r="S25">
        <v>45977</v>
      </c>
      <c r="T25">
        <v>36282</v>
      </c>
      <c r="U25">
        <v>39768</v>
      </c>
    </row>
    <row r="26" spans="3:21" ht="15.75" customHeight="1" x14ac:dyDescent="0.25">
      <c r="P26" s="2">
        <v>10</v>
      </c>
      <c r="Q26">
        <v>41395</v>
      </c>
      <c r="R26">
        <v>21894</v>
      </c>
      <c r="S26">
        <v>36446</v>
      </c>
      <c r="T26">
        <v>14492</v>
      </c>
      <c r="U26">
        <v>35754</v>
      </c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6"/>
  <sheetViews>
    <sheetView topLeftCell="I1" zoomScaleNormal="100" workbookViewId="0">
      <selection activeCell="Q17" sqref="Q17:U26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O1" t="s">
        <v>16</v>
      </c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B3">
        <v>21</v>
      </c>
      <c r="C3">
        <v>26.5</v>
      </c>
      <c r="D3">
        <v>19</v>
      </c>
      <c r="E3" s="2">
        <v>23.5</v>
      </c>
      <c r="F3" s="2">
        <v>23.5</v>
      </c>
      <c r="G3" s="3">
        <f t="shared" ref="G3:G12" si="0">AVERAGE(B3:F3)</f>
        <v>22.7</v>
      </c>
      <c r="H3" s="2">
        <v>1</v>
      </c>
      <c r="I3">
        <v>6527</v>
      </c>
      <c r="J3" s="2">
        <v>8084</v>
      </c>
      <c r="K3" s="2">
        <v>5795</v>
      </c>
      <c r="L3">
        <v>7144</v>
      </c>
      <c r="M3" s="2">
        <v>7299</v>
      </c>
      <c r="N3" s="4">
        <f>SUM(I3:M3)/5</f>
        <v>6969.8</v>
      </c>
      <c r="O3" s="4" t="s">
        <v>22</v>
      </c>
      <c r="P3" s="2">
        <v>1</v>
      </c>
      <c r="Q3">
        <v>45.68</v>
      </c>
      <c r="R3">
        <v>35.75</v>
      </c>
      <c r="S3">
        <v>50.5</v>
      </c>
      <c r="T3">
        <v>41.18</v>
      </c>
      <c r="U3">
        <v>40.79</v>
      </c>
    </row>
    <row r="4" spans="1:21" ht="15" x14ac:dyDescent="0.25">
      <c r="A4" s="2">
        <v>2</v>
      </c>
      <c r="B4" s="2">
        <v>20.6</v>
      </c>
      <c r="C4" s="2">
        <v>25.9</v>
      </c>
      <c r="D4" s="2">
        <v>19.8</v>
      </c>
      <c r="E4" s="2">
        <v>21.8</v>
      </c>
      <c r="F4" s="2">
        <v>27.3</v>
      </c>
      <c r="G4" s="3">
        <f t="shared" si="0"/>
        <v>23.08</v>
      </c>
      <c r="H4" s="2">
        <v>2</v>
      </c>
      <c r="I4" s="2">
        <v>6195</v>
      </c>
      <c r="J4" s="2">
        <v>7780</v>
      </c>
      <c r="K4" s="2">
        <v>6002</v>
      </c>
      <c r="L4" s="2">
        <v>6550</v>
      </c>
      <c r="M4" s="2">
        <v>8189</v>
      </c>
      <c r="N4" s="4">
        <f>SUM(I4:M4)/5</f>
        <v>6943.2</v>
      </c>
      <c r="O4" s="4"/>
      <c r="P4" s="2">
        <v>2</v>
      </c>
      <c r="Q4">
        <v>37.950000000000003</v>
      </c>
      <c r="R4">
        <v>36.26</v>
      </c>
      <c r="S4">
        <v>46.54</v>
      </c>
      <c r="T4">
        <v>52.92</v>
      </c>
      <c r="U4">
        <v>50.77</v>
      </c>
    </row>
    <row r="5" spans="1:21" ht="15" x14ac:dyDescent="0.25">
      <c r="A5" s="2">
        <v>3</v>
      </c>
      <c r="B5" s="2">
        <v>21.7</v>
      </c>
      <c r="C5" s="2">
        <v>27.3</v>
      </c>
      <c r="D5" s="2">
        <v>15.4</v>
      </c>
      <c r="E5" s="2">
        <v>21.9</v>
      </c>
      <c r="F5" s="2">
        <v>23.3</v>
      </c>
      <c r="G5" s="3">
        <f t="shared" si="0"/>
        <v>21.92</v>
      </c>
      <c r="H5" s="2">
        <v>3</v>
      </c>
      <c r="I5" s="2">
        <v>6508</v>
      </c>
      <c r="J5" s="5">
        <v>8178</v>
      </c>
      <c r="K5" s="2">
        <v>4612</v>
      </c>
      <c r="L5" s="2">
        <v>6560</v>
      </c>
      <c r="M5" s="2">
        <v>6983</v>
      </c>
      <c r="N5" s="4">
        <f>SUM(I5:M5)/5</f>
        <v>6568.2</v>
      </c>
      <c r="O5" s="4"/>
      <c r="P5" s="2">
        <v>3</v>
      </c>
      <c r="Q5">
        <v>46.63</v>
      </c>
      <c r="R5">
        <v>36.57</v>
      </c>
      <c r="S5">
        <v>48.65</v>
      </c>
      <c r="T5">
        <v>44.39</v>
      </c>
      <c r="U5">
        <v>34.9</v>
      </c>
    </row>
    <row r="6" spans="1:21" ht="15" x14ac:dyDescent="0.25">
      <c r="A6" s="2">
        <v>4</v>
      </c>
      <c r="B6" s="2">
        <v>32.299999999999997</v>
      </c>
      <c r="C6" s="2">
        <v>31.5</v>
      </c>
      <c r="D6" s="2">
        <v>18.5</v>
      </c>
      <c r="E6" s="2">
        <v>31</v>
      </c>
      <c r="F6" s="2">
        <v>25.8</v>
      </c>
      <c r="G6" s="3">
        <f t="shared" si="0"/>
        <v>27.82</v>
      </c>
      <c r="H6" s="2">
        <v>4</v>
      </c>
      <c r="I6" s="2">
        <v>9672</v>
      </c>
      <c r="J6" s="2">
        <v>9436</v>
      </c>
      <c r="K6" s="2">
        <v>5542</v>
      </c>
      <c r="L6" s="2">
        <v>9287</v>
      </c>
      <c r="M6" s="2">
        <v>7727</v>
      </c>
      <c r="N6" s="4">
        <f t="shared" ref="N6:N12" si="1">SUM(I6,J6,K6,L6,M6)/5</f>
        <v>8332.7999999999993</v>
      </c>
      <c r="O6" s="4"/>
      <c r="P6" s="2">
        <v>4</v>
      </c>
      <c r="Q6">
        <v>44.25</v>
      </c>
      <c r="R6">
        <v>34.75</v>
      </c>
      <c r="S6">
        <v>62.51</v>
      </c>
      <c r="T6">
        <v>44.28</v>
      </c>
      <c r="U6">
        <v>41.24</v>
      </c>
    </row>
    <row r="7" spans="1:21" ht="15" x14ac:dyDescent="0.25">
      <c r="A7" s="2">
        <v>5</v>
      </c>
      <c r="B7" s="2">
        <v>25.6</v>
      </c>
      <c r="C7" s="2">
        <v>31.7</v>
      </c>
      <c r="D7" s="2">
        <v>25.9</v>
      </c>
      <c r="E7" s="2">
        <v>22</v>
      </c>
      <c r="F7" s="2">
        <v>27.9</v>
      </c>
      <c r="G7" s="3">
        <f t="shared" si="0"/>
        <v>26.619999999999997</v>
      </c>
      <c r="H7" s="2">
        <v>5</v>
      </c>
      <c r="I7" s="2">
        <v>7672</v>
      </c>
      <c r="J7" s="2">
        <v>9527</v>
      </c>
      <c r="K7" s="2">
        <v>7779</v>
      </c>
      <c r="L7" s="2">
        <v>6616</v>
      </c>
      <c r="M7" s="2">
        <v>8370</v>
      </c>
      <c r="N7" s="4">
        <f t="shared" si="1"/>
        <v>7992.8</v>
      </c>
      <c r="O7" s="4"/>
      <c r="P7" s="2">
        <v>5</v>
      </c>
      <c r="Q7">
        <v>28.9</v>
      </c>
      <c r="R7">
        <v>29.59</v>
      </c>
      <c r="S7">
        <v>50.69</v>
      </c>
      <c r="T7">
        <v>30.82</v>
      </c>
      <c r="U7">
        <v>36.700000000000003</v>
      </c>
    </row>
    <row r="8" spans="1:21" ht="15" x14ac:dyDescent="0.25">
      <c r="A8" s="2">
        <v>6</v>
      </c>
      <c r="B8" s="2">
        <v>20.7</v>
      </c>
      <c r="C8" s="2">
        <v>25.1</v>
      </c>
      <c r="D8" s="2">
        <v>15.5</v>
      </c>
      <c r="E8" s="2">
        <v>30.6</v>
      </c>
      <c r="F8" s="2">
        <v>21.7</v>
      </c>
      <c r="G8" s="4">
        <f t="shared" si="0"/>
        <v>22.720000000000002</v>
      </c>
      <c r="H8" s="2">
        <v>6</v>
      </c>
      <c r="I8" s="2">
        <v>6211</v>
      </c>
      <c r="J8" s="2">
        <v>7516</v>
      </c>
      <c r="K8" s="2">
        <v>4638</v>
      </c>
      <c r="L8" s="2">
        <v>9177</v>
      </c>
      <c r="M8" s="2">
        <v>6536</v>
      </c>
      <c r="N8" s="4">
        <f t="shared" si="1"/>
        <v>6815.6</v>
      </c>
      <c r="O8" s="4"/>
      <c r="P8" s="2">
        <v>6</v>
      </c>
      <c r="Q8">
        <v>36.950000000000003</v>
      </c>
      <c r="R8">
        <v>29.49</v>
      </c>
      <c r="S8">
        <v>36.64</v>
      </c>
      <c r="T8">
        <v>44.21</v>
      </c>
      <c r="U8">
        <v>34.14</v>
      </c>
    </row>
    <row r="9" spans="1:21" ht="15" x14ac:dyDescent="0.25">
      <c r="A9" s="2">
        <v>7</v>
      </c>
      <c r="B9" s="2">
        <v>17.8</v>
      </c>
      <c r="C9" s="2">
        <v>31.1</v>
      </c>
      <c r="D9" s="2">
        <v>16</v>
      </c>
      <c r="E9" s="2">
        <v>26.6</v>
      </c>
      <c r="F9" s="2">
        <v>22.9</v>
      </c>
      <c r="G9" s="4">
        <f t="shared" si="0"/>
        <v>22.880000000000003</v>
      </c>
      <c r="H9" s="2">
        <v>7</v>
      </c>
      <c r="I9" s="2">
        <v>5774</v>
      </c>
      <c r="J9" s="2">
        <v>9354</v>
      </c>
      <c r="K9" s="2">
        <v>4790</v>
      </c>
      <c r="L9" s="2">
        <v>8151</v>
      </c>
      <c r="M9" s="2">
        <v>6863</v>
      </c>
      <c r="N9" s="4">
        <f t="shared" si="1"/>
        <v>6986.4</v>
      </c>
      <c r="O9" s="4"/>
      <c r="P9" s="2">
        <v>7</v>
      </c>
      <c r="Q9">
        <v>45.58</v>
      </c>
      <c r="R9">
        <v>37.53</v>
      </c>
      <c r="S9">
        <v>61.95</v>
      </c>
      <c r="T9">
        <v>31.47</v>
      </c>
      <c r="U9">
        <v>44.08</v>
      </c>
    </row>
    <row r="10" spans="1:21" ht="15" x14ac:dyDescent="0.25">
      <c r="A10" s="2">
        <v>8</v>
      </c>
      <c r="B10" s="2">
        <v>25</v>
      </c>
      <c r="C10" s="2">
        <v>32.1</v>
      </c>
      <c r="D10" s="2">
        <v>19.7</v>
      </c>
      <c r="E10" s="2">
        <v>19.7</v>
      </c>
      <c r="F10" s="2">
        <v>23</v>
      </c>
      <c r="G10" s="4">
        <f t="shared" si="0"/>
        <v>23.9</v>
      </c>
      <c r="H10" s="2">
        <v>8</v>
      </c>
      <c r="I10" s="2">
        <v>7529</v>
      </c>
      <c r="J10" s="2">
        <v>9783</v>
      </c>
      <c r="K10" s="2">
        <v>6755</v>
      </c>
      <c r="L10" s="2">
        <v>6228</v>
      </c>
      <c r="M10" s="2">
        <v>7789</v>
      </c>
      <c r="N10" s="4">
        <f t="shared" si="1"/>
        <v>7616.8</v>
      </c>
      <c r="O10" s="4"/>
      <c r="P10" s="2">
        <v>8</v>
      </c>
      <c r="Q10">
        <v>53.96</v>
      </c>
      <c r="R10">
        <v>30.35</v>
      </c>
      <c r="S10">
        <v>59.95</v>
      </c>
      <c r="T10">
        <v>36.43</v>
      </c>
      <c r="U10">
        <v>41.63</v>
      </c>
    </row>
    <row r="11" spans="1:21" ht="15" x14ac:dyDescent="0.25">
      <c r="A11" s="2">
        <v>9</v>
      </c>
      <c r="B11" s="2">
        <v>25.4</v>
      </c>
      <c r="C11" s="2">
        <v>24.7</v>
      </c>
      <c r="D11" s="2">
        <v>25</v>
      </c>
      <c r="E11" s="2">
        <v>23.9</v>
      </c>
      <c r="F11" s="2">
        <v>22.8</v>
      </c>
      <c r="G11" s="4">
        <f t="shared" si="0"/>
        <v>24.36</v>
      </c>
      <c r="H11" s="2">
        <v>9</v>
      </c>
      <c r="I11" s="2">
        <v>7616</v>
      </c>
      <c r="J11" s="2">
        <v>7419</v>
      </c>
      <c r="K11" s="2">
        <v>7514</v>
      </c>
      <c r="L11" s="2">
        <v>7181</v>
      </c>
      <c r="M11" s="2">
        <v>6851</v>
      </c>
      <c r="N11" s="4">
        <f t="shared" si="1"/>
        <v>7316.2</v>
      </c>
      <c r="O11" s="4"/>
      <c r="P11" s="2">
        <v>9</v>
      </c>
      <c r="Q11">
        <v>37.93</v>
      </c>
      <c r="R11">
        <v>29.56</v>
      </c>
      <c r="S11">
        <v>48.6</v>
      </c>
      <c r="T11">
        <v>49.5</v>
      </c>
      <c r="U11">
        <v>41.86</v>
      </c>
    </row>
    <row r="12" spans="1:21" ht="15" x14ac:dyDescent="0.25">
      <c r="A12" s="2">
        <v>10</v>
      </c>
      <c r="B12" s="2">
        <v>25.1</v>
      </c>
      <c r="C12" s="2">
        <v>26</v>
      </c>
      <c r="D12" s="2">
        <v>20.5</v>
      </c>
      <c r="E12" s="2">
        <v>18.399999999999999</v>
      </c>
      <c r="F12" s="2">
        <v>19</v>
      </c>
      <c r="G12" s="4">
        <f t="shared" si="0"/>
        <v>21.8</v>
      </c>
      <c r="H12" s="2">
        <v>10</v>
      </c>
      <c r="I12" s="2">
        <v>7527</v>
      </c>
      <c r="J12" s="2">
        <v>7810</v>
      </c>
      <c r="K12" s="2">
        <v>6163</v>
      </c>
      <c r="L12" s="2">
        <v>5511</v>
      </c>
      <c r="M12" s="2">
        <v>5854</v>
      </c>
      <c r="N12" s="4">
        <f t="shared" si="1"/>
        <v>6573</v>
      </c>
      <c r="O12" s="4"/>
      <c r="P12" s="2">
        <v>10</v>
      </c>
      <c r="Q12">
        <v>37.33</v>
      </c>
      <c r="R12">
        <v>37.79</v>
      </c>
      <c r="S12">
        <v>38.21</v>
      </c>
      <c r="T12">
        <v>40.31</v>
      </c>
      <c r="U12">
        <v>41.92</v>
      </c>
    </row>
    <row r="13" spans="1:21" ht="14.25" x14ac:dyDescent="0.2">
      <c r="F13" s="4" t="s">
        <v>12</v>
      </c>
      <c r="G13" s="4">
        <f t="shared" ref="G13:N13" si="2">AVERAGE(G3:G12)</f>
        <v>23.78</v>
      </c>
      <c r="H13" s="4">
        <f t="shared" si="2"/>
        <v>5.5</v>
      </c>
      <c r="I13" s="4">
        <f t="shared" si="2"/>
        <v>7123.1</v>
      </c>
      <c r="J13" s="4">
        <f t="shared" si="2"/>
        <v>8488.7000000000007</v>
      </c>
      <c r="K13" s="4">
        <f t="shared" si="2"/>
        <v>5959</v>
      </c>
      <c r="L13" s="4">
        <f t="shared" si="2"/>
        <v>7240.5</v>
      </c>
      <c r="M13" s="4">
        <f t="shared" si="2"/>
        <v>7246.1</v>
      </c>
      <c r="N13" s="4">
        <f t="shared" si="2"/>
        <v>7211.4800000000005</v>
      </c>
      <c r="O13" s="4"/>
    </row>
    <row r="14" spans="1:21" ht="14.25" x14ac:dyDescent="0.2">
      <c r="F14" s="4" t="s">
        <v>13</v>
      </c>
      <c r="G14" s="4">
        <f t="shared" ref="G14:N14" si="3">STDEV(G3:G12)</f>
        <v>1.9918723743140654</v>
      </c>
      <c r="H14" s="4">
        <f t="shared" si="3"/>
        <v>3.0276503540974917</v>
      </c>
      <c r="I14" s="4">
        <f t="shared" si="3"/>
        <v>1136.0786797870401</v>
      </c>
      <c r="J14" s="4">
        <f t="shared" si="3"/>
        <v>925.74355100223352</v>
      </c>
      <c r="K14" s="4">
        <f t="shared" si="3"/>
        <v>1132.0729265869363</v>
      </c>
      <c r="L14" s="4">
        <f t="shared" si="3"/>
        <v>1252.8303290283698</v>
      </c>
      <c r="M14" s="4">
        <f t="shared" si="3"/>
        <v>781.40122714120128</v>
      </c>
      <c r="N14" s="4">
        <f t="shared" si="3"/>
        <v>596.49916606070042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>
        <v>25784</v>
      </c>
      <c r="R17">
        <v>19365</v>
      </c>
      <c r="S17">
        <v>35743</v>
      </c>
      <c r="T17">
        <v>22815</v>
      </c>
      <c r="U17">
        <v>20012</v>
      </c>
    </row>
    <row r="18" spans="3:21" ht="15" x14ac:dyDescent="0.25">
      <c r="P18" s="2">
        <v>2</v>
      </c>
      <c r="Q18">
        <v>20909</v>
      </c>
      <c r="R18">
        <v>34328</v>
      </c>
      <c r="S18">
        <v>32152</v>
      </c>
      <c r="T18">
        <v>38301</v>
      </c>
      <c r="U18">
        <v>70191</v>
      </c>
    </row>
    <row r="19" spans="3:21" ht="15" x14ac:dyDescent="0.25">
      <c r="C19" s="6"/>
      <c r="P19" s="2">
        <v>3</v>
      </c>
      <c r="Q19">
        <v>27434</v>
      </c>
      <c r="R19">
        <v>21114</v>
      </c>
      <c r="S19">
        <v>30810</v>
      </c>
      <c r="T19">
        <v>23477</v>
      </c>
      <c r="U19">
        <v>3484</v>
      </c>
    </row>
    <row r="20" spans="3:21" ht="15" x14ac:dyDescent="0.25">
      <c r="P20" s="2">
        <v>4</v>
      </c>
      <c r="Q20">
        <v>39212</v>
      </c>
      <c r="R20">
        <v>30358</v>
      </c>
      <c r="S20">
        <v>44844</v>
      </c>
      <c r="T20">
        <v>45285</v>
      </c>
      <c r="U20">
        <v>24149</v>
      </c>
    </row>
    <row r="21" spans="3:21" ht="15.75" customHeight="1" x14ac:dyDescent="0.25">
      <c r="P21" s="2">
        <v>5</v>
      </c>
      <c r="Q21">
        <v>16674</v>
      </c>
      <c r="R21">
        <v>11702</v>
      </c>
      <c r="S21">
        <v>47937</v>
      </c>
      <c r="T21">
        <v>13244</v>
      </c>
      <c r="U21">
        <v>8892</v>
      </c>
    </row>
    <row r="22" spans="3:21" ht="15.75" customHeight="1" x14ac:dyDescent="0.25">
      <c r="P22" s="2">
        <v>6</v>
      </c>
      <c r="Q22">
        <v>28861</v>
      </c>
      <c r="R22">
        <v>27074</v>
      </c>
      <c r="S22">
        <v>24177</v>
      </c>
      <c r="T22">
        <v>48128</v>
      </c>
      <c r="U22">
        <v>21297</v>
      </c>
    </row>
    <row r="23" spans="3:21" ht="15.75" customHeight="1" x14ac:dyDescent="0.25">
      <c r="P23" s="2">
        <v>7</v>
      </c>
      <c r="Q23">
        <v>45001</v>
      </c>
      <c r="R23">
        <v>30514</v>
      </c>
      <c r="S23">
        <v>62505</v>
      </c>
      <c r="T23">
        <v>25266</v>
      </c>
      <c r="U23">
        <v>30272</v>
      </c>
    </row>
    <row r="24" spans="3:21" ht="15.75" customHeight="1" x14ac:dyDescent="0.25">
      <c r="P24" s="2">
        <v>8</v>
      </c>
      <c r="Q24">
        <v>63559</v>
      </c>
      <c r="R24">
        <v>31347</v>
      </c>
      <c r="S24">
        <v>33515</v>
      </c>
      <c r="T24">
        <v>42959</v>
      </c>
      <c r="U24">
        <v>35919</v>
      </c>
    </row>
    <row r="25" spans="3:21" ht="15.75" customHeight="1" x14ac:dyDescent="0.25">
      <c r="P25" s="2">
        <v>9</v>
      </c>
      <c r="Q25">
        <v>22977</v>
      </c>
      <c r="R25">
        <v>21339</v>
      </c>
      <c r="S25">
        <v>67094</v>
      </c>
      <c r="T25">
        <v>34686</v>
      </c>
      <c r="U25">
        <v>63851</v>
      </c>
    </row>
    <row r="26" spans="3:21" ht="15.75" customHeight="1" x14ac:dyDescent="0.25">
      <c r="P26" s="2">
        <v>10</v>
      </c>
      <c r="Q26">
        <v>28803</v>
      </c>
      <c r="R26">
        <v>46390</v>
      </c>
      <c r="S26">
        <v>26831</v>
      </c>
      <c r="T26">
        <v>38910</v>
      </c>
      <c r="U26">
        <v>48891</v>
      </c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6"/>
  <sheetViews>
    <sheetView zoomScaleNormal="100" workbookViewId="0">
      <selection activeCell="Q17" sqref="Q17:U26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O1" t="s">
        <v>16</v>
      </c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B3">
        <v>44.5</v>
      </c>
      <c r="C3">
        <v>60.2</v>
      </c>
      <c r="D3">
        <v>3.7</v>
      </c>
      <c r="E3" s="2">
        <v>44.1</v>
      </c>
      <c r="F3" s="2">
        <v>41.3</v>
      </c>
      <c r="G3" s="3">
        <f t="shared" ref="G3:G12" si="0">AVERAGE(B3:F3)</f>
        <v>38.760000000000005</v>
      </c>
      <c r="H3" s="2">
        <v>1</v>
      </c>
      <c r="I3">
        <v>13353</v>
      </c>
      <c r="J3" s="2">
        <v>18112</v>
      </c>
      <c r="K3" s="2">
        <v>1097</v>
      </c>
      <c r="L3">
        <v>13265</v>
      </c>
      <c r="M3" s="2">
        <v>12391</v>
      </c>
      <c r="N3" s="4">
        <f>SUM(I3:M3)/5</f>
        <v>11643.6</v>
      </c>
      <c r="O3" s="4"/>
      <c r="P3" s="2">
        <v>1</v>
      </c>
      <c r="Q3">
        <v>20.93</v>
      </c>
      <c r="R3">
        <v>15</v>
      </c>
      <c r="S3">
        <v>264.86</v>
      </c>
      <c r="T3">
        <v>21.4</v>
      </c>
      <c r="U3">
        <v>22.34</v>
      </c>
    </row>
    <row r="4" spans="1:21" ht="15" x14ac:dyDescent="0.25">
      <c r="A4" s="2">
        <v>2</v>
      </c>
      <c r="B4" s="2">
        <v>36.4</v>
      </c>
      <c r="C4" s="2">
        <v>64.2</v>
      </c>
      <c r="D4" s="2">
        <v>14.6</v>
      </c>
      <c r="E4" s="2">
        <v>33.1</v>
      </c>
      <c r="F4" s="2">
        <v>25.6</v>
      </c>
      <c r="G4" s="3">
        <f t="shared" si="0"/>
        <v>34.779999999999994</v>
      </c>
      <c r="H4" s="2">
        <v>2</v>
      </c>
      <c r="I4" s="2">
        <v>11651</v>
      </c>
      <c r="J4" s="2">
        <v>19269</v>
      </c>
      <c r="K4" s="2">
        <v>4558</v>
      </c>
      <c r="L4" s="2">
        <v>10424</v>
      </c>
      <c r="M4" s="2">
        <v>7683</v>
      </c>
      <c r="N4" s="4">
        <f>SUM(I4:M4)/5</f>
        <v>10717</v>
      </c>
      <c r="O4" s="4"/>
      <c r="P4" s="2">
        <v>2</v>
      </c>
      <c r="Q4">
        <v>41.23</v>
      </c>
      <c r="R4">
        <v>32.83</v>
      </c>
      <c r="S4">
        <v>29.66</v>
      </c>
      <c r="T4">
        <v>32.229999999999997</v>
      </c>
      <c r="U4">
        <v>40.42</v>
      </c>
    </row>
    <row r="5" spans="1:21" ht="15" x14ac:dyDescent="0.25">
      <c r="A5" s="2">
        <v>3</v>
      </c>
      <c r="B5" s="2">
        <v>33.200000000000003</v>
      </c>
      <c r="C5" s="2">
        <v>47.6</v>
      </c>
      <c r="D5" s="2">
        <v>14.2</v>
      </c>
      <c r="E5" s="2">
        <v>35.4</v>
      </c>
      <c r="F5" s="2">
        <v>21.6</v>
      </c>
      <c r="G5" s="3">
        <f t="shared" si="0"/>
        <v>30.4</v>
      </c>
      <c r="H5" s="2">
        <v>3</v>
      </c>
      <c r="I5" s="2">
        <v>9970</v>
      </c>
      <c r="J5" s="5">
        <v>14280</v>
      </c>
      <c r="K5" s="2">
        <v>4288</v>
      </c>
      <c r="L5" s="2">
        <v>10619</v>
      </c>
      <c r="M5" s="2">
        <v>6475</v>
      </c>
      <c r="N5" s="4">
        <f>SUM(I5:M5)/5</f>
        <v>9126.4</v>
      </c>
      <c r="O5" s="4"/>
      <c r="P5" s="2">
        <v>3</v>
      </c>
      <c r="Q5">
        <v>26.04</v>
      </c>
      <c r="R5">
        <v>14.06</v>
      </c>
      <c r="S5">
        <v>66.37</v>
      </c>
      <c r="T5">
        <v>30.82</v>
      </c>
      <c r="U5">
        <v>37.43</v>
      </c>
    </row>
    <row r="6" spans="1:21" ht="15" x14ac:dyDescent="0.25">
      <c r="A6" s="2">
        <v>4</v>
      </c>
      <c r="B6" s="2">
        <v>37.1</v>
      </c>
      <c r="C6" s="2">
        <v>48</v>
      </c>
      <c r="D6" s="2">
        <v>17</v>
      </c>
      <c r="E6" s="2">
        <v>28.2</v>
      </c>
      <c r="F6" s="2">
        <v>20.9</v>
      </c>
      <c r="G6" s="3">
        <f t="shared" si="0"/>
        <v>30.24</v>
      </c>
      <c r="H6" s="2">
        <v>4</v>
      </c>
      <c r="I6" s="2">
        <v>11139</v>
      </c>
      <c r="J6" s="2">
        <v>14407</v>
      </c>
      <c r="K6" s="2">
        <v>5755</v>
      </c>
      <c r="L6" s="2">
        <v>9072</v>
      </c>
      <c r="M6" s="2">
        <v>6278</v>
      </c>
      <c r="N6" s="4">
        <f t="shared" ref="N6:N12" si="1">SUM(I6,J6,K6,L6,M6)/5</f>
        <v>9330.2000000000007</v>
      </c>
      <c r="O6" s="4"/>
      <c r="P6" s="2">
        <v>4</v>
      </c>
      <c r="Q6">
        <v>28.27</v>
      </c>
      <c r="R6">
        <v>19.29</v>
      </c>
      <c r="S6">
        <v>67.98</v>
      </c>
      <c r="T6">
        <v>27.04</v>
      </c>
      <c r="U6">
        <v>44.36</v>
      </c>
    </row>
    <row r="7" spans="1:21" ht="15" x14ac:dyDescent="0.25">
      <c r="A7" s="2">
        <v>5</v>
      </c>
      <c r="B7" s="2">
        <v>27.7</v>
      </c>
      <c r="C7" s="2">
        <v>34.9</v>
      </c>
      <c r="D7" s="2">
        <v>23.9</v>
      </c>
      <c r="E7" s="2">
        <v>24.6</v>
      </c>
      <c r="F7" s="2">
        <v>25.4</v>
      </c>
      <c r="G7" s="3">
        <f t="shared" si="0"/>
        <v>27.3</v>
      </c>
      <c r="H7" s="2">
        <v>5</v>
      </c>
      <c r="I7" s="2">
        <v>8439</v>
      </c>
      <c r="J7" s="2">
        <v>10922</v>
      </c>
      <c r="K7" s="2">
        <v>7185</v>
      </c>
      <c r="L7" s="2">
        <v>8736</v>
      </c>
      <c r="M7" s="2">
        <v>7632</v>
      </c>
      <c r="N7" s="4">
        <f t="shared" si="1"/>
        <v>8582.7999999999993</v>
      </c>
      <c r="O7" s="4"/>
      <c r="P7" s="2">
        <v>5</v>
      </c>
      <c r="Q7">
        <v>25.25</v>
      </c>
      <c r="R7">
        <v>19.13</v>
      </c>
      <c r="S7">
        <v>56.36</v>
      </c>
      <c r="T7">
        <v>34.18</v>
      </c>
      <c r="U7">
        <v>45.75</v>
      </c>
    </row>
    <row r="8" spans="1:21" ht="15" x14ac:dyDescent="0.25">
      <c r="A8" s="2">
        <v>6</v>
      </c>
      <c r="B8">
        <v>27</v>
      </c>
      <c r="C8" s="2">
        <v>35.200000000000003</v>
      </c>
      <c r="D8" s="2">
        <v>22.9</v>
      </c>
      <c r="E8" s="2">
        <v>32.6</v>
      </c>
      <c r="F8" s="2">
        <v>28.1</v>
      </c>
      <c r="G8" s="4">
        <f t="shared" si="0"/>
        <v>29.159999999999997</v>
      </c>
      <c r="H8" s="2">
        <v>6</v>
      </c>
      <c r="I8" s="2">
        <v>8102</v>
      </c>
      <c r="J8" s="2">
        <v>10555</v>
      </c>
      <c r="K8" s="2">
        <v>6859</v>
      </c>
      <c r="L8" s="2">
        <v>9798</v>
      </c>
      <c r="M8" s="2">
        <v>8441</v>
      </c>
      <c r="N8" s="4">
        <f t="shared" si="1"/>
        <v>8751</v>
      </c>
      <c r="O8" s="4"/>
      <c r="P8" s="2">
        <v>6</v>
      </c>
      <c r="Q8">
        <v>34.590000000000003</v>
      </c>
      <c r="R8">
        <v>27.05</v>
      </c>
      <c r="S8">
        <v>39.46</v>
      </c>
      <c r="T8">
        <v>39.33</v>
      </c>
      <c r="U8">
        <v>37.5</v>
      </c>
    </row>
    <row r="9" spans="1:21" ht="15" x14ac:dyDescent="0.25">
      <c r="A9" s="2">
        <v>7</v>
      </c>
      <c r="B9" s="2">
        <v>22.2</v>
      </c>
      <c r="C9" s="2">
        <v>36.299999999999997</v>
      </c>
      <c r="D9" s="2">
        <v>19.399999999999999</v>
      </c>
      <c r="E9" s="2">
        <v>29.1</v>
      </c>
      <c r="F9" s="2">
        <v>27.8</v>
      </c>
      <c r="G9" s="4">
        <f t="shared" si="0"/>
        <v>26.96</v>
      </c>
      <c r="H9" s="2">
        <v>7</v>
      </c>
      <c r="I9" s="2">
        <v>7813</v>
      </c>
      <c r="J9" s="2">
        <v>11664</v>
      </c>
      <c r="K9" s="2">
        <v>6337</v>
      </c>
      <c r="L9" s="2">
        <v>6728</v>
      </c>
      <c r="M9" s="2">
        <v>8342</v>
      </c>
      <c r="N9" s="4">
        <f t="shared" si="1"/>
        <v>8176.8</v>
      </c>
      <c r="O9" s="4"/>
      <c r="P9" s="2">
        <v>7</v>
      </c>
      <c r="Q9">
        <v>35.36</v>
      </c>
      <c r="R9">
        <v>26.69</v>
      </c>
      <c r="S9">
        <v>41.81</v>
      </c>
      <c r="T9">
        <v>29.47</v>
      </c>
      <c r="U9">
        <v>33.9</v>
      </c>
    </row>
    <row r="10" spans="1:21" ht="15" x14ac:dyDescent="0.25">
      <c r="A10" s="2">
        <v>8</v>
      </c>
      <c r="B10" s="2">
        <v>27.6</v>
      </c>
      <c r="C10" s="2">
        <v>30.1</v>
      </c>
      <c r="D10" s="2">
        <v>24.5</v>
      </c>
      <c r="E10" s="2">
        <v>28.3</v>
      </c>
      <c r="F10" s="2">
        <v>17.899999999999999</v>
      </c>
      <c r="G10" s="4">
        <f t="shared" si="0"/>
        <v>25.68</v>
      </c>
      <c r="H10" s="2">
        <v>8</v>
      </c>
      <c r="I10" s="2">
        <v>8281</v>
      </c>
      <c r="J10" s="2">
        <v>9021</v>
      </c>
      <c r="K10" s="2">
        <v>7254</v>
      </c>
      <c r="L10" s="2">
        <v>8486</v>
      </c>
      <c r="M10" s="2">
        <v>5358</v>
      </c>
      <c r="N10" s="4">
        <f t="shared" si="1"/>
        <v>7680</v>
      </c>
      <c r="O10" s="4"/>
      <c r="P10" s="2">
        <v>8</v>
      </c>
      <c r="Q10">
        <v>43.22</v>
      </c>
      <c r="R10">
        <v>25.97</v>
      </c>
      <c r="S10">
        <v>49.2</v>
      </c>
      <c r="T10">
        <v>33.06</v>
      </c>
      <c r="U10">
        <v>34.380000000000003</v>
      </c>
    </row>
    <row r="11" spans="1:21" ht="15" x14ac:dyDescent="0.25">
      <c r="A11" s="2">
        <v>9</v>
      </c>
      <c r="B11" s="2">
        <v>22.6</v>
      </c>
      <c r="C11" s="2">
        <v>20.7</v>
      </c>
      <c r="D11" s="2">
        <v>29.4</v>
      </c>
      <c r="E11" s="2">
        <v>20.399999999999999</v>
      </c>
      <c r="F11" s="2">
        <v>15.5</v>
      </c>
      <c r="G11" s="4">
        <f t="shared" si="0"/>
        <v>21.72</v>
      </c>
      <c r="H11" s="2">
        <v>9</v>
      </c>
      <c r="I11" s="2">
        <v>6770</v>
      </c>
      <c r="J11" s="2">
        <v>6393</v>
      </c>
      <c r="K11" s="2">
        <v>8819</v>
      </c>
      <c r="L11" s="2">
        <v>6125</v>
      </c>
      <c r="M11" s="2">
        <v>4983</v>
      </c>
      <c r="N11" s="4">
        <f t="shared" si="1"/>
        <v>6618</v>
      </c>
      <c r="O11" s="4"/>
      <c r="P11" s="2">
        <v>9</v>
      </c>
      <c r="Q11">
        <v>34.74</v>
      </c>
      <c r="R11">
        <v>31.2</v>
      </c>
      <c r="S11">
        <v>38.69</v>
      </c>
      <c r="T11">
        <v>34.03</v>
      </c>
      <c r="U11">
        <v>54.16</v>
      </c>
    </row>
    <row r="12" spans="1:21" ht="15" x14ac:dyDescent="0.25">
      <c r="A12" s="2">
        <v>10</v>
      </c>
      <c r="B12" s="2">
        <v>23.2</v>
      </c>
      <c r="C12" s="2">
        <v>28.7</v>
      </c>
      <c r="D12" s="2">
        <v>31.5</v>
      </c>
      <c r="E12" s="2">
        <v>29.9</v>
      </c>
      <c r="F12" s="2">
        <v>23.6</v>
      </c>
      <c r="G12" s="4">
        <f t="shared" si="0"/>
        <v>27.380000000000003</v>
      </c>
      <c r="H12" s="2">
        <v>10</v>
      </c>
      <c r="I12" s="2">
        <v>6981</v>
      </c>
      <c r="J12" s="2">
        <v>8617</v>
      </c>
      <c r="K12" s="2">
        <v>9458</v>
      </c>
      <c r="L12" s="2">
        <v>8960</v>
      </c>
      <c r="M12" s="2">
        <v>7072</v>
      </c>
      <c r="N12" s="4">
        <f t="shared" si="1"/>
        <v>8217.6</v>
      </c>
      <c r="O12" s="4"/>
      <c r="P12" s="2">
        <v>10</v>
      </c>
      <c r="Q12">
        <v>42.24</v>
      </c>
      <c r="R12">
        <v>46.08</v>
      </c>
      <c r="S12">
        <v>32.090000000000003</v>
      </c>
      <c r="T12">
        <v>47.45</v>
      </c>
      <c r="U12">
        <v>62.21</v>
      </c>
    </row>
    <row r="13" spans="1:21" ht="14.25" x14ac:dyDescent="0.2">
      <c r="F13" s="4" t="s">
        <v>12</v>
      </c>
      <c r="G13" s="4">
        <f t="shared" ref="G13:N13" si="2">AVERAGE(G3:G12)</f>
        <v>29.238</v>
      </c>
      <c r="H13" s="4">
        <f t="shared" si="2"/>
        <v>5.5</v>
      </c>
      <c r="I13" s="4">
        <f t="shared" si="2"/>
        <v>9249.9</v>
      </c>
      <c r="J13" s="4">
        <f t="shared" si="2"/>
        <v>12324</v>
      </c>
      <c r="K13" s="4">
        <f t="shared" si="2"/>
        <v>6161</v>
      </c>
      <c r="L13" s="4">
        <f t="shared" si="2"/>
        <v>9221.2999999999993</v>
      </c>
      <c r="M13" s="4">
        <f t="shared" si="2"/>
        <v>7465.5</v>
      </c>
      <c r="N13" s="4">
        <f t="shared" si="2"/>
        <v>8884.34</v>
      </c>
      <c r="O13" s="4"/>
    </row>
    <row r="14" spans="1:21" ht="14.25" x14ac:dyDescent="0.2">
      <c r="F14" s="4" t="s">
        <v>13</v>
      </c>
      <c r="G14" s="4">
        <f t="shared" ref="G14:N14" si="3">STDEV(G3:G12)</f>
        <v>4.7763254123273926</v>
      </c>
      <c r="H14" s="4">
        <f t="shared" si="3"/>
        <v>3.0276503540974917</v>
      </c>
      <c r="I14" s="4">
        <f t="shared" si="3"/>
        <v>2184.9090217520111</v>
      </c>
      <c r="J14" s="4">
        <f t="shared" si="3"/>
        <v>4153.4159702854495</v>
      </c>
      <c r="K14" s="4">
        <f t="shared" si="3"/>
        <v>2417.1435851250358</v>
      </c>
      <c r="L14" s="4">
        <f t="shared" si="3"/>
        <v>2020.8500439171637</v>
      </c>
      <c r="M14" s="4">
        <f t="shared" si="3"/>
        <v>2087.1533644336409</v>
      </c>
      <c r="N14" s="4">
        <f t="shared" si="3"/>
        <v>1447.9923052281647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>
        <v>49481</v>
      </c>
      <c r="R17">
        <v>24829</v>
      </c>
      <c r="S17">
        <v>701</v>
      </c>
      <c r="T17">
        <v>51720</v>
      </c>
      <c r="U17">
        <v>5058</v>
      </c>
    </row>
    <row r="18" spans="3:21" ht="15" x14ac:dyDescent="0.25">
      <c r="P18" s="2">
        <v>2</v>
      </c>
      <c r="Q18">
        <v>31401</v>
      </c>
      <c r="R18">
        <v>12399</v>
      </c>
      <c r="S18">
        <v>26771</v>
      </c>
      <c r="T18">
        <v>21272</v>
      </c>
      <c r="U18">
        <v>36587</v>
      </c>
    </row>
    <row r="19" spans="3:21" ht="15" x14ac:dyDescent="0.25">
      <c r="C19" s="6"/>
      <c r="P19" s="2">
        <v>3</v>
      </c>
      <c r="Q19">
        <v>76720</v>
      </c>
      <c r="R19">
        <v>24572</v>
      </c>
      <c r="S19">
        <v>82212</v>
      </c>
      <c r="T19">
        <v>13244</v>
      </c>
      <c r="U19">
        <v>58959</v>
      </c>
    </row>
    <row r="20" spans="3:21" ht="15" x14ac:dyDescent="0.25">
      <c r="P20" s="2">
        <v>4</v>
      </c>
      <c r="Q20">
        <v>53102</v>
      </c>
      <c r="R20">
        <v>31588</v>
      </c>
      <c r="S20">
        <v>74711</v>
      </c>
      <c r="T20">
        <v>58299</v>
      </c>
      <c r="U20">
        <v>48140</v>
      </c>
    </row>
    <row r="21" spans="3:21" ht="15.75" customHeight="1" x14ac:dyDescent="0.25">
      <c r="P21" s="2">
        <v>5</v>
      </c>
      <c r="Q21">
        <v>57208</v>
      </c>
      <c r="R21">
        <v>32191</v>
      </c>
      <c r="S21">
        <v>54295</v>
      </c>
      <c r="T21">
        <v>49064</v>
      </c>
      <c r="U21">
        <v>40451</v>
      </c>
    </row>
    <row r="22" spans="3:21" ht="15.75" customHeight="1" x14ac:dyDescent="0.25">
      <c r="P22" s="2">
        <v>6</v>
      </c>
      <c r="Q22">
        <v>45124</v>
      </c>
      <c r="R22">
        <v>52234</v>
      </c>
      <c r="S22">
        <v>36891</v>
      </c>
      <c r="T22">
        <v>62980</v>
      </c>
      <c r="U22">
        <v>35864</v>
      </c>
    </row>
    <row r="23" spans="3:21" ht="15.75" customHeight="1" x14ac:dyDescent="0.25">
      <c r="P23" s="2">
        <v>7</v>
      </c>
      <c r="Q23">
        <v>37913</v>
      </c>
      <c r="R23">
        <v>28049</v>
      </c>
      <c r="S23">
        <v>42886</v>
      </c>
      <c r="T23">
        <v>27746</v>
      </c>
      <c r="U23">
        <v>35768</v>
      </c>
    </row>
    <row r="24" spans="3:21" ht="15.75" customHeight="1" x14ac:dyDescent="0.25">
      <c r="P24" s="2">
        <v>8</v>
      </c>
      <c r="Q24">
        <v>58312</v>
      </c>
      <c r="R24">
        <v>32215</v>
      </c>
      <c r="S24">
        <v>34911</v>
      </c>
      <c r="T24">
        <v>36445</v>
      </c>
      <c r="U24">
        <v>25091</v>
      </c>
    </row>
    <row r="25" spans="3:21" ht="15.75" customHeight="1" x14ac:dyDescent="0.25">
      <c r="P25" s="2">
        <v>9</v>
      </c>
      <c r="Q25">
        <v>34472</v>
      </c>
      <c r="R25">
        <v>27535</v>
      </c>
      <c r="S25">
        <v>40331</v>
      </c>
      <c r="T25">
        <v>31113</v>
      </c>
      <c r="U25">
        <v>38599</v>
      </c>
    </row>
    <row r="26" spans="3:21" ht="15.75" customHeight="1" x14ac:dyDescent="0.25">
      <c r="P26" s="2">
        <v>10</v>
      </c>
      <c r="Q26">
        <v>27656</v>
      </c>
      <c r="R26">
        <v>24094</v>
      </c>
      <c r="S26">
        <v>32055</v>
      </c>
      <c r="T26">
        <v>33086</v>
      </c>
      <c r="U26">
        <v>63769</v>
      </c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6"/>
  <sheetViews>
    <sheetView zoomScaleNormal="100" workbookViewId="0">
      <selection activeCell="K25" sqref="K25"/>
    </sheetView>
  </sheetViews>
  <sheetFormatPr defaultColWidth="12.5703125" defaultRowHeight="12.75" x14ac:dyDescent="0.2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1" ht="15" x14ac:dyDescent="0.25">
      <c r="A1" s="2" t="s">
        <v>0</v>
      </c>
      <c r="B1" s="1" t="s">
        <v>1</v>
      </c>
      <c r="C1" s="1"/>
      <c r="D1" s="1"/>
      <c r="E1" s="1"/>
      <c r="F1" s="1"/>
      <c r="G1" s="3"/>
      <c r="H1" s="2" t="s">
        <v>2</v>
      </c>
      <c r="I1" s="1" t="s">
        <v>3</v>
      </c>
      <c r="J1" s="1"/>
      <c r="K1" s="1"/>
      <c r="L1" s="1"/>
      <c r="M1" s="1"/>
      <c r="O1" t="s">
        <v>16</v>
      </c>
      <c r="P1" s="2" t="s">
        <v>2</v>
      </c>
      <c r="Q1" s="1" t="s">
        <v>4</v>
      </c>
      <c r="R1" s="1"/>
      <c r="S1" s="1"/>
      <c r="T1" s="1"/>
      <c r="U1" s="1"/>
    </row>
    <row r="2" spans="1:21" ht="1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spans="1:21" ht="15" x14ac:dyDescent="0.25">
      <c r="A3" s="2">
        <v>1</v>
      </c>
      <c r="E3" s="2"/>
      <c r="F3" s="2"/>
      <c r="G3" s="3" t="e">
        <f t="shared" ref="G3:G12" si="0">AVERAGE(B3:F3)</f>
        <v>#DIV/0!</v>
      </c>
      <c r="H3" s="2">
        <v>1</v>
      </c>
      <c r="J3" s="2"/>
      <c r="K3" s="2"/>
      <c r="M3" s="2"/>
      <c r="N3" s="4">
        <f>SUM(I3:M3)/5</f>
        <v>0</v>
      </c>
      <c r="O3" s="4"/>
      <c r="P3" s="2">
        <v>1</v>
      </c>
      <c r="Q3" s="2"/>
      <c r="R3" s="2"/>
      <c r="S3" s="5"/>
      <c r="T3" s="2"/>
      <c r="U3" s="2"/>
    </row>
    <row r="4" spans="1:21" ht="15" x14ac:dyDescent="0.25">
      <c r="A4" s="2">
        <v>2</v>
      </c>
      <c r="B4" s="2"/>
      <c r="C4" s="2"/>
      <c r="D4" s="2"/>
      <c r="E4" s="2"/>
      <c r="F4" s="2"/>
      <c r="G4" s="3" t="e">
        <f t="shared" si="0"/>
        <v>#DIV/0!</v>
      </c>
      <c r="H4" s="2">
        <v>2</v>
      </c>
      <c r="I4" s="2"/>
      <c r="J4" s="2"/>
      <c r="K4" s="2"/>
      <c r="L4" s="2"/>
      <c r="M4" s="2"/>
      <c r="N4" s="4">
        <f>SUM(I4:M4)/5</f>
        <v>0</v>
      </c>
      <c r="O4" s="4"/>
      <c r="P4" s="2">
        <v>2</v>
      </c>
      <c r="Q4" s="2"/>
      <c r="R4" s="2"/>
      <c r="S4" s="2"/>
      <c r="T4" s="2"/>
      <c r="U4" s="2"/>
    </row>
    <row r="5" spans="1:21" ht="15" x14ac:dyDescent="0.25">
      <c r="A5" s="2">
        <v>3</v>
      </c>
      <c r="B5" s="2"/>
      <c r="C5" s="2"/>
      <c r="D5" s="2"/>
      <c r="E5" s="2"/>
      <c r="F5" s="2"/>
      <c r="G5" s="3" t="e">
        <f t="shared" si="0"/>
        <v>#DIV/0!</v>
      </c>
      <c r="H5" s="2">
        <v>3</v>
      </c>
      <c r="I5" s="2"/>
      <c r="J5" s="5"/>
      <c r="K5" s="2"/>
      <c r="L5" s="2"/>
      <c r="M5" s="2"/>
      <c r="N5" s="4">
        <f>SUM(I5:M5)/5</f>
        <v>0</v>
      </c>
      <c r="O5" s="4"/>
      <c r="P5" s="2">
        <v>3</v>
      </c>
      <c r="Q5" s="2"/>
      <c r="R5" s="2"/>
      <c r="S5" s="2"/>
      <c r="T5" s="2"/>
      <c r="U5" s="2"/>
    </row>
    <row r="6" spans="1:21" ht="15" x14ac:dyDescent="0.25">
      <c r="A6" s="2">
        <v>4</v>
      </c>
      <c r="B6" s="2"/>
      <c r="C6" s="2"/>
      <c r="D6" s="2"/>
      <c r="E6" s="2"/>
      <c r="F6" s="2"/>
      <c r="G6" s="3" t="e">
        <f t="shared" si="0"/>
        <v>#DIV/0!</v>
      </c>
      <c r="H6" s="2">
        <v>4</v>
      </c>
      <c r="I6" s="2"/>
      <c r="J6" s="2"/>
      <c r="K6" s="2"/>
      <c r="L6" s="2"/>
      <c r="M6" s="2"/>
      <c r="N6" s="4">
        <f t="shared" ref="N6:N12" si="1">SUM(I6,J6,K6,L6,M6)/5</f>
        <v>0</v>
      </c>
      <c r="O6" s="4"/>
      <c r="P6" s="2">
        <v>4</v>
      </c>
      <c r="Q6" s="2"/>
      <c r="R6" s="2"/>
      <c r="S6" s="2"/>
      <c r="T6" s="2"/>
      <c r="U6" s="2"/>
    </row>
    <row r="7" spans="1:21" ht="15" x14ac:dyDescent="0.25">
      <c r="A7" s="2">
        <v>5</v>
      </c>
      <c r="B7" s="2"/>
      <c r="C7" s="2"/>
      <c r="D7" s="2"/>
      <c r="E7" s="2"/>
      <c r="F7" s="2"/>
      <c r="G7" s="3" t="e">
        <f t="shared" si="0"/>
        <v>#DIV/0!</v>
      </c>
      <c r="H7" s="2">
        <v>5</v>
      </c>
      <c r="I7" s="2"/>
      <c r="J7" s="2"/>
      <c r="K7" s="2"/>
      <c r="L7" s="2"/>
      <c r="M7" s="2"/>
      <c r="N7" s="4">
        <f t="shared" si="1"/>
        <v>0</v>
      </c>
      <c r="O7" s="4"/>
      <c r="P7" s="2">
        <v>5</v>
      </c>
      <c r="Q7" s="2"/>
      <c r="R7" s="2"/>
      <c r="S7" s="2"/>
      <c r="T7" s="2"/>
      <c r="U7" s="2"/>
    </row>
    <row r="8" spans="1:21" ht="15" x14ac:dyDescent="0.25">
      <c r="A8" s="2">
        <v>6</v>
      </c>
      <c r="B8" s="2"/>
      <c r="C8" s="2"/>
      <c r="D8" s="2"/>
      <c r="E8" s="2"/>
      <c r="F8" s="2"/>
      <c r="G8" s="4" t="e">
        <f t="shared" si="0"/>
        <v>#DIV/0!</v>
      </c>
      <c r="H8" s="2">
        <v>6</v>
      </c>
      <c r="I8" s="2"/>
      <c r="J8" s="2"/>
      <c r="K8" s="2"/>
      <c r="L8" s="2"/>
      <c r="M8" s="2"/>
      <c r="N8" s="4">
        <f t="shared" si="1"/>
        <v>0</v>
      </c>
      <c r="O8" s="4"/>
      <c r="P8" s="2">
        <v>6</v>
      </c>
      <c r="Q8" s="2"/>
      <c r="R8" s="2"/>
      <c r="S8" s="2"/>
      <c r="T8" s="2"/>
      <c r="U8" s="2"/>
    </row>
    <row r="9" spans="1:21" ht="15" x14ac:dyDescent="0.25">
      <c r="A9" s="2">
        <v>7</v>
      </c>
      <c r="B9" s="2"/>
      <c r="C9" s="2"/>
      <c r="D9" s="2"/>
      <c r="E9" s="2"/>
      <c r="F9" s="2"/>
      <c r="G9" s="4" t="e">
        <f t="shared" si="0"/>
        <v>#DIV/0!</v>
      </c>
      <c r="H9" s="2">
        <v>7</v>
      </c>
      <c r="I9" s="2"/>
      <c r="J9" s="2"/>
      <c r="K9" s="2"/>
      <c r="L9" s="2"/>
      <c r="M9" s="2"/>
      <c r="N9" s="4">
        <f t="shared" si="1"/>
        <v>0</v>
      </c>
      <c r="O9" s="4"/>
      <c r="P9" s="2">
        <v>7</v>
      </c>
      <c r="Q9" s="2"/>
      <c r="R9" s="2"/>
      <c r="S9" s="2"/>
      <c r="T9" s="2"/>
      <c r="U9" s="2"/>
    </row>
    <row r="10" spans="1:21" ht="15" x14ac:dyDescent="0.25">
      <c r="A10" s="2">
        <v>8</v>
      </c>
      <c r="B10" s="2"/>
      <c r="C10" s="2"/>
      <c r="D10" s="2"/>
      <c r="E10" s="2"/>
      <c r="F10" s="2"/>
      <c r="G10" s="4" t="e">
        <f t="shared" si="0"/>
        <v>#DIV/0!</v>
      </c>
      <c r="H10" s="2">
        <v>8</v>
      </c>
      <c r="I10" s="2"/>
      <c r="J10" s="2"/>
      <c r="K10" s="2"/>
      <c r="L10" s="2"/>
      <c r="M10" s="2"/>
      <c r="N10" s="4">
        <f t="shared" si="1"/>
        <v>0</v>
      </c>
      <c r="O10" s="4"/>
      <c r="P10" s="2">
        <v>8</v>
      </c>
      <c r="Q10" s="2"/>
      <c r="R10" s="2"/>
      <c r="S10" s="2"/>
      <c r="T10" s="2"/>
      <c r="U10" s="2"/>
    </row>
    <row r="11" spans="1:21" ht="15" x14ac:dyDescent="0.25">
      <c r="A11" s="2">
        <v>9</v>
      </c>
      <c r="B11" s="2"/>
      <c r="C11" s="2"/>
      <c r="D11" s="2"/>
      <c r="E11" s="2"/>
      <c r="F11" s="2"/>
      <c r="G11" s="4" t="e">
        <f t="shared" si="0"/>
        <v>#DIV/0!</v>
      </c>
      <c r="H11" s="2">
        <v>9</v>
      </c>
      <c r="I11" s="2"/>
      <c r="J11" s="2"/>
      <c r="K11" s="2"/>
      <c r="L11" s="2"/>
      <c r="M11" s="2"/>
      <c r="N11" s="4">
        <f t="shared" si="1"/>
        <v>0</v>
      </c>
      <c r="O11" s="4"/>
      <c r="P11" s="2">
        <v>9</v>
      </c>
      <c r="Q11" s="2"/>
      <c r="R11" s="2"/>
      <c r="S11" s="2"/>
      <c r="T11" s="2"/>
      <c r="U11" s="2"/>
    </row>
    <row r="12" spans="1:21" ht="15" x14ac:dyDescent="0.25">
      <c r="A12" s="2">
        <v>10</v>
      </c>
      <c r="B12" s="2"/>
      <c r="C12" s="2"/>
      <c r="D12" s="2"/>
      <c r="E12" s="2"/>
      <c r="F12" s="2"/>
      <c r="G12" s="4" t="e">
        <f t="shared" si="0"/>
        <v>#DIV/0!</v>
      </c>
      <c r="H12" s="2">
        <v>10</v>
      </c>
      <c r="I12" s="2"/>
      <c r="J12" s="2"/>
      <c r="K12" s="2"/>
      <c r="L12" s="2"/>
      <c r="M12" s="2"/>
      <c r="N12" s="4">
        <f t="shared" si="1"/>
        <v>0</v>
      </c>
      <c r="O12" s="4"/>
      <c r="P12" s="2">
        <v>10</v>
      </c>
      <c r="Q12" s="2"/>
      <c r="R12" s="2"/>
      <c r="S12" s="2"/>
      <c r="T12" s="2"/>
      <c r="U12" s="2"/>
    </row>
    <row r="13" spans="1:21" ht="14.25" x14ac:dyDescent="0.2">
      <c r="F13" s="4" t="s">
        <v>12</v>
      </c>
      <c r="G13" s="4" t="e">
        <f t="shared" ref="G13:N13" si="2">AVERAGE(G3:G12)</f>
        <v>#DIV/0!</v>
      </c>
      <c r="H13" s="4">
        <f t="shared" si="2"/>
        <v>5.5</v>
      </c>
      <c r="I13" s="4" t="e">
        <f t="shared" si="2"/>
        <v>#DIV/0!</v>
      </c>
      <c r="J13" s="4" t="e">
        <f t="shared" si="2"/>
        <v>#DIV/0!</v>
      </c>
      <c r="K13" s="4" t="e">
        <f t="shared" si="2"/>
        <v>#DIV/0!</v>
      </c>
      <c r="L13" s="4" t="e">
        <f t="shared" si="2"/>
        <v>#DIV/0!</v>
      </c>
      <c r="M13" s="4" t="e">
        <f t="shared" si="2"/>
        <v>#DIV/0!</v>
      </c>
      <c r="N13" s="4">
        <f t="shared" si="2"/>
        <v>0</v>
      </c>
      <c r="O13" s="4"/>
    </row>
    <row r="14" spans="1:21" ht="14.25" x14ac:dyDescent="0.2">
      <c r="F14" s="4" t="s">
        <v>13</v>
      </c>
      <c r="G14" s="4" t="e">
        <f t="shared" ref="G14:N14" si="3">STDEV(G3:G12)</f>
        <v>#DIV/0!</v>
      </c>
      <c r="H14" s="4">
        <f t="shared" si="3"/>
        <v>3.0276503540974917</v>
      </c>
      <c r="I14" s="4" t="e">
        <f t="shared" si="3"/>
        <v>#DIV/0!</v>
      </c>
      <c r="J14" s="4" t="e">
        <f t="shared" si="3"/>
        <v>#DIV/0!</v>
      </c>
      <c r="K14" s="4" t="e">
        <f t="shared" si="3"/>
        <v>#DIV/0!</v>
      </c>
      <c r="L14" s="4" t="e">
        <f t="shared" si="3"/>
        <v>#DIV/0!</v>
      </c>
      <c r="M14" s="4" t="e">
        <f t="shared" si="3"/>
        <v>#DIV/0!</v>
      </c>
      <c r="N14" s="4">
        <f t="shared" si="3"/>
        <v>0</v>
      </c>
      <c r="O14" s="4"/>
    </row>
    <row r="15" spans="1:21" ht="15" x14ac:dyDescent="0.25">
      <c r="P15" s="2" t="s">
        <v>2</v>
      </c>
      <c r="Q15" s="1" t="s">
        <v>14</v>
      </c>
      <c r="R15" s="1"/>
      <c r="S15" s="1"/>
      <c r="T15" s="1"/>
      <c r="U15" s="1"/>
    </row>
    <row r="16" spans="1:21" ht="15" x14ac:dyDescent="0.25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spans="3:21" ht="15" x14ac:dyDescent="0.25">
      <c r="P17" s="2">
        <v>1</v>
      </c>
      <c r="Q17" s="2"/>
      <c r="R17" s="2"/>
      <c r="S17" s="2"/>
      <c r="T17" s="2"/>
      <c r="U17" s="2"/>
    </row>
    <row r="18" spans="3:21" ht="15" x14ac:dyDescent="0.25">
      <c r="P18" s="2">
        <v>2</v>
      </c>
      <c r="Q18" s="2"/>
      <c r="R18" s="2"/>
      <c r="S18" s="2"/>
      <c r="T18" s="2"/>
      <c r="U18" s="2"/>
    </row>
    <row r="19" spans="3:21" ht="15" x14ac:dyDescent="0.25">
      <c r="C19" s="6"/>
      <c r="P19" s="2">
        <v>3</v>
      </c>
      <c r="Q19" s="2"/>
      <c r="R19" s="2"/>
      <c r="S19" s="2"/>
      <c r="T19" s="2"/>
      <c r="U19" s="2"/>
    </row>
    <row r="20" spans="3:21" ht="15" x14ac:dyDescent="0.25">
      <c r="P20" s="2">
        <v>4</v>
      </c>
      <c r="Q20" s="2"/>
      <c r="R20" s="2"/>
      <c r="S20" s="2"/>
      <c r="T20" s="2"/>
      <c r="U20" s="2"/>
    </row>
    <row r="21" spans="3:21" ht="15.75" customHeight="1" x14ac:dyDescent="0.25">
      <c r="P21" s="2">
        <v>5</v>
      </c>
      <c r="Q21" s="2"/>
      <c r="R21" s="2"/>
      <c r="S21" s="2"/>
      <c r="T21" s="2"/>
      <c r="U21" s="2"/>
    </row>
    <row r="22" spans="3:21" ht="15.75" customHeight="1" x14ac:dyDescent="0.25">
      <c r="P22" s="2">
        <v>6</v>
      </c>
      <c r="Q22" s="2"/>
      <c r="R22" s="2"/>
      <c r="S22" s="2"/>
      <c r="T22" s="2"/>
      <c r="U22" s="2"/>
    </row>
    <row r="23" spans="3:21" ht="15.75" customHeight="1" x14ac:dyDescent="0.25">
      <c r="P23" s="2">
        <v>7</v>
      </c>
      <c r="Q23" s="2"/>
      <c r="R23" s="2"/>
      <c r="S23" s="2"/>
      <c r="T23" s="2"/>
      <c r="U23" s="2"/>
    </row>
    <row r="24" spans="3:21" ht="15.75" customHeight="1" x14ac:dyDescent="0.25">
      <c r="P24" s="2">
        <v>8</v>
      </c>
      <c r="Q24" s="2"/>
      <c r="R24" s="2"/>
      <c r="S24" s="2"/>
      <c r="T24" s="2"/>
      <c r="U24" s="2"/>
    </row>
    <row r="25" spans="3:21" ht="15.75" customHeight="1" x14ac:dyDescent="0.25">
      <c r="P25" s="2">
        <v>9</v>
      </c>
      <c r="Q25" s="2"/>
      <c r="R25" s="2"/>
      <c r="S25" s="2"/>
      <c r="T25" s="2"/>
      <c r="U25" s="2"/>
    </row>
    <row r="26" spans="3:21" ht="15.75" customHeight="1" x14ac:dyDescent="0.25">
      <c r="P26" s="2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8-60results-2.3.1</vt:lpstr>
      <vt:lpstr>16-60results-2.3.1</vt:lpstr>
      <vt:lpstr>32-60results-2.3.1</vt:lpstr>
      <vt:lpstr>62-60results-2.3.1</vt:lpstr>
      <vt:lpstr>128-60results-2.3.1</vt:lpstr>
      <vt:lpstr>256-60results-2.3.1</vt:lpstr>
      <vt:lpstr>results-2.3.1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Maheen</cp:lastModifiedBy>
  <cp:revision>305</cp:revision>
  <dcterms:modified xsi:type="dcterms:W3CDTF">2023-04-03T07:01:48Z</dcterms:modified>
  <dc:language>en-US</dc:language>
</cp:coreProperties>
</file>