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X:\التجارة الخارجية\trade1\Trade\TRADE for Time Series\2022-2023\جداول الربع الرابع 2022-2023\الجغرافى\صادرات\"/>
    </mc:Choice>
  </mc:AlternateContent>
  <xr:revisionPtr revIDLastSave="0" documentId="13_ncr:1_{EDFDFC7F-36C7-4AAE-8FDC-BFD5467F7DED}" xr6:coauthVersionLast="36" xr6:coauthVersionMax="36" xr10:uidLastSave="{00000000-0000-0000-0000-000000000000}"/>
  <bookViews>
    <workbookView xWindow="0" yWindow="0" windowWidth="20490" windowHeight="6750" xr2:uid="{00000000-000D-0000-FFFF-FFFF00000000}"/>
  </bookViews>
  <sheets>
    <sheet name="سنوي" sheetId="2" r:id="rId1"/>
  </sheets>
  <definedNames>
    <definedName name="_xlnm.Print_Area" localSheetId="0">سنوي!$A$1:$T$19</definedName>
  </definedNames>
  <calcPr calcId="191029"/>
</workbook>
</file>

<file path=xl/calcChain.xml><?xml version="1.0" encoding="utf-8"?>
<calcChain xmlns="http://schemas.openxmlformats.org/spreadsheetml/2006/main">
  <c r="K16" i="2" l="1"/>
  <c r="K15" i="2"/>
  <c r="K13" i="2"/>
  <c r="K11" i="2"/>
  <c r="K9" i="2"/>
  <c r="K8" i="2"/>
  <c r="C7" i="2" l="1"/>
  <c r="D7" i="2"/>
  <c r="E7" i="2"/>
  <c r="F7" i="2"/>
  <c r="G7" i="2"/>
  <c r="H7" i="2"/>
  <c r="I7" i="2"/>
</calcChain>
</file>

<file path=xl/sharedStrings.xml><?xml version="1.0" encoding="utf-8"?>
<sst xmlns="http://schemas.openxmlformats.org/spreadsheetml/2006/main" count="46" uniqueCount="46">
  <si>
    <t>Exports by Geographical Distribution</t>
  </si>
  <si>
    <t>(US$ mn)</t>
  </si>
  <si>
    <t>خلال</t>
  </si>
  <si>
    <t>During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</si>
  <si>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</si>
  <si>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</si>
  <si>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</si>
  <si>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</si>
  <si>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</si>
  <si>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</si>
  <si>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</si>
  <si>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</si>
  <si>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</si>
  <si>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</si>
  <si>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</si>
  <si>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r>
      <t>إجمالى الصادرات</t>
    </r>
    <r>
      <rPr>
        <u/>
        <sz val="12"/>
        <color indexed="61"/>
        <rFont val="Arial"/>
        <family val="2"/>
      </rPr>
      <t xml:space="preserve">  **</t>
    </r>
  </si>
  <si>
    <t>Total Exports **</t>
  </si>
  <si>
    <t>الإتحاد الاوروبى</t>
  </si>
  <si>
    <r>
      <t xml:space="preserve">EU </t>
    </r>
    <r>
      <rPr>
        <sz val="10"/>
        <rFont val="Arial"/>
        <family val="2"/>
        <charset val="178"/>
      </rPr>
      <t xml:space="preserve"> </t>
    </r>
  </si>
  <si>
    <t xml:space="preserve">الدول الاوروبية الأخرى </t>
  </si>
  <si>
    <t>Other European countries</t>
  </si>
  <si>
    <t>روسيا الإتحادية ودول الكومنولث المستقلة</t>
  </si>
  <si>
    <t>Russian Federation &amp; C.I.S.</t>
  </si>
  <si>
    <t>الولايات المتحدة الأمريكية</t>
  </si>
  <si>
    <t>USA</t>
  </si>
  <si>
    <t>الدول العربية</t>
  </si>
  <si>
    <t>Arab countries</t>
  </si>
  <si>
    <t>الدول الآسيوية (غير العربية)</t>
  </si>
  <si>
    <t>Asian countries (excluding Arab countries)</t>
  </si>
  <si>
    <t>الدول الأفريقية (غير العربية)</t>
  </si>
  <si>
    <t>African countries (excluding Arab countries)</t>
  </si>
  <si>
    <t>استراليا</t>
  </si>
  <si>
    <t>Australia</t>
  </si>
  <si>
    <t>دول ومناطق أخرى</t>
  </si>
  <si>
    <t>Other countries and regions</t>
  </si>
  <si>
    <r>
      <t xml:space="preserve">  . أرقام مبدئية   </t>
    </r>
    <r>
      <rPr>
        <vertAlign val="subscript"/>
        <sz val="12"/>
        <rFont val="Arial"/>
        <family val="2"/>
      </rPr>
      <t xml:space="preserve"> </t>
    </r>
    <r>
      <rPr>
        <vertAlign val="subscript"/>
        <sz val="14"/>
        <rFont val="Arial"/>
        <family val="2"/>
      </rPr>
      <t xml:space="preserve">*   </t>
    </r>
  </si>
  <si>
    <t xml:space="preserve">    *   Provisional.</t>
  </si>
  <si>
    <r>
      <t xml:space="preserve">  .  يتضمن صادرات المناطق الحرة   </t>
    </r>
    <r>
      <rPr>
        <vertAlign val="subscript"/>
        <sz val="14"/>
        <rFont val="Arial"/>
        <family val="2"/>
      </rPr>
      <t xml:space="preserve">**             </t>
    </r>
  </si>
  <si>
    <t>**   Including exports of free zones .</t>
  </si>
  <si>
    <t>2016/2017</t>
  </si>
  <si>
    <t>2017/2018</t>
  </si>
  <si>
    <t>2018/2019</t>
  </si>
  <si>
    <t>2021/2022*</t>
  </si>
  <si>
    <t>2019/2020</t>
  </si>
  <si>
    <t>2022/2023*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</si>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</sst>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78"/>
    </font>
    <font>
      <sz val="12"/>
      <name val="Akhbar MT"/>
      <charset val="178"/>
    </font>
    <font>
      <sz val="16"/>
      <name val="Arial"/>
      <family val="2"/>
      <charset val="178"/>
    </font>
    <font>
      <b/>
      <sz val="10"/>
      <name val="Arial"/>
      <family val="2"/>
      <charset val="178"/>
    </font>
    <font>
      <b/>
      <sz val="12"/>
      <name val="Arial"/>
      <family val="2"/>
      <charset val="178"/>
    </font>
    <font>
      <b/>
      <sz val="9"/>
      <name val="Arial"/>
      <family val="2"/>
    </font>
    <font>
      <b/>
      <sz val="12"/>
      <name val="Akhbar MT"/>
      <charset val="178"/>
    </font>
    <font>
      <sz val="12"/>
      <name val="Arial"/>
      <family val="2"/>
    </font>
    <font>
      <u/>
      <sz val="11"/>
      <color indexed="61"/>
      <name val="Arial"/>
      <family val="2"/>
    </font>
    <font>
      <u/>
      <sz val="14"/>
      <color indexed="61"/>
      <name val="Akhbar MT"/>
      <charset val="178"/>
    </font>
    <font>
      <u/>
      <sz val="12"/>
      <color indexed="61"/>
      <name val="Arial"/>
      <family val="2"/>
    </font>
    <font>
      <sz val="13"/>
      <name val="Akhbar MT"/>
      <charset val="178"/>
    </font>
    <font>
      <sz val="12"/>
      <name val="Arial"/>
      <family val="2"/>
      <charset val="178"/>
    </font>
    <font>
      <vertAlign val="subscript"/>
      <sz val="12"/>
      <name val="Arial"/>
      <family val="2"/>
    </font>
    <font>
      <vertAlign val="subscript"/>
      <sz val="14"/>
      <name val="Arial"/>
      <family val="2"/>
    </font>
    <font>
      <sz val="8"/>
      <name val="Arial"/>
      <family val="2"/>
    </font>
    <font>
      <u/>
      <sz val="16"/>
      <color indexed="61"/>
      <name val="Arial"/>
      <family val="2"/>
    </font>
    <font>
      <sz val="14"/>
      <color indexed="17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 readingOrder="1"/>
    </xf>
    <xf numFmtId="0" fontId="4" fillId="0" borderId="0" xfId="1" applyFont="1" applyAlignment="1">
      <alignment horizontal="left" vertical="center" indent="1"/>
    </xf>
    <xf numFmtId="164" fontId="16" fillId="0" borderId="0" xfId="1" applyNumberFormat="1" applyFont="1"/>
    <xf numFmtId="0" fontId="5" fillId="0" borderId="0" xfId="1" applyFont="1" applyAlignment="1">
      <alignment horizontal="right" vertical="center"/>
    </xf>
    <xf numFmtId="0" fontId="4" fillId="0" borderId="0" xfId="1" applyFont="1"/>
    <xf numFmtId="0" fontId="3" fillId="0" borderId="0" xfId="1" applyFont="1"/>
    <xf numFmtId="0" fontId="11" fillId="0" borderId="0" xfId="1" applyFont="1"/>
    <xf numFmtId="164" fontId="20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right" vertical="center" indent="1"/>
    </xf>
    <xf numFmtId="0" fontId="12" fillId="3" borderId="2" xfId="1" applyFont="1" applyFill="1" applyBorder="1" applyAlignment="1">
      <alignment horizontal="left" vertical="center" indent="1" readingOrder="1"/>
    </xf>
    <xf numFmtId="0" fontId="15" fillId="3" borderId="2" xfId="1" applyFont="1" applyFill="1" applyBorder="1" applyAlignment="1">
      <alignment horizontal="right" vertical="center" indent="1"/>
    </xf>
    <xf numFmtId="0" fontId="4" fillId="3" borderId="2" xfId="1" applyFont="1" applyFill="1" applyBorder="1" applyAlignment="1">
      <alignment horizontal="left" vertical="center" indent="1"/>
    </xf>
    <xf numFmtId="0" fontId="4" fillId="3" borderId="2" xfId="1" quotePrefix="1" applyFont="1" applyFill="1" applyBorder="1" applyAlignment="1">
      <alignment horizontal="left" vertical="center" indent="1"/>
    </xf>
    <xf numFmtId="0" fontId="4" fillId="3" borderId="5" xfId="1" applyFont="1" applyFill="1" applyBorder="1" applyAlignment="1">
      <alignment horizontal="left" vertical="center" indent="1"/>
    </xf>
    <xf numFmtId="0" fontId="4" fillId="3" borderId="5" xfId="1" quotePrefix="1" applyFont="1" applyFill="1" applyBorder="1" applyAlignment="1">
      <alignment horizontal="left" vertical="center" indent="1"/>
    </xf>
    <xf numFmtId="0" fontId="15" fillId="3" borderId="3" xfId="1" applyFont="1" applyFill="1" applyBorder="1" applyAlignment="1">
      <alignment horizontal="right" vertical="center" indent="1"/>
    </xf>
    <xf numFmtId="0" fontId="4" fillId="3" borderId="3" xfId="1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1" applyFont="1"/>
    <xf numFmtId="0" fontId="22" fillId="4" borderId="4" xfId="1" applyFont="1" applyFill="1" applyBorder="1" applyAlignment="1">
      <alignment horizontal="center" vertical="center"/>
    </xf>
    <xf numFmtId="0" fontId="22" fillId="4" borderId="2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readingOrder="2"/>
    </xf>
    <xf numFmtId="0" fontId="21" fillId="3" borderId="4" xfId="1" applyFont="1" applyFill="1" applyBorder="1" applyAlignment="1">
      <alignment horizontal="center" vertical="center" readingOrder="1"/>
    </xf>
    <xf numFmtId="0" fontId="21" fillId="3" borderId="2" xfId="1" applyFont="1" applyFill="1" applyBorder="1" applyAlignment="1">
      <alignment horizontal="center" vertical="center" readingOrder="1"/>
    </xf>
    <xf numFmtId="0" fontId="21" fillId="3" borderId="3" xfId="1" applyFont="1" applyFill="1" applyBorder="1" applyAlignment="1">
      <alignment horizontal="center" vertical="center" readingOrder="1"/>
    </xf>
    <xf numFmtId="0" fontId="2" fillId="0" borderId="0" xfId="1" applyFont="1" applyAlignment="1">
      <alignment horizontal="right" vertical="center" readingOrder="2"/>
    </xf>
  </cellXfs>
  <cellStyles count="3">
    <cellStyle name="Normal" xfId="0" builtinId="0"/>
    <cellStyle name="Normal 3" xfId="2" xr:uid="{00000000-0005-0000-0000-000001000000}"/>
    <cellStyle name="Normal_BOP_11_14-19_2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1"/>
  <sheetViews>
    <sheetView tabSelected="1" view="pageBreakPreview" topLeftCell="N1" zoomScaleNormal="140" zoomScaleSheetLayoutView="100" workbookViewId="0">
      <selection activeCell="R7" sqref="R7"/>
    </sheetView>
  </sheetViews>
  <sheetFormatPr defaultRowHeight="12.75" x14ac:dyDescent="0.2"/>
  <cols>
    <col min="1" max="1" width="34.85546875" customWidth="1"/>
    <col min="2" max="2" width="39.140625" customWidth="1"/>
    <col min="3" max="8" width="10.7109375" customWidth="1"/>
    <col min="9" max="9" width="11.85546875" customWidth="1"/>
    <col min="10" max="12" width="12.5703125" customWidth="1"/>
    <col min="13" max="16" width="11.5703125" customWidth="1"/>
    <col min="17" max="17" width="12" customWidth="1"/>
    <col min="18" max="18" width="13.85546875" customWidth="1"/>
    <col min="19" max="19" width="15" customWidth="1"/>
    <col min="20" max="20" width="13.7109375" customWidth="1"/>
  </cols>
  <sheetData>
    <row r="1" spans="1:29" ht="22.5" x14ac:dyDescent="0.2">
      <c r="A1" s="3"/>
      <c r="B1" s="1"/>
      <c r="C1" s="1"/>
      <c r="D1" s="1"/>
      <c r="E1" s="1"/>
      <c r="F1" s="1"/>
      <c r="G1" s="2"/>
      <c r="H1" s="2"/>
      <c r="I1" s="2"/>
      <c r="J1" s="2"/>
      <c r="K1" s="2"/>
      <c r="L1" s="2"/>
    </row>
    <row r="2" spans="1:29" ht="20.25" x14ac:dyDescent="0.2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9" ht="24" x14ac:dyDescent="0.2">
      <c r="A3" s="6"/>
      <c r="B3" s="5"/>
      <c r="C3" s="5"/>
      <c r="D3" s="5"/>
      <c r="E3" s="5"/>
      <c r="F3" s="5"/>
      <c r="H3" s="4"/>
      <c r="J3" s="19"/>
      <c r="T3" s="19" t="s">
        <v>1</v>
      </c>
    </row>
    <row r="4" spans="1:29" ht="12.75" customHeight="1" x14ac:dyDescent="0.2">
      <c r="A4" s="35" t="s">
        <v>2</v>
      </c>
      <c r="B4" s="35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39</v>
      </c>
      <c r="O4" s="31" t="s">
        <v>40</v>
      </c>
      <c r="P4" s="31" t="s">
        <v>41</v>
      </c>
      <c r="Q4" s="31" t="s">
        <v>43</v>
      </c>
      <c r="R4" s="31" t="s">
        <v>45</v>
      </c>
      <c r="S4" s="31" t="s">
        <v>42</v>
      </c>
      <c r="T4" s="31" t="s">
        <v>44</v>
      </c>
    </row>
    <row r="5" spans="1:29" ht="12.75" customHeight="1" x14ac:dyDescent="0.2">
      <c r="A5" s="36"/>
      <c r="B5" s="36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9" ht="12.75" customHeight="1" x14ac:dyDescent="0.2">
      <c r="A6" s="37"/>
      <c r="B6" s="37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9" ht="23.25" customHeight="1" x14ac:dyDescent="0.2">
      <c r="A7" s="20" t="s">
        <v>15</v>
      </c>
      <c r="B7" s="21" t="s">
        <v>16</v>
      </c>
      <c r="C7" s="7">
        <f t="shared" ref="C7:I7" si="0">SUM(C8:C16)</f>
        <v>18455.100000000002</v>
      </c>
      <c r="D7" s="7">
        <f t="shared" si="0"/>
        <v>22017.5</v>
      </c>
      <c r="E7" s="7">
        <f t="shared" si="0"/>
        <v>29355.800000000003</v>
      </c>
      <c r="F7" s="7">
        <f t="shared" si="0"/>
        <v>25168.899999999998</v>
      </c>
      <c r="G7" s="7">
        <f t="shared" si="0"/>
        <v>23873.1</v>
      </c>
      <c r="H7" s="7">
        <f t="shared" si="0"/>
        <v>26992.500000000004</v>
      </c>
      <c r="I7" s="7">
        <f t="shared" si="0"/>
        <v>25071.9</v>
      </c>
      <c r="J7" s="7">
        <v>26988.1</v>
      </c>
      <c r="K7" s="7">
        <v>26022.6</v>
      </c>
      <c r="L7" s="7">
        <v>22245.099999999991</v>
      </c>
      <c r="M7" s="7">
        <v>18704.599999999999</v>
      </c>
      <c r="N7" s="7">
        <v>21728.2</v>
      </c>
      <c r="O7" s="7">
        <v>25827</v>
      </c>
      <c r="P7" s="7">
        <v>28495</v>
      </c>
      <c r="Q7" s="7">
        <v>26376</v>
      </c>
      <c r="R7" s="7">
        <v>28676.5</v>
      </c>
      <c r="S7" s="7">
        <v>43906.400000000001</v>
      </c>
      <c r="T7" s="7">
        <v>39624</v>
      </c>
      <c r="U7" s="29"/>
      <c r="V7" s="29"/>
      <c r="W7" s="29"/>
      <c r="X7" s="29"/>
      <c r="Y7" s="29"/>
      <c r="Z7" s="29"/>
      <c r="AA7" s="29"/>
      <c r="AB7" s="29"/>
      <c r="AC7" s="29"/>
    </row>
    <row r="8" spans="1:29" ht="23.25" customHeight="1" x14ac:dyDescent="0.2">
      <c r="A8" s="22" t="s">
        <v>17</v>
      </c>
      <c r="B8" s="23" t="s">
        <v>18</v>
      </c>
      <c r="C8" s="8">
        <v>6948</v>
      </c>
      <c r="D8" s="8">
        <v>7440.6</v>
      </c>
      <c r="E8" s="8">
        <v>9808.2000000000007</v>
      </c>
      <c r="F8" s="8">
        <v>8544.2000000000007</v>
      </c>
      <c r="G8" s="8">
        <v>8479.7999999999993</v>
      </c>
      <c r="H8" s="8">
        <v>11437</v>
      </c>
      <c r="I8" s="8">
        <v>9071</v>
      </c>
      <c r="J8" s="8">
        <v>8903.7000000000007</v>
      </c>
      <c r="K8" s="8">
        <f>10069+0.1</f>
        <v>10069.1</v>
      </c>
      <c r="L8" s="8">
        <v>7473.8</v>
      </c>
      <c r="M8" s="8">
        <v>6034.5</v>
      </c>
      <c r="N8" s="8">
        <v>7031.9000000000005</v>
      </c>
      <c r="O8" s="8">
        <v>8979.1</v>
      </c>
      <c r="P8" s="8">
        <v>10180.1</v>
      </c>
      <c r="Q8" s="8">
        <v>7420.9000000000005</v>
      </c>
      <c r="R8" s="8">
        <v>7192.0000000000009</v>
      </c>
      <c r="S8" s="8">
        <v>12556.2</v>
      </c>
      <c r="T8" s="8">
        <v>12312.7</v>
      </c>
      <c r="U8" s="29"/>
      <c r="V8" s="29"/>
      <c r="W8" s="29"/>
      <c r="X8" s="29"/>
      <c r="Y8" s="29"/>
      <c r="Z8" s="29"/>
      <c r="AA8" s="29"/>
      <c r="AB8" s="29"/>
      <c r="AC8" s="29"/>
    </row>
    <row r="9" spans="1:29" ht="23.25" customHeight="1" x14ac:dyDescent="0.2">
      <c r="A9" s="22" t="s">
        <v>19</v>
      </c>
      <c r="B9" s="23" t="s">
        <v>20</v>
      </c>
      <c r="C9" s="8">
        <v>964.5</v>
      </c>
      <c r="D9" s="8">
        <v>1048.5999999999999</v>
      </c>
      <c r="E9" s="8">
        <v>1343.3</v>
      </c>
      <c r="F9" s="8">
        <v>899.3</v>
      </c>
      <c r="G9" s="8">
        <v>1072.9000000000001</v>
      </c>
      <c r="H9" s="8">
        <v>1704.8</v>
      </c>
      <c r="I9" s="8">
        <v>1418.7</v>
      </c>
      <c r="J9" s="8">
        <v>1755.9</v>
      </c>
      <c r="K9" s="8">
        <f>1371+0.1</f>
        <v>1371.1</v>
      </c>
      <c r="L9" s="8">
        <v>1300.8</v>
      </c>
      <c r="M9" s="8">
        <v>1325.3</v>
      </c>
      <c r="N9" s="8">
        <v>1712.1</v>
      </c>
      <c r="O9" s="8">
        <v>2126.6</v>
      </c>
      <c r="P9" s="8">
        <v>2068.3000000000002</v>
      </c>
      <c r="Q9" s="8">
        <v>2768.4</v>
      </c>
      <c r="R9" s="8">
        <v>4213.2</v>
      </c>
      <c r="S9" s="8">
        <v>7464.9</v>
      </c>
      <c r="T9" s="8">
        <v>6421.2000000000007</v>
      </c>
      <c r="U9" s="29"/>
      <c r="V9" s="29"/>
      <c r="W9" s="29"/>
      <c r="X9" s="29"/>
      <c r="Y9" s="29"/>
      <c r="Z9" s="29"/>
      <c r="AA9" s="29"/>
      <c r="AB9" s="29"/>
      <c r="AC9" s="29"/>
    </row>
    <row r="10" spans="1:29" ht="23.25" customHeight="1" x14ac:dyDescent="0.2">
      <c r="A10" s="22" t="s">
        <v>21</v>
      </c>
      <c r="B10" s="23" t="s">
        <v>22</v>
      </c>
      <c r="C10" s="8">
        <v>68.7</v>
      </c>
      <c r="D10" s="8">
        <v>151.9</v>
      </c>
      <c r="E10" s="8">
        <v>158.5</v>
      </c>
      <c r="F10" s="8">
        <v>161.19999999999999</v>
      </c>
      <c r="G10" s="8">
        <v>119.9</v>
      </c>
      <c r="H10" s="8">
        <v>191.6</v>
      </c>
      <c r="I10" s="8">
        <v>107.4</v>
      </c>
      <c r="J10" s="8">
        <v>150.5</v>
      </c>
      <c r="K10" s="8">
        <v>183.9</v>
      </c>
      <c r="L10" s="8">
        <v>511.7</v>
      </c>
      <c r="M10" s="8">
        <v>244.3</v>
      </c>
      <c r="N10" s="8">
        <v>213.8</v>
      </c>
      <c r="O10" s="8">
        <v>301.20000000000005</v>
      </c>
      <c r="P10" s="8">
        <v>244.8</v>
      </c>
      <c r="Q10" s="8">
        <v>282.10000000000002</v>
      </c>
      <c r="R10" s="8">
        <v>325.5</v>
      </c>
      <c r="S10" s="8">
        <v>484.9</v>
      </c>
      <c r="T10" s="8">
        <v>437</v>
      </c>
      <c r="U10" s="29"/>
      <c r="V10" s="29"/>
      <c r="W10" s="29"/>
      <c r="X10" s="29"/>
      <c r="Y10" s="29"/>
      <c r="Z10" s="29"/>
      <c r="AA10" s="29"/>
      <c r="AB10" s="29"/>
      <c r="AC10" s="29"/>
    </row>
    <row r="11" spans="1:29" ht="23.25" customHeight="1" x14ac:dyDescent="0.2">
      <c r="A11" s="22" t="s">
        <v>23</v>
      </c>
      <c r="B11" s="23" t="s">
        <v>24</v>
      </c>
      <c r="C11" s="8">
        <v>5644.3</v>
      </c>
      <c r="D11" s="8">
        <v>6849.8</v>
      </c>
      <c r="E11" s="8">
        <v>9279.2000000000007</v>
      </c>
      <c r="F11" s="8">
        <v>6421.9</v>
      </c>
      <c r="G11" s="8">
        <v>4408.7</v>
      </c>
      <c r="H11" s="8">
        <v>3600.3</v>
      </c>
      <c r="I11" s="8">
        <v>3431.1</v>
      </c>
      <c r="J11" s="8">
        <v>3757.9</v>
      </c>
      <c r="K11" s="8">
        <f>2510.6+0.1</f>
        <v>2510.6999999999998</v>
      </c>
      <c r="L11" s="8">
        <v>2185.8000000000002</v>
      </c>
      <c r="M11" s="8">
        <v>1275.2</v>
      </c>
      <c r="N11" s="8">
        <v>1813.3</v>
      </c>
      <c r="O11" s="8">
        <v>2080.6999999999998</v>
      </c>
      <c r="P11" s="8">
        <v>2856</v>
      </c>
      <c r="Q11" s="8">
        <v>2403.8000000000002</v>
      </c>
      <c r="R11" s="8">
        <v>2891.8</v>
      </c>
      <c r="S11" s="8">
        <v>4395.2</v>
      </c>
      <c r="T11" s="8">
        <v>3400.8</v>
      </c>
      <c r="U11" s="29"/>
      <c r="V11" s="29"/>
      <c r="W11" s="29"/>
      <c r="X11" s="29"/>
      <c r="Y11" s="29"/>
      <c r="Z11" s="29"/>
      <c r="AA11" s="29"/>
      <c r="AB11" s="29"/>
      <c r="AC11" s="29"/>
    </row>
    <row r="12" spans="1:29" ht="23.25" customHeight="1" x14ac:dyDescent="0.2">
      <c r="A12" s="22" t="s">
        <v>25</v>
      </c>
      <c r="B12" s="24" t="s">
        <v>26</v>
      </c>
      <c r="C12" s="8">
        <v>2125.1999999999998</v>
      </c>
      <c r="D12" s="8">
        <v>2729.6</v>
      </c>
      <c r="E12" s="8">
        <v>3155.9</v>
      </c>
      <c r="F12" s="8">
        <v>3852</v>
      </c>
      <c r="G12" s="8">
        <v>4761.3</v>
      </c>
      <c r="H12" s="8">
        <v>4864.7</v>
      </c>
      <c r="I12" s="8">
        <v>5324.3</v>
      </c>
      <c r="J12" s="8">
        <v>5160.8999999999996</v>
      </c>
      <c r="K12" s="8">
        <v>5472.4</v>
      </c>
      <c r="L12" s="8">
        <v>5514.2999999999993</v>
      </c>
      <c r="M12" s="8">
        <v>5749.7</v>
      </c>
      <c r="N12" s="8">
        <v>6409</v>
      </c>
      <c r="O12" s="8">
        <v>6037.7000000000007</v>
      </c>
      <c r="P12" s="8">
        <v>6147.2</v>
      </c>
      <c r="Q12" s="8">
        <v>6772.5</v>
      </c>
      <c r="R12" s="8">
        <v>6732</v>
      </c>
      <c r="S12" s="8">
        <v>7653.6</v>
      </c>
      <c r="T12" s="8">
        <v>8331</v>
      </c>
      <c r="U12" s="29"/>
      <c r="V12" s="29"/>
      <c r="W12" s="29"/>
      <c r="X12" s="29"/>
      <c r="Y12" s="29"/>
      <c r="Z12" s="29"/>
      <c r="AA12" s="29"/>
      <c r="AB12" s="29"/>
      <c r="AC12" s="29"/>
    </row>
    <row r="13" spans="1:29" ht="23.25" customHeight="1" x14ac:dyDescent="0.2">
      <c r="A13" s="22" t="s">
        <v>27</v>
      </c>
      <c r="B13" s="25" t="s">
        <v>28</v>
      </c>
      <c r="C13" s="8">
        <v>2094</v>
      </c>
      <c r="D13" s="8">
        <v>2969</v>
      </c>
      <c r="E13" s="8">
        <v>4364.3</v>
      </c>
      <c r="F13" s="8">
        <v>3144.2</v>
      </c>
      <c r="G13" s="8">
        <v>3400</v>
      </c>
      <c r="H13" s="8">
        <v>4026.1</v>
      </c>
      <c r="I13" s="8">
        <v>4620.3999999999996</v>
      </c>
      <c r="J13" s="8">
        <v>4912.8</v>
      </c>
      <c r="K13" s="8">
        <f>3467.4+0.1</f>
        <v>3467.5</v>
      </c>
      <c r="L13" s="8">
        <v>3110.1</v>
      </c>
      <c r="M13" s="8">
        <v>2064.4</v>
      </c>
      <c r="N13" s="8">
        <v>1670.1</v>
      </c>
      <c r="O13" s="8">
        <v>2678.9</v>
      </c>
      <c r="P13" s="8">
        <v>3398.6</v>
      </c>
      <c r="Q13" s="8">
        <v>3263.4</v>
      </c>
      <c r="R13" s="8">
        <v>4409.5</v>
      </c>
      <c r="S13" s="8">
        <v>6855.3</v>
      </c>
      <c r="T13" s="8">
        <v>5256.7</v>
      </c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23.25" customHeight="1" x14ac:dyDescent="0.2">
      <c r="A14" s="22" t="s">
        <v>29</v>
      </c>
      <c r="B14" s="26" t="s">
        <v>30</v>
      </c>
      <c r="C14" s="8">
        <v>251.3</v>
      </c>
      <c r="D14" s="8">
        <v>328.1</v>
      </c>
      <c r="E14" s="8">
        <v>786.2</v>
      </c>
      <c r="F14" s="8">
        <v>639.5</v>
      </c>
      <c r="G14" s="8">
        <v>380.9</v>
      </c>
      <c r="H14" s="8">
        <v>542.9</v>
      </c>
      <c r="I14" s="8">
        <v>499.1</v>
      </c>
      <c r="J14" s="8">
        <v>440.1</v>
      </c>
      <c r="K14" s="8">
        <v>485.3</v>
      </c>
      <c r="L14" s="8">
        <v>498.2</v>
      </c>
      <c r="M14" s="8">
        <v>508.2</v>
      </c>
      <c r="N14" s="8">
        <v>527.9</v>
      </c>
      <c r="O14" s="8">
        <v>670.8</v>
      </c>
      <c r="P14" s="8">
        <v>600.9</v>
      </c>
      <c r="Q14" s="8">
        <v>548.9</v>
      </c>
      <c r="R14" s="8">
        <v>606.6</v>
      </c>
      <c r="S14" s="8">
        <v>885.2</v>
      </c>
      <c r="T14" s="8">
        <v>830.3</v>
      </c>
      <c r="U14" s="29"/>
      <c r="V14" s="29"/>
      <c r="W14" s="29"/>
      <c r="X14" s="29"/>
      <c r="Y14" s="29"/>
      <c r="Z14" s="29"/>
      <c r="AA14" s="29"/>
      <c r="AB14" s="29"/>
      <c r="AC14" s="29"/>
    </row>
    <row r="15" spans="1:29" ht="23.25" customHeight="1" x14ac:dyDescent="0.2">
      <c r="A15" s="22" t="s">
        <v>31</v>
      </c>
      <c r="B15" s="25" t="s">
        <v>32</v>
      </c>
      <c r="C15" s="8">
        <v>16.899999999999999</v>
      </c>
      <c r="D15" s="8">
        <v>64</v>
      </c>
      <c r="E15" s="8">
        <v>21.2</v>
      </c>
      <c r="F15" s="8">
        <v>14.1</v>
      </c>
      <c r="G15" s="8">
        <v>18.3</v>
      </c>
      <c r="H15" s="8">
        <v>14.9</v>
      </c>
      <c r="I15" s="8">
        <v>22.2</v>
      </c>
      <c r="J15" s="8">
        <v>22.3</v>
      </c>
      <c r="K15" s="8">
        <f>16+0.1</f>
        <v>16.100000000000001</v>
      </c>
      <c r="L15" s="8">
        <v>25.5</v>
      </c>
      <c r="M15" s="8">
        <v>21.3</v>
      </c>
      <c r="N15" s="8">
        <v>37.800000000000004</v>
      </c>
      <c r="O15" s="8">
        <v>33.5</v>
      </c>
      <c r="P15" s="8">
        <v>34.5</v>
      </c>
      <c r="Q15" s="8">
        <v>34.200000000000003</v>
      </c>
      <c r="R15" s="8">
        <v>42.8</v>
      </c>
      <c r="S15" s="8">
        <v>36.6</v>
      </c>
      <c r="T15" s="8">
        <v>47.4</v>
      </c>
      <c r="U15" s="29"/>
      <c r="V15" s="29"/>
      <c r="W15" s="29"/>
      <c r="X15" s="29"/>
      <c r="Y15" s="29"/>
      <c r="Z15" s="29"/>
      <c r="AA15" s="29"/>
      <c r="AB15" s="29"/>
      <c r="AC15" s="29"/>
    </row>
    <row r="16" spans="1:29" ht="23.25" customHeight="1" x14ac:dyDescent="0.2">
      <c r="A16" s="27" t="s">
        <v>33</v>
      </c>
      <c r="B16" s="28" t="s">
        <v>34</v>
      </c>
      <c r="C16" s="9">
        <v>342.2</v>
      </c>
      <c r="D16" s="9">
        <v>435.9</v>
      </c>
      <c r="E16" s="9">
        <v>439</v>
      </c>
      <c r="F16" s="9">
        <v>1492.5</v>
      </c>
      <c r="G16" s="9">
        <v>1231.3</v>
      </c>
      <c r="H16" s="9">
        <v>610.20000000000005</v>
      </c>
      <c r="I16" s="9">
        <v>577.70000000000005</v>
      </c>
      <c r="J16" s="9">
        <v>1884</v>
      </c>
      <c r="K16" s="9">
        <f>2447-0.5</f>
        <v>2446.5</v>
      </c>
      <c r="L16" s="9">
        <v>1624.9</v>
      </c>
      <c r="M16" s="9">
        <v>1481.6999999999998</v>
      </c>
      <c r="N16" s="9">
        <v>2312.3000000000002</v>
      </c>
      <c r="O16" s="9">
        <v>2918.5000000000009</v>
      </c>
      <c r="P16" s="9">
        <v>2964.6000000000031</v>
      </c>
      <c r="Q16" s="9">
        <v>2881.7999999999993</v>
      </c>
      <c r="R16" s="9">
        <v>2263.1</v>
      </c>
      <c r="S16" s="9">
        <v>3574.5000000000005</v>
      </c>
      <c r="T16" s="9">
        <v>2586.9</v>
      </c>
      <c r="U16" s="29"/>
      <c r="V16" s="29"/>
      <c r="W16" s="29"/>
      <c r="X16" s="29"/>
      <c r="Y16" s="29"/>
      <c r="Z16" s="29"/>
      <c r="AA16" s="29"/>
      <c r="AB16" s="29"/>
      <c r="AC16" s="29"/>
    </row>
    <row r="17" spans="1:12" ht="23.25" customHeight="1" x14ac:dyDescent="0.2">
      <c r="A17" s="11" t="s">
        <v>35</v>
      </c>
      <c r="B17" s="10" t="s">
        <v>36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23.25" customHeight="1" x14ac:dyDescent="0.2">
      <c r="A18" s="14" t="s">
        <v>37</v>
      </c>
      <c r="B18" s="12" t="s">
        <v>38</v>
      </c>
      <c r="C18" s="12"/>
      <c r="D18" s="12"/>
      <c r="E18" s="12"/>
      <c r="F18" s="12"/>
      <c r="G18" s="13"/>
      <c r="H18" s="13"/>
      <c r="I18" s="13"/>
      <c r="J18" s="13"/>
      <c r="K18" s="13"/>
      <c r="L18" s="13"/>
    </row>
    <row r="19" spans="1:12" x14ac:dyDescent="0.2">
      <c r="A19" s="30"/>
      <c r="B19" s="10"/>
      <c r="C19" s="10"/>
      <c r="D19" s="10"/>
      <c r="E19" s="10"/>
      <c r="F19" s="10"/>
      <c r="G19" s="10"/>
      <c r="H19" s="30"/>
      <c r="I19" s="38"/>
      <c r="J19" s="38"/>
    </row>
    <row r="20" spans="1:12" ht="15" x14ac:dyDescent="0.2">
      <c r="A20" s="17"/>
      <c r="B20" s="16"/>
      <c r="C20" s="16"/>
      <c r="D20" s="16"/>
      <c r="E20" s="16"/>
      <c r="F20" s="16"/>
      <c r="G20" s="15"/>
      <c r="H20" s="15"/>
      <c r="I20" s="30"/>
      <c r="J20" s="30"/>
      <c r="K20" s="30"/>
      <c r="L20" s="30"/>
    </row>
    <row r="21" spans="1:12" ht="15" x14ac:dyDescent="0.2">
      <c r="A21" s="17"/>
      <c r="B21" s="16"/>
      <c r="C21" s="16"/>
      <c r="D21" s="16"/>
      <c r="E21" s="16"/>
      <c r="F21" s="16"/>
      <c r="G21" s="15"/>
      <c r="H21" s="15"/>
      <c r="I21" s="30"/>
      <c r="J21" s="30"/>
      <c r="K21" s="30"/>
      <c r="L21" s="30"/>
    </row>
  </sheetData>
  <mergeCells count="22">
    <mergeCell ref="I19:J19"/>
    <mergeCell ref="J4:J6"/>
    <mergeCell ref="B4:B6"/>
    <mergeCell ref="C4:C6"/>
    <mergeCell ref="D4:D6"/>
    <mergeCell ref="E4:E6"/>
    <mergeCell ref="F4:F6"/>
    <mergeCell ref="G4:G6"/>
    <mergeCell ref="H4:H6"/>
    <mergeCell ref="I4:I6"/>
    <mergeCell ref="T4:T6"/>
    <mergeCell ref="A2:T2"/>
    <mergeCell ref="R4:R6"/>
    <mergeCell ref="Q4:Q6"/>
    <mergeCell ref="S4:S6"/>
    <mergeCell ref="L4:L6"/>
    <mergeCell ref="P4:P6"/>
    <mergeCell ref="A4:A6"/>
    <mergeCell ref="K4:K6"/>
    <mergeCell ref="O4:O6"/>
    <mergeCell ref="N4:N6"/>
    <mergeCell ref="M4:M6"/>
  </mergeCells>
  <phoneticPr fontId="19" type="noConversion"/>
  <printOptions horizontalCentered="1"/>
  <pageMargins left="0" right="0.19685039370078741" top="0.98425196850393704" bottom="0.98425196850393704" header="0.51181102362204722" footer="0.51181102362204722"/>
  <pageSetup paperSize="8" scale="72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scalYear xmlns="806035d9-ad3b-44db-92a1-1ed4b9daec3e">22</FiscalYear>
    <Frequency xmlns="4a1cef21-950b-48ce-bef3-2690db201377">Annual</Frequency>
    <_dlc_DocId xmlns="806035d9-ad3b-44db-92a1-1ed4b9daec3e">7NQWTN4WQ7WA-971242747-1598</_dlc_DocId>
    <_dlc_DocIdUrl xmlns="806035d9-ad3b-44db-92a1-1ed4b9daec3e">
      <Url>https://admin.cbe.org.eg/_layouts/15/DocIdRedir.aspx?ID=7NQWTN4WQ7WA-971242747-1598</Url>
      <Description>7NQWTN4WQ7WA-971242747-1598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4E389F7C5D8E45A95A9ACBCB8FEC82" ma:contentTypeVersion="13" ma:contentTypeDescription="Create a new document." ma:contentTypeScope="" ma:versionID="efc9e36f38d150810bcf21df0eb12fba">
  <xsd:schema xmlns:xsd="http://www.w3.org/2001/XMLSchema" xmlns:xs="http://www.w3.org/2001/XMLSchema" xmlns:p="http://schemas.microsoft.com/office/2006/metadata/properties" xmlns:ns2="4a1cef21-950b-48ce-bef3-2690db201377" xmlns:ns3="806035d9-ad3b-44db-92a1-1ed4b9daec3e" targetNamespace="http://schemas.microsoft.com/office/2006/metadata/properties" ma:root="true" ma:fieldsID="317a844d70436f96f970225d17e1a7d8" ns2:_="" ns3:_="">
    <xsd:import namespace="4a1cef21-950b-48ce-bef3-2690db201377"/>
    <xsd:import namespace="806035d9-ad3b-44db-92a1-1ed4b9daec3e"/>
    <xsd:element name="properties">
      <xsd:complexType>
        <xsd:sequence>
          <xsd:element name="documentManagement">
            <xsd:complexType>
              <xsd:all>
                <xsd:element ref="ns2:Frequency"/>
                <xsd:element ref="ns3:FiscalYear"/>
                <xsd:element ref="ns3:FiscalYear_x003a_ID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cef21-950b-48ce-bef3-2690db201377" elementFormDefault="qualified">
    <xsd:import namespace="http://schemas.microsoft.com/office/2006/documentManagement/types"/>
    <xsd:import namespace="http://schemas.microsoft.com/office/infopath/2007/PartnerControls"/>
    <xsd:element name="Frequency" ma:index="8" ma:displayName="Frequency" ma:format="Dropdown" ma:internalName="Frequency">
      <xsd:simpleType>
        <xsd:restriction base="dms:Choice">
          <xsd:enumeration value="Annual"/>
          <xsd:enumeration value="Quarterly"/>
          <xsd:enumeration value="Monthly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035d9-ad3b-44db-92a1-1ed4b9daec3e" elementFormDefault="qualified">
    <xsd:import namespace="http://schemas.microsoft.com/office/2006/documentManagement/types"/>
    <xsd:import namespace="http://schemas.microsoft.com/office/infopath/2007/PartnerControls"/>
    <xsd:element name="FiscalYear" ma:index="9" ma:displayName="FiscalYear" ma:list="{e1c7364f-fb95-4c82-9c8c-ff2a6d0674c9}" ma:internalName="FiscalYear" ma:showField="Year" ma:web="806035d9-ad3b-44db-92a1-1ed4b9daec3e">
      <xsd:simpleType>
        <xsd:restriction base="dms:Lookup"/>
      </xsd:simpleType>
    </xsd:element>
    <xsd:element name="FiscalYear_x003a_ID" ma:index="10" nillable="true" ma:displayName="FiscalYear:ID" ma:list="{e1c7364f-fb95-4c82-9c8c-ff2a6d0674c9}" ma:internalName="FiscalYear_x003A_ID" ma:readOnly="true" ma:showField="ID" ma:web="806035d9-ad3b-44db-92a1-1ed4b9daec3e">
      <xsd:simpleType>
        <xsd:restriction base="dms:Lookup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FC4DF6-D9EF-48D5-B6D9-2D544532A801}">
  <ds:schemaRefs>
    <ds:schemaRef ds:uri="http://schemas.microsoft.com/office/2006/metadata/properties"/>
    <ds:schemaRef ds:uri="http://schemas.microsoft.com/office/infopath/2007/PartnerControls"/>
    <ds:schemaRef ds:uri="806035d9-ad3b-44db-92a1-1ed4b9daec3e"/>
    <ds:schemaRef ds:uri="4a1cef21-950b-48ce-bef3-2690db201377"/>
  </ds:schemaRefs>
</ds:datastoreItem>
</file>

<file path=customXml/itemProps2.xml><?xml version="1.0" encoding="utf-8"?>
<ds:datastoreItem xmlns:ds="http://schemas.openxmlformats.org/officeDocument/2006/customXml" ds:itemID="{6F19329C-6005-4EF9-BF6C-C0B017BC9A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1cef21-950b-48ce-bef3-2690db201377"/>
    <ds:schemaRef ds:uri="806035d9-ad3b-44db-92a1-1ed4b9dae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25BD10-9AED-4ED1-AC89-D4B129EBEE3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3126F94-44B0-496B-8A8F-3A87244B79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سنوي</vt:lpstr>
      <vt:lpstr>سنوي!Print_Area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Exports by Geographical Distribution_Annual</dc:title>
  <dc:subject/>
  <dc:creator>Internet Research</dc:creator>
  <cp:keywords/>
  <dc:description/>
  <cp:lastModifiedBy>Ahmed Khaled</cp:lastModifiedBy>
  <cp:revision/>
  <dcterms:created xsi:type="dcterms:W3CDTF">1996-10-14T23:33:28Z</dcterms:created>
  <dcterms:modified xsi:type="dcterms:W3CDTF">2023-10-11T09:56:26Z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0x0101000F4E389F7C5D8E45A95A9ACBCB8FEC82</vt:lpwstr>
  </property>
  <property fmtid="{D5CDD505-2E9C-101B-9397-08002B2CF9AE}" pid="3" name="_dlc_DocIdItemGuid">
    <vt:lpwstr>ed8e233a-3901-4b67-9089-b282228d5c73</vt:lpwstr>
  </property>
</Properties>
</file>