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2330" activeTab="2"/>
  </bookViews>
  <sheets>
    <sheet name="testpairs" sheetId="1" r:id="rId1"/>
    <sheet name="fare calcs" sheetId="2" r:id="rId2"/>
    <sheet name="test case table" sheetId="3" r:id="rId3"/>
    <sheet name="Sheet1" sheetId="4" r:id="rId4"/>
  </sheets>
  <definedNames>
    <definedName name="_xlnm._FilterDatabase" localSheetId="1" hidden="1">'fare calcs'!$B$1:$J$61</definedName>
    <definedName name="_xlnm._FilterDatabase" localSheetId="2" hidden="1">'test case table'!$A$1:$F$62</definedName>
  </definedNames>
  <calcPr calcId="125725"/>
</workbook>
</file>

<file path=xl/calcChain.xml><?xml version="1.0" encoding="utf-8"?>
<calcChain xmlns="http://schemas.openxmlformats.org/spreadsheetml/2006/main">
  <c r="E4" i="3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D56" i="4" s="1"/>
  <c r="F58" i="3"/>
  <c r="E59"/>
  <c r="F59"/>
  <c r="E60"/>
  <c r="F60"/>
  <c r="E61"/>
  <c r="F61"/>
  <c r="E62"/>
  <c r="F62"/>
  <c r="F3"/>
  <c r="E3"/>
  <c r="D1" i="4" s="1"/>
  <c r="C2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C57"/>
  <c r="D57"/>
  <c r="C58"/>
  <c r="D58"/>
  <c r="C59"/>
  <c r="D59"/>
  <c r="C60"/>
  <c r="D6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1"/>
  <c r="C1"/>
  <c r="G3" i="2"/>
  <c r="G4"/>
  <c r="G5"/>
  <c r="G6"/>
  <c r="G7"/>
  <c r="I7" s="1"/>
  <c r="G8"/>
  <c r="G9"/>
  <c r="G10"/>
  <c r="G11"/>
  <c r="G12"/>
  <c r="G13"/>
  <c r="G14"/>
  <c r="G15"/>
  <c r="I15" s="1"/>
  <c r="G16"/>
  <c r="G17"/>
  <c r="G18"/>
  <c r="G19"/>
  <c r="G20"/>
  <c r="G21"/>
  <c r="G22"/>
  <c r="G23"/>
  <c r="I23" s="1"/>
  <c r="G24"/>
  <c r="G25"/>
  <c r="G26"/>
  <c r="G27"/>
  <c r="G28"/>
  <c r="G29"/>
  <c r="G30"/>
  <c r="G31"/>
  <c r="I31" s="1"/>
  <c r="G32"/>
  <c r="G33"/>
  <c r="G34"/>
  <c r="G35"/>
  <c r="G36"/>
  <c r="G37"/>
  <c r="G38"/>
  <c r="G39"/>
  <c r="I39" s="1"/>
  <c r="G40"/>
  <c r="G41"/>
  <c r="G42"/>
  <c r="G43"/>
  <c r="G44"/>
  <c r="G45"/>
  <c r="G46"/>
  <c r="G47"/>
  <c r="I47" s="1"/>
  <c r="G48"/>
  <c r="G49"/>
  <c r="G50"/>
  <c r="G51"/>
  <c r="G52"/>
  <c r="G53"/>
  <c r="G54"/>
  <c r="G55"/>
  <c r="I55" s="1"/>
  <c r="G56"/>
  <c r="G57"/>
  <c r="G58"/>
  <c r="G59"/>
  <c r="G60"/>
  <c r="G61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I25" s="1"/>
  <c r="H26"/>
  <c r="H27"/>
  <c r="H28"/>
  <c r="H29"/>
  <c r="H30"/>
  <c r="H31"/>
  <c r="H32"/>
  <c r="H33"/>
  <c r="H34"/>
  <c r="H35"/>
  <c r="H36"/>
  <c r="H37"/>
  <c r="H38"/>
  <c r="H39"/>
  <c r="H40"/>
  <c r="H41"/>
  <c r="I41" s="1"/>
  <c r="H42"/>
  <c r="H43"/>
  <c r="H44"/>
  <c r="H45"/>
  <c r="H46"/>
  <c r="H47"/>
  <c r="H48"/>
  <c r="H49"/>
  <c r="I49" s="1"/>
  <c r="H50"/>
  <c r="H51"/>
  <c r="H52"/>
  <c r="H53"/>
  <c r="H54"/>
  <c r="H55"/>
  <c r="H56"/>
  <c r="H57"/>
  <c r="H58"/>
  <c r="H59"/>
  <c r="H60"/>
  <c r="H61"/>
  <c r="H2"/>
  <c r="I11"/>
  <c r="I19"/>
  <c r="I27"/>
  <c r="I35"/>
  <c r="I43"/>
  <c r="I51"/>
  <c r="I59"/>
  <c r="I5"/>
  <c r="I13"/>
  <c r="I29"/>
  <c r="I45"/>
  <c r="I53"/>
  <c r="I61" l="1"/>
  <c r="I57"/>
  <c r="I37"/>
  <c r="I33"/>
  <c r="I21"/>
  <c r="I17"/>
  <c r="I9"/>
  <c r="I4"/>
  <c r="I3"/>
  <c r="I60"/>
  <c r="I52"/>
  <c r="I44"/>
  <c r="I36"/>
  <c r="I28"/>
  <c r="I20"/>
  <c r="I16"/>
  <c r="I12"/>
  <c r="I56"/>
  <c r="I48"/>
  <c r="I40"/>
  <c r="I32"/>
  <c r="I24"/>
  <c r="I8"/>
  <c r="I2"/>
  <c r="I58"/>
  <c r="I54"/>
  <c r="I50"/>
  <c r="I46"/>
  <c r="I42"/>
  <c r="I38"/>
  <c r="I34"/>
  <c r="I30"/>
  <c r="I26"/>
  <c r="I22"/>
  <c r="I18"/>
  <c r="I14"/>
  <c r="I10"/>
  <c r="I6"/>
  <c r="J58"/>
  <c r="J54"/>
  <c r="J50"/>
  <c r="J46"/>
  <c r="J42"/>
  <c r="J38"/>
  <c r="J34"/>
  <c r="J30"/>
  <c r="J26"/>
  <c r="J22"/>
  <c r="J18"/>
  <c r="J14"/>
  <c r="J10"/>
  <c r="J6"/>
  <c r="J2"/>
  <c r="J59"/>
  <c r="J55"/>
  <c r="J51"/>
  <c r="J47"/>
  <c r="J43"/>
  <c r="J39"/>
  <c r="J35"/>
  <c r="J31"/>
  <c r="J27"/>
  <c r="J23"/>
  <c r="J19"/>
  <c r="J15"/>
  <c r="J11"/>
  <c r="J7"/>
  <c r="J3"/>
  <c r="J60"/>
  <c r="J56"/>
  <c r="J52"/>
  <c r="J48"/>
  <c r="J44"/>
  <c r="J40"/>
  <c r="J36"/>
  <c r="J32"/>
  <c r="J28"/>
  <c r="J24"/>
  <c r="J20"/>
  <c r="J16"/>
  <c r="J12"/>
  <c r="J8"/>
  <c r="J4"/>
  <c r="J61"/>
  <c r="J57"/>
  <c r="J53"/>
  <c r="J49"/>
  <c r="J45"/>
  <c r="J41"/>
  <c r="J37"/>
  <c r="J33"/>
  <c r="J29"/>
  <c r="J25"/>
  <c r="J21"/>
  <c r="J17"/>
  <c r="J13"/>
  <c r="J9"/>
  <c r="J5"/>
  <c r="K14" l="1"/>
  <c r="K2"/>
  <c r="K49"/>
  <c r="K52"/>
  <c r="K39"/>
  <c r="K18"/>
  <c r="K34"/>
  <c r="K50"/>
  <c r="K5"/>
  <c r="K21"/>
  <c r="K37"/>
  <c r="K53"/>
  <c r="K8"/>
  <c r="K24"/>
  <c r="K40"/>
  <c r="K56"/>
  <c r="K11"/>
  <c r="K27"/>
  <c r="K43"/>
  <c r="K59"/>
  <c r="K4"/>
  <c r="K46"/>
  <c r="K33"/>
  <c r="K36"/>
  <c r="K23"/>
  <c r="K26"/>
  <c r="K42"/>
  <c r="K58"/>
  <c r="K13"/>
  <c r="K29"/>
  <c r="K45"/>
  <c r="K61"/>
  <c r="K16"/>
  <c r="K32"/>
  <c r="K48"/>
  <c r="K3"/>
  <c r="K19"/>
  <c r="K35"/>
  <c r="K51"/>
  <c r="K30"/>
  <c r="K17"/>
  <c r="K20"/>
  <c r="K7"/>
  <c r="K55"/>
  <c r="K10"/>
  <c r="K6"/>
  <c r="K22"/>
  <c r="K38"/>
  <c r="K54"/>
  <c r="K9"/>
  <c r="K25"/>
  <c r="K41"/>
  <c r="K57"/>
  <c r="K12"/>
  <c r="K28"/>
  <c r="K44"/>
  <c r="K60"/>
  <c r="K15"/>
  <c r="K31"/>
  <c r="K47"/>
</calcChain>
</file>

<file path=xl/sharedStrings.xml><?xml version="1.0" encoding="utf-8"?>
<sst xmlns="http://schemas.openxmlformats.org/spreadsheetml/2006/main" count="871" uniqueCount="102">
  <si>
    <t>TEST CASES</t>
  </si>
  <si>
    <t>case</t>
  </si>
  <si>
    <t>LDT</t>
  </si>
  <si>
    <t>Rate_mult</t>
  </si>
  <si>
    <t>Discount</t>
  </si>
  <si>
    <t>pairings</t>
  </si>
  <si>
    <t>Weekday</t>
  </si>
  <si>
    <t>Standard</t>
  </si>
  <si>
    <t>Weekend</t>
  </si>
  <si>
    <t>Student</t>
  </si>
  <si>
    <t>Holiday</t>
  </si>
  <si>
    <t>Senior</t>
  </si>
  <si>
    <t>Veteran</t>
  </si>
  <si>
    <t>Teacher</t>
  </si>
  <si>
    <t>Worker</t>
  </si>
  <si>
    <t>~Holiday</t>
  </si>
  <si>
    <t>~Weekend</t>
  </si>
  <si>
    <t>~Weekday</t>
  </si>
  <si>
    <t>PAIRING DETAILS</t>
  </si>
  <si>
    <t>var1</t>
  </si>
  <si>
    <t>var2</t>
  </si>
  <si>
    <t>value1</t>
  </si>
  <si>
    <t>value2</t>
  </si>
  <si>
    <t>appearances</t>
  </si>
  <si>
    <t>cases</t>
  </si>
  <si>
    <t>1, 34</t>
  </si>
  <si>
    <t>2, 33</t>
  </si>
  <si>
    <t>3, 32</t>
  </si>
  <si>
    <t>5, 6</t>
  </si>
  <si>
    <t>4, 35</t>
  </si>
  <si>
    <t>7, 36</t>
  </si>
  <si>
    <t>9, 38</t>
  </si>
  <si>
    <t>10, 39</t>
  </si>
  <si>
    <t>8, 37</t>
  </si>
  <si>
    <t>12, 40</t>
  </si>
  <si>
    <t>13, 41</t>
  </si>
  <si>
    <t>11, 42</t>
  </si>
  <si>
    <t>15, 44</t>
  </si>
  <si>
    <t>14, 43</t>
  </si>
  <si>
    <t>16, 45</t>
  </si>
  <si>
    <t>18, 47</t>
  </si>
  <si>
    <t>19, 46</t>
  </si>
  <si>
    <t>17, 48</t>
  </si>
  <si>
    <t>21, 50</t>
  </si>
  <si>
    <t>20, 49</t>
  </si>
  <si>
    <t>22, 51</t>
  </si>
  <si>
    <t>25, 52</t>
  </si>
  <si>
    <t>24, 53</t>
  </si>
  <si>
    <t>23, 54</t>
  </si>
  <si>
    <t>27, 56</t>
  </si>
  <si>
    <t>26, 57</t>
  </si>
  <si>
    <t>28, 55</t>
  </si>
  <si>
    <t>31, 59</t>
  </si>
  <si>
    <t>30, 60</t>
  </si>
  <si>
    <t>29, 58</t>
  </si>
  <si>
    <t>1, 21, 40, 59</t>
  </si>
  <si>
    <t>4, 19, 43</t>
  </si>
  <si>
    <t>8, 23, 55</t>
  </si>
  <si>
    <t>5, 9, 44, 56</t>
  </si>
  <si>
    <t>2, 24, 46</t>
  </si>
  <si>
    <t>11, 22, 58</t>
  </si>
  <si>
    <t>6, 25, 47</t>
  </si>
  <si>
    <t>10, 26, 41</t>
  </si>
  <si>
    <t>3, 29, 45, 51</t>
  </si>
  <si>
    <t>12, 27, 38</t>
  </si>
  <si>
    <t>14, 30, 49, 53</t>
  </si>
  <si>
    <t>7, 32, 48</t>
  </si>
  <si>
    <t>15, 31, 50</t>
  </si>
  <si>
    <t>13, 33, 39</t>
  </si>
  <si>
    <t>17, 28, 36, 54</t>
  </si>
  <si>
    <t>18, 34, 52</t>
  </si>
  <si>
    <t>20, 35, 57, 60</t>
  </si>
  <si>
    <t>16, 37, 42</t>
  </si>
  <si>
    <t>Basic Fare</t>
  </si>
  <si>
    <t>Day type</t>
  </si>
  <si>
    <t>Discount type</t>
  </si>
  <si>
    <t>Test Case</t>
  </si>
  <si>
    <t>Inputs</t>
  </si>
  <si>
    <t>Exp Output</t>
  </si>
  <si>
    <t>Fare 
(Method 1)</t>
  </si>
  <si>
    <t>Fare 
(Method 2)</t>
  </si>
  <si>
    <t>Fare Method 1</t>
  </si>
  <si>
    <t>Fare Method 2</t>
  </si>
  <si>
    <t>Day Type</t>
  </si>
  <si>
    <t>Difference</t>
  </si>
  <si>
    <t>t12_00_00AM</t>
  </si>
  <si>
    <t>t04_59_59AM</t>
  </si>
  <si>
    <t>t05_00_00AM</t>
  </si>
  <si>
    <t>t08_59_59AM</t>
  </si>
  <si>
    <t>t09_00_00AM</t>
  </si>
  <si>
    <t>t02_59_59PM</t>
  </si>
  <si>
    <t>t03_00_00PM</t>
  </si>
  <si>
    <t>t05_59_59PM</t>
  </si>
  <si>
    <t>t06_00_00PM</t>
  </si>
  <si>
    <t>t11_59_59PM</t>
  </si>
  <si>
    <t>Base Fare</t>
  </si>
  <si>
    <t>Rate Mult</t>
  </si>
  <si>
    <t>Volume</t>
  </si>
  <si>
    <t>Cost/ticket</t>
  </si>
  <si>
    <t>Factor</t>
  </si>
  <si>
    <t>Type</t>
  </si>
  <si>
    <t>Amount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</si>
</sst>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9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9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164" fontId="0" fillId="0" borderId="10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64" fontId="17" fillId="33" borderId="10" xfId="0" applyNumberFormat="1" applyFont="1" applyFill="1" applyBorder="1" applyAlignment="1">
      <alignment horizontal="center"/>
    </xf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9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74"/>
  <sheetViews>
    <sheetView topLeftCell="A136" workbookViewId="0">
      <selection activeCell="O27" sqref="O27"/>
    </sheetView>
  </sheetViews>
  <sheetFormatPr defaultRowHeight="15"/>
  <cols>
    <col min="2" max="2" width="11.7109375" customWidth="1"/>
    <col min="3" max="3" width="11.28515625" customWidth="1"/>
  </cols>
  <sheetData>
    <row r="2" spans="1:5">
      <c r="A2" t="s">
        <v>0</v>
      </c>
    </row>
    <row r="3" spans="1: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>
      <c r="A4">
        <v>1</v>
      </c>
      <c r="B4" s="1">
        <v>0</v>
      </c>
      <c r="C4" t="s">
        <v>6</v>
      </c>
      <c r="D4" t="s">
        <v>7</v>
      </c>
      <c r="E4">
        <v>3</v>
      </c>
    </row>
    <row r="5" spans="1:5">
      <c r="A5">
        <v>2</v>
      </c>
      <c r="B5" s="1">
        <v>0</v>
      </c>
      <c r="C5" t="s">
        <v>8</v>
      </c>
      <c r="D5" t="s">
        <v>9</v>
      </c>
      <c r="E5">
        <v>3</v>
      </c>
    </row>
    <row r="6" spans="1:5">
      <c r="A6">
        <v>3</v>
      </c>
      <c r="B6" s="1">
        <v>0</v>
      </c>
      <c r="C6" t="s">
        <v>10</v>
      </c>
      <c r="D6" t="s">
        <v>11</v>
      </c>
      <c r="E6">
        <v>3</v>
      </c>
    </row>
    <row r="7" spans="1:5">
      <c r="A7">
        <v>4</v>
      </c>
      <c r="B7" s="1">
        <v>0.20832175925925925</v>
      </c>
      <c r="C7" t="s">
        <v>8</v>
      </c>
      <c r="D7" t="s">
        <v>7</v>
      </c>
      <c r="E7">
        <v>3</v>
      </c>
    </row>
    <row r="8" spans="1:5">
      <c r="A8">
        <v>5</v>
      </c>
      <c r="B8" s="1">
        <v>0.20832175925925925</v>
      </c>
      <c r="C8" t="s">
        <v>6</v>
      </c>
      <c r="D8" t="s">
        <v>9</v>
      </c>
      <c r="E8">
        <v>3</v>
      </c>
    </row>
    <row r="9" spans="1:5">
      <c r="A9">
        <v>6</v>
      </c>
      <c r="B9" s="1">
        <v>0.20832175925925925</v>
      </c>
      <c r="C9" t="s">
        <v>6</v>
      </c>
      <c r="D9" t="s">
        <v>11</v>
      </c>
      <c r="E9">
        <v>2</v>
      </c>
    </row>
    <row r="10" spans="1:5">
      <c r="A10">
        <v>7</v>
      </c>
      <c r="B10" s="1">
        <v>0.20832175925925925</v>
      </c>
      <c r="C10" t="s">
        <v>10</v>
      </c>
      <c r="D10" t="s">
        <v>12</v>
      </c>
      <c r="E10">
        <v>3</v>
      </c>
    </row>
    <row r="11" spans="1:5">
      <c r="A11">
        <v>8</v>
      </c>
      <c r="B11" s="1">
        <v>0.20833333333333334</v>
      </c>
      <c r="C11" t="s">
        <v>10</v>
      </c>
      <c r="D11" t="s">
        <v>7</v>
      </c>
      <c r="E11">
        <v>3</v>
      </c>
    </row>
    <row r="12" spans="1:5">
      <c r="A12">
        <v>9</v>
      </c>
      <c r="B12" s="1">
        <v>0.20833333333333334</v>
      </c>
      <c r="C12" t="s">
        <v>6</v>
      </c>
      <c r="D12" t="s">
        <v>9</v>
      </c>
      <c r="E12">
        <v>2</v>
      </c>
    </row>
    <row r="13" spans="1:5">
      <c r="A13">
        <v>10</v>
      </c>
      <c r="B13" s="1">
        <v>0.20833333333333334</v>
      </c>
      <c r="C13" t="s">
        <v>8</v>
      </c>
      <c r="D13" t="s">
        <v>11</v>
      </c>
      <c r="E13">
        <v>3</v>
      </c>
    </row>
    <row r="14" spans="1:5">
      <c r="A14">
        <v>11</v>
      </c>
      <c r="B14" s="1">
        <v>0.37498842592592596</v>
      </c>
      <c r="C14" t="s">
        <v>10</v>
      </c>
      <c r="D14" t="s">
        <v>9</v>
      </c>
      <c r="E14">
        <v>3</v>
      </c>
    </row>
    <row r="15" spans="1:5">
      <c r="A15">
        <v>12</v>
      </c>
      <c r="B15" s="1">
        <v>0.37498842592592596</v>
      </c>
      <c r="C15" t="s">
        <v>6</v>
      </c>
      <c r="D15" t="s">
        <v>12</v>
      </c>
      <c r="E15">
        <v>3</v>
      </c>
    </row>
    <row r="16" spans="1:5">
      <c r="A16">
        <v>13</v>
      </c>
      <c r="B16" s="1">
        <v>0.37498842592592596</v>
      </c>
      <c r="C16" t="s">
        <v>8</v>
      </c>
      <c r="D16" t="s">
        <v>13</v>
      </c>
      <c r="E16">
        <v>3</v>
      </c>
    </row>
    <row r="17" spans="1:5">
      <c r="A17">
        <v>14</v>
      </c>
      <c r="B17" s="1">
        <v>0.375</v>
      </c>
      <c r="C17" t="s">
        <v>8</v>
      </c>
      <c r="D17" t="s">
        <v>12</v>
      </c>
      <c r="E17">
        <v>3</v>
      </c>
    </row>
    <row r="18" spans="1:5">
      <c r="A18">
        <v>15</v>
      </c>
      <c r="B18" s="1">
        <v>0.375</v>
      </c>
      <c r="C18" t="s">
        <v>6</v>
      </c>
      <c r="D18" t="s">
        <v>13</v>
      </c>
      <c r="E18">
        <v>3</v>
      </c>
    </row>
    <row r="19" spans="1:5">
      <c r="A19">
        <v>16</v>
      </c>
      <c r="B19" s="1">
        <v>0.375</v>
      </c>
      <c r="C19" t="s">
        <v>10</v>
      </c>
      <c r="D19" t="s">
        <v>14</v>
      </c>
      <c r="E19">
        <v>3</v>
      </c>
    </row>
    <row r="20" spans="1:5">
      <c r="A20">
        <v>17</v>
      </c>
      <c r="B20" s="1">
        <v>0.62498842592592596</v>
      </c>
      <c r="C20" t="s">
        <v>10</v>
      </c>
      <c r="D20" t="s">
        <v>13</v>
      </c>
      <c r="E20">
        <v>3</v>
      </c>
    </row>
    <row r="21" spans="1:5">
      <c r="A21">
        <v>18</v>
      </c>
      <c r="B21" s="1">
        <v>0.62498842592592596</v>
      </c>
      <c r="C21" t="s">
        <v>6</v>
      </c>
      <c r="D21" t="s">
        <v>14</v>
      </c>
      <c r="E21">
        <v>3</v>
      </c>
    </row>
    <row r="22" spans="1:5">
      <c r="A22">
        <v>19</v>
      </c>
      <c r="B22" s="1">
        <v>0.62498842592592596</v>
      </c>
      <c r="C22" t="s">
        <v>8</v>
      </c>
      <c r="D22" t="s">
        <v>7</v>
      </c>
      <c r="E22">
        <v>2</v>
      </c>
    </row>
    <row r="23" spans="1:5">
      <c r="A23">
        <v>20</v>
      </c>
      <c r="B23" s="1">
        <v>0.625</v>
      </c>
      <c r="C23" t="s">
        <v>8</v>
      </c>
      <c r="D23" t="s">
        <v>14</v>
      </c>
      <c r="E23">
        <v>3</v>
      </c>
    </row>
    <row r="24" spans="1:5">
      <c r="A24">
        <v>21</v>
      </c>
      <c r="B24" s="1">
        <v>0.625</v>
      </c>
      <c r="C24" t="s">
        <v>6</v>
      </c>
      <c r="D24" t="s">
        <v>7</v>
      </c>
      <c r="E24">
        <v>2</v>
      </c>
    </row>
    <row r="25" spans="1:5">
      <c r="A25">
        <v>22</v>
      </c>
      <c r="B25" s="1">
        <v>0.625</v>
      </c>
      <c r="C25" t="s">
        <v>10</v>
      </c>
      <c r="D25" t="s">
        <v>9</v>
      </c>
      <c r="E25">
        <v>2</v>
      </c>
    </row>
    <row r="26" spans="1:5">
      <c r="A26">
        <v>23</v>
      </c>
      <c r="B26" s="1">
        <v>0.74998842592592585</v>
      </c>
      <c r="C26" t="s">
        <v>10</v>
      </c>
      <c r="D26" t="s">
        <v>7</v>
      </c>
      <c r="E26">
        <v>2</v>
      </c>
    </row>
    <row r="27" spans="1:5">
      <c r="A27">
        <v>24</v>
      </c>
      <c r="B27" s="1">
        <v>0.74998842592592585</v>
      </c>
      <c r="C27" t="s">
        <v>8</v>
      </c>
      <c r="D27" t="s">
        <v>9</v>
      </c>
      <c r="E27">
        <v>2</v>
      </c>
    </row>
    <row r="28" spans="1:5">
      <c r="A28">
        <v>25</v>
      </c>
      <c r="B28" s="1">
        <v>0.74998842592592585</v>
      </c>
      <c r="C28" t="s">
        <v>6</v>
      </c>
      <c r="D28" t="s">
        <v>11</v>
      </c>
      <c r="E28">
        <v>2</v>
      </c>
    </row>
    <row r="29" spans="1:5">
      <c r="A29">
        <v>26</v>
      </c>
      <c r="B29" s="1">
        <v>0.75</v>
      </c>
      <c r="C29" t="s">
        <v>8</v>
      </c>
      <c r="D29" t="s">
        <v>11</v>
      </c>
      <c r="E29">
        <v>2</v>
      </c>
    </row>
    <row r="30" spans="1:5">
      <c r="A30">
        <v>27</v>
      </c>
      <c r="B30" s="1">
        <v>0.75</v>
      </c>
      <c r="C30" t="s">
        <v>6</v>
      </c>
      <c r="D30" t="s">
        <v>12</v>
      </c>
      <c r="E30">
        <v>2</v>
      </c>
    </row>
    <row r="31" spans="1:5">
      <c r="A31">
        <v>28</v>
      </c>
      <c r="B31" s="1">
        <v>0.75</v>
      </c>
      <c r="C31" t="s">
        <v>10</v>
      </c>
      <c r="D31" t="s">
        <v>13</v>
      </c>
      <c r="E31">
        <v>2</v>
      </c>
    </row>
    <row r="32" spans="1:5">
      <c r="A32">
        <v>29</v>
      </c>
      <c r="B32" s="1">
        <v>0.99998842592592585</v>
      </c>
      <c r="C32" t="s">
        <v>10</v>
      </c>
      <c r="D32" t="s">
        <v>11</v>
      </c>
      <c r="E32">
        <v>2</v>
      </c>
    </row>
    <row r="33" spans="1:5">
      <c r="A33">
        <v>30</v>
      </c>
      <c r="B33" s="1">
        <v>0.99998842592592585</v>
      </c>
      <c r="C33" t="s">
        <v>8</v>
      </c>
      <c r="D33" t="s">
        <v>12</v>
      </c>
      <c r="E33">
        <v>2</v>
      </c>
    </row>
    <row r="34" spans="1:5">
      <c r="A34">
        <v>31</v>
      </c>
      <c r="B34" s="1">
        <v>0.99998842592592585</v>
      </c>
      <c r="C34" t="s">
        <v>6</v>
      </c>
      <c r="D34" t="s">
        <v>13</v>
      </c>
      <c r="E34">
        <v>2</v>
      </c>
    </row>
    <row r="35" spans="1:5">
      <c r="A35">
        <v>32</v>
      </c>
      <c r="B35" s="1">
        <v>0</v>
      </c>
      <c r="C35" t="s">
        <v>15</v>
      </c>
      <c r="D35" t="s">
        <v>12</v>
      </c>
      <c r="E35">
        <v>1</v>
      </c>
    </row>
    <row r="36" spans="1:5">
      <c r="A36">
        <v>33</v>
      </c>
      <c r="B36" s="1">
        <v>0</v>
      </c>
      <c r="C36" t="s">
        <v>16</v>
      </c>
      <c r="D36" t="s">
        <v>13</v>
      </c>
      <c r="E36">
        <v>1</v>
      </c>
    </row>
    <row r="37" spans="1:5">
      <c r="A37">
        <v>34</v>
      </c>
      <c r="B37" s="1">
        <v>0</v>
      </c>
      <c r="C37" t="s">
        <v>17</v>
      </c>
      <c r="D37" t="s">
        <v>14</v>
      </c>
      <c r="E37">
        <v>1</v>
      </c>
    </row>
    <row r="38" spans="1:5">
      <c r="A38">
        <v>35</v>
      </c>
      <c r="B38" s="1">
        <v>0.20832175925925925</v>
      </c>
      <c r="C38" t="s">
        <v>16</v>
      </c>
      <c r="D38" t="s">
        <v>14</v>
      </c>
      <c r="E38">
        <v>1</v>
      </c>
    </row>
    <row r="39" spans="1:5">
      <c r="A39">
        <v>36</v>
      </c>
      <c r="B39" s="1">
        <v>0.20832175925925925</v>
      </c>
      <c r="C39" t="s">
        <v>15</v>
      </c>
      <c r="D39" t="s">
        <v>13</v>
      </c>
      <c r="E39">
        <v>1</v>
      </c>
    </row>
    <row r="40" spans="1:5">
      <c r="A40">
        <v>37</v>
      </c>
      <c r="B40" s="1">
        <v>0.20833333333333334</v>
      </c>
      <c r="C40" t="s">
        <v>15</v>
      </c>
      <c r="D40" t="s">
        <v>14</v>
      </c>
      <c r="E40">
        <v>1</v>
      </c>
    </row>
    <row r="41" spans="1:5">
      <c r="A41">
        <v>38</v>
      </c>
      <c r="B41" s="1">
        <v>0.20833333333333334</v>
      </c>
      <c r="C41" t="s">
        <v>17</v>
      </c>
      <c r="D41" t="s">
        <v>12</v>
      </c>
      <c r="E41">
        <v>1</v>
      </c>
    </row>
    <row r="42" spans="1:5">
      <c r="A42">
        <v>39</v>
      </c>
      <c r="B42" s="1">
        <v>0.20833333333333334</v>
      </c>
      <c r="C42" t="s">
        <v>16</v>
      </c>
      <c r="D42" t="s">
        <v>13</v>
      </c>
      <c r="E42">
        <v>1</v>
      </c>
    </row>
    <row r="43" spans="1:5">
      <c r="A43">
        <v>40</v>
      </c>
      <c r="B43" s="1">
        <v>0.37498842592592596</v>
      </c>
      <c r="C43" t="s">
        <v>17</v>
      </c>
      <c r="D43" t="s">
        <v>7</v>
      </c>
      <c r="E43">
        <v>1</v>
      </c>
    </row>
    <row r="44" spans="1:5">
      <c r="A44">
        <v>41</v>
      </c>
      <c r="B44" s="1">
        <v>0.37498842592592596</v>
      </c>
      <c r="C44" t="s">
        <v>16</v>
      </c>
      <c r="D44" t="s">
        <v>11</v>
      </c>
      <c r="E44">
        <v>1</v>
      </c>
    </row>
    <row r="45" spans="1:5">
      <c r="A45">
        <v>42</v>
      </c>
      <c r="B45" s="1">
        <v>0.37498842592592596</v>
      </c>
      <c r="C45" t="s">
        <v>15</v>
      </c>
      <c r="D45" t="s">
        <v>14</v>
      </c>
      <c r="E45">
        <v>1</v>
      </c>
    </row>
    <row r="46" spans="1:5">
      <c r="A46">
        <v>43</v>
      </c>
      <c r="B46" s="1">
        <v>0.375</v>
      </c>
      <c r="C46" t="s">
        <v>16</v>
      </c>
      <c r="D46" t="s">
        <v>7</v>
      </c>
      <c r="E46">
        <v>1</v>
      </c>
    </row>
    <row r="47" spans="1:5">
      <c r="A47">
        <v>44</v>
      </c>
      <c r="B47" s="1">
        <v>0.375</v>
      </c>
      <c r="C47" t="s">
        <v>17</v>
      </c>
      <c r="D47" t="s">
        <v>9</v>
      </c>
      <c r="E47">
        <v>1</v>
      </c>
    </row>
    <row r="48" spans="1:5">
      <c r="A48">
        <v>45</v>
      </c>
      <c r="B48" s="1">
        <v>0.375</v>
      </c>
      <c r="C48" t="s">
        <v>15</v>
      </c>
      <c r="D48" t="s">
        <v>11</v>
      </c>
      <c r="E48">
        <v>1</v>
      </c>
    </row>
    <row r="49" spans="1:5">
      <c r="A49">
        <v>46</v>
      </c>
      <c r="B49" s="1">
        <v>0.62498842592592596</v>
      </c>
      <c r="C49" t="s">
        <v>16</v>
      </c>
      <c r="D49" t="s">
        <v>9</v>
      </c>
      <c r="E49">
        <v>1</v>
      </c>
    </row>
    <row r="50" spans="1:5">
      <c r="A50">
        <v>47</v>
      </c>
      <c r="B50" s="1">
        <v>0.62498842592592596</v>
      </c>
      <c r="C50" t="s">
        <v>17</v>
      </c>
      <c r="D50" t="s">
        <v>11</v>
      </c>
      <c r="E50">
        <v>1</v>
      </c>
    </row>
    <row r="51" spans="1:5">
      <c r="A51">
        <v>48</v>
      </c>
      <c r="B51" s="1">
        <v>0.62498842592592596</v>
      </c>
      <c r="C51" t="s">
        <v>15</v>
      </c>
      <c r="D51" t="s">
        <v>12</v>
      </c>
      <c r="E51">
        <v>1</v>
      </c>
    </row>
    <row r="52" spans="1:5">
      <c r="A52">
        <v>49</v>
      </c>
      <c r="B52" s="1">
        <v>0.625</v>
      </c>
      <c r="C52" t="s">
        <v>16</v>
      </c>
      <c r="D52" t="s">
        <v>12</v>
      </c>
      <c r="E52">
        <v>1</v>
      </c>
    </row>
    <row r="53" spans="1:5">
      <c r="A53">
        <v>50</v>
      </c>
      <c r="B53" s="1">
        <v>0.625</v>
      </c>
      <c r="C53" t="s">
        <v>17</v>
      </c>
      <c r="D53" t="s">
        <v>13</v>
      </c>
      <c r="E53">
        <v>1</v>
      </c>
    </row>
    <row r="54" spans="1:5">
      <c r="A54">
        <v>51</v>
      </c>
      <c r="B54" s="1">
        <v>0.625</v>
      </c>
      <c r="C54" t="s">
        <v>15</v>
      </c>
      <c r="D54" t="s">
        <v>11</v>
      </c>
      <c r="E54">
        <v>1</v>
      </c>
    </row>
    <row r="55" spans="1:5">
      <c r="A55">
        <v>52</v>
      </c>
      <c r="B55" s="1">
        <v>0.74998842592592585</v>
      </c>
      <c r="C55" t="s">
        <v>17</v>
      </c>
      <c r="D55" t="s">
        <v>14</v>
      </c>
      <c r="E55">
        <v>1</v>
      </c>
    </row>
    <row r="56" spans="1:5">
      <c r="A56">
        <v>53</v>
      </c>
      <c r="B56" s="1">
        <v>0.74998842592592585</v>
      </c>
      <c r="C56" t="s">
        <v>16</v>
      </c>
      <c r="D56" t="s">
        <v>12</v>
      </c>
      <c r="E56">
        <v>1</v>
      </c>
    </row>
    <row r="57" spans="1:5">
      <c r="A57">
        <v>54</v>
      </c>
      <c r="B57" s="1">
        <v>0.74998842592592585</v>
      </c>
      <c r="C57" t="s">
        <v>15</v>
      </c>
      <c r="D57" t="s">
        <v>13</v>
      </c>
      <c r="E57">
        <v>1</v>
      </c>
    </row>
    <row r="58" spans="1:5">
      <c r="A58">
        <v>55</v>
      </c>
      <c r="B58" s="1">
        <v>0.75</v>
      </c>
      <c r="C58" t="s">
        <v>15</v>
      </c>
      <c r="D58" t="s">
        <v>7</v>
      </c>
      <c r="E58">
        <v>1</v>
      </c>
    </row>
    <row r="59" spans="1:5">
      <c r="A59">
        <v>56</v>
      </c>
      <c r="B59" s="1">
        <v>0.75</v>
      </c>
      <c r="C59" t="s">
        <v>17</v>
      </c>
      <c r="D59" t="s">
        <v>9</v>
      </c>
      <c r="E59">
        <v>1</v>
      </c>
    </row>
    <row r="60" spans="1:5">
      <c r="A60">
        <v>57</v>
      </c>
      <c r="B60" s="1">
        <v>0.75</v>
      </c>
      <c r="C60" t="s">
        <v>16</v>
      </c>
      <c r="D60" t="s">
        <v>14</v>
      </c>
      <c r="E60">
        <v>1</v>
      </c>
    </row>
    <row r="61" spans="1:5">
      <c r="A61">
        <v>58</v>
      </c>
      <c r="B61" s="1">
        <v>0.99998842592592585</v>
      </c>
      <c r="C61" t="s">
        <v>15</v>
      </c>
      <c r="D61" t="s">
        <v>9</v>
      </c>
      <c r="E61">
        <v>1</v>
      </c>
    </row>
    <row r="62" spans="1:5">
      <c r="A62">
        <v>59</v>
      </c>
      <c r="B62" s="1">
        <v>0.99998842592592585</v>
      </c>
      <c r="C62" t="s">
        <v>17</v>
      </c>
      <c r="D62" t="s">
        <v>7</v>
      </c>
      <c r="E62">
        <v>1</v>
      </c>
    </row>
    <row r="63" spans="1:5">
      <c r="A63">
        <v>60</v>
      </c>
      <c r="B63" s="1">
        <v>0.99998842592592585</v>
      </c>
      <c r="C63" t="s">
        <v>16</v>
      </c>
      <c r="D63" t="s">
        <v>14</v>
      </c>
      <c r="E63">
        <v>1</v>
      </c>
    </row>
    <row r="65" spans="1:6">
      <c r="A65" t="s">
        <v>18</v>
      </c>
    </row>
    <row r="66" spans="1:6">
      <c r="A66" t="s">
        <v>19</v>
      </c>
      <c r="B66" t="s">
        <v>20</v>
      </c>
      <c r="C66" t="s">
        <v>21</v>
      </c>
      <c r="D66" t="s">
        <v>22</v>
      </c>
      <c r="E66" t="s">
        <v>23</v>
      </c>
      <c r="F66" t="s">
        <v>24</v>
      </c>
    </row>
    <row r="67" spans="1:6">
      <c r="A67" t="s">
        <v>2</v>
      </c>
      <c r="B67" t="s">
        <v>4</v>
      </c>
      <c r="C67" s="1">
        <v>0</v>
      </c>
      <c r="D67" t="s">
        <v>7</v>
      </c>
      <c r="E67">
        <v>1</v>
      </c>
      <c r="F67">
        <v>1</v>
      </c>
    </row>
    <row r="68" spans="1:6">
      <c r="A68" t="s">
        <v>2</v>
      </c>
      <c r="B68" t="s">
        <v>4</v>
      </c>
      <c r="C68" s="1">
        <v>0</v>
      </c>
      <c r="D68" t="s">
        <v>9</v>
      </c>
      <c r="E68">
        <v>1</v>
      </c>
      <c r="F68">
        <v>2</v>
      </c>
    </row>
    <row r="69" spans="1:6">
      <c r="A69" t="s">
        <v>2</v>
      </c>
      <c r="B69" t="s">
        <v>4</v>
      </c>
      <c r="C69" s="1">
        <v>0</v>
      </c>
      <c r="D69" t="s">
        <v>11</v>
      </c>
      <c r="E69">
        <v>1</v>
      </c>
      <c r="F69">
        <v>3</v>
      </c>
    </row>
    <row r="70" spans="1:6">
      <c r="A70" t="s">
        <v>2</v>
      </c>
      <c r="B70" t="s">
        <v>4</v>
      </c>
      <c r="C70" s="1">
        <v>0</v>
      </c>
      <c r="D70" t="s">
        <v>12</v>
      </c>
      <c r="E70">
        <v>1</v>
      </c>
      <c r="F70">
        <v>32</v>
      </c>
    </row>
    <row r="71" spans="1:6">
      <c r="A71" t="s">
        <v>2</v>
      </c>
      <c r="B71" t="s">
        <v>4</v>
      </c>
      <c r="C71" s="1">
        <v>0</v>
      </c>
      <c r="D71" t="s">
        <v>13</v>
      </c>
      <c r="E71">
        <v>1</v>
      </c>
      <c r="F71">
        <v>33</v>
      </c>
    </row>
    <row r="72" spans="1:6">
      <c r="A72" t="s">
        <v>2</v>
      </c>
      <c r="B72" t="s">
        <v>4</v>
      </c>
      <c r="C72" s="1">
        <v>0</v>
      </c>
      <c r="D72" t="s">
        <v>14</v>
      </c>
      <c r="E72">
        <v>1</v>
      </c>
      <c r="F72">
        <v>34</v>
      </c>
    </row>
    <row r="73" spans="1:6">
      <c r="A73" t="s">
        <v>2</v>
      </c>
      <c r="B73" t="s">
        <v>4</v>
      </c>
      <c r="C73" s="1">
        <v>0.20832175925925925</v>
      </c>
      <c r="D73" t="s">
        <v>7</v>
      </c>
      <c r="E73">
        <v>1</v>
      </c>
      <c r="F73">
        <v>4</v>
      </c>
    </row>
    <row r="74" spans="1:6">
      <c r="A74" t="s">
        <v>2</v>
      </c>
      <c r="B74" t="s">
        <v>4</v>
      </c>
      <c r="C74" s="1">
        <v>0.20832175925925925</v>
      </c>
      <c r="D74" t="s">
        <v>9</v>
      </c>
      <c r="E74">
        <v>1</v>
      </c>
      <c r="F74">
        <v>5</v>
      </c>
    </row>
    <row r="75" spans="1:6">
      <c r="A75" t="s">
        <v>2</v>
      </c>
      <c r="B75" t="s">
        <v>4</v>
      </c>
      <c r="C75" s="1">
        <v>0.20832175925925925</v>
      </c>
      <c r="D75" t="s">
        <v>11</v>
      </c>
      <c r="E75">
        <v>1</v>
      </c>
      <c r="F75">
        <v>6</v>
      </c>
    </row>
    <row r="76" spans="1:6">
      <c r="A76" t="s">
        <v>2</v>
      </c>
      <c r="B76" t="s">
        <v>4</v>
      </c>
      <c r="C76" s="1">
        <v>0.20832175925925925</v>
      </c>
      <c r="D76" t="s">
        <v>12</v>
      </c>
      <c r="E76">
        <v>1</v>
      </c>
      <c r="F76">
        <v>7</v>
      </c>
    </row>
    <row r="77" spans="1:6">
      <c r="A77" t="s">
        <v>2</v>
      </c>
      <c r="B77" t="s">
        <v>4</v>
      </c>
      <c r="C77" s="1">
        <v>0.20832175925925925</v>
      </c>
      <c r="D77" t="s">
        <v>13</v>
      </c>
      <c r="E77">
        <v>1</v>
      </c>
      <c r="F77">
        <v>36</v>
      </c>
    </row>
    <row r="78" spans="1:6">
      <c r="A78" t="s">
        <v>2</v>
      </c>
      <c r="B78" t="s">
        <v>4</v>
      </c>
      <c r="C78" s="1">
        <v>0.20832175925925925</v>
      </c>
      <c r="D78" t="s">
        <v>14</v>
      </c>
      <c r="E78">
        <v>1</v>
      </c>
      <c r="F78">
        <v>35</v>
      </c>
    </row>
    <row r="79" spans="1:6">
      <c r="A79" t="s">
        <v>2</v>
      </c>
      <c r="B79" t="s">
        <v>4</v>
      </c>
      <c r="C79" s="1">
        <v>0.20833333333333334</v>
      </c>
      <c r="D79" t="s">
        <v>7</v>
      </c>
      <c r="E79">
        <v>1</v>
      </c>
      <c r="F79">
        <v>8</v>
      </c>
    </row>
    <row r="80" spans="1:6">
      <c r="A80" t="s">
        <v>2</v>
      </c>
      <c r="B80" t="s">
        <v>4</v>
      </c>
      <c r="C80" s="1">
        <v>0.20833333333333334</v>
      </c>
      <c r="D80" t="s">
        <v>9</v>
      </c>
      <c r="E80">
        <v>1</v>
      </c>
      <c r="F80">
        <v>9</v>
      </c>
    </row>
    <row r="81" spans="1:6">
      <c r="A81" t="s">
        <v>2</v>
      </c>
      <c r="B81" t="s">
        <v>4</v>
      </c>
      <c r="C81" s="1">
        <v>0.20833333333333334</v>
      </c>
      <c r="D81" t="s">
        <v>11</v>
      </c>
      <c r="E81">
        <v>1</v>
      </c>
      <c r="F81">
        <v>10</v>
      </c>
    </row>
    <row r="82" spans="1:6">
      <c r="A82" t="s">
        <v>2</v>
      </c>
      <c r="B82" t="s">
        <v>4</v>
      </c>
      <c r="C82" s="1">
        <v>0.20833333333333334</v>
      </c>
      <c r="D82" t="s">
        <v>12</v>
      </c>
      <c r="E82">
        <v>1</v>
      </c>
      <c r="F82">
        <v>38</v>
      </c>
    </row>
    <row r="83" spans="1:6">
      <c r="A83" t="s">
        <v>2</v>
      </c>
      <c r="B83" t="s">
        <v>4</v>
      </c>
      <c r="C83" s="1">
        <v>0.20833333333333334</v>
      </c>
      <c r="D83" t="s">
        <v>13</v>
      </c>
      <c r="E83">
        <v>1</v>
      </c>
      <c r="F83">
        <v>39</v>
      </c>
    </row>
    <row r="84" spans="1:6">
      <c r="A84" t="s">
        <v>2</v>
      </c>
      <c r="B84" t="s">
        <v>4</v>
      </c>
      <c r="C84" s="1">
        <v>0.20833333333333334</v>
      </c>
      <c r="D84" t="s">
        <v>14</v>
      </c>
      <c r="E84">
        <v>1</v>
      </c>
      <c r="F84">
        <v>37</v>
      </c>
    </row>
    <row r="85" spans="1:6">
      <c r="A85" t="s">
        <v>2</v>
      </c>
      <c r="B85" t="s">
        <v>4</v>
      </c>
      <c r="C85" s="1">
        <v>0.37498842592592596</v>
      </c>
      <c r="D85" t="s">
        <v>7</v>
      </c>
      <c r="E85">
        <v>1</v>
      </c>
      <c r="F85">
        <v>40</v>
      </c>
    </row>
    <row r="86" spans="1:6">
      <c r="A86" t="s">
        <v>2</v>
      </c>
      <c r="B86" t="s">
        <v>4</v>
      </c>
      <c r="C86" s="1">
        <v>0.37498842592592596</v>
      </c>
      <c r="D86" t="s">
        <v>9</v>
      </c>
      <c r="E86">
        <v>1</v>
      </c>
      <c r="F86">
        <v>11</v>
      </c>
    </row>
    <row r="87" spans="1:6">
      <c r="A87" t="s">
        <v>2</v>
      </c>
      <c r="B87" t="s">
        <v>4</v>
      </c>
      <c r="C87" s="1">
        <v>0.37498842592592596</v>
      </c>
      <c r="D87" t="s">
        <v>11</v>
      </c>
      <c r="E87">
        <v>1</v>
      </c>
      <c r="F87">
        <v>41</v>
      </c>
    </row>
    <row r="88" spans="1:6">
      <c r="A88" t="s">
        <v>2</v>
      </c>
      <c r="B88" t="s">
        <v>4</v>
      </c>
      <c r="C88" s="1">
        <v>0.37498842592592596</v>
      </c>
      <c r="D88" t="s">
        <v>12</v>
      </c>
      <c r="E88">
        <v>1</v>
      </c>
      <c r="F88">
        <v>12</v>
      </c>
    </row>
    <row r="89" spans="1:6">
      <c r="A89" t="s">
        <v>2</v>
      </c>
      <c r="B89" t="s">
        <v>4</v>
      </c>
      <c r="C89" s="1">
        <v>0.37498842592592596</v>
      </c>
      <c r="D89" t="s">
        <v>13</v>
      </c>
      <c r="E89">
        <v>1</v>
      </c>
      <c r="F89">
        <v>13</v>
      </c>
    </row>
    <row r="90" spans="1:6">
      <c r="A90" t="s">
        <v>2</v>
      </c>
      <c r="B90" t="s">
        <v>4</v>
      </c>
      <c r="C90" s="1">
        <v>0.37498842592592596</v>
      </c>
      <c r="D90" t="s">
        <v>14</v>
      </c>
      <c r="E90">
        <v>1</v>
      </c>
      <c r="F90">
        <v>42</v>
      </c>
    </row>
    <row r="91" spans="1:6">
      <c r="A91" t="s">
        <v>2</v>
      </c>
      <c r="B91" t="s">
        <v>4</v>
      </c>
      <c r="C91" s="1">
        <v>0.375</v>
      </c>
      <c r="D91" t="s">
        <v>7</v>
      </c>
      <c r="E91">
        <v>1</v>
      </c>
      <c r="F91">
        <v>43</v>
      </c>
    </row>
    <row r="92" spans="1:6">
      <c r="A92" t="s">
        <v>2</v>
      </c>
      <c r="B92" t="s">
        <v>4</v>
      </c>
      <c r="C92" s="1">
        <v>0.375</v>
      </c>
      <c r="D92" t="s">
        <v>9</v>
      </c>
      <c r="E92">
        <v>1</v>
      </c>
      <c r="F92">
        <v>44</v>
      </c>
    </row>
    <row r="93" spans="1:6">
      <c r="A93" t="s">
        <v>2</v>
      </c>
      <c r="B93" t="s">
        <v>4</v>
      </c>
      <c r="C93" s="1">
        <v>0.375</v>
      </c>
      <c r="D93" t="s">
        <v>11</v>
      </c>
      <c r="E93">
        <v>1</v>
      </c>
      <c r="F93">
        <v>45</v>
      </c>
    </row>
    <row r="94" spans="1:6">
      <c r="A94" t="s">
        <v>2</v>
      </c>
      <c r="B94" t="s">
        <v>4</v>
      </c>
      <c r="C94" s="1">
        <v>0.375</v>
      </c>
      <c r="D94" t="s">
        <v>12</v>
      </c>
      <c r="E94">
        <v>1</v>
      </c>
      <c r="F94">
        <v>14</v>
      </c>
    </row>
    <row r="95" spans="1:6">
      <c r="A95" t="s">
        <v>2</v>
      </c>
      <c r="B95" t="s">
        <v>4</v>
      </c>
      <c r="C95" s="1">
        <v>0.375</v>
      </c>
      <c r="D95" t="s">
        <v>13</v>
      </c>
      <c r="E95">
        <v>1</v>
      </c>
      <c r="F95">
        <v>15</v>
      </c>
    </row>
    <row r="96" spans="1:6">
      <c r="A96" t="s">
        <v>2</v>
      </c>
      <c r="B96" t="s">
        <v>4</v>
      </c>
      <c r="C96" s="1">
        <v>0.375</v>
      </c>
      <c r="D96" t="s">
        <v>14</v>
      </c>
      <c r="E96">
        <v>1</v>
      </c>
      <c r="F96">
        <v>16</v>
      </c>
    </row>
    <row r="97" spans="1:6">
      <c r="A97" t="s">
        <v>2</v>
      </c>
      <c r="B97" t="s">
        <v>4</v>
      </c>
      <c r="C97" s="1">
        <v>0.62498842592592596</v>
      </c>
      <c r="D97" t="s">
        <v>7</v>
      </c>
      <c r="E97">
        <v>1</v>
      </c>
      <c r="F97">
        <v>19</v>
      </c>
    </row>
    <row r="98" spans="1:6">
      <c r="A98" t="s">
        <v>2</v>
      </c>
      <c r="B98" t="s">
        <v>4</v>
      </c>
      <c r="C98" s="1">
        <v>0.62498842592592596</v>
      </c>
      <c r="D98" t="s">
        <v>9</v>
      </c>
      <c r="E98">
        <v>1</v>
      </c>
      <c r="F98">
        <v>46</v>
      </c>
    </row>
    <row r="99" spans="1:6">
      <c r="A99" t="s">
        <v>2</v>
      </c>
      <c r="B99" t="s">
        <v>4</v>
      </c>
      <c r="C99" s="1">
        <v>0.62498842592592596</v>
      </c>
      <c r="D99" t="s">
        <v>11</v>
      </c>
      <c r="E99">
        <v>1</v>
      </c>
      <c r="F99">
        <v>47</v>
      </c>
    </row>
    <row r="100" spans="1:6">
      <c r="A100" t="s">
        <v>2</v>
      </c>
      <c r="B100" t="s">
        <v>4</v>
      </c>
      <c r="C100" s="1">
        <v>0.62498842592592596</v>
      </c>
      <c r="D100" t="s">
        <v>12</v>
      </c>
      <c r="E100">
        <v>1</v>
      </c>
      <c r="F100">
        <v>48</v>
      </c>
    </row>
    <row r="101" spans="1:6">
      <c r="A101" t="s">
        <v>2</v>
      </c>
      <c r="B101" t="s">
        <v>4</v>
      </c>
      <c r="C101" s="1">
        <v>0.62498842592592596</v>
      </c>
      <c r="D101" t="s">
        <v>13</v>
      </c>
      <c r="E101">
        <v>1</v>
      </c>
      <c r="F101">
        <v>17</v>
      </c>
    </row>
    <row r="102" spans="1:6">
      <c r="A102" t="s">
        <v>2</v>
      </c>
      <c r="B102" t="s">
        <v>4</v>
      </c>
      <c r="C102" s="1">
        <v>0.62498842592592596</v>
      </c>
      <c r="D102" t="s">
        <v>14</v>
      </c>
      <c r="E102">
        <v>1</v>
      </c>
      <c r="F102">
        <v>18</v>
      </c>
    </row>
    <row r="103" spans="1:6">
      <c r="A103" t="s">
        <v>2</v>
      </c>
      <c r="B103" t="s">
        <v>4</v>
      </c>
      <c r="C103" s="1">
        <v>0.625</v>
      </c>
      <c r="D103" t="s">
        <v>7</v>
      </c>
      <c r="E103">
        <v>1</v>
      </c>
      <c r="F103">
        <v>21</v>
      </c>
    </row>
    <row r="104" spans="1:6">
      <c r="A104" t="s">
        <v>2</v>
      </c>
      <c r="B104" t="s">
        <v>4</v>
      </c>
      <c r="C104" s="1">
        <v>0.625</v>
      </c>
      <c r="D104" t="s">
        <v>9</v>
      </c>
      <c r="E104">
        <v>1</v>
      </c>
      <c r="F104">
        <v>22</v>
      </c>
    </row>
    <row r="105" spans="1:6">
      <c r="A105" t="s">
        <v>2</v>
      </c>
      <c r="B105" t="s">
        <v>4</v>
      </c>
      <c r="C105" s="1">
        <v>0.625</v>
      </c>
      <c r="D105" t="s">
        <v>11</v>
      </c>
      <c r="E105">
        <v>1</v>
      </c>
      <c r="F105">
        <v>51</v>
      </c>
    </row>
    <row r="106" spans="1:6">
      <c r="A106" t="s">
        <v>2</v>
      </c>
      <c r="B106" t="s">
        <v>4</v>
      </c>
      <c r="C106" s="1">
        <v>0.625</v>
      </c>
      <c r="D106" t="s">
        <v>12</v>
      </c>
      <c r="E106">
        <v>1</v>
      </c>
      <c r="F106">
        <v>49</v>
      </c>
    </row>
    <row r="107" spans="1:6">
      <c r="A107" t="s">
        <v>2</v>
      </c>
      <c r="B107" t="s">
        <v>4</v>
      </c>
      <c r="C107" s="1">
        <v>0.625</v>
      </c>
      <c r="D107" t="s">
        <v>13</v>
      </c>
      <c r="E107">
        <v>1</v>
      </c>
      <c r="F107">
        <v>50</v>
      </c>
    </row>
    <row r="108" spans="1:6">
      <c r="A108" t="s">
        <v>2</v>
      </c>
      <c r="B108" t="s">
        <v>4</v>
      </c>
      <c r="C108" s="1">
        <v>0.625</v>
      </c>
      <c r="D108" t="s">
        <v>14</v>
      </c>
      <c r="E108">
        <v>1</v>
      </c>
      <c r="F108">
        <v>20</v>
      </c>
    </row>
    <row r="109" spans="1:6">
      <c r="A109" t="s">
        <v>2</v>
      </c>
      <c r="B109" t="s">
        <v>4</v>
      </c>
      <c r="C109" s="1">
        <v>0.74998842592592585</v>
      </c>
      <c r="D109" t="s">
        <v>7</v>
      </c>
      <c r="E109">
        <v>1</v>
      </c>
      <c r="F109">
        <v>23</v>
      </c>
    </row>
    <row r="110" spans="1:6">
      <c r="A110" t="s">
        <v>2</v>
      </c>
      <c r="B110" t="s">
        <v>4</v>
      </c>
      <c r="C110" s="1">
        <v>0.74998842592592585</v>
      </c>
      <c r="D110" t="s">
        <v>9</v>
      </c>
      <c r="E110">
        <v>1</v>
      </c>
      <c r="F110">
        <v>24</v>
      </c>
    </row>
    <row r="111" spans="1:6">
      <c r="A111" t="s">
        <v>2</v>
      </c>
      <c r="B111" t="s">
        <v>4</v>
      </c>
      <c r="C111" s="1">
        <v>0.74998842592592585</v>
      </c>
      <c r="D111" t="s">
        <v>11</v>
      </c>
      <c r="E111">
        <v>1</v>
      </c>
      <c r="F111">
        <v>25</v>
      </c>
    </row>
    <row r="112" spans="1:6">
      <c r="A112" t="s">
        <v>2</v>
      </c>
      <c r="B112" t="s">
        <v>4</v>
      </c>
      <c r="C112" s="1">
        <v>0.74998842592592585</v>
      </c>
      <c r="D112" t="s">
        <v>12</v>
      </c>
      <c r="E112">
        <v>1</v>
      </c>
      <c r="F112">
        <v>53</v>
      </c>
    </row>
    <row r="113" spans="1:6">
      <c r="A113" t="s">
        <v>2</v>
      </c>
      <c r="B113" t="s">
        <v>4</v>
      </c>
      <c r="C113" s="1">
        <v>0.74998842592592585</v>
      </c>
      <c r="D113" t="s">
        <v>13</v>
      </c>
      <c r="E113">
        <v>1</v>
      </c>
      <c r="F113">
        <v>54</v>
      </c>
    </row>
    <row r="114" spans="1:6">
      <c r="A114" t="s">
        <v>2</v>
      </c>
      <c r="B114" t="s">
        <v>4</v>
      </c>
      <c r="C114" s="1">
        <v>0.74998842592592585</v>
      </c>
      <c r="D114" t="s">
        <v>14</v>
      </c>
      <c r="E114">
        <v>1</v>
      </c>
      <c r="F114">
        <v>52</v>
      </c>
    </row>
    <row r="115" spans="1:6">
      <c r="A115" t="s">
        <v>2</v>
      </c>
      <c r="B115" t="s">
        <v>4</v>
      </c>
      <c r="C115" s="1">
        <v>0.75</v>
      </c>
      <c r="D115" t="s">
        <v>7</v>
      </c>
      <c r="E115">
        <v>1</v>
      </c>
      <c r="F115">
        <v>55</v>
      </c>
    </row>
    <row r="116" spans="1:6">
      <c r="A116" t="s">
        <v>2</v>
      </c>
      <c r="B116" t="s">
        <v>4</v>
      </c>
      <c r="C116" s="1">
        <v>0.75</v>
      </c>
      <c r="D116" t="s">
        <v>9</v>
      </c>
      <c r="E116">
        <v>1</v>
      </c>
      <c r="F116">
        <v>56</v>
      </c>
    </row>
    <row r="117" spans="1:6">
      <c r="A117" t="s">
        <v>2</v>
      </c>
      <c r="B117" t="s">
        <v>4</v>
      </c>
      <c r="C117" s="1">
        <v>0.75</v>
      </c>
      <c r="D117" t="s">
        <v>11</v>
      </c>
      <c r="E117">
        <v>1</v>
      </c>
      <c r="F117">
        <v>26</v>
      </c>
    </row>
    <row r="118" spans="1:6">
      <c r="A118" t="s">
        <v>2</v>
      </c>
      <c r="B118" t="s">
        <v>4</v>
      </c>
      <c r="C118" s="1">
        <v>0.75</v>
      </c>
      <c r="D118" t="s">
        <v>12</v>
      </c>
      <c r="E118">
        <v>1</v>
      </c>
      <c r="F118">
        <v>27</v>
      </c>
    </row>
    <row r="119" spans="1:6">
      <c r="A119" t="s">
        <v>2</v>
      </c>
      <c r="B119" t="s">
        <v>4</v>
      </c>
      <c r="C119" s="1">
        <v>0.75</v>
      </c>
      <c r="D119" t="s">
        <v>13</v>
      </c>
      <c r="E119">
        <v>1</v>
      </c>
      <c r="F119">
        <v>28</v>
      </c>
    </row>
    <row r="120" spans="1:6">
      <c r="A120" t="s">
        <v>2</v>
      </c>
      <c r="B120" t="s">
        <v>4</v>
      </c>
      <c r="C120" s="1">
        <v>0.75</v>
      </c>
      <c r="D120" t="s">
        <v>14</v>
      </c>
      <c r="E120">
        <v>1</v>
      </c>
      <c r="F120">
        <v>57</v>
      </c>
    </row>
    <row r="121" spans="1:6">
      <c r="A121" t="s">
        <v>2</v>
      </c>
      <c r="B121" t="s">
        <v>4</v>
      </c>
      <c r="C121" s="1">
        <v>0.99998842592592585</v>
      </c>
      <c r="D121" t="s">
        <v>7</v>
      </c>
      <c r="E121">
        <v>1</v>
      </c>
      <c r="F121">
        <v>59</v>
      </c>
    </row>
    <row r="122" spans="1:6">
      <c r="A122" t="s">
        <v>2</v>
      </c>
      <c r="B122" t="s">
        <v>4</v>
      </c>
      <c r="C122" s="1">
        <v>0.99998842592592585</v>
      </c>
      <c r="D122" t="s">
        <v>9</v>
      </c>
      <c r="E122">
        <v>1</v>
      </c>
      <c r="F122">
        <v>58</v>
      </c>
    </row>
    <row r="123" spans="1:6">
      <c r="A123" t="s">
        <v>2</v>
      </c>
      <c r="B123" t="s">
        <v>4</v>
      </c>
      <c r="C123" s="1">
        <v>0.99998842592592585</v>
      </c>
      <c r="D123" t="s">
        <v>11</v>
      </c>
      <c r="E123">
        <v>1</v>
      </c>
      <c r="F123">
        <v>29</v>
      </c>
    </row>
    <row r="124" spans="1:6">
      <c r="A124" t="s">
        <v>2</v>
      </c>
      <c r="B124" t="s">
        <v>4</v>
      </c>
      <c r="C124" s="1">
        <v>0.99998842592592585</v>
      </c>
      <c r="D124" t="s">
        <v>12</v>
      </c>
      <c r="E124">
        <v>1</v>
      </c>
      <c r="F124">
        <v>30</v>
      </c>
    </row>
    <row r="125" spans="1:6">
      <c r="A125" t="s">
        <v>2</v>
      </c>
      <c r="B125" t="s">
        <v>4</v>
      </c>
      <c r="C125" s="1">
        <v>0.99998842592592585</v>
      </c>
      <c r="D125" t="s">
        <v>13</v>
      </c>
      <c r="E125">
        <v>1</v>
      </c>
      <c r="F125">
        <v>31</v>
      </c>
    </row>
    <row r="126" spans="1:6">
      <c r="A126" t="s">
        <v>2</v>
      </c>
      <c r="B126" t="s">
        <v>4</v>
      </c>
      <c r="C126" s="1">
        <v>0.99998842592592585</v>
      </c>
      <c r="D126" t="s">
        <v>14</v>
      </c>
      <c r="E126">
        <v>1</v>
      </c>
      <c r="F126">
        <v>60</v>
      </c>
    </row>
    <row r="127" spans="1:6">
      <c r="A127" t="s">
        <v>2</v>
      </c>
      <c r="B127" t="s">
        <v>3</v>
      </c>
      <c r="C127" s="1">
        <v>0</v>
      </c>
      <c r="D127" t="s">
        <v>6</v>
      </c>
      <c r="E127">
        <v>2</v>
      </c>
      <c r="F127" t="s">
        <v>25</v>
      </c>
    </row>
    <row r="128" spans="1:6">
      <c r="A128" t="s">
        <v>2</v>
      </c>
      <c r="B128" t="s">
        <v>3</v>
      </c>
      <c r="C128" s="1">
        <v>0</v>
      </c>
      <c r="D128" t="s">
        <v>8</v>
      </c>
      <c r="E128">
        <v>2</v>
      </c>
      <c r="F128" t="s">
        <v>26</v>
      </c>
    </row>
    <row r="129" spans="1:6">
      <c r="A129" t="s">
        <v>2</v>
      </c>
      <c r="B129" t="s">
        <v>3</v>
      </c>
      <c r="C129" s="1">
        <v>0</v>
      </c>
      <c r="D129" t="s">
        <v>10</v>
      </c>
      <c r="E129">
        <v>2</v>
      </c>
      <c r="F129" t="s">
        <v>27</v>
      </c>
    </row>
    <row r="130" spans="1:6">
      <c r="A130" t="s">
        <v>2</v>
      </c>
      <c r="B130" t="s">
        <v>3</v>
      </c>
      <c r="C130" s="1">
        <v>0.20832175925925925</v>
      </c>
      <c r="D130" t="s">
        <v>6</v>
      </c>
      <c r="E130">
        <v>2</v>
      </c>
      <c r="F130" t="s">
        <v>28</v>
      </c>
    </row>
    <row r="131" spans="1:6">
      <c r="A131" t="s">
        <v>2</v>
      </c>
      <c r="B131" t="s">
        <v>3</v>
      </c>
      <c r="C131" s="1">
        <v>0.20832175925925925</v>
      </c>
      <c r="D131" t="s">
        <v>8</v>
      </c>
      <c r="E131">
        <v>2</v>
      </c>
      <c r="F131" t="s">
        <v>29</v>
      </c>
    </row>
    <row r="132" spans="1:6">
      <c r="A132" t="s">
        <v>2</v>
      </c>
      <c r="B132" t="s">
        <v>3</v>
      </c>
      <c r="C132" s="1">
        <v>0.20832175925925925</v>
      </c>
      <c r="D132" t="s">
        <v>10</v>
      </c>
      <c r="E132">
        <v>2</v>
      </c>
      <c r="F132" t="s">
        <v>30</v>
      </c>
    </row>
    <row r="133" spans="1:6">
      <c r="A133" t="s">
        <v>2</v>
      </c>
      <c r="B133" t="s">
        <v>3</v>
      </c>
      <c r="C133" s="1">
        <v>0.20833333333333334</v>
      </c>
      <c r="D133" t="s">
        <v>6</v>
      </c>
      <c r="E133">
        <v>2</v>
      </c>
      <c r="F133" t="s">
        <v>31</v>
      </c>
    </row>
    <row r="134" spans="1:6">
      <c r="A134" t="s">
        <v>2</v>
      </c>
      <c r="B134" t="s">
        <v>3</v>
      </c>
      <c r="C134" s="1">
        <v>0.20833333333333334</v>
      </c>
      <c r="D134" t="s">
        <v>8</v>
      </c>
      <c r="E134">
        <v>2</v>
      </c>
      <c r="F134" t="s">
        <v>32</v>
      </c>
    </row>
    <row r="135" spans="1:6">
      <c r="A135" t="s">
        <v>2</v>
      </c>
      <c r="B135" t="s">
        <v>3</v>
      </c>
      <c r="C135" s="1">
        <v>0.20833333333333334</v>
      </c>
      <c r="D135" t="s">
        <v>10</v>
      </c>
      <c r="E135">
        <v>2</v>
      </c>
      <c r="F135" t="s">
        <v>33</v>
      </c>
    </row>
    <row r="136" spans="1:6">
      <c r="A136" t="s">
        <v>2</v>
      </c>
      <c r="B136" t="s">
        <v>3</v>
      </c>
      <c r="C136" s="1">
        <v>0.37498842592592596</v>
      </c>
      <c r="D136" t="s">
        <v>6</v>
      </c>
      <c r="E136">
        <v>2</v>
      </c>
      <c r="F136" t="s">
        <v>34</v>
      </c>
    </row>
    <row r="137" spans="1:6">
      <c r="A137" t="s">
        <v>2</v>
      </c>
      <c r="B137" t="s">
        <v>3</v>
      </c>
      <c r="C137" s="1">
        <v>0.37498842592592596</v>
      </c>
      <c r="D137" t="s">
        <v>8</v>
      </c>
      <c r="E137">
        <v>2</v>
      </c>
      <c r="F137" t="s">
        <v>35</v>
      </c>
    </row>
    <row r="138" spans="1:6">
      <c r="A138" t="s">
        <v>2</v>
      </c>
      <c r="B138" t="s">
        <v>3</v>
      </c>
      <c r="C138" s="1">
        <v>0.37498842592592596</v>
      </c>
      <c r="D138" t="s">
        <v>10</v>
      </c>
      <c r="E138">
        <v>2</v>
      </c>
      <c r="F138" t="s">
        <v>36</v>
      </c>
    </row>
    <row r="139" spans="1:6">
      <c r="A139" t="s">
        <v>2</v>
      </c>
      <c r="B139" t="s">
        <v>3</v>
      </c>
      <c r="C139" s="1">
        <v>0.375</v>
      </c>
      <c r="D139" t="s">
        <v>6</v>
      </c>
      <c r="E139">
        <v>2</v>
      </c>
      <c r="F139" t="s">
        <v>37</v>
      </c>
    </row>
    <row r="140" spans="1:6">
      <c r="A140" t="s">
        <v>2</v>
      </c>
      <c r="B140" t="s">
        <v>3</v>
      </c>
      <c r="C140" s="1">
        <v>0.375</v>
      </c>
      <c r="D140" t="s">
        <v>8</v>
      </c>
      <c r="E140">
        <v>2</v>
      </c>
      <c r="F140" t="s">
        <v>38</v>
      </c>
    </row>
    <row r="141" spans="1:6">
      <c r="A141" t="s">
        <v>2</v>
      </c>
      <c r="B141" t="s">
        <v>3</v>
      </c>
      <c r="C141" s="1">
        <v>0.375</v>
      </c>
      <c r="D141" t="s">
        <v>10</v>
      </c>
      <c r="E141">
        <v>2</v>
      </c>
      <c r="F141" t="s">
        <v>39</v>
      </c>
    </row>
    <row r="142" spans="1:6">
      <c r="A142" t="s">
        <v>2</v>
      </c>
      <c r="B142" t="s">
        <v>3</v>
      </c>
      <c r="C142" s="1">
        <v>0.62498842592592596</v>
      </c>
      <c r="D142" t="s">
        <v>6</v>
      </c>
      <c r="E142">
        <v>2</v>
      </c>
      <c r="F142" t="s">
        <v>40</v>
      </c>
    </row>
    <row r="143" spans="1:6">
      <c r="A143" t="s">
        <v>2</v>
      </c>
      <c r="B143" t="s">
        <v>3</v>
      </c>
      <c r="C143" s="1">
        <v>0.62498842592592596</v>
      </c>
      <c r="D143" t="s">
        <v>8</v>
      </c>
      <c r="E143">
        <v>2</v>
      </c>
      <c r="F143" t="s">
        <v>41</v>
      </c>
    </row>
    <row r="144" spans="1:6">
      <c r="A144" t="s">
        <v>2</v>
      </c>
      <c r="B144" t="s">
        <v>3</v>
      </c>
      <c r="C144" s="1">
        <v>0.62498842592592596</v>
      </c>
      <c r="D144" t="s">
        <v>10</v>
      </c>
      <c r="E144">
        <v>2</v>
      </c>
      <c r="F144" t="s">
        <v>42</v>
      </c>
    </row>
    <row r="145" spans="1:6">
      <c r="A145" t="s">
        <v>2</v>
      </c>
      <c r="B145" t="s">
        <v>3</v>
      </c>
      <c r="C145" s="1">
        <v>0.625</v>
      </c>
      <c r="D145" t="s">
        <v>6</v>
      </c>
      <c r="E145">
        <v>2</v>
      </c>
      <c r="F145" t="s">
        <v>43</v>
      </c>
    </row>
    <row r="146" spans="1:6">
      <c r="A146" t="s">
        <v>2</v>
      </c>
      <c r="B146" t="s">
        <v>3</v>
      </c>
      <c r="C146" s="1">
        <v>0.625</v>
      </c>
      <c r="D146" t="s">
        <v>8</v>
      </c>
      <c r="E146">
        <v>2</v>
      </c>
      <c r="F146" t="s">
        <v>44</v>
      </c>
    </row>
    <row r="147" spans="1:6">
      <c r="A147" t="s">
        <v>2</v>
      </c>
      <c r="B147" t="s">
        <v>3</v>
      </c>
      <c r="C147" s="1">
        <v>0.625</v>
      </c>
      <c r="D147" t="s">
        <v>10</v>
      </c>
      <c r="E147">
        <v>2</v>
      </c>
      <c r="F147" t="s">
        <v>45</v>
      </c>
    </row>
    <row r="148" spans="1:6">
      <c r="A148" t="s">
        <v>2</v>
      </c>
      <c r="B148" t="s">
        <v>3</v>
      </c>
      <c r="C148" s="1">
        <v>0.74998842592592585</v>
      </c>
      <c r="D148" t="s">
        <v>6</v>
      </c>
      <c r="E148">
        <v>2</v>
      </c>
      <c r="F148" t="s">
        <v>46</v>
      </c>
    </row>
    <row r="149" spans="1:6">
      <c r="A149" t="s">
        <v>2</v>
      </c>
      <c r="B149" t="s">
        <v>3</v>
      </c>
      <c r="C149" s="1">
        <v>0.74998842592592585</v>
      </c>
      <c r="D149" t="s">
        <v>8</v>
      </c>
      <c r="E149">
        <v>2</v>
      </c>
      <c r="F149" t="s">
        <v>47</v>
      </c>
    </row>
    <row r="150" spans="1:6">
      <c r="A150" t="s">
        <v>2</v>
      </c>
      <c r="B150" t="s">
        <v>3</v>
      </c>
      <c r="C150" s="1">
        <v>0.74998842592592585</v>
      </c>
      <c r="D150" t="s">
        <v>10</v>
      </c>
      <c r="E150">
        <v>2</v>
      </c>
      <c r="F150" t="s">
        <v>48</v>
      </c>
    </row>
    <row r="151" spans="1:6">
      <c r="A151" t="s">
        <v>2</v>
      </c>
      <c r="B151" t="s">
        <v>3</v>
      </c>
      <c r="C151" s="1">
        <v>0.75</v>
      </c>
      <c r="D151" t="s">
        <v>6</v>
      </c>
      <c r="E151">
        <v>2</v>
      </c>
      <c r="F151" t="s">
        <v>49</v>
      </c>
    </row>
    <row r="152" spans="1:6">
      <c r="A152" t="s">
        <v>2</v>
      </c>
      <c r="B152" t="s">
        <v>3</v>
      </c>
      <c r="C152" s="1">
        <v>0.75</v>
      </c>
      <c r="D152" t="s">
        <v>8</v>
      </c>
      <c r="E152">
        <v>2</v>
      </c>
      <c r="F152" t="s">
        <v>50</v>
      </c>
    </row>
    <row r="153" spans="1:6">
      <c r="A153" t="s">
        <v>2</v>
      </c>
      <c r="B153" t="s">
        <v>3</v>
      </c>
      <c r="C153" s="1">
        <v>0.75</v>
      </c>
      <c r="D153" t="s">
        <v>10</v>
      </c>
      <c r="E153">
        <v>2</v>
      </c>
      <c r="F153" t="s">
        <v>51</v>
      </c>
    </row>
    <row r="154" spans="1:6">
      <c r="A154" t="s">
        <v>2</v>
      </c>
      <c r="B154" t="s">
        <v>3</v>
      </c>
      <c r="C154" s="1">
        <v>0.99998842592592585</v>
      </c>
      <c r="D154" t="s">
        <v>6</v>
      </c>
      <c r="E154">
        <v>2</v>
      </c>
      <c r="F154" t="s">
        <v>52</v>
      </c>
    </row>
    <row r="155" spans="1:6">
      <c r="A155" t="s">
        <v>2</v>
      </c>
      <c r="B155" t="s">
        <v>3</v>
      </c>
      <c r="C155" s="1">
        <v>0.99998842592592585</v>
      </c>
      <c r="D155" t="s">
        <v>8</v>
      </c>
      <c r="E155">
        <v>2</v>
      </c>
      <c r="F155" t="s">
        <v>53</v>
      </c>
    </row>
    <row r="156" spans="1:6">
      <c r="A156" t="s">
        <v>2</v>
      </c>
      <c r="B156" t="s">
        <v>3</v>
      </c>
      <c r="C156" s="1">
        <v>0.99998842592592585</v>
      </c>
      <c r="D156" t="s">
        <v>10</v>
      </c>
      <c r="E156">
        <v>2</v>
      </c>
      <c r="F156" t="s">
        <v>54</v>
      </c>
    </row>
    <row r="157" spans="1:6">
      <c r="A157" t="s">
        <v>4</v>
      </c>
      <c r="B157" t="s">
        <v>3</v>
      </c>
      <c r="C157" t="s">
        <v>7</v>
      </c>
      <c r="D157" t="s">
        <v>6</v>
      </c>
      <c r="E157">
        <v>4</v>
      </c>
      <c r="F157" t="s">
        <v>55</v>
      </c>
    </row>
    <row r="158" spans="1:6">
      <c r="A158" t="s">
        <v>4</v>
      </c>
      <c r="B158" t="s">
        <v>3</v>
      </c>
      <c r="C158" t="s">
        <v>7</v>
      </c>
      <c r="D158" t="s">
        <v>8</v>
      </c>
      <c r="E158">
        <v>3</v>
      </c>
      <c r="F158" t="s">
        <v>56</v>
      </c>
    </row>
    <row r="159" spans="1:6">
      <c r="A159" t="s">
        <v>4</v>
      </c>
      <c r="B159" t="s">
        <v>3</v>
      </c>
      <c r="C159" t="s">
        <v>7</v>
      </c>
      <c r="D159" t="s">
        <v>10</v>
      </c>
      <c r="E159">
        <v>3</v>
      </c>
      <c r="F159" t="s">
        <v>57</v>
      </c>
    </row>
    <row r="160" spans="1:6">
      <c r="A160" t="s">
        <v>4</v>
      </c>
      <c r="B160" t="s">
        <v>3</v>
      </c>
      <c r="C160" t="s">
        <v>9</v>
      </c>
      <c r="D160" t="s">
        <v>6</v>
      </c>
      <c r="E160">
        <v>4</v>
      </c>
      <c r="F160" t="s">
        <v>58</v>
      </c>
    </row>
    <row r="161" spans="1:6">
      <c r="A161" t="s">
        <v>4</v>
      </c>
      <c r="B161" t="s">
        <v>3</v>
      </c>
      <c r="C161" t="s">
        <v>9</v>
      </c>
      <c r="D161" t="s">
        <v>8</v>
      </c>
      <c r="E161">
        <v>3</v>
      </c>
      <c r="F161" t="s">
        <v>59</v>
      </c>
    </row>
    <row r="162" spans="1:6">
      <c r="A162" t="s">
        <v>4</v>
      </c>
      <c r="B162" t="s">
        <v>3</v>
      </c>
      <c r="C162" t="s">
        <v>9</v>
      </c>
      <c r="D162" t="s">
        <v>10</v>
      </c>
      <c r="E162">
        <v>3</v>
      </c>
      <c r="F162" t="s">
        <v>60</v>
      </c>
    </row>
    <row r="163" spans="1:6">
      <c r="A163" t="s">
        <v>4</v>
      </c>
      <c r="B163" t="s">
        <v>3</v>
      </c>
      <c r="C163" t="s">
        <v>11</v>
      </c>
      <c r="D163" t="s">
        <v>6</v>
      </c>
      <c r="E163">
        <v>3</v>
      </c>
      <c r="F163" t="s">
        <v>61</v>
      </c>
    </row>
    <row r="164" spans="1:6">
      <c r="A164" t="s">
        <v>4</v>
      </c>
      <c r="B164" t="s">
        <v>3</v>
      </c>
      <c r="C164" t="s">
        <v>11</v>
      </c>
      <c r="D164" t="s">
        <v>8</v>
      </c>
      <c r="E164">
        <v>3</v>
      </c>
      <c r="F164" t="s">
        <v>62</v>
      </c>
    </row>
    <row r="165" spans="1:6">
      <c r="A165" t="s">
        <v>4</v>
      </c>
      <c r="B165" t="s">
        <v>3</v>
      </c>
      <c r="C165" t="s">
        <v>11</v>
      </c>
      <c r="D165" t="s">
        <v>10</v>
      </c>
      <c r="E165">
        <v>4</v>
      </c>
      <c r="F165" t="s">
        <v>63</v>
      </c>
    </row>
    <row r="166" spans="1:6">
      <c r="A166" t="s">
        <v>4</v>
      </c>
      <c r="B166" t="s">
        <v>3</v>
      </c>
      <c r="C166" t="s">
        <v>12</v>
      </c>
      <c r="D166" t="s">
        <v>6</v>
      </c>
      <c r="E166">
        <v>3</v>
      </c>
      <c r="F166" t="s">
        <v>64</v>
      </c>
    </row>
    <row r="167" spans="1:6">
      <c r="A167" t="s">
        <v>4</v>
      </c>
      <c r="B167" t="s">
        <v>3</v>
      </c>
      <c r="C167" t="s">
        <v>12</v>
      </c>
      <c r="D167" t="s">
        <v>8</v>
      </c>
      <c r="E167">
        <v>4</v>
      </c>
      <c r="F167" t="s">
        <v>65</v>
      </c>
    </row>
    <row r="168" spans="1:6">
      <c r="A168" t="s">
        <v>4</v>
      </c>
      <c r="B168" t="s">
        <v>3</v>
      </c>
      <c r="C168" t="s">
        <v>12</v>
      </c>
      <c r="D168" t="s">
        <v>10</v>
      </c>
      <c r="E168">
        <v>3</v>
      </c>
      <c r="F168" t="s">
        <v>66</v>
      </c>
    </row>
    <row r="169" spans="1:6">
      <c r="A169" t="s">
        <v>4</v>
      </c>
      <c r="B169" t="s">
        <v>3</v>
      </c>
      <c r="C169" t="s">
        <v>13</v>
      </c>
      <c r="D169" t="s">
        <v>6</v>
      </c>
      <c r="E169">
        <v>3</v>
      </c>
      <c r="F169" t="s">
        <v>67</v>
      </c>
    </row>
    <row r="170" spans="1:6">
      <c r="A170" t="s">
        <v>4</v>
      </c>
      <c r="B170" t="s">
        <v>3</v>
      </c>
      <c r="C170" t="s">
        <v>13</v>
      </c>
      <c r="D170" t="s">
        <v>8</v>
      </c>
      <c r="E170">
        <v>3</v>
      </c>
      <c r="F170" t="s">
        <v>68</v>
      </c>
    </row>
    <row r="171" spans="1:6">
      <c r="A171" t="s">
        <v>4</v>
      </c>
      <c r="B171" t="s">
        <v>3</v>
      </c>
      <c r="C171" t="s">
        <v>13</v>
      </c>
      <c r="D171" t="s">
        <v>10</v>
      </c>
      <c r="E171">
        <v>4</v>
      </c>
      <c r="F171" t="s">
        <v>69</v>
      </c>
    </row>
    <row r="172" spans="1:6">
      <c r="A172" t="s">
        <v>4</v>
      </c>
      <c r="B172" t="s">
        <v>3</v>
      </c>
      <c r="C172" t="s">
        <v>14</v>
      </c>
      <c r="D172" t="s">
        <v>6</v>
      </c>
      <c r="E172">
        <v>3</v>
      </c>
      <c r="F172" t="s">
        <v>70</v>
      </c>
    </row>
    <row r="173" spans="1:6">
      <c r="A173" t="s">
        <v>4</v>
      </c>
      <c r="B173" t="s">
        <v>3</v>
      </c>
      <c r="C173" t="s">
        <v>14</v>
      </c>
      <c r="D173" t="s">
        <v>8</v>
      </c>
      <c r="E173">
        <v>4</v>
      </c>
      <c r="F173" t="s">
        <v>71</v>
      </c>
    </row>
    <row r="174" spans="1:6">
      <c r="A174" t="s">
        <v>4</v>
      </c>
      <c r="B174" t="s">
        <v>3</v>
      </c>
      <c r="C174" t="s">
        <v>14</v>
      </c>
      <c r="D174" t="s">
        <v>10</v>
      </c>
      <c r="E174">
        <v>3</v>
      </c>
      <c r="F174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1"/>
  <sheetViews>
    <sheetView topLeftCell="A23" workbookViewId="0">
      <selection activeCell="I2" sqref="I2:K61"/>
    </sheetView>
  </sheetViews>
  <sheetFormatPr defaultRowHeight="15"/>
  <cols>
    <col min="2" max="2" width="11.85546875" customWidth="1"/>
    <col min="6" max="6" width="11.7109375" customWidth="1"/>
    <col min="7" max="7" width="10.42578125" customWidth="1"/>
    <col min="11" max="11" width="11.140625" style="4" customWidth="1"/>
    <col min="12" max="12" width="9.140625" style="4"/>
    <col min="13" max="13" width="9" customWidth="1"/>
    <col min="16" max="16" width="12.5703125" customWidth="1"/>
  </cols>
  <sheetData>
    <row r="1" spans="1:20" s="13" customFormat="1" ht="31.5" customHeight="1">
      <c r="A1" s="13" t="s">
        <v>1</v>
      </c>
      <c r="B1" s="13" t="s">
        <v>2</v>
      </c>
      <c r="C1" s="13" t="s">
        <v>74</v>
      </c>
      <c r="D1" s="13" t="s">
        <v>75</v>
      </c>
      <c r="F1" s="13" t="s">
        <v>73</v>
      </c>
      <c r="G1" s="13" t="s">
        <v>3</v>
      </c>
      <c r="H1" s="13" t="s">
        <v>4</v>
      </c>
      <c r="I1" s="13" t="s">
        <v>81</v>
      </c>
      <c r="J1" s="13" t="s">
        <v>82</v>
      </c>
      <c r="K1" s="13" t="s">
        <v>84</v>
      </c>
      <c r="M1" s="13" t="s">
        <v>4</v>
      </c>
      <c r="P1" s="13" t="s">
        <v>2</v>
      </c>
      <c r="S1" s="13" t="s">
        <v>83</v>
      </c>
    </row>
    <row r="2" spans="1:20">
      <c r="A2">
        <v>1</v>
      </c>
      <c r="B2" s="1">
        <v>0</v>
      </c>
      <c r="C2" t="s">
        <v>6</v>
      </c>
      <c r="D2" t="s">
        <v>7</v>
      </c>
      <c r="F2" s="2">
        <f>VLOOKUP(B2,$P$2:$Q$11,2,FALSE)</f>
        <v>2.75</v>
      </c>
      <c r="G2">
        <f>VLOOKUP(C2,$S$2:$T$4,2,FALSE)</f>
        <v>1</v>
      </c>
      <c r="H2">
        <f>VLOOKUP(D2,$M$2:$N$7,2,FALSE)</f>
        <v>0</v>
      </c>
      <c r="I2" s="2">
        <f>TRUNC(TRUNC(F2*G2,2)-TRUNC(TRUNC(F2*G2,2)*H2,2),2)</f>
        <v>2.75</v>
      </c>
      <c r="J2" s="2">
        <f>TRUNC(TRUNC(F2-TRUNC(F2*H2,2),2)*G2,2)</f>
        <v>2.75</v>
      </c>
      <c r="K2" s="5" t="str">
        <f t="shared" ref="K2:K33" si="0">IF(ABS(I2-J2)&gt;0.001,"!","")</f>
        <v/>
      </c>
      <c r="L2" s="5"/>
      <c r="M2" s="3" t="s">
        <v>7</v>
      </c>
      <c r="N2" s="4">
        <v>0</v>
      </c>
      <c r="P2" s="1">
        <v>0</v>
      </c>
      <c r="Q2" s="2">
        <v>2.75</v>
      </c>
      <c r="S2" s="4" t="s">
        <v>6</v>
      </c>
      <c r="T2">
        <v>1</v>
      </c>
    </row>
    <row r="3" spans="1:20">
      <c r="A3">
        <v>2</v>
      </c>
      <c r="B3" s="1">
        <v>0</v>
      </c>
      <c r="C3" t="s">
        <v>8</v>
      </c>
      <c r="D3" t="s">
        <v>9</v>
      </c>
      <c r="F3" s="2">
        <f t="shared" ref="F3:F61" si="1">VLOOKUP(B3,$P$2:$Q$11,2,FALSE)</f>
        <v>2.75</v>
      </c>
      <c r="G3" s="4">
        <f t="shared" ref="G3:G61" si="2">VLOOKUP(C3,$S$2:$T$4,2,FALSE)</f>
        <v>0.8</v>
      </c>
      <c r="H3" s="4">
        <f t="shared" ref="H3:H61" si="3">VLOOKUP(D3,$M$2:$N$7,2,FALSE)</f>
        <v>0.05</v>
      </c>
      <c r="I3" s="2">
        <f t="shared" ref="I3:I61" si="4">TRUNC(TRUNC(F3*G3,2)-TRUNC(TRUNC(F3*G3,2)*H3,2),2)</f>
        <v>2.09</v>
      </c>
      <c r="J3" s="2">
        <f t="shared" ref="J3:J61" si="5">TRUNC(TRUNC(F3-TRUNC(F3*H3,2),2)*G3,2)</f>
        <v>2.09</v>
      </c>
      <c r="K3" s="5" t="str">
        <f t="shared" si="0"/>
        <v/>
      </c>
      <c r="L3" s="5"/>
      <c r="M3" s="3" t="s">
        <v>9</v>
      </c>
      <c r="N3" s="6">
        <v>0.05</v>
      </c>
      <c r="P3" s="1">
        <v>0.20832175925925925</v>
      </c>
      <c r="Q3" s="2">
        <v>2.75</v>
      </c>
      <c r="S3" s="4" t="s">
        <v>8</v>
      </c>
      <c r="T3">
        <v>0.8</v>
      </c>
    </row>
    <row r="4" spans="1:20">
      <c r="A4">
        <v>3</v>
      </c>
      <c r="B4" s="1">
        <v>0</v>
      </c>
      <c r="C4" t="s">
        <v>10</v>
      </c>
      <c r="D4" t="s">
        <v>11</v>
      </c>
      <c r="F4" s="2">
        <f t="shared" si="1"/>
        <v>2.75</v>
      </c>
      <c r="G4" s="4">
        <f t="shared" si="2"/>
        <v>1.5</v>
      </c>
      <c r="H4" s="4">
        <f t="shared" si="3"/>
        <v>0.1</v>
      </c>
      <c r="I4" s="2">
        <f t="shared" si="4"/>
        <v>3.71</v>
      </c>
      <c r="J4" s="2">
        <f t="shared" si="5"/>
        <v>3.72</v>
      </c>
      <c r="K4" s="5" t="str">
        <f t="shared" si="0"/>
        <v>!</v>
      </c>
      <c r="L4" s="5"/>
      <c r="M4" s="3" t="s">
        <v>11</v>
      </c>
      <c r="N4" s="6">
        <v>0.1</v>
      </c>
      <c r="P4" s="1">
        <v>0.20833333333333334</v>
      </c>
      <c r="Q4" s="2">
        <v>3.75</v>
      </c>
      <c r="S4" s="4" t="s">
        <v>10</v>
      </c>
      <c r="T4">
        <v>1.5</v>
      </c>
    </row>
    <row r="5" spans="1:20">
      <c r="A5">
        <v>4</v>
      </c>
      <c r="B5" s="1">
        <v>0.20832175925925925</v>
      </c>
      <c r="C5" t="s">
        <v>8</v>
      </c>
      <c r="D5" t="s">
        <v>7</v>
      </c>
      <c r="F5" s="2">
        <f t="shared" si="1"/>
        <v>2.75</v>
      </c>
      <c r="G5" s="4">
        <f t="shared" si="2"/>
        <v>0.8</v>
      </c>
      <c r="H5" s="4">
        <f t="shared" si="3"/>
        <v>0</v>
      </c>
      <c r="I5" s="2">
        <f t="shared" si="4"/>
        <v>2.2000000000000002</v>
      </c>
      <c r="J5" s="2">
        <f t="shared" si="5"/>
        <v>2.2000000000000002</v>
      </c>
      <c r="K5" s="5" t="str">
        <f t="shared" si="0"/>
        <v/>
      </c>
      <c r="L5" s="5"/>
      <c r="M5" s="3" t="s">
        <v>12</v>
      </c>
      <c r="N5" s="7">
        <v>0.125</v>
      </c>
      <c r="P5" s="1">
        <v>0.37498842592592596</v>
      </c>
      <c r="Q5" s="2">
        <v>3.75</v>
      </c>
    </row>
    <row r="6" spans="1:20">
      <c r="A6">
        <v>5</v>
      </c>
      <c r="B6" s="1">
        <v>0.20832175925925925</v>
      </c>
      <c r="C6" t="s">
        <v>6</v>
      </c>
      <c r="D6" t="s">
        <v>9</v>
      </c>
      <c r="F6" s="2">
        <f t="shared" si="1"/>
        <v>2.75</v>
      </c>
      <c r="G6" s="4">
        <f t="shared" si="2"/>
        <v>1</v>
      </c>
      <c r="H6" s="4">
        <f t="shared" si="3"/>
        <v>0.05</v>
      </c>
      <c r="I6" s="2">
        <f t="shared" si="4"/>
        <v>2.62</v>
      </c>
      <c r="J6" s="2">
        <f t="shared" si="5"/>
        <v>2.62</v>
      </c>
      <c r="K6" s="5" t="str">
        <f t="shared" si="0"/>
        <v/>
      </c>
      <c r="L6" s="5"/>
      <c r="M6" s="3" t="s">
        <v>13</v>
      </c>
      <c r="N6" s="6">
        <v>0.08</v>
      </c>
      <c r="P6" s="1">
        <v>0.375</v>
      </c>
      <c r="Q6" s="2">
        <v>2.75</v>
      </c>
    </row>
    <row r="7" spans="1:20">
      <c r="A7">
        <v>6</v>
      </c>
      <c r="B7" s="1">
        <v>0.20832175925925925</v>
      </c>
      <c r="C7" t="s">
        <v>6</v>
      </c>
      <c r="D7" t="s">
        <v>11</v>
      </c>
      <c r="F7" s="2">
        <f t="shared" si="1"/>
        <v>2.75</v>
      </c>
      <c r="G7" s="4">
        <f t="shared" si="2"/>
        <v>1</v>
      </c>
      <c r="H7" s="4">
        <f t="shared" si="3"/>
        <v>0.1</v>
      </c>
      <c r="I7" s="2">
        <f t="shared" si="4"/>
        <v>2.48</v>
      </c>
      <c r="J7" s="2">
        <f t="shared" si="5"/>
        <v>2.48</v>
      </c>
      <c r="K7" s="5" t="str">
        <f t="shared" si="0"/>
        <v/>
      </c>
      <c r="L7" s="5"/>
      <c r="M7" s="3" t="s">
        <v>14</v>
      </c>
      <c r="N7" s="6">
        <v>0.5</v>
      </c>
      <c r="P7" s="1">
        <v>0.62498842592592596</v>
      </c>
      <c r="Q7" s="2">
        <v>2.75</v>
      </c>
    </row>
    <row r="8" spans="1:20">
      <c r="A8">
        <v>7</v>
      </c>
      <c r="B8" s="1">
        <v>0.20832175925925925</v>
      </c>
      <c r="C8" t="s">
        <v>10</v>
      </c>
      <c r="D8" t="s">
        <v>12</v>
      </c>
      <c r="F8" s="2">
        <f t="shared" si="1"/>
        <v>2.75</v>
      </c>
      <c r="G8" s="4">
        <f t="shared" si="2"/>
        <v>1.5</v>
      </c>
      <c r="H8" s="4">
        <f t="shared" si="3"/>
        <v>0.125</v>
      </c>
      <c r="I8" s="2">
        <f t="shared" si="4"/>
        <v>3.61</v>
      </c>
      <c r="J8" s="2">
        <f t="shared" si="5"/>
        <v>3.61</v>
      </c>
      <c r="K8" s="5" t="str">
        <f t="shared" si="0"/>
        <v/>
      </c>
      <c r="L8" s="5"/>
      <c r="P8" s="1">
        <v>0.625</v>
      </c>
      <c r="Q8" s="2">
        <v>3.75</v>
      </c>
    </row>
    <row r="9" spans="1:20">
      <c r="A9">
        <v>8</v>
      </c>
      <c r="B9" s="1">
        <v>0.20833333333333334</v>
      </c>
      <c r="C9" t="s">
        <v>10</v>
      </c>
      <c r="D9" t="s">
        <v>7</v>
      </c>
      <c r="F9" s="2">
        <f t="shared" si="1"/>
        <v>3.75</v>
      </c>
      <c r="G9" s="4">
        <f t="shared" si="2"/>
        <v>1.5</v>
      </c>
      <c r="H9" s="4">
        <f t="shared" si="3"/>
        <v>0</v>
      </c>
      <c r="I9" s="2">
        <f t="shared" si="4"/>
        <v>5.62</v>
      </c>
      <c r="J9" s="2">
        <f t="shared" si="5"/>
        <v>5.62</v>
      </c>
      <c r="K9" s="5" t="str">
        <f t="shared" si="0"/>
        <v/>
      </c>
      <c r="L9" s="5"/>
      <c r="P9" s="1">
        <v>0.74998842592592585</v>
      </c>
      <c r="Q9" s="2">
        <v>3.75</v>
      </c>
    </row>
    <row r="10" spans="1:20">
      <c r="A10">
        <v>9</v>
      </c>
      <c r="B10" s="1">
        <v>0.20833333333333334</v>
      </c>
      <c r="C10" t="s">
        <v>6</v>
      </c>
      <c r="D10" t="s">
        <v>9</v>
      </c>
      <c r="F10" s="2">
        <f t="shared" si="1"/>
        <v>3.75</v>
      </c>
      <c r="G10" s="4">
        <f t="shared" si="2"/>
        <v>1</v>
      </c>
      <c r="H10" s="4">
        <f t="shared" si="3"/>
        <v>0.05</v>
      </c>
      <c r="I10" s="2">
        <f t="shared" si="4"/>
        <v>3.57</v>
      </c>
      <c r="J10" s="2">
        <f t="shared" si="5"/>
        <v>3.57</v>
      </c>
      <c r="K10" s="5" t="str">
        <f t="shared" si="0"/>
        <v/>
      </c>
      <c r="L10" s="5"/>
      <c r="P10" s="1">
        <v>0.75</v>
      </c>
      <c r="Q10" s="2">
        <v>2.75</v>
      </c>
    </row>
    <row r="11" spans="1:20">
      <c r="A11">
        <v>10</v>
      </c>
      <c r="B11" s="1">
        <v>0.20833333333333334</v>
      </c>
      <c r="C11" t="s">
        <v>8</v>
      </c>
      <c r="D11" t="s">
        <v>11</v>
      </c>
      <c r="F11" s="2">
        <f t="shared" si="1"/>
        <v>3.75</v>
      </c>
      <c r="G11" s="4">
        <f t="shared" si="2"/>
        <v>0.8</v>
      </c>
      <c r="H11" s="4">
        <f t="shared" si="3"/>
        <v>0.1</v>
      </c>
      <c r="I11" s="2">
        <f t="shared" si="4"/>
        <v>2.7</v>
      </c>
      <c r="J11" s="2">
        <f t="shared" si="5"/>
        <v>2.7</v>
      </c>
      <c r="K11" s="5" t="str">
        <f t="shared" si="0"/>
        <v/>
      </c>
      <c r="L11" s="5"/>
      <c r="P11" s="1">
        <v>0.99998842592592585</v>
      </c>
      <c r="Q11" s="2">
        <v>2.75</v>
      </c>
    </row>
    <row r="12" spans="1:20">
      <c r="A12">
        <v>11</v>
      </c>
      <c r="B12" s="1">
        <v>0.37498842592592596</v>
      </c>
      <c r="C12" t="s">
        <v>10</v>
      </c>
      <c r="D12" t="s">
        <v>9</v>
      </c>
      <c r="F12" s="2">
        <f t="shared" si="1"/>
        <v>3.75</v>
      </c>
      <c r="G12" s="4">
        <f t="shared" si="2"/>
        <v>1.5</v>
      </c>
      <c r="H12" s="4">
        <f t="shared" si="3"/>
        <v>0.05</v>
      </c>
      <c r="I12" s="2">
        <f t="shared" si="4"/>
        <v>5.34</v>
      </c>
      <c r="J12" s="2">
        <f t="shared" si="5"/>
        <v>5.35</v>
      </c>
      <c r="K12" s="5" t="str">
        <f t="shared" si="0"/>
        <v>!</v>
      </c>
      <c r="L12" s="5"/>
    </row>
    <row r="13" spans="1:20">
      <c r="A13">
        <v>12</v>
      </c>
      <c r="B13" s="1">
        <v>0.37498842592592596</v>
      </c>
      <c r="C13" t="s">
        <v>6</v>
      </c>
      <c r="D13" t="s">
        <v>12</v>
      </c>
      <c r="F13" s="2">
        <f t="shared" si="1"/>
        <v>3.75</v>
      </c>
      <c r="G13" s="4">
        <f t="shared" si="2"/>
        <v>1</v>
      </c>
      <c r="H13" s="4">
        <f t="shared" si="3"/>
        <v>0.125</v>
      </c>
      <c r="I13" s="2">
        <f t="shared" si="4"/>
        <v>3.29</v>
      </c>
      <c r="J13" s="2">
        <f t="shared" si="5"/>
        <v>3.29</v>
      </c>
      <c r="K13" s="5" t="str">
        <f t="shared" si="0"/>
        <v/>
      </c>
      <c r="L13" s="5"/>
    </row>
    <row r="14" spans="1:20">
      <c r="A14">
        <v>13</v>
      </c>
      <c r="B14" s="1">
        <v>0.37498842592592596</v>
      </c>
      <c r="C14" t="s">
        <v>8</v>
      </c>
      <c r="D14" t="s">
        <v>13</v>
      </c>
      <c r="F14" s="2">
        <f t="shared" si="1"/>
        <v>3.75</v>
      </c>
      <c r="G14" s="4">
        <f t="shared" si="2"/>
        <v>0.8</v>
      </c>
      <c r="H14" s="4">
        <f t="shared" si="3"/>
        <v>0.08</v>
      </c>
      <c r="I14" s="2">
        <f t="shared" si="4"/>
        <v>2.76</v>
      </c>
      <c r="J14" s="2">
        <f t="shared" si="5"/>
        <v>2.76</v>
      </c>
      <c r="K14" s="5" t="str">
        <f t="shared" si="0"/>
        <v/>
      </c>
      <c r="L14" s="5"/>
    </row>
    <row r="15" spans="1:20">
      <c r="A15">
        <v>14</v>
      </c>
      <c r="B15" s="1">
        <v>0.375</v>
      </c>
      <c r="C15" t="s">
        <v>8</v>
      </c>
      <c r="D15" t="s">
        <v>12</v>
      </c>
      <c r="F15" s="2">
        <f t="shared" si="1"/>
        <v>2.75</v>
      </c>
      <c r="G15" s="4">
        <f t="shared" si="2"/>
        <v>0.8</v>
      </c>
      <c r="H15" s="4">
        <f t="shared" si="3"/>
        <v>0.125</v>
      </c>
      <c r="I15" s="2">
        <f t="shared" si="4"/>
        <v>1.93</v>
      </c>
      <c r="J15" s="2">
        <f t="shared" si="5"/>
        <v>1.92</v>
      </c>
      <c r="K15" s="5" t="str">
        <f t="shared" si="0"/>
        <v>!</v>
      </c>
      <c r="L15" s="5"/>
    </row>
    <row r="16" spans="1:20">
      <c r="A16">
        <v>15</v>
      </c>
      <c r="B16" s="1">
        <v>0.375</v>
      </c>
      <c r="C16" t="s">
        <v>6</v>
      </c>
      <c r="D16" t="s">
        <v>13</v>
      </c>
      <c r="F16" s="2">
        <f t="shared" si="1"/>
        <v>2.75</v>
      </c>
      <c r="G16" s="4">
        <f t="shared" si="2"/>
        <v>1</v>
      </c>
      <c r="H16" s="4">
        <f t="shared" si="3"/>
        <v>0.08</v>
      </c>
      <c r="I16" s="2">
        <f t="shared" si="4"/>
        <v>2.5299999999999998</v>
      </c>
      <c r="J16" s="2">
        <f t="shared" si="5"/>
        <v>2.5299999999999998</v>
      </c>
      <c r="K16" s="5" t="str">
        <f t="shared" si="0"/>
        <v/>
      </c>
      <c r="L16" s="5"/>
    </row>
    <row r="17" spans="1:12">
      <c r="A17">
        <v>16</v>
      </c>
      <c r="B17" s="1">
        <v>0.375</v>
      </c>
      <c r="C17" t="s">
        <v>10</v>
      </c>
      <c r="D17" t="s">
        <v>14</v>
      </c>
      <c r="F17" s="2">
        <f t="shared" si="1"/>
        <v>2.75</v>
      </c>
      <c r="G17" s="4">
        <f t="shared" si="2"/>
        <v>1.5</v>
      </c>
      <c r="H17" s="4">
        <f t="shared" si="3"/>
        <v>0.5</v>
      </c>
      <c r="I17" s="2">
        <f t="shared" si="4"/>
        <v>2.06</v>
      </c>
      <c r="J17" s="2">
        <f t="shared" si="5"/>
        <v>2.0699999999999998</v>
      </c>
      <c r="K17" s="5" t="str">
        <f t="shared" si="0"/>
        <v>!</v>
      </c>
      <c r="L17" s="5"/>
    </row>
    <row r="18" spans="1:12">
      <c r="A18">
        <v>17</v>
      </c>
      <c r="B18" s="1">
        <v>0.62498842592592596</v>
      </c>
      <c r="C18" t="s">
        <v>10</v>
      </c>
      <c r="D18" t="s">
        <v>13</v>
      </c>
      <c r="F18" s="2">
        <f t="shared" si="1"/>
        <v>2.75</v>
      </c>
      <c r="G18" s="4">
        <f t="shared" si="2"/>
        <v>1.5</v>
      </c>
      <c r="H18" s="4">
        <f t="shared" si="3"/>
        <v>0.08</v>
      </c>
      <c r="I18" s="2">
        <f t="shared" si="4"/>
        <v>3.8</v>
      </c>
      <c r="J18" s="2">
        <f t="shared" si="5"/>
        <v>3.79</v>
      </c>
      <c r="K18" s="5" t="str">
        <f t="shared" si="0"/>
        <v>!</v>
      </c>
      <c r="L18" s="5"/>
    </row>
    <row r="19" spans="1:12">
      <c r="A19">
        <v>18</v>
      </c>
      <c r="B19" s="1">
        <v>0.62498842592592596</v>
      </c>
      <c r="C19" t="s">
        <v>6</v>
      </c>
      <c r="D19" t="s">
        <v>14</v>
      </c>
      <c r="F19" s="2">
        <f t="shared" si="1"/>
        <v>2.75</v>
      </c>
      <c r="G19" s="4">
        <f t="shared" si="2"/>
        <v>1</v>
      </c>
      <c r="H19" s="4">
        <f t="shared" si="3"/>
        <v>0.5</v>
      </c>
      <c r="I19" s="2">
        <f t="shared" si="4"/>
        <v>1.38</v>
      </c>
      <c r="J19" s="2">
        <f t="shared" si="5"/>
        <v>1.38</v>
      </c>
      <c r="K19" s="5" t="str">
        <f t="shared" si="0"/>
        <v/>
      </c>
      <c r="L19" s="5"/>
    </row>
    <row r="20" spans="1:12">
      <c r="A20">
        <v>19</v>
      </c>
      <c r="B20" s="1">
        <v>0.62498842592592596</v>
      </c>
      <c r="C20" t="s">
        <v>8</v>
      </c>
      <c r="D20" t="s">
        <v>7</v>
      </c>
      <c r="F20" s="2">
        <f t="shared" si="1"/>
        <v>2.75</v>
      </c>
      <c r="G20" s="4">
        <f t="shared" si="2"/>
        <v>0.8</v>
      </c>
      <c r="H20" s="4">
        <f t="shared" si="3"/>
        <v>0</v>
      </c>
      <c r="I20" s="2">
        <f t="shared" si="4"/>
        <v>2.2000000000000002</v>
      </c>
      <c r="J20" s="2">
        <f t="shared" si="5"/>
        <v>2.2000000000000002</v>
      </c>
      <c r="K20" s="5" t="str">
        <f t="shared" si="0"/>
        <v/>
      </c>
      <c r="L20" s="5"/>
    </row>
    <row r="21" spans="1:12">
      <c r="A21">
        <v>20</v>
      </c>
      <c r="B21" s="1">
        <v>0.625</v>
      </c>
      <c r="C21" t="s">
        <v>8</v>
      </c>
      <c r="D21" t="s">
        <v>14</v>
      </c>
      <c r="F21" s="2">
        <f t="shared" si="1"/>
        <v>3.75</v>
      </c>
      <c r="G21" s="4">
        <f t="shared" si="2"/>
        <v>0.8</v>
      </c>
      <c r="H21" s="4">
        <f t="shared" si="3"/>
        <v>0.5</v>
      </c>
      <c r="I21" s="2">
        <f t="shared" si="4"/>
        <v>1.5</v>
      </c>
      <c r="J21" s="2">
        <f t="shared" si="5"/>
        <v>1.5</v>
      </c>
      <c r="K21" s="5" t="str">
        <f t="shared" si="0"/>
        <v/>
      </c>
      <c r="L21" s="5"/>
    </row>
    <row r="22" spans="1:12">
      <c r="A22">
        <v>21</v>
      </c>
      <c r="B22" s="1">
        <v>0.625</v>
      </c>
      <c r="C22" t="s">
        <v>6</v>
      </c>
      <c r="D22" t="s">
        <v>7</v>
      </c>
      <c r="F22" s="2">
        <f t="shared" si="1"/>
        <v>3.75</v>
      </c>
      <c r="G22" s="4">
        <f t="shared" si="2"/>
        <v>1</v>
      </c>
      <c r="H22" s="4">
        <f t="shared" si="3"/>
        <v>0</v>
      </c>
      <c r="I22" s="2">
        <f t="shared" si="4"/>
        <v>3.75</v>
      </c>
      <c r="J22" s="2">
        <f t="shared" si="5"/>
        <v>3.75</v>
      </c>
      <c r="K22" s="5" t="str">
        <f t="shared" si="0"/>
        <v/>
      </c>
      <c r="L22" s="5"/>
    </row>
    <row r="23" spans="1:12">
      <c r="A23">
        <v>22</v>
      </c>
      <c r="B23" s="1">
        <v>0.625</v>
      </c>
      <c r="C23" t="s">
        <v>10</v>
      </c>
      <c r="D23" t="s">
        <v>9</v>
      </c>
      <c r="F23" s="2">
        <f t="shared" si="1"/>
        <v>3.75</v>
      </c>
      <c r="G23" s="4">
        <f t="shared" si="2"/>
        <v>1.5</v>
      </c>
      <c r="H23" s="4">
        <f t="shared" si="3"/>
        <v>0.05</v>
      </c>
      <c r="I23" s="2">
        <f t="shared" si="4"/>
        <v>5.34</v>
      </c>
      <c r="J23" s="2">
        <f t="shared" si="5"/>
        <v>5.35</v>
      </c>
      <c r="K23" s="5" t="str">
        <f t="shared" si="0"/>
        <v>!</v>
      </c>
      <c r="L23" s="5"/>
    </row>
    <row r="24" spans="1:12">
      <c r="A24">
        <v>23</v>
      </c>
      <c r="B24" s="1">
        <v>0.74998842592592585</v>
      </c>
      <c r="C24" t="s">
        <v>10</v>
      </c>
      <c r="D24" t="s">
        <v>7</v>
      </c>
      <c r="F24" s="2">
        <f t="shared" si="1"/>
        <v>3.75</v>
      </c>
      <c r="G24" s="4">
        <f t="shared" si="2"/>
        <v>1.5</v>
      </c>
      <c r="H24" s="4">
        <f t="shared" si="3"/>
        <v>0</v>
      </c>
      <c r="I24" s="2">
        <f t="shared" si="4"/>
        <v>5.62</v>
      </c>
      <c r="J24" s="2">
        <f t="shared" si="5"/>
        <v>5.62</v>
      </c>
      <c r="K24" s="5" t="str">
        <f t="shared" si="0"/>
        <v/>
      </c>
      <c r="L24" s="5"/>
    </row>
    <row r="25" spans="1:12">
      <c r="A25">
        <v>24</v>
      </c>
      <c r="B25" s="1">
        <v>0.74998842592592585</v>
      </c>
      <c r="C25" t="s">
        <v>8</v>
      </c>
      <c r="D25" t="s">
        <v>9</v>
      </c>
      <c r="F25" s="2">
        <f t="shared" si="1"/>
        <v>3.75</v>
      </c>
      <c r="G25" s="4">
        <f t="shared" si="2"/>
        <v>0.8</v>
      </c>
      <c r="H25" s="4">
        <f t="shared" si="3"/>
        <v>0.05</v>
      </c>
      <c r="I25" s="2">
        <f t="shared" si="4"/>
        <v>2.85</v>
      </c>
      <c r="J25" s="2">
        <f t="shared" si="5"/>
        <v>2.85</v>
      </c>
      <c r="K25" s="5" t="str">
        <f t="shared" si="0"/>
        <v/>
      </c>
      <c r="L25" s="5"/>
    </row>
    <row r="26" spans="1:12">
      <c r="A26">
        <v>25</v>
      </c>
      <c r="B26" s="1">
        <v>0.74998842592592585</v>
      </c>
      <c r="C26" t="s">
        <v>6</v>
      </c>
      <c r="D26" t="s">
        <v>11</v>
      </c>
      <c r="F26" s="2">
        <f t="shared" si="1"/>
        <v>3.75</v>
      </c>
      <c r="G26" s="4">
        <f t="shared" si="2"/>
        <v>1</v>
      </c>
      <c r="H26" s="4">
        <f t="shared" si="3"/>
        <v>0.1</v>
      </c>
      <c r="I26" s="2">
        <f t="shared" si="4"/>
        <v>3.38</v>
      </c>
      <c r="J26" s="2">
        <f t="shared" si="5"/>
        <v>3.38</v>
      </c>
      <c r="K26" s="5" t="str">
        <f t="shared" si="0"/>
        <v/>
      </c>
      <c r="L26" s="5"/>
    </row>
    <row r="27" spans="1:12">
      <c r="A27">
        <v>26</v>
      </c>
      <c r="B27" s="1">
        <v>0.75</v>
      </c>
      <c r="C27" t="s">
        <v>8</v>
      </c>
      <c r="D27" t="s">
        <v>11</v>
      </c>
      <c r="F27" s="2">
        <f t="shared" si="1"/>
        <v>2.75</v>
      </c>
      <c r="G27" s="4">
        <f t="shared" si="2"/>
        <v>0.8</v>
      </c>
      <c r="H27" s="4">
        <f t="shared" si="3"/>
        <v>0.1</v>
      </c>
      <c r="I27" s="2">
        <f t="shared" si="4"/>
        <v>1.98</v>
      </c>
      <c r="J27" s="2">
        <f t="shared" si="5"/>
        <v>1.98</v>
      </c>
      <c r="K27" s="5" t="str">
        <f t="shared" si="0"/>
        <v/>
      </c>
      <c r="L27" s="5"/>
    </row>
    <row r="28" spans="1:12">
      <c r="A28">
        <v>27</v>
      </c>
      <c r="B28" s="1">
        <v>0.75</v>
      </c>
      <c r="C28" t="s">
        <v>6</v>
      </c>
      <c r="D28" t="s">
        <v>12</v>
      </c>
      <c r="F28" s="2">
        <f t="shared" si="1"/>
        <v>2.75</v>
      </c>
      <c r="G28" s="4">
        <f t="shared" si="2"/>
        <v>1</v>
      </c>
      <c r="H28" s="4">
        <f t="shared" si="3"/>
        <v>0.125</v>
      </c>
      <c r="I28" s="2">
        <f t="shared" si="4"/>
        <v>2.41</v>
      </c>
      <c r="J28" s="2">
        <f t="shared" si="5"/>
        <v>2.41</v>
      </c>
      <c r="K28" s="5" t="str">
        <f t="shared" si="0"/>
        <v/>
      </c>
      <c r="L28" s="5"/>
    </row>
    <row r="29" spans="1:12">
      <c r="A29">
        <v>28</v>
      </c>
      <c r="B29" s="1">
        <v>0.75</v>
      </c>
      <c r="C29" t="s">
        <v>10</v>
      </c>
      <c r="D29" t="s">
        <v>13</v>
      </c>
      <c r="F29" s="2">
        <f t="shared" si="1"/>
        <v>2.75</v>
      </c>
      <c r="G29" s="4">
        <f t="shared" si="2"/>
        <v>1.5</v>
      </c>
      <c r="H29" s="4">
        <f t="shared" si="3"/>
        <v>0.08</v>
      </c>
      <c r="I29" s="2">
        <f t="shared" si="4"/>
        <v>3.8</v>
      </c>
      <c r="J29" s="2">
        <f t="shared" si="5"/>
        <v>3.79</v>
      </c>
      <c r="K29" s="5" t="str">
        <f t="shared" si="0"/>
        <v>!</v>
      </c>
      <c r="L29" s="5"/>
    </row>
    <row r="30" spans="1:12">
      <c r="A30">
        <v>29</v>
      </c>
      <c r="B30" s="1">
        <v>0.99998842592592585</v>
      </c>
      <c r="C30" t="s">
        <v>10</v>
      </c>
      <c r="D30" t="s">
        <v>11</v>
      </c>
      <c r="F30" s="2">
        <f t="shared" si="1"/>
        <v>2.75</v>
      </c>
      <c r="G30" s="4">
        <f t="shared" si="2"/>
        <v>1.5</v>
      </c>
      <c r="H30" s="4">
        <f t="shared" si="3"/>
        <v>0.1</v>
      </c>
      <c r="I30" s="2">
        <f t="shared" si="4"/>
        <v>3.71</v>
      </c>
      <c r="J30" s="2">
        <f t="shared" si="5"/>
        <v>3.72</v>
      </c>
      <c r="K30" s="5" t="str">
        <f t="shared" si="0"/>
        <v>!</v>
      </c>
      <c r="L30" s="5"/>
    </row>
    <row r="31" spans="1:12">
      <c r="A31">
        <v>30</v>
      </c>
      <c r="B31" s="1">
        <v>0.99998842592592585</v>
      </c>
      <c r="C31" t="s">
        <v>8</v>
      </c>
      <c r="D31" t="s">
        <v>12</v>
      </c>
      <c r="F31" s="2">
        <f t="shared" si="1"/>
        <v>2.75</v>
      </c>
      <c r="G31" s="4">
        <f t="shared" si="2"/>
        <v>0.8</v>
      </c>
      <c r="H31" s="4">
        <f t="shared" si="3"/>
        <v>0.125</v>
      </c>
      <c r="I31" s="2">
        <f t="shared" si="4"/>
        <v>1.93</v>
      </c>
      <c r="J31" s="2">
        <f t="shared" si="5"/>
        <v>1.92</v>
      </c>
      <c r="K31" s="5" t="str">
        <f t="shared" si="0"/>
        <v>!</v>
      </c>
      <c r="L31" s="5"/>
    </row>
    <row r="32" spans="1:12">
      <c r="A32">
        <v>31</v>
      </c>
      <c r="B32" s="1">
        <v>0.99998842592592585</v>
      </c>
      <c r="C32" t="s">
        <v>6</v>
      </c>
      <c r="D32" t="s">
        <v>13</v>
      </c>
      <c r="F32" s="2">
        <f t="shared" si="1"/>
        <v>2.75</v>
      </c>
      <c r="G32" s="4">
        <f t="shared" si="2"/>
        <v>1</v>
      </c>
      <c r="H32" s="4">
        <f t="shared" si="3"/>
        <v>0.08</v>
      </c>
      <c r="I32" s="2">
        <f t="shared" si="4"/>
        <v>2.5299999999999998</v>
      </c>
      <c r="J32" s="2">
        <f t="shared" si="5"/>
        <v>2.5299999999999998</v>
      </c>
      <c r="K32" s="5" t="str">
        <f t="shared" si="0"/>
        <v/>
      </c>
      <c r="L32" s="5"/>
    </row>
    <row r="33" spans="1:12">
      <c r="A33">
        <v>32</v>
      </c>
      <c r="B33" s="1">
        <v>0</v>
      </c>
      <c r="C33" t="s">
        <v>10</v>
      </c>
      <c r="D33" t="s">
        <v>12</v>
      </c>
      <c r="F33" s="2">
        <f t="shared" si="1"/>
        <v>2.75</v>
      </c>
      <c r="G33" s="4">
        <f t="shared" si="2"/>
        <v>1.5</v>
      </c>
      <c r="H33" s="4">
        <f t="shared" si="3"/>
        <v>0.125</v>
      </c>
      <c r="I33" s="2">
        <f t="shared" si="4"/>
        <v>3.61</v>
      </c>
      <c r="J33" s="2">
        <f t="shared" si="5"/>
        <v>3.61</v>
      </c>
      <c r="K33" s="5" t="str">
        <f t="shared" si="0"/>
        <v/>
      </c>
      <c r="L33" s="5"/>
    </row>
    <row r="34" spans="1:12">
      <c r="A34">
        <v>33</v>
      </c>
      <c r="B34" s="1">
        <v>0</v>
      </c>
      <c r="C34" t="s">
        <v>8</v>
      </c>
      <c r="D34" t="s">
        <v>13</v>
      </c>
      <c r="F34" s="2">
        <f t="shared" si="1"/>
        <v>2.75</v>
      </c>
      <c r="G34" s="4">
        <f t="shared" si="2"/>
        <v>0.8</v>
      </c>
      <c r="H34" s="4">
        <f t="shared" si="3"/>
        <v>0.08</v>
      </c>
      <c r="I34" s="2">
        <f t="shared" si="4"/>
        <v>2.0299999999999998</v>
      </c>
      <c r="J34" s="2">
        <f t="shared" si="5"/>
        <v>2.02</v>
      </c>
      <c r="K34" s="5" t="str">
        <f t="shared" ref="K34:K61" si="6">IF(ABS(I34-J34)&gt;0.001,"!","")</f>
        <v>!</v>
      </c>
      <c r="L34" s="5"/>
    </row>
    <row r="35" spans="1:12">
      <c r="A35">
        <v>34</v>
      </c>
      <c r="B35" s="1">
        <v>0</v>
      </c>
      <c r="C35" t="s">
        <v>6</v>
      </c>
      <c r="D35" t="s">
        <v>14</v>
      </c>
      <c r="F35" s="2">
        <f t="shared" si="1"/>
        <v>2.75</v>
      </c>
      <c r="G35" s="4">
        <f t="shared" si="2"/>
        <v>1</v>
      </c>
      <c r="H35" s="4">
        <f t="shared" si="3"/>
        <v>0.5</v>
      </c>
      <c r="I35" s="2">
        <f t="shared" si="4"/>
        <v>1.38</v>
      </c>
      <c r="J35" s="2">
        <f t="shared" si="5"/>
        <v>1.38</v>
      </c>
      <c r="K35" s="5" t="str">
        <f t="shared" si="6"/>
        <v/>
      </c>
      <c r="L35" s="5"/>
    </row>
    <row r="36" spans="1:12">
      <c r="A36">
        <v>35</v>
      </c>
      <c r="B36" s="1">
        <v>0.20832175925925925</v>
      </c>
      <c r="C36" t="s">
        <v>8</v>
      </c>
      <c r="D36" t="s">
        <v>14</v>
      </c>
      <c r="F36" s="2">
        <f t="shared" si="1"/>
        <v>2.75</v>
      </c>
      <c r="G36" s="4">
        <f t="shared" si="2"/>
        <v>0.8</v>
      </c>
      <c r="H36" s="4">
        <f t="shared" si="3"/>
        <v>0.5</v>
      </c>
      <c r="I36" s="2">
        <f t="shared" si="4"/>
        <v>1.1000000000000001</v>
      </c>
      <c r="J36" s="2">
        <f t="shared" si="5"/>
        <v>1.1000000000000001</v>
      </c>
      <c r="K36" s="5" t="str">
        <f t="shared" si="6"/>
        <v/>
      </c>
      <c r="L36" s="5"/>
    </row>
    <row r="37" spans="1:12">
      <c r="A37">
        <v>36</v>
      </c>
      <c r="B37" s="1">
        <v>0.20832175925925925</v>
      </c>
      <c r="C37" t="s">
        <v>10</v>
      </c>
      <c r="D37" t="s">
        <v>13</v>
      </c>
      <c r="F37" s="2">
        <f t="shared" si="1"/>
        <v>2.75</v>
      </c>
      <c r="G37" s="4">
        <f t="shared" si="2"/>
        <v>1.5</v>
      </c>
      <c r="H37" s="4">
        <f t="shared" si="3"/>
        <v>0.08</v>
      </c>
      <c r="I37" s="2">
        <f t="shared" si="4"/>
        <v>3.8</v>
      </c>
      <c r="J37" s="2">
        <f t="shared" si="5"/>
        <v>3.79</v>
      </c>
      <c r="K37" s="5" t="str">
        <f t="shared" si="6"/>
        <v>!</v>
      </c>
      <c r="L37" s="5"/>
    </row>
    <row r="38" spans="1:12">
      <c r="A38">
        <v>37</v>
      </c>
      <c r="B38" s="1">
        <v>0.20833333333333334</v>
      </c>
      <c r="C38" t="s">
        <v>10</v>
      </c>
      <c r="D38" t="s">
        <v>14</v>
      </c>
      <c r="F38" s="2">
        <f t="shared" si="1"/>
        <v>3.75</v>
      </c>
      <c r="G38" s="4">
        <f t="shared" si="2"/>
        <v>1.5</v>
      </c>
      <c r="H38" s="4">
        <f t="shared" si="3"/>
        <v>0.5</v>
      </c>
      <c r="I38" s="2">
        <f t="shared" si="4"/>
        <v>2.81</v>
      </c>
      <c r="J38" s="2">
        <f t="shared" si="5"/>
        <v>2.82</v>
      </c>
      <c r="K38" s="5" t="str">
        <f t="shared" si="6"/>
        <v>!</v>
      </c>
      <c r="L38" s="5"/>
    </row>
    <row r="39" spans="1:12">
      <c r="A39">
        <v>38</v>
      </c>
      <c r="B39" s="1">
        <v>0.20833333333333334</v>
      </c>
      <c r="C39" t="s">
        <v>6</v>
      </c>
      <c r="D39" t="s">
        <v>12</v>
      </c>
      <c r="F39" s="2">
        <f t="shared" si="1"/>
        <v>3.75</v>
      </c>
      <c r="G39" s="4">
        <f t="shared" si="2"/>
        <v>1</v>
      </c>
      <c r="H39" s="4">
        <f t="shared" si="3"/>
        <v>0.125</v>
      </c>
      <c r="I39" s="2">
        <f t="shared" si="4"/>
        <v>3.29</v>
      </c>
      <c r="J39" s="2">
        <f t="shared" si="5"/>
        <v>3.29</v>
      </c>
      <c r="K39" s="5" t="str">
        <f t="shared" si="6"/>
        <v/>
      </c>
      <c r="L39" s="5"/>
    </row>
    <row r="40" spans="1:12">
      <c r="A40">
        <v>39</v>
      </c>
      <c r="B40" s="1">
        <v>0.20833333333333334</v>
      </c>
      <c r="C40" t="s">
        <v>8</v>
      </c>
      <c r="D40" t="s">
        <v>13</v>
      </c>
      <c r="F40" s="2">
        <f t="shared" si="1"/>
        <v>3.75</v>
      </c>
      <c r="G40" s="4">
        <f t="shared" si="2"/>
        <v>0.8</v>
      </c>
      <c r="H40" s="4">
        <f t="shared" si="3"/>
        <v>0.08</v>
      </c>
      <c r="I40" s="2">
        <f t="shared" si="4"/>
        <v>2.76</v>
      </c>
      <c r="J40" s="2">
        <f t="shared" si="5"/>
        <v>2.76</v>
      </c>
      <c r="K40" s="5" t="str">
        <f t="shared" si="6"/>
        <v/>
      </c>
      <c r="L40" s="5"/>
    </row>
    <row r="41" spans="1:12">
      <c r="A41">
        <v>40</v>
      </c>
      <c r="B41" s="1">
        <v>0.37498842592592596</v>
      </c>
      <c r="C41" t="s">
        <v>6</v>
      </c>
      <c r="D41" t="s">
        <v>7</v>
      </c>
      <c r="F41" s="2">
        <f t="shared" si="1"/>
        <v>3.75</v>
      </c>
      <c r="G41" s="4">
        <f t="shared" si="2"/>
        <v>1</v>
      </c>
      <c r="H41" s="4">
        <f t="shared" si="3"/>
        <v>0</v>
      </c>
      <c r="I41" s="2">
        <f t="shared" si="4"/>
        <v>3.75</v>
      </c>
      <c r="J41" s="2">
        <f t="shared" si="5"/>
        <v>3.75</v>
      </c>
      <c r="K41" s="5" t="str">
        <f t="shared" si="6"/>
        <v/>
      </c>
      <c r="L41" s="5"/>
    </row>
    <row r="42" spans="1:12">
      <c r="A42">
        <v>41</v>
      </c>
      <c r="B42" s="1">
        <v>0.37498842592592596</v>
      </c>
      <c r="C42" t="s">
        <v>8</v>
      </c>
      <c r="D42" t="s">
        <v>11</v>
      </c>
      <c r="F42" s="2">
        <f t="shared" si="1"/>
        <v>3.75</v>
      </c>
      <c r="G42" s="4">
        <f t="shared" si="2"/>
        <v>0.8</v>
      </c>
      <c r="H42" s="4">
        <f t="shared" si="3"/>
        <v>0.1</v>
      </c>
      <c r="I42" s="2">
        <f t="shared" si="4"/>
        <v>2.7</v>
      </c>
      <c r="J42" s="2">
        <f t="shared" si="5"/>
        <v>2.7</v>
      </c>
      <c r="K42" s="5" t="str">
        <f t="shared" si="6"/>
        <v/>
      </c>
      <c r="L42" s="5"/>
    </row>
    <row r="43" spans="1:12">
      <c r="A43">
        <v>42</v>
      </c>
      <c r="B43" s="1">
        <v>0.37498842592592596</v>
      </c>
      <c r="C43" t="s">
        <v>10</v>
      </c>
      <c r="D43" t="s">
        <v>14</v>
      </c>
      <c r="F43" s="2">
        <f t="shared" si="1"/>
        <v>3.75</v>
      </c>
      <c r="G43" s="4">
        <f t="shared" si="2"/>
        <v>1.5</v>
      </c>
      <c r="H43" s="4">
        <f t="shared" si="3"/>
        <v>0.5</v>
      </c>
      <c r="I43" s="2">
        <f t="shared" si="4"/>
        <v>2.81</v>
      </c>
      <c r="J43" s="2">
        <f t="shared" si="5"/>
        <v>2.82</v>
      </c>
      <c r="K43" s="5" t="str">
        <f t="shared" si="6"/>
        <v>!</v>
      </c>
      <c r="L43" s="5"/>
    </row>
    <row r="44" spans="1:12">
      <c r="A44">
        <v>43</v>
      </c>
      <c r="B44" s="1">
        <v>0.375</v>
      </c>
      <c r="C44" t="s">
        <v>8</v>
      </c>
      <c r="D44" t="s">
        <v>7</v>
      </c>
      <c r="F44" s="2">
        <f t="shared" si="1"/>
        <v>2.75</v>
      </c>
      <c r="G44" s="4">
        <f t="shared" si="2"/>
        <v>0.8</v>
      </c>
      <c r="H44" s="4">
        <f t="shared" si="3"/>
        <v>0</v>
      </c>
      <c r="I44" s="2">
        <f t="shared" si="4"/>
        <v>2.2000000000000002</v>
      </c>
      <c r="J44" s="2">
        <f t="shared" si="5"/>
        <v>2.2000000000000002</v>
      </c>
      <c r="K44" s="5" t="str">
        <f t="shared" si="6"/>
        <v/>
      </c>
      <c r="L44" s="5"/>
    </row>
    <row r="45" spans="1:12">
      <c r="A45">
        <v>44</v>
      </c>
      <c r="B45" s="1">
        <v>0.375</v>
      </c>
      <c r="C45" t="s">
        <v>6</v>
      </c>
      <c r="D45" t="s">
        <v>9</v>
      </c>
      <c r="F45" s="2">
        <f t="shared" si="1"/>
        <v>2.75</v>
      </c>
      <c r="G45" s="4">
        <f t="shared" si="2"/>
        <v>1</v>
      </c>
      <c r="H45" s="4">
        <f t="shared" si="3"/>
        <v>0.05</v>
      </c>
      <c r="I45" s="2">
        <f t="shared" si="4"/>
        <v>2.62</v>
      </c>
      <c r="J45" s="2">
        <f t="shared" si="5"/>
        <v>2.62</v>
      </c>
      <c r="K45" s="5" t="str">
        <f t="shared" si="6"/>
        <v/>
      </c>
      <c r="L45" s="5"/>
    </row>
    <row r="46" spans="1:12">
      <c r="A46">
        <v>45</v>
      </c>
      <c r="B46" s="1">
        <v>0.375</v>
      </c>
      <c r="C46" t="s">
        <v>10</v>
      </c>
      <c r="D46" t="s">
        <v>11</v>
      </c>
      <c r="F46" s="2">
        <f t="shared" si="1"/>
        <v>2.75</v>
      </c>
      <c r="G46" s="4">
        <f t="shared" si="2"/>
        <v>1.5</v>
      </c>
      <c r="H46" s="4">
        <f t="shared" si="3"/>
        <v>0.1</v>
      </c>
      <c r="I46" s="2">
        <f t="shared" si="4"/>
        <v>3.71</v>
      </c>
      <c r="J46" s="2">
        <f t="shared" si="5"/>
        <v>3.72</v>
      </c>
      <c r="K46" s="5" t="str">
        <f t="shared" si="6"/>
        <v>!</v>
      </c>
      <c r="L46" s="5"/>
    </row>
    <row r="47" spans="1:12">
      <c r="A47">
        <v>46</v>
      </c>
      <c r="B47" s="1">
        <v>0.62498842592592596</v>
      </c>
      <c r="C47" t="s">
        <v>8</v>
      </c>
      <c r="D47" t="s">
        <v>9</v>
      </c>
      <c r="F47" s="2">
        <f t="shared" si="1"/>
        <v>2.75</v>
      </c>
      <c r="G47" s="4">
        <f t="shared" si="2"/>
        <v>0.8</v>
      </c>
      <c r="H47" s="4">
        <f t="shared" si="3"/>
        <v>0.05</v>
      </c>
      <c r="I47" s="2">
        <f t="shared" si="4"/>
        <v>2.09</v>
      </c>
      <c r="J47" s="2">
        <f t="shared" si="5"/>
        <v>2.09</v>
      </c>
      <c r="K47" s="5" t="str">
        <f t="shared" si="6"/>
        <v/>
      </c>
      <c r="L47" s="5"/>
    </row>
    <row r="48" spans="1:12">
      <c r="A48">
        <v>47</v>
      </c>
      <c r="B48" s="1">
        <v>0.62498842592592596</v>
      </c>
      <c r="C48" t="s">
        <v>6</v>
      </c>
      <c r="D48" t="s">
        <v>11</v>
      </c>
      <c r="F48" s="2">
        <f t="shared" si="1"/>
        <v>2.75</v>
      </c>
      <c r="G48" s="4">
        <f t="shared" si="2"/>
        <v>1</v>
      </c>
      <c r="H48" s="4">
        <f t="shared" si="3"/>
        <v>0.1</v>
      </c>
      <c r="I48" s="2">
        <f t="shared" si="4"/>
        <v>2.48</v>
      </c>
      <c r="J48" s="2">
        <f t="shared" si="5"/>
        <v>2.48</v>
      </c>
      <c r="K48" s="5" t="str">
        <f t="shared" si="6"/>
        <v/>
      </c>
      <c r="L48" s="5"/>
    </row>
    <row r="49" spans="1:12">
      <c r="A49">
        <v>48</v>
      </c>
      <c r="B49" s="1">
        <v>0.62498842592592596</v>
      </c>
      <c r="C49" t="s">
        <v>10</v>
      </c>
      <c r="D49" t="s">
        <v>12</v>
      </c>
      <c r="F49" s="2">
        <f t="shared" si="1"/>
        <v>2.75</v>
      </c>
      <c r="G49" s="4">
        <f t="shared" si="2"/>
        <v>1.5</v>
      </c>
      <c r="H49" s="4">
        <f t="shared" si="3"/>
        <v>0.125</v>
      </c>
      <c r="I49" s="2">
        <f t="shared" si="4"/>
        <v>3.61</v>
      </c>
      <c r="J49" s="2">
        <f t="shared" si="5"/>
        <v>3.61</v>
      </c>
      <c r="K49" s="5" t="str">
        <f t="shared" si="6"/>
        <v/>
      </c>
      <c r="L49" s="5"/>
    </row>
    <row r="50" spans="1:12">
      <c r="A50">
        <v>49</v>
      </c>
      <c r="B50" s="1">
        <v>0.625</v>
      </c>
      <c r="C50" t="s">
        <v>8</v>
      </c>
      <c r="D50" t="s">
        <v>12</v>
      </c>
      <c r="F50" s="2">
        <f t="shared" si="1"/>
        <v>3.75</v>
      </c>
      <c r="G50" s="4">
        <f t="shared" si="2"/>
        <v>0.8</v>
      </c>
      <c r="H50" s="4">
        <f t="shared" si="3"/>
        <v>0.125</v>
      </c>
      <c r="I50" s="2">
        <f t="shared" si="4"/>
        <v>2.63</v>
      </c>
      <c r="J50" s="2">
        <f t="shared" si="5"/>
        <v>2.63</v>
      </c>
      <c r="K50" s="5" t="str">
        <f t="shared" si="6"/>
        <v/>
      </c>
      <c r="L50" s="5"/>
    </row>
    <row r="51" spans="1:12">
      <c r="A51">
        <v>50</v>
      </c>
      <c r="B51" s="1">
        <v>0.625</v>
      </c>
      <c r="C51" t="s">
        <v>6</v>
      </c>
      <c r="D51" t="s">
        <v>13</v>
      </c>
      <c r="F51" s="2">
        <f t="shared" si="1"/>
        <v>3.75</v>
      </c>
      <c r="G51" s="4">
        <f t="shared" si="2"/>
        <v>1</v>
      </c>
      <c r="H51" s="4">
        <f t="shared" si="3"/>
        <v>0.08</v>
      </c>
      <c r="I51" s="2">
        <f t="shared" si="4"/>
        <v>3.45</v>
      </c>
      <c r="J51" s="2">
        <f t="shared" si="5"/>
        <v>3.45</v>
      </c>
      <c r="K51" s="5" t="str">
        <f t="shared" si="6"/>
        <v/>
      </c>
      <c r="L51" s="5"/>
    </row>
    <row r="52" spans="1:12">
      <c r="A52">
        <v>51</v>
      </c>
      <c r="B52" s="1">
        <v>0.625</v>
      </c>
      <c r="C52" t="s">
        <v>10</v>
      </c>
      <c r="D52" t="s">
        <v>11</v>
      </c>
      <c r="F52" s="2">
        <f t="shared" si="1"/>
        <v>3.75</v>
      </c>
      <c r="G52" s="4">
        <f t="shared" si="2"/>
        <v>1.5</v>
      </c>
      <c r="H52" s="4">
        <f t="shared" si="3"/>
        <v>0.1</v>
      </c>
      <c r="I52" s="2">
        <f t="shared" si="4"/>
        <v>5.0599999999999996</v>
      </c>
      <c r="J52" s="2">
        <f t="shared" si="5"/>
        <v>5.07</v>
      </c>
      <c r="K52" s="5" t="str">
        <f t="shared" si="6"/>
        <v>!</v>
      </c>
      <c r="L52" s="5"/>
    </row>
    <row r="53" spans="1:12">
      <c r="A53">
        <v>52</v>
      </c>
      <c r="B53" s="1">
        <v>0.74998842592592585</v>
      </c>
      <c r="C53" t="s">
        <v>6</v>
      </c>
      <c r="D53" t="s">
        <v>14</v>
      </c>
      <c r="F53" s="2">
        <f t="shared" si="1"/>
        <v>3.75</v>
      </c>
      <c r="G53" s="4">
        <f t="shared" si="2"/>
        <v>1</v>
      </c>
      <c r="H53" s="4">
        <f t="shared" si="3"/>
        <v>0.5</v>
      </c>
      <c r="I53" s="2">
        <f t="shared" si="4"/>
        <v>1.88</v>
      </c>
      <c r="J53" s="2">
        <f t="shared" si="5"/>
        <v>1.88</v>
      </c>
      <c r="K53" s="5" t="str">
        <f t="shared" si="6"/>
        <v/>
      </c>
      <c r="L53" s="5"/>
    </row>
    <row r="54" spans="1:12">
      <c r="A54">
        <v>53</v>
      </c>
      <c r="B54" s="1">
        <v>0.74998842592592585</v>
      </c>
      <c r="C54" t="s">
        <v>8</v>
      </c>
      <c r="D54" t="s">
        <v>12</v>
      </c>
      <c r="F54" s="2">
        <f t="shared" si="1"/>
        <v>3.75</v>
      </c>
      <c r="G54" s="4">
        <f t="shared" si="2"/>
        <v>0.8</v>
      </c>
      <c r="H54" s="4">
        <f t="shared" si="3"/>
        <v>0.125</v>
      </c>
      <c r="I54" s="2">
        <f t="shared" si="4"/>
        <v>2.63</v>
      </c>
      <c r="J54" s="2">
        <f t="shared" si="5"/>
        <v>2.63</v>
      </c>
      <c r="K54" s="5" t="str">
        <f t="shared" si="6"/>
        <v/>
      </c>
      <c r="L54" s="5"/>
    </row>
    <row r="55" spans="1:12">
      <c r="A55">
        <v>54</v>
      </c>
      <c r="B55" s="1">
        <v>0.74998842592592585</v>
      </c>
      <c r="C55" t="s">
        <v>10</v>
      </c>
      <c r="D55" t="s">
        <v>13</v>
      </c>
      <c r="F55" s="2">
        <f t="shared" si="1"/>
        <v>3.75</v>
      </c>
      <c r="G55" s="4">
        <f t="shared" si="2"/>
        <v>1.5</v>
      </c>
      <c r="H55" s="4">
        <f t="shared" si="3"/>
        <v>0.08</v>
      </c>
      <c r="I55" s="2">
        <f t="shared" si="4"/>
        <v>5.18</v>
      </c>
      <c r="J55" s="2">
        <f t="shared" si="5"/>
        <v>5.17</v>
      </c>
      <c r="K55" s="5" t="str">
        <f t="shared" si="6"/>
        <v>!</v>
      </c>
      <c r="L55" s="5"/>
    </row>
    <row r="56" spans="1:12">
      <c r="A56">
        <v>55</v>
      </c>
      <c r="B56" s="1">
        <v>0.75</v>
      </c>
      <c r="C56" t="s">
        <v>10</v>
      </c>
      <c r="D56" t="s">
        <v>7</v>
      </c>
      <c r="F56" s="2">
        <f t="shared" si="1"/>
        <v>2.75</v>
      </c>
      <c r="G56" s="4">
        <f t="shared" si="2"/>
        <v>1.5</v>
      </c>
      <c r="H56" s="4">
        <f t="shared" si="3"/>
        <v>0</v>
      </c>
      <c r="I56" s="2">
        <f t="shared" si="4"/>
        <v>4.12</v>
      </c>
      <c r="J56" s="2">
        <f t="shared" si="5"/>
        <v>4.12</v>
      </c>
      <c r="K56" s="5" t="str">
        <f t="shared" si="6"/>
        <v/>
      </c>
      <c r="L56" s="5"/>
    </row>
    <row r="57" spans="1:12">
      <c r="A57">
        <v>56</v>
      </c>
      <c r="B57" s="1">
        <v>0.75</v>
      </c>
      <c r="C57" t="s">
        <v>6</v>
      </c>
      <c r="D57" t="s">
        <v>9</v>
      </c>
      <c r="F57" s="2">
        <f t="shared" si="1"/>
        <v>2.75</v>
      </c>
      <c r="G57" s="4">
        <f t="shared" si="2"/>
        <v>1</v>
      </c>
      <c r="H57" s="4">
        <f t="shared" si="3"/>
        <v>0.05</v>
      </c>
      <c r="I57" s="2">
        <f t="shared" si="4"/>
        <v>2.62</v>
      </c>
      <c r="J57" s="2">
        <f t="shared" si="5"/>
        <v>2.62</v>
      </c>
      <c r="K57" s="5" t="str">
        <f t="shared" si="6"/>
        <v/>
      </c>
      <c r="L57" s="5"/>
    </row>
    <row r="58" spans="1:12">
      <c r="A58">
        <v>57</v>
      </c>
      <c r="B58" s="1">
        <v>0.75</v>
      </c>
      <c r="C58" t="s">
        <v>8</v>
      </c>
      <c r="D58" t="s">
        <v>14</v>
      </c>
      <c r="F58" s="2">
        <f t="shared" si="1"/>
        <v>2.75</v>
      </c>
      <c r="G58" s="4">
        <f t="shared" si="2"/>
        <v>0.8</v>
      </c>
      <c r="H58" s="4">
        <f t="shared" si="3"/>
        <v>0.5</v>
      </c>
      <c r="I58" s="2">
        <f t="shared" si="4"/>
        <v>1.1000000000000001</v>
      </c>
      <c r="J58" s="2">
        <f t="shared" si="5"/>
        <v>1.1000000000000001</v>
      </c>
      <c r="K58" s="5" t="str">
        <f t="shared" si="6"/>
        <v/>
      </c>
      <c r="L58" s="5"/>
    </row>
    <row r="59" spans="1:12">
      <c r="A59">
        <v>58</v>
      </c>
      <c r="B59" s="1">
        <v>0.99998842592592585</v>
      </c>
      <c r="C59" t="s">
        <v>10</v>
      </c>
      <c r="D59" t="s">
        <v>9</v>
      </c>
      <c r="F59" s="2">
        <f t="shared" si="1"/>
        <v>2.75</v>
      </c>
      <c r="G59" s="4">
        <f t="shared" si="2"/>
        <v>1.5</v>
      </c>
      <c r="H59" s="4">
        <f t="shared" si="3"/>
        <v>0.05</v>
      </c>
      <c r="I59" s="2">
        <f t="shared" si="4"/>
        <v>3.92</v>
      </c>
      <c r="J59" s="2">
        <f t="shared" si="5"/>
        <v>3.93</v>
      </c>
      <c r="K59" s="5" t="str">
        <f t="shared" si="6"/>
        <v>!</v>
      </c>
      <c r="L59" s="5"/>
    </row>
    <row r="60" spans="1:12">
      <c r="A60">
        <v>59</v>
      </c>
      <c r="B60" s="1">
        <v>0.99998842592592585</v>
      </c>
      <c r="C60" t="s">
        <v>6</v>
      </c>
      <c r="D60" t="s">
        <v>7</v>
      </c>
      <c r="F60" s="2">
        <f t="shared" si="1"/>
        <v>2.75</v>
      </c>
      <c r="G60" s="4">
        <f t="shared" si="2"/>
        <v>1</v>
      </c>
      <c r="H60" s="4">
        <f t="shared" si="3"/>
        <v>0</v>
      </c>
      <c r="I60" s="2">
        <f t="shared" si="4"/>
        <v>2.75</v>
      </c>
      <c r="J60" s="2">
        <f t="shared" si="5"/>
        <v>2.75</v>
      </c>
      <c r="K60" s="5" t="str">
        <f t="shared" si="6"/>
        <v/>
      </c>
      <c r="L60" s="5"/>
    </row>
    <row r="61" spans="1:12">
      <c r="A61">
        <v>60</v>
      </c>
      <c r="B61" s="1">
        <v>0.99998842592592585</v>
      </c>
      <c r="C61" t="s">
        <v>8</v>
      </c>
      <c r="D61" t="s">
        <v>14</v>
      </c>
      <c r="F61" s="2">
        <f t="shared" si="1"/>
        <v>2.75</v>
      </c>
      <c r="G61" s="4">
        <f t="shared" si="2"/>
        <v>0.8</v>
      </c>
      <c r="H61" s="4">
        <f t="shared" si="3"/>
        <v>0.5</v>
      </c>
      <c r="I61" s="2">
        <f t="shared" si="4"/>
        <v>1.1000000000000001</v>
      </c>
      <c r="J61" s="2">
        <f t="shared" si="5"/>
        <v>1.1000000000000001</v>
      </c>
      <c r="K61" s="5" t="str">
        <f t="shared" si="6"/>
        <v/>
      </c>
      <c r="L61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2"/>
  <sheetViews>
    <sheetView tabSelected="1" workbookViewId="0">
      <selection activeCell="H5" sqref="H5"/>
    </sheetView>
  </sheetViews>
  <sheetFormatPr defaultRowHeight="15"/>
  <cols>
    <col min="1" max="1" width="5.42578125" style="5" customWidth="1"/>
    <col min="2" max="2" width="12.28515625" style="5" customWidth="1"/>
    <col min="3" max="3" width="9.140625" style="5"/>
    <col min="4" max="4" width="14.140625" style="5" customWidth="1"/>
    <col min="5" max="5" width="11.85546875" style="5" customWidth="1"/>
    <col min="6" max="6" width="10.85546875" style="5" customWidth="1"/>
    <col min="11" max="11" width="12.5703125" customWidth="1"/>
  </cols>
  <sheetData>
    <row r="1" spans="1:16" s="4" customFormat="1">
      <c r="A1" s="15" t="s">
        <v>76</v>
      </c>
      <c r="B1" s="14" t="s">
        <v>77</v>
      </c>
      <c r="C1" s="14"/>
      <c r="D1" s="14"/>
      <c r="E1" s="16" t="s">
        <v>78</v>
      </c>
      <c r="F1" s="17"/>
      <c r="G1"/>
    </row>
    <row r="2" spans="1:16" ht="33.75" customHeight="1">
      <c r="A2" s="15"/>
      <c r="B2" s="8" t="s">
        <v>2</v>
      </c>
      <c r="C2" s="8" t="s">
        <v>74</v>
      </c>
      <c r="D2" s="8" t="s">
        <v>75</v>
      </c>
      <c r="E2" s="11" t="s">
        <v>79</v>
      </c>
      <c r="F2" s="11" t="s">
        <v>80</v>
      </c>
      <c r="K2" s="14" t="s">
        <v>95</v>
      </c>
      <c r="L2" s="14"/>
      <c r="M2" s="14" t="s">
        <v>96</v>
      </c>
      <c r="N2" s="14"/>
      <c r="O2" s="14" t="s">
        <v>4</v>
      </c>
      <c r="P2" s="14"/>
    </row>
    <row r="3" spans="1:16">
      <c r="A3" s="9">
        <v>1</v>
      </c>
      <c r="B3" s="10">
        <v>0</v>
      </c>
      <c r="C3" s="9" t="s">
        <v>6</v>
      </c>
      <c r="D3" s="9" t="s">
        <v>7</v>
      </c>
      <c r="E3" s="12">
        <f>TRUNC(VLOOKUP(B3,$K$4:$L$13,2,FALSE)*TRUNC(VLOOKUP(C3,$M$4:$N$6,2,FALSE)*TRUNC(1-VLOOKUP(D3,$O$4:$P$9,2,FALSE),2),2),2)</f>
        <v>2.75</v>
      </c>
      <c r="F3" s="12">
        <f>TRUNC(TRUNC(VLOOKUP(B3,$K$4:$L$13,2,FALSE)*TRUNC(1-VLOOKUP(D3,$O$4:$P$9,2,FALSE),2),2)*VLOOKUP(C3,$M$4:$N$6,2,FALSE),2)</f>
        <v>2.75</v>
      </c>
      <c r="K3" s="20" t="s">
        <v>97</v>
      </c>
      <c r="L3" s="20" t="s">
        <v>98</v>
      </c>
      <c r="M3" s="20" t="s">
        <v>83</v>
      </c>
      <c r="N3" s="20" t="s">
        <v>99</v>
      </c>
      <c r="O3" s="20" t="s">
        <v>100</v>
      </c>
      <c r="P3" s="20" t="s">
        <v>101</v>
      </c>
    </row>
    <row r="4" spans="1:16">
      <c r="A4" s="9">
        <v>2</v>
      </c>
      <c r="B4" s="10">
        <v>0</v>
      </c>
      <c r="C4" s="9" t="s">
        <v>8</v>
      </c>
      <c r="D4" s="9" t="s">
        <v>9</v>
      </c>
      <c r="E4" s="18">
        <f t="shared" ref="E4:E62" si="0">TRUNC(VLOOKUP(B4,$K$4:$L$13,2,FALSE)*TRUNC(VLOOKUP(C4,$M$4:$N$6,2,FALSE)*TRUNC(1-VLOOKUP(D4,$O$4:$P$9,2,FALSE),2),2),2)</f>
        <v>2.09</v>
      </c>
      <c r="F4" s="18">
        <f t="shared" ref="F4:F62" si="1">TRUNC(TRUNC(VLOOKUP(B4,$K$4:$L$13,2,FALSE)*TRUNC(1-VLOOKUP(D4,$O$4:$P$9,2,FALSE),2),2)*VLOOKUP(C4,$M$4:$N$6,2,FALSE),2)</f>
        <v>2.08</v>
      </c>
      <c r="K4" s="25">
        <v>0</v>
      </c>
      <c r="L4" s="24">
        <v>2.75</v>
      </c>
      <c r="M4" s="21" t="s">
        <v>6</v>
      </c>
      <c r="N4" s="21">
        <v>1</v>
      </c>
      <c r="O4" s="21" t="s">
        <v>7</v>
      </c>
      <c r="P4" s="21">
        <v>0</v>
      </c>
    </row>
    <row r="5" spans="1:16">
      <c r="A5" s="9">
        <v>3</v>
      </c>
      <c r="B5" s="10">
        <v>0</v>
      </c>
      <c r="C5" s="9" t="s">
        <v>10</v>
      </c>
      <c r="D5" s="9" t="s">
        <v>11</v>
      </c>
      <c r="E5" s="18">
        <f t="shared" si="0"/>
        <v>3.71</v>
      </c>
      <c r="F5" s="18">
        <f t="shared" si="1"/>
        <v>3.7</v>
      </c>
      <c r="K5" s="25">
        <v>0.20832175925925925</v>
      </c>
      <c r="L5" s="24">
        <v>2.75</v>
      </c>
      <c r="M5" s="21" t="s">
        <v>8</v>
      </c>
      <c r="N5" s="21">
        <v>0.8</v>
      </c>
      <c r="O5" s="21" t="s">
        <v>9</v>
      </c>
      <c r="P5" s="22">
        <v>0.05</v>
      </c>
    </row>
    <row r="6" spans="1:16">
      <c r="A6" s="9">
        <v>4</v>
      </c>
      <c r="B6" s="10">
        <v>0.20832175925925925</v>
      </c>
      <c r="C6" s="9" t="s">
        <v>8</v>
      </c>
      <c r="D6" s="9" t="s">
        <v>7</v>
      </c>
      <c r="E6" s="12">
        <f t="shared" si="0"/>
        <v>2.2000000000000002</v>
      </c>
      <c r="F6" s="12">
        <f t="shared" si="1"/>
        <v>2.2000000000000002</v>
      </c>
      <c r="K6" s="25">
        <v>0.20833333333333334</v>
      </c>
      <c r="L6" s="24">
        <v>3.75</v>
      </c>
      <c r="M6" s="21" t="s">
        <v>10</v>
      </c>
      <c r="N6" s="21">
        <v>1.5</v>
      </c>
      <c r="O6" s="21" t="s">
        <v>11</v>
      </c>
      <c r="P6" s="22">
        <v>0.1</v>
      </c>
    </row>
    <row r="7" spans="1:16">
      <c r="A7" s="9">
        <v>5</v>
      </c>
      <c r="B7" s="10">
        <v>0.20832175925925925</v>
      </c>
      <c r="C7" s="9" t="s">
        <v>6</v>
      </c>
      <c r="D7" s="9" t="s">
        <v>9</v>
      </c>
      <c r="E7" s="12">
        <f t="shared" si="0"/>
        <v>2.61</v>
      </c>
      <c r="F7" s="12">
        <f t="shared" si="1"/>
        <v>2.61</v>
      </c>
      <c r="K7" s="25">
        <v>0.37498842592592596</v>
      </c>
      <c r="L7" s="24">
        <v>3.75</v>
      </c>
      <c r="M7" s="21"/>
      <c r="N7" s="21"/>
      <c r="O7" s="21" t="s">
        <v>12</v>
      </c>
      <c r="P7" s="23">
        <v>0.125</v>
      </c>
    </row>
    <row r="8" spans="1:16">
      <c r="A8" s="9">
        <v>6</v>
      </c>
      <c r="B8" s="10">
        <v>0.20832175925925925</v>
      </c>
      <c r="C8" s="9" t="s">
        <v>6</v>
      </c>
      <c r="D8" s="9" t="s">
        <v>11</v>
      </c>
      <c r="E8" s="12">
        <f t="shared" si="0"/>
        <v>2.4700000000000002</v>
      </c>
      <c r="F8" s="12">
        <f t="shared" si="1"/>
        <v>2.4700000000000002</v>
      </c>
      <c r="K8" s="25">
        <v>0.375</v>
      </c>
      <c r="L8" s="24">
        <v>2.75</v>
      </c>
      <c r="M8" s="21"/>
      <c r="N8" s="21"/>
      <c r="O8" s="21" t="s">
        <v>13</v>
      </c>
      <c r="P8" s="22">
        <v>0.08</v>
      </c>
    </row>
    <row r="9" spans="1:16">
      <c r="A9" s="9">
        <v>7</v>
      </c>
      <c r="B9" s="10">
        <v>0.20832175925925925</v>
      </c>
      <c r="C9" s="9" t="s">
        <v>10</v>
      </c>
      <c r="D9" s="9" t="s">
        <v>12</v>
      </c>
      <c r="E9" s="18">
        <f t="shared" si="0"/>
        <v>3.57</v>
      </c>
      <c r="F9" s="18">
        <f t="shared" si="1"/>
        <v>3.58</v>
      </c>
      <c r="K9" s="25">
        <v>0.62498842592592596</v>
      </c>
      <c r="L9" s="24">
        <v>2.75</v>
      </c>
      <c r="M9" s="21"/>
      <c r="N9" s="21"/>
      <c r="O9" s="21" t="s">
        <v>14</v>
      </c>
      <c r="P9" s="22">
        <v>0.5</v>
      </c>
    </row>
    <row r="10" spans="1:16">
      <c r="A10" s="9">
        <v>8</v>
      </c>
      <c r="B10" s="10">
        <v>0.20833333333333334</v>
      </c>
      <c r="C10" s="9" t="s">
        <v>10</v>
      </c>
      <c r="D10" s="9" t="s">
        <v>7</v>
      </c>
      <c r="E10" s="12">
        <f t="shared" si="0"/>
        <v>5.62</v>
      </c>
      <c r="F10" s="12">
        <f t="shared" si="1"/>
        <v>5.62</v>
      </c>
      <c r="K10" s="25">
        <v>0.625</v>
      </c>
      <c r="L10" s="24">
        <v>3.75</v>
      </c>
      <c r="M10" s="19"/>
      <c r="N10" s="19"/>
      <c r="O10" s="19"/>
      <c r="P10" s="19"/>
    </row>
    <row r="11" spans="1:16">
      <c r="A11" s="9">
        <v>9</v>
      </c>
      <c r="B11" s="10">
        <v>0.20833333333333334</v>
      </c>
      <c r="C11" s="9" t="s">
        <v>6</v>
      </c>
      <c r="D11" s="9" t="s">
        <v>9</v>
      </c>
      <c r="E11" s="12">
        <f t="shared" si="0"/>
        <v>3.56</v>
      </c>
      <c r="F11" s="12">
        <f t="shared" si="1"/>
        <v>3.56</v>
      </c>
      <c r="K11" s="25">
        <v>0.74998842592592585</v>
      </c>
      <c r="L11" s="24">
        <v>3.75</v>
      </c>
      <c r="M11" s="19"/>
      <c r="N11" s="19"/>
      <c r="O11" s="19"/>
      <c r="P11" s="19"/>
    </row>
    <row r="12" spans="1:16">
      <c r="A12" s="9">
        <v>10</v>
      </c>
      <c r="B12" s="10">
        <v>0.20833333333333334</v>
      </c>
      <c r="C12" s="9" t="s">
        <v>8</v>
      </c>
      <c r="D12" s="9" t="s">
        <v>11</v>
      </c>
      <c r="E12" s="18">
        <f t="shared" si="0"/>
        <v>2.7</v>
      </c>
      <c r="F12" s="18">
        <f t="shared" si="1"/>
        <v>2.69</v>
      </c>
      <c r="K12" s="25">
        <v>0.75</v>
      </c>
      <c r="L12" s="24">
        <v>2.75</v>
      </c>
      <c r="M12" s="19"/>
      <c r="N12" s="19"/>
      <c r="O12" s="19"/>
      <c r="P12" s="19"/>
    </row>
    <row r="13" spans="1:16">
      <c r="A13" s="9">
        <v>11</v>
      </c>
      <c r="B13" s="10">
        <v>0.37498842592592596</v>
      </c>
      <c r="C13" s="9" t="s">
        <v>10</v>
      </c>
      <c r="D13" s="9" t="s">
        <v>9</v>
      </c>
      <c r="E13" s="18">
        <f t="shared" si="0"/>
        <v>5.32</v>
      </c>
      <c r="F13" s="18">
        <f t="shared" si="1"/>
        <v>5.34</v>
      </c>
      <c r="K13" s="25">
        <v>0.99998842592592585</v>
      </c>
      <c r="L13" s="24">
        <v>2.75</v>
      </c>
      <c r="M13" s="19"/>
      <c r="N13" s="19"/>
      <c r="O13" s="19"/>
      <c r="P13" s="19"/>
    </row>
    <row r="14" spans="1:16">
      <c r="A14" s="9">
        <v>12</v>
      </c>
      <c r="B14" s="10">
        <v>0.37498842592592596</v>
      </c>
      <c r="C14" s="9" t="s">
        <v>6</v>
      </c>
      <c r="D14" s="9" t="s">
        <v>12</v>
      </c>
      <c r="E14" s="12">
        <f t="shared" si="0"/>
        <v>3.26</v>
      </c>
      <c r="F14" s="12">
        <f t="shared" si="1"/>
        <v>3.26</v>
      </c>
    </row>
    <row r="15" spans="1:16">
      <c r="A15" s="9">
        <v>13</v>
      </c>
      <c r="B15" s="10">
        <v>0.37498842592592596</v>
      </c>
      <c r="C15" s="9" t="s">
        <v>8</v>
      </c>
      <c r="D15" s="9" t="s">
        <v>13</v>
      </c>
      <c r="E15" s="18">
        <f t="shared" si="0"/>
        <v>2.73</v>
      </c>
      <c r="F15" s="18">
        <f t="shared" si="1"/>
        <v>2.76</v>
      </c>
    </row>
    <row r="16" spans="1:16">
      <c r="A16" s="9">
        <v>14</v>
      </c>
      <c r="B16" s="10">
        <v>0.375</v>
      </c>
      <c r="C16" s="9" t="s">
        <v>8</v>
      </c>
      <c r="D16" s="9" t="s">
        <v>12</v>
      </c>
      <c r="E16" s="18">
        <f t="shared" si="0"/>
        <v>1.89</v>
      </c>
      <c r="F16" s="18">
        <f t="shared" si="1"/>
        <v>1.91</v>
      </c>
    </row>
    <row r="17" spans="1:6">
      <c r="A17" s="9">
        <v>15</v>
      </c>
      <c r="B17" s="10">
        <v>0.375</v>
      </c>
      <c r="C17" s="9" t="s">
        <v>6</v>
      </c>
      <c r="D17" s="9" t="s">
        <v>13</v>
      </c>
      <c r="E17" s="12">
        <f t="shared" si="0"/>
        <v>2.5299999999999998</v>
      </c>
      <c r="F17" s="12">
        <f t="shared" si="1"/>
        <v>2.5299999999999998</v>
      </c>
    </row>
    <row r="18" spans="1:6">
      <c r="A18" s="9">
        <v>16</v>
      </c>
      <c r="B18" s="10">
        <v>0.375</v>
      </c>
      <c r="C18" s="9" t="s">
        <v>10</v>
      </c>
      <c r="D18" s="9" t="s">
        <v>14</v>
      </c>
      <c r="E18" s="18">
        <f t="shared" si="0"/>
        <v>2.06</v>
      </c>
      <c r="F18" s="18">
        <f t="shared" si="1"/>
        <v>2.0499999999999998</v>
      </c>
    </row>
    <row r="19" spans="1:6">
      <c r="A19" s="9">
        <v>17</v>
      </c>
      <c r="B19" s="10">
        <v>0.62498842592592596</v>
      </c>
      <c r="C19" s="9" t="s">
        <v>10</v>
      </c>
      <c r="D19" s="9" t="s">
        <v>13</v>
      </c>
      <c r="E19" s="12">
        <f t="shared" si="0"/>
        <v>3.79</v>
      </c>
      <c r="F19" s="12">
        <f t="shared" si="1"/>
        <v>3.79</v>
      </c>
    </row>
    <row r="20" spans="1:6">
      <c r="A20" s="9">
        <v>18</v>
      </c>
      <c r="B20" s="10">
        <v>0.62498842592592596</v>
      </c>
      <c r="C20" s="9" t="s">
        <v>6</v>
      </c>
      <c r="D20" s="9" t="s">
        <v>14</v>
      </c>
      <c r="E20" s="12">
        <f t="shared" si="0"/>
        <v>1.37</v>
      </c>
      <c r="F20" s="12">
        <f t="shared" si="1"/>
        <v>1.37</v>
      </c>
    </row>
    <row r="21" spans="1:6">
      <c r="A21" s="9">
        <v>19</v>
      </c>
      <c r="B21" s="10">
        <v>0.62498842592592596</v>
      </c>
      <c r="C21" s="9" t="s">
        <v>8</v>
      </c>
      <c r="D21" s="9" t="s">
        <v>7</v>
      </c>
      <c r="E21" s="12">
        <f t="shared" si="0"/>
        <v>2.2000000000000002</v>
      </c>
      <c r="F21" s="12">
        <f t="shared" si="1"/>
        <v>2.2000000000000002</v>
      </c>
    </row>
    <row r="22" spans="1:6">
      <c r="A22" s="9">
        <v>20</v>
      </c>
      <c r="B22" s="10">
        <v>0.625</v>
      </c>
      <c r="C22" s="9" t="s">
        <v>8</v>
      </c>
      <c r="D22" s="9" t="s">
        <v>14</v>
      </c>
      <c r="E22" s="18">
        <f t="shared" si="0"/>
        <v>1.5</v>
      </c>
      <c r="F22" s="18">
        <f t="shared" si="1"/>
        <v>1.49</v>
      </c>
    </row>
    <row r="23" spans="1:6">
      <c r="A23" s="9">
        <v>21</v>
      </c>
      <c r="B23" s="10">
        <v>0.625</v>
      </c>
      <c r="C23" s="9" t="s">
        <v>6</v>
      </c>
      <c r="D23" s="9" t="s">
        <v>7</v>
      </c>
      <c r="E23" s="12">
        <f t="shared" si="0"/>
        <v>3.75</v>
      </c>
      <c r="F23" s="12">
        <f t="shared" si="1"/>
        <v>3.75</v>
      </c>
    </row>
    <row r="24" spans="1:6">
      <c r="A24" s="9">
        <v>22</v>
      </c>
      <c r="B24" s="10">
        <v>0.625</v>
      </c>
      <c r="C24" s="9" t="s">
        <v>10</v>
      </c>
      <c r="D24" s="9" t="s">
        <v>9</v>
      </c>
      <c r="E24" s="18">
        <f t="shared" si="0"/>
        <v>5.32</v>
      </c>
      <c r="F24" s="18">
        <f t="shared" si="1"/>
        <v>5.34</v>
      </c>
    </row>
    <row r="25" spans="1:6">
      <c r="A25" s="9">
        <v>23</v>
      </c>
      <c r="B25" s="10">
        <v>0.74998842592592585</v>
      </c>
      <c r="C25" s="9" t="s">
        <v>10</v>
      </c>
      <c r="D25" s="9" t="s">
        <v>7</v>
      </c>
      <c r="E25" s="12">
        <f t="shared" si="0"/>
        <v>5.62</v>
      </c>
      <c r="F25" s="12">
        <f t="shared" si="1"/>
        <v>5.62</v>
      </c>
    </row>
    <row r="26" spans="1:6">
      <c r="A26" s="9">
        <v>24</v>
      </c>
      <c r="B26" s="10">
        <v>0.74998842592592585</v>
      </c>
      <c r="C26" s="9" t="s">
        <v>8</v>
      </c>
      <c r="D26" s="9" t="s">
        <v>9</v>
      </c>
      <c r="E26" s="18">
        <f t="shared" si="0"/>
        <v>2.85</v>
      </c>
      <c r="F26" s="18">
        <f t="shared" si="1"/>
        <v>2.84</v>
      </c>
    </row>
    <row r="27" spans="1:6">
      <c r="A27" s="9">
        <v>25</v>
      </c>
      <c r="B27" s="10">
        <v>0.74998842592592585</v>
      </c>
      <c r="C27" s="9" t="s">
        <v>6</v>
      </c>
      <c r="D27" s="9" t="s">
        <v>11</v>
      </c>
      <c r="E27" s="12">
        <f t="shared" si="0"/>
        <v>3.37</v>
      </c>
      <c r="F27" s="12">
        <f t="shared" si="1"/>
        <v>3.37</v>
      </c>
    </row>
    <row r="28" spans="1:6">
      <c r="A28" s="9">
        <v>26</v>
      </c>
      <c r="B28" s="10">
        <v>0.75</v>
      </c>
      <c r="C28" s="9" t="s">
        <v>8</v>
      </c>
      <c r="D28" s="9" t="s">
        <v>11</v>
      </c>
      <c r="E28" s="18">
        <f t="shared" si="0"/>
        <v>1.98</v>
      </c>
      <c r="F28" s="18">
        <f t="shared" si="1"/>
        <v>1.97</v>
      </c>
    </row>
    <row r="29" spans="1:6">
      <c r="A29" s="9">
        <v>27</v>
      </c>
      <c r="B29" s="10">
        <v>0.75</v>
      </c>
      <c r="C29" s="9" t="s">
        <v>6</v>
      </c>
      <c r="D29" s="9" t="s">
        <v>12</v>
      </c>
      <c r="E29" s="12">
        <f t="shared" si="0"/>
        <v>2.39</v>
      </c>
      <c r="F29" s="12">
        <f t="shared" si="1"/>
        <v>2.39</v>
      </c>
    </row>
    <row r="30" spans="1:6">
      <c r="A30" s="9">
        <v>28</v>
      </c>
      <c r="B30" s="10">
        <v>0.75</v>
      </c>
      <c r="C30" s="9" t="s">
        <v>10</v>
      </c>
      <c r="D30" s="9" t="s">
        <v>13</v>
      </c>
      <c r="E30" s="12">
        <f t="shared" si="0"/>
        <v>3.79</v>
      </c>
      <c r="F30" s="12">
        <f t="shared" si="1"/>
        <v>3.79</v>
      </c>
    </row>
    <row r="31" spans="1:6">
      <c r="A31" s="9">
        <v>29</v>
      </c>
      <c r="B31" s="10">
        <v>0.99998842592592585</v>
      </c>
      <c r="C31" s="9" t="s">
        <v>10</v>
      </c>
      <c r="D31" s="9" t="s">
        <v>11</v>
      </c>
      <c r="E31" s="18">
        <f t="shared" si="0"/>
        <v>3.71</v>
      </c>
      <c r="F31" s="18">
        <f t="shared" si="1"/>
        <v>3.7</v>
      </c>
    </row>
    <row r="32" spans="1:6">
      <c r="A32" s="9">
        <v>30</v>
      </c>
      <c r="B32" s="10">
        <v>0.99998842592592585</v>
      </c>
      <c r="C32" s="9" t="s">
        <v>8</v>
      </c>
      <c r="D32" s="9" t="s">
        <v>12</v>
      </c>
      <c r="E32" s="18">
        <f t="shared" si="0"/>
        <v>1.89</v>
      </c>
      <c r="F32" s="18">
        <f t="shared" si="1"/>
        <v>1.91</v>
      </c>
    </row>
    <row r="33" spans="1:6">
      <c r="A33" s="9">
        <v>31</v>
      </c>
      <c r="B33" s="10">
        <v>0.99998842592592585</v>
      </c>
      <c r="C33" s="9" t="s">
        <v>6</v>
      </c>
      <c r="D33" s="9" t="s">
        <v>13</v>
      </c>
      <c r="E33" s="12">
        <f t="shared" si="0"/>
        <v>2.5299999999999998</v>
      </c>
      <c r="F33" s="12">
        <f t="shared" si="1"/>
        <v>2.5299999999999998</v>
      </c>
    </row>
    <row r="34" spans="1:6">
      <c r="A34" s="9">
        <v>32</v>
      </c>
      <c r="B34" s="10">
        <v>0</v>
      </c>
      <c r="C34" s="9" t="s">
        <v>10</v>
      </c>
      <c r="D34" s="9" t="s">
        <v>12</v>
      </c>
      <c r="E34" s="18">
        <f t="shared" si="0"/>
        <v>3.57</v>
      </c>
      <c r="F34" s="18">
        <f t="shared" si="1"/>
        <v>3.58</v>
      </c>
    </row>
    <row r="35" spans="1:6">
      <c r="A35" s="9">
        <v>33</v>
      </c>
      <c r="B35" s="10">
        <v>0</v>
      </c>
      <c r="C35" s="9" t="s">
        <v>8</v>
      </c>
      <c r="D35" s="9" t="s">
        <v>13</v>
      </c>
      <c r="E35" s="18">
        <f t="shared" si="0"/>
        <v>2</v>
      </c>
      <c r="F35" s="18">
        <f t="shared" si="1"/>
        <v>2.02</v>
      </c>
    </row>
    <row r="36" spans="1:6">
      <c r="A36" s="9">
        <v>34</v>
      </c>
      <c r="B36" s="10">
        <v>0</v>
      </c>
      <c r="C36" s="9" t="s">
        <v>6</v>
      </c>
      <c r="D36" s="9" t="s">
        <v>14</v>
      </c>
      <c r="E36" s="12">
        <f t="shared" si="0"/>
        <v>1.37</v>
      </c>
      <c r="F36" s="12">
        <f t="shared" si="1"/>
        <v>1.37</v>
      </c>
    </row>
    <row r="37" spans="1:6">
      <c r="A37" s="9">
        <v>35</v>
      </c>
      <c r="B37" s="10">
        <v>0.20832175925925925</v>
      </c>
      <c r="C37" s="9" t="s">
        <v>8</v>
      </c>
      <c r="D37" s="9" t="s">
        <v>14</v>
      </c>
      <c r="E37" s="18">
        <f t="shared" si="0"/>
        <v>1.1000000000000001</v>
      </c>
      <c r="F37" s="18">
        <f t="shared" si="1"/>
        <v>1.0900000000000001</v>
      </c>
    </row>
    <row r="38" spans="1:6">
      <c r="A38" s="9">
        <v>36</v>
      </c>
      <c r="B38" s="10">
        <v>0.20832175925925925</v>
      </c>
      <c r="C38" s="9" t="s">
        <v>10</v>
      </c>
      <c r="D38" s="9" t="s">
        <v>13</v>
      </c>
      <c r="E38" s="12">
        <f t="shared" si="0"/>
        <v>3.79</v>
      </c>
      <c r="F38" s="12">
        <f t="shared" si="1"/>
        <v>3.79</v>
      </c>
    </row>
    <row r="39" spans="1:6">
      <c r="A39" s="9">
        <v>37</v>
      </c>
      <c r="B39" s="10">
        <v>0.20833333333333334</v>
      </c>
      <c r="C39" s="9" t="s">
        <v>10</v>
      </c>
      <c r="D39" s="9" t="s">
        <v>14</v>
      </c>
      <c r="E39" s="18">
        <f t="shared" si="0"/>
        <v>2.81</v>
      </c>
      <c r="F39" s="18">
        <f t="shared" si="1"/>
        <v>2.8</v>
      </c>
    </row>
    <row r="40" spans="1:6">
      <c r="A40" s="9">
        <v>38</v>
      </c>
      <c r="B40" s="10">
        <v>0.20833333333333334</v>
      </c>
      <c r="C40" s="9" t="s">
        <v>6</v>
      </c>
      <c r="D40" s="9" t="s">
        <v>12</v>
      </c>
      <c r="E40" s="12">
        <f t="shared" si="0"/>
        <v>3.26</v>
      </c>
      <c r="F40" s="12">
        <f t="shared" si="1"/>
        <v>3.26</v>
      </c>
    </row>
    <row r="41" spans="1:6">
      <c r="A41" s="9">
        <v>39</v>
      </c>
      <c r="B41" s="10">
        <v>0.20833333333333334</v>
      </c>
      <c r="C41" s="9" t="s">
        <v>8</v>
      </c>
      <c r="D41" s="9" t="s">
        <v>13</v>
      </c>
      <c r="E41" s="18">
        <f t="shared" si="0"/>
        <v>2.73</v>
      </c>
      <c r="F41" s="18">
        <f t="shared" si="1"/>
        <v>2.76</v>
      </c>
    </row>
    <row r="42" spans="1:6">
      <c r="A42" s="9">
        <v>40</v>
      </c>
      <c r="B42" s="10">
        <v>0.37498842592592596</v>
      </c>
      <c r="C42" s="9" t="s">
        <v>6</v>
      </c>
      <c r="D42" s="9" t="s">
        <v>7</v>
      </c>
      <c r="E42" s="12">
        <f t="shared" si="0"/>
        <v>3.75</v>
      </c>
      <c r="F42" s="12">
        <f t="shared" si="1"/>
        <v>3.75</v>
      </c>
    </row>
    <row r="43" spans="1:6">
      <c r="A43" s="9">
        <v>41</v>
      </c>
      <c r="B43" s="10">
        <v>0.37498842592592596</v>
      </c>
      <c r="C43" s="9" t="s">
        <v>8</v>
      </c>
      <c r="D43" s="9" t="s">
        <v>11</v>
      </c>
      <c r="E43" s="18">
        <f t="shared" si="0"/>
        <v>2.7</v>
      </c>
      <c r="F43" s="18">
        <f t="shared" si="1"/>
        <v>2.69</v>
      </c>
    </row>
    <row r="44" spans="1:6">
      <c r="A44" s="9">
        <v>42</v>
      </c>
      <c r="B44" s="10">
        <v>0.37498842592592596</v>
      </c>
      <c r="C44" s="9" t="s">
        <v>10</v>
      </c>
      <c r="D44" s="9" t="s">
        <v>14</v>
      </c>
      <c r="E44" s="18">
        <f t="shared" si="0"/>
        <v>2.81</v>
      </c>
      <c r="F44" s="18">
        <f t="shared" si="1"/>
        <v>2.8</v>
      </c>
    </row>
    <row r="45" spans="1:6">
      <c r="A45" s="9">
        <v>43</v>
      </c>
      <c r="B45" s="10">
        <v>0.375</v>
      </c>
      <c r="C45" s="9" t="s">
        <v>8</v>
      </c>
      <c r="D45" s="9" t="s">
        <v>7</v>
      </c>
      <c r="E45" s="12">
        <f t="shared" si="0"/>
        <v>2.2000000000000002</v>
      </c>
      <c r="F45" s="12">
        <f t="shared" si="1"/>
        <v>2.2000000000000002</v>
      </c>
    </row>
    <row r="46" spans="1:6">
      <c r="A46" s="9">
        <v>44</v>
      </c>
      <c r="B46" s="10">
        <v>0.375</v>
      </c>
      <c r="C46" s="9" t="s">
        <v>6</v>
      </c>
      <c r="D46" s="9" t="s">
        <v>9</v>
      </c>
      <c r="E46" s="12">
        <f t="shared" si="0"/>
        <v>2.61</v>
      </c>
      <c r="F46" s="12">
        <f t="shared" si="1"/>
        <v>2.61</v>
      </c>
    </row>
    <row r="47" spans="1:6">
      <c r="A47" s="9">
        <v>45</v>
      </c>
      <c r="B47" s="10">
        <v>0.375</v>
      </c>
      <c r="C47" s="9" t="s">
        <v>10</v>
      </c>
      <c r="D47" s="9" t="s">
        <v>11</v>
      </c>
      <c r="E47" s="18">
        <f t="shared" si="0"/>
        <v>3.71</v>
      </c>
      <c r="F47" s="18">
        <f t="shared" si="1"/>
        <v>3.7</v>
      </c>
    </row>
    <row r="48" spans="1:6">
      <c r="A48" s="9">
        <v>46</v>
      </c>
      <c r="B48" s="10">
        <v>0.62498842592592596</v>
      </c>
      <c r="C48" s="9" t="s">
        <v>8</v>
      </c>
      <c r="D48" s="9" t="s">
        <v>9</v>
      </c>
      <c r="E48" s="18">
        <f t="shared" si="0"/>
        <v>2.09</v>
      </c>
      <c r="F48" s="18">
        <f t="shared" si="1"/>
        <v>2.08</v>
      </c>
    </row>
    <row r="49" spans="1:6">
      <c r="A49" s="9">
        <v>47</v>
      </c>
      <c r="B49" s="10">
        <v>0.62498842592592596</v>
      </c>
      <c r="C49" s="9" t="s">
        <v>6</v>
      </c>
      <c r="D49" s="9" t="s">
        <v>11</v>
      </c>
      <c r="E49" s="12">
        <f t="shared" si="0"/>
        <v>2.4700000000000002</v>
      </c>
      <c r="F49" s="12">
        <f t="shared" si="1"/>
        <v>2.4700000000000002</v>
      </c>
    </row>
    <row r="50" spans="1:6">
      <c r="A50" s="9">
        <v>48</v>
      </c>
      <c r="B50" s="10">
        <v>0.62498842592592596</v>
      </c>
      <c r="C50" s="9" t="s">
        <v>10</v>
      </c>
      <c r="D50" s="9" t="s">
        <v>12</v>
      </c>
      <c r="E50" s="18">
        <f t="shared" si="0"/>
        <v>3.57</v>
      </c>
      <c r="F50" s="18">
        <f t="shared" si="1"/>
        <v>3.58</v>
      </c>
    </row>
    <row r="51" spans="1:6">
      <c r="A51" s="9">
        <v>49</v>
      </c>
      <c r="B51" s="10">
        <v>0.625</v>
      </c>
      <c r="C51" s="9" t="s">
        <v>8</v>
      </c>
      <c r="D51" s="9" t="s">
        <v>12</v>
      </c>
      <c r="E51" s="18">
        <f t="shared" si="0"/>
        <v>2.58</v>
      </c>
      <c r="F51" s="18">
        <f t="shared" si="1"/>
        <v>2.6</v>
      </c>
    </row>
    <row r="52" spans="1:6">
      <c r="A52" s="9">
        <v>50</v>
      </c>
      <c r="B52" s="10">
        <v>0.625</v>
      </c>
      <c r="C52" s="9" t="s">
        <v>6</v>
      </c>
      <c r="D52" s="9" t="s">
        <v>13</v>
      </c>
      <c r="E52" s="12">
        <f t="shared" si="0"/>
        <v>3.45</v>
      </c>
      <c r="F52" s="12">
        <f t="shared" si="1"/>
        <v>3.45</v>
      </c>
    </row>
    <row r="53" spans="1:6">
      <c r="A53" s="9">
        <v>51</v>
      </c>
      <c r="B53" s="10">
        <v>0.625</v>
      </c>
      <c r="C53" s="9" t="s">
        <v>10</v>
      </c>
      <c r="D53" s="9" t="s">
        <v>11</v>
      </c>
      <c r="E53" s="18">
        <f t="shared" si="0"/>
        <v>5.0599999999999996</v>
      </c>
      <c r="F53" s="18">
        <f t="shared" si="1"/>
        <v>5.05</v>
      </c>
    </row>
    <row r="54" spans="1:6">
      <c r="A54" s="9">
        <v>52</v>
      </c>
      <c r="B54" s="10">
        <v>0.74998842592592585</v>
      </c>
      <c r="C54" s="9" t="s">
        <v>6</v>
      </c>
      <c r="D54" s="9" t="s">
        <v>14</v>
      </c>
      <c r="E54" s="12">
        <f t="shared" si="0"/>
        <v>1.87</v>
      </c>
      <c r="F54" s="12">
        <f t="shared" si="1"/>
        <v>1.87</v>
      </c>
    </row>
    <row r="55" spans="1:6">
      <c r="A55" s="9">
        <v>53</v>
      </c>
      <c r="B55" s="10">
        <v>0.74998842592592585</v>
      </c>
      <c r="C55" s="9" t="s">
        <v>8</v>
      </c>
      <c r="D55" s="9" t="s">
        <v>12</v>
      </c>
      <c r="E55" s="18">
        <f t="shared" si="0"/>
        <v>2.58</v>
      </c>
      <c r="F55" s="18">
        <f t="shared" si="1"/>
        <v>2.6</v>
      </c>
    </row>
    <row r="56" spans="1:6">
      <c r="A56" s="9">
        <v>54</v>
      </c>
      <c r="B56" s="10">
        <v>0.74998842592592585</v>
      </c>
      <c r="C56" s="9" t="s">
        <v>10</v>
      </c>
      <c r="D56" s="9" t="s">
        <v>13</v>
      </c>
      <c r="E56" s="12">
        <f t="shared" si="0"/>
        <v>5.17</v>
      </c>
      <c r="F56" s="12">
        <f t="shared" si="1"/>
        <v>5.17</v>
      </c>
    </row>
    <row r="57" spans="1:6">
      <c r="A57" s="9">
        <v>55</v>
      </c>
      <c r="B57" s="10">
        <v>0.75</v>
      </c>
      <c r="C57" s="9" t="s">
        <v>10</v>
      </c>
      <c r="D57" s="9" t="s">
        <v>7</v>
      </c>
      <c r="E57" s="12">
        <f t="shared" si="0"/>
        <v>4.12</v>
      </c>
      <c r="F57" s="12">
        <f t="shared" si="1"/>
        <v>4.12</v>
      </c>
    </row>
    <row r="58" spans="1:6">
      <c r="A58" s="9">
        <v>56</v>
      </c>
      <c r="B58" s="10">
        <v>0.75</v>
      </c>
      <c r="C58" s="9" t="s">
        <v>6</v>
      </c>
      <c r="D58" s="9" t="s">
        <v>9</v>
      </c>
      <c r="E58" s="12">
        <f t="shared" si="0"/>
        <v>2.61</v>
      </c>
      <c r="F58" s="12">
        <f t="shared" si="1"/>
        <v>2.61</v>
      </c>
    </row>
    <row r="59" spans="1:6">
      <c r="A59" s="9">
        <v>57</v>
      </c>
      <c r="B59" s="10">
        <v>0.75</v>
      </c>
      <c r="C59" s="9" t="s">
        <v>8</v>
      </c>
      <c r="D59" s="9" t="s">
        <v>14</v>
      </c>
      <c r="E59" s="18">
        <f t="shared" si="0"/>
        <v>1.1000000000000001</v>
      </c>
      <c r="F59" s="18">
        <f t="shared" si="1"/>
        <v>1.0900000000000001</v>
      </c>
    </row>
    <row r="60" spans="1:6">
      <c r="A60" s="9">
        <v>58</v>
      </c>
      <c r="B60" s="10">
        <v>0.99998842592592585</v>
      </c>
      <c r="C60" s="9" t="s">
        <v>10</v>
      </c>
      <c r="D60" s="9" t="s">
        <v>9</v>
      </c>
      <c r="E60" s="18">
        <f t="shared" si="0"/>
        <v>3.9</v>
      </c>
      <c r="F60" s="18">
        <f t="shared" si="1"/>
        <v>3.91</v>
      </c>
    </row>
    <row r="61" spans="1:6">
      <c r="A61" s="9">
        <v>59</v>
      </c>
      <c r="B61" s="10">
        <v>0.99998842592592585</v>
      </c>
      <c r="C61" s="9" t="s">
        <v>6</v>
      </c>
      <c r="D61" s="9" t="s">
        <v>7</v>
      </c>
      <c r="E61" s="12">
        <f t="shared" si="0"/>
        <v>2.75</v>
      </c>
      <c r="F61" s="12">
        <f t="shared" si="1"/>
        <v>2.75</v>
      </c>
    </row>
    <row r="62" spans="1:6">
      <c r="A62" s="9">
        <v>60</v>
      </c>
      <c r="B62" s="10">
        <v>0.99998842592592585</v>
      </c>
      <c r="C62" s="9" t="s">
        <v>8</v>
      </c>
      <c r="D62" s="9" t="s">
        <v>14</v>
      </c>
      <c r="E62" s="18">
        <f t="shared" si="0"/>
        <v>1.1000000000000001</v>
      </c>
      <c r="F62" s="18">
        <f t="shared" si="1"/>
        <v>1.0900000000000001</v>
      </c>
    </row>
  </sheetData>
  <mergeCells count="6">
    <mergeCell ref="B1:D1"/>
    <mergeCell ref="A1:A2"/>
    <mergeCell ref="E1:F1"/>
    <mergeCell ref="O2:P2"/>
    <mergeCell ref="M2:N2"/>
    <mergeCell ref="K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0"/>
  <sheetViews>
    <sheetView topLeftCell="A21" workbookViewId="0">
      <selection activeCell="G43" sqref="G43"/>
    </sheetView>
  </sheetViews>
  <sheetFormatPr defaultRowHeight="15"/>
  <cols>
    <col min="1" max="1" width="14" customWidth="1"/>
    <col min="2" max="2" width="14" style="4" customWidth="1"/>
  </cols>
  <sheetData>
    <row r="1" spans="1:4">
      <c r="A1" s="4" t="s">
        <v>85</v>
      </c>
      <c r="B1" s="4" t="str">
        <f>'test case table'!C3</f>
        <v>Weekday</v>
      </c>
      <c r="C1" t="str">
        <f>'test case table'!D3</f>
        <v>Standard</v>
      </c>
      <c r="D1">
        <f>'test case table'!E3</f>
        <v>2.75</v>
      </c>
    </row>
    <row r="2" spans="1:4">
      <c r="A2" s="4" t="s">
        <v>85</v>
      </c>
      <c r="B2" s="4" t="str">
        <f>'test case table'!C4</f>
        <v>Weekend</v>
      </c>
      <c r="C2" s="4" t="str">
        <f>'test case table'!D4</f>
        <v>Student</v>
      </c>
      <c r="D2" s="4">
        <f>'test case table'!E4</f>
        <v>2.09</v>
      </c>
    </row>
    <row r="3" spans="1:4">
      <c r="A3" s="4" t="s">
        <v>85</v>
      </c>
      <c r="B3" s="4" t="str">
        <f>'test case table'!C5</f>
        <v>Holiday</v>
      </c>
      <c r="C3" s="4" t="str">
        <f>'test case table'!D5</f>
        <v>Senior</v>
      </c>
      <c r="D3" s="4">
        <f>'test case table'!E5</f>
        <v>3.71</v>
      </c>
    </row>
    <row r="4" spans="1:4">
      <c r="A4" s="4" t="s">
        <v>86</v>
      </c>
      <c r="B4" s="4" t="str">
        <f>'test case table'!C6</f>
        <v>Weekend</v>
      </c>
      <c r="C4" s="4" t="str">
        <f>'test case table'!D6</f>
        <v>Standard</v>
      </c>
      <c r="D4" s="4">
        <f>'test case table'!E6</f>
        <v>2.2000000000000002</v>
      </c>
    </row>
    <row r="5" spans="1:4">
      <c r="A5" s="4" t="s">
        <v>86</v>
      </c>
      <c r="B5" s="4" t="str">
        <f>'test case table'!C7</f>
        <v>Weekday</v>
      </c>
      <c r="C5" s="4" t="str">
        <f>'test case table'!D7</f>
        <v>Student</v>
      </c>
      <c r="D5" s="4">
        <f>'test case table'!E7</f>
        <v>2.61</v>
      </c>
    </row>
    <row r="6" spans="1:4">
      <c r="A6" s="4" t="s">
        <v>86</v>
      </c>
      <c r="B6" s="4" t="str">
        <f>'test case table'!C8</f>
        <v>Weekday</v>
      </c>
      <c r="C6" s="4" t="str">
        <f>'test case table'!D8</f>
        <v>Senior</v>
      </c>
      <c r="D6" s="4">
        <f>'test case table'!E8</f>
        <v>2.4700000000000002</v>
      </c>
    </row>
    <row r="7" spans="1:4">
      <c r="A7" s="4" t="s">
        <v>86</v>
      </c>
      <c r="B7" s="4" t="str">
        <f>'test case table'!C9</f>
        <v>Holiday</v>
      </c>
      <c r="C7" s="4" t="str">
        <f>'test case table'!D9</f>
        <v>Veteran</v>
      </c>
      <c r="D7" s="4">
        <f>'test case table'!E9</f>
        <v>3.57</v>
      </c>
    </row>
    <row r="8" spans="1:4">
      <c r="A8" s="4" t="s">
        <v>87</v>
      </c>
      <c r="B8" s="4" t="str">
        <f>'test case table'!C10</f>
        <v>Holiday</v>
      </c>
      <c r="C8" s="4" t="str">
        <f>'test case table'!D10</f>
        <v>Standard</v>
      </c>
      <c r="D8" s="4">
        <f>'test case table'!E10</f>
        <v>5.62</v>
      </c>
    </row>
    <row r="9" spans="1:4">
      <c r="A9" s="4" t="s">
        <v>87</v>
      </c>
      <c r="B9" s="4" t="str">
        <f>'test case table'!C11</f>
        <v>Weekday</v>
      </c>
      <c r="C9" s="4" t="str">
        <f>'test case table'!D11</f>
        <v>Student</v>
      </c>
      <c r="D9" s="4">
        <f>'test case table'!E11</f>
        <v>3.56</v>
      </c>
    </row>
    <row r="10" spans="1:4">
      <c r="A10" s="4" t="s">
        <v>87</v>
      </c>
      <c r="B10" s="4" t="str">
        <f>'test case table'!C12</f>
        <v>Weekend</v>
      </c>
      <c r="C10" s="4" t="str">
        <f>'test case table'!D12</f>
        <v>Senior</v>
      </c>
      <c r="D10" s="4">
        <f>'test case table'!E12</f>
        <v>2.7</v>
      </c>
    </row>
    <row r="11" spans="1:4">
      <c r="A11" s="4" t="s">
        <v>88</v>
      </c>
      <c r="B11" s="4" t="str">
        <f>'test case table'!C13</f>
        <v>Holiday</v>
      </c>
      <c r="C11" s="4" t="str">
        <f>'test case table'!D13</f>
        <v>Student</v>
      </c>
      <c r="D11" s="4">
        <f>'test case table'!E13</f>
        <v>5.32</v>
      </c>
    </row>
    <row r="12" spans="1:4">
      <c r="A12" s="4" t="s">
        <v>88</v>
      </c>
      <c r="B12" s="4" t="str">
        <f>'test case table'!C14</f>
        <v>Weekday</v>
      </c>
      <c r="C12" s="4" t="str">
        <f>'test case table'!D14</f>
        <v>Veteran</v>
      </c>
      <c r="D12" s="4">
        <f>'test case table'!E14</f>
        <v>3.26</v>
      </c>
    </row>
    <row r="13" spans="1:4">
      <c r="A13" s="4" t="s">
        <v>88</v>
      </c>
      <c r="B13" s="4" t="str">
        <f>'test case table'!C15</f>
        <v>Weekend</v>
      </c>
      <c r="C13" s="4" t="str">
        <f>'test case table'!D15</f>
        <v>Teacher</v>
      </c>
      <c r="D13" s="4">
        <f>'test case table'!E15</f>
        <v>2.73</v>
      </c>
    </row>
    <row r="14" spans="1:4">
      <c r="A14" s="4" t="s">
        <v>89</v>
      </c>
      <c r="B14" s="4" t="str">
        <f>'test case table'!C16</f>
        <v>Weekend</v>
      </c>
      <c r="C14" s="4" t="str">
        <f>'test case table'!D16</f>
        <v>Veteran</v>
      </c>
      <c r="D14" s="4">
        <f>'test case table'!E16</f>
        <v>1.89</v>
      </c>
    </row>
    <row r="15" spans="1:4">
      <c r="A15" s="4" t="s">
        <v>89</v>
      </c>
      <c r="B15" s="4" t="str">
        <f>'test case table'!C17</f>
        <v>Weekday</v>
      </c>
      <c r="C15" s="4" t="str">
        <f>'test case table'!D17</f>
        <v>Teacher</v>
      </c>
      <c r="D15" s="4">
        <f>'test case table'!E17</f>
        <v>2.5299999999999998</v>
      </c>
    </row>
    <row r="16" spans="1:4">
      <c r="A16" s="4" t="s">
        <v>89</v>
      </c>
      <c r="B16" s="4" t="str">
        <f>'test case table'!C18</f>
        <v>Holiday</v>
      </c>
      <c r="C16" s="4" t="str">
        <f>'test case table'!D18</f>
        <v>Worker</v>
      </c>
      <c r="D16" s="4">
        <f>'test case table'!E18</f>
        <v>2.06</v>
      </c>
    </row>
    <row r="17" spans="1:4">
      <c r="A17" s="4" t="s">
        <v>90</v>
      </c>
      <c r="B17" s="4" t="str">
        <f>'test case table'!C19</f>
        <v>Holiday</v>
      </c>
      <c r="C17" s="4" t="str">
        <f>'test case table'!D19</f>
        <v>Teacher</v>
      </c>
      <c r="D17" s="4">
        <f>'test case table'!E19</f>
        <v>3.79</v>
      </c>
    </row>
    <row r="18" spans="1:4">
      <c r="A18" s="4" t="s">
        <v>90</v>
      </c>
      <c r="B18" s="4" t="str">
        <f>'test case table'!C20</f>
        <v>Weekday</v>
      </c>
      <c r="C18" s="4" t="str">
        <f>'test case table'!D20</f>
        <v>Worker</v>
      </c>
      <c r="D18" s="4">
        <f>'test case table'!E20</f>
        <v>1.37</v>
      </c>
    </row>
    <row r="19" spans="1:4">
      <c r="A19" s="4" t="s">
        <v>90</v>
      </c>
      <c r="B19" s="4" t="str">
        <f>'test case table'!C21</f>
        <v>Weekend</v>
      </c>
      <c r="C19" s="4" t="str">
        <f>'test case table'!D21</f>
        <v>Standard</v>
      </c>
      <c r="D19" s="4">
        <f>'test case table'!E21</f>
        <v>2.2000000000000002</v>
      </c>
    </row>
    <row r="20" spans="1:4">
      <c r="A20" s="4" t="s">
        <v>91</v>
      </c>
      <c r="B20" s="4" t="str">
        <f>'test case table'!C22</f>
        <v>Weekend</v>
      </c>
      <c r="C20" s="4" t="str">
        <f>'test case table'!D22</f>
        <v>Worker</v>
      </c>
      <c r="D20" s="4">
        <f>'test case table'!E22</f>
        <v>1.5</v>
      </c>
    </row>
    <row r="21" spans="1:4">
      <c r="A21" s="4" t="s">
        <v>91</v>
      </c>
      <c r="B21" s="4" t="str">
        <f>'test case table'!C23</f>
        <v>Weekday</v>
      </c>
      <c r="C21" s="4" t="str">
        <f>'test case table'!D23</f>
        <v>Standard</v>
      </c>
      <c r="D21" s="4">
        <f>'test case table'!E23</f>
        <v>3.75</v>
      </c>
    </row>
    <row r="22" spans="1:4">
      <c r="A22" s="4" t="s">
        <v>91</v>
      </c>
      <c r="B22" s="4" t="str">
        <f>'test case table'!C24</f>
        <v>Holiday</v>
      </c>
      <c r="C22" s="4" t="str">
        <f>'test case table'!D24</f>
        <v>Student</v>
      </c>
      <c r="D22" s="4">
        <f>'test case table'!E24</f>
        <v>5.32</v>
      </c>
    </row>
    <row r="23" spans="1:4">
      <c r="A23" s="4" t="s">
        <v>92</v>
      </c>
      <c r="B23" s="4" t="str">
        <f>'test case table'!C25</f>
        <v>Holiday</v>
      </c>
      <c r="C23" s="4" t="str">
        <f>'test case table'!D25</f>
        <v>Standard</v>
      </c>
      <c r="D23" s="4">
        <f>'test case table'!E25</f>
        <v>5.62</v>
      </c>
    </row>
    <row r="24" spans="1:4">
      <c r="A24" s="4" t="s">
        <v>92</v>
      </c>
      <c r="B24" s="4" t="str">
        <f>'test case table'!C26</f>
        <v>Weekend</v>
      </c>
      <c r="C24" s="4" t="str">
        <f>'test case table'!D26</f>
        <v>Student</v>
      </c>
      <c r="D24" s="4">
        <f>'test case table'!E26</f>
        <v>2.85</v>
      </c>
    </row>
    <row r="25" spans="1:4">
      <c r="A25" s="4" t="s">
        <v>92</v>
      </c>
      <c r="B25" s="4" t="str">
        <f>'test case table'!C27</f>
        <v>Weekday</v>
      </c>
      <c r="C25" s="4" t="str">
        <f>'test case table'!D27</f>
        <v>Senior</v>
      </c>
      <c r="D25" s="4">
        <f>'test case table'!E27</f>
        <v>3.37</v>
      </c>
    </row>
    <row r="26" spans="1:4">
      <c r="A26" s="4" t="s">
        <v>93</v>
      </c>
      <c r="B26" s="4" t="str">
        <f>'test case table'!C28</f>
        <v>Weekend</v>
      </c>
      <c r="C26" s="4" t="str">
        <f>'test case table'!D28</f>
        <v>Senior</v>
      </c>
      <c r="D26" s="4">
        <f>'test case table'!E28</f>
        <v>1.98</v>
      </c>
    </row>
    <row r="27" spans="1:4">
      <c r="A27" s="4" t="s">
        <v>93</v>
      </c>
      <c r="B27" s="4" t="str">
        <f>'test case table'!C29</f>
        <v>Weekday</v>
      </c>
      <c r="C27" s="4" t="str">
        <f>'test case table'!D29</f>
        <v>Veteran</v>
      </c>
      <c r="D27" s="4">
        <f>'test case table'!E29</f>
        <v>2.39</v>
      </c>
    </row>
    <row r="28" spans="1:4">
      <c r="A28" s="4" t="s">
        <v>93</v>
      </c>
      <c r="B28" s="4" t="str">
        <f>'test case table'!C30</f>
        <v>Holiday</v>
      </c>
      <c r="C28" s="4" t="str">
        <f>'test case table'!D30</f>
        <v>Teacher</v>
      </c>
      <c r="D28" s="4">
        <f>'test case table'!E30</f>
        <v>3.79</v>
      </c>
    </row>
    <row r="29" spans="1:4">
      <c r="A29" s="4" t="s">
        <v>94</v>
      </c>
      <c r="B29" s="4" t="str">
        <f>'test case table'!C31</f>
        <v>Holiday</v>
      </c>
      <c r="C29" s="4" t="str">
        <f>'test case table'!D31</f>
        <v>Senior</v>
      </c>
      <c r="D29" s="4">
        <f>'test case table'!E31</f>
        <v>3.71</v>
      </c>
    </row>
    <row r="30" spans="1:4">
      <c r="A30" s="4" t="s">
        <v>94</v>
      </c>
      <c r="B30" s="4" t="str">
        <f>'test case table'!C32</f>
        <v>Weekend</v>
      </c>
      <c r="C30" s="4" t="str">
        <f>'test case table'!D32</f>
        <v>Veteran</v>
      </c>
      <c r="D30" s="4">
        <f>'test case table'!E32</f>
        <v>1.89</v>
      </c>
    </row>
    <row r="31" spans="1:4">
      <c r="A31" s="4" t="s">
        <v>94</v>
      </c>
      <c r="B31" s="4" t="str">
        <f>'test case table'!C33</f>
        <v>Weekday</v>
      </c>
      <c r="C31" s="4" t="str">
        <f>'test case table'!D33</f>
        <v>Teacher</v>
      </c>
      <c r="D31" s="4">
        <f>'test case table'!E33</f>
        <v>2.5299999999999998</v>
      </c>
    </row>
    <row r="32" spans="1:4">
      <c r="A32" s="4" t="s">
        <v>85</v>
      </c>
      <c r="B32" s="4" t="str">
        <f>'test case table'!C34</f>
        <v>Holiday</v>
      </c>
      <c r="C32" s="4" t="str">
        <f>'test case table'!D34</f>
        <v>Veteran</v>
      </c>
      <c r="D32" s="4">
        <f>'test case table'!E34</f>
        <v>3.57</v>
      </c>
    </row>
    <row r="33" spans="1:4">
      <c r="A33" s="4" t="s">
        <v>85</v>
      </c>
      <c r="B33" s="4" t="str">
        <f>'test case table'!C35</f>
        <v>Weekend</v>
      </c>
      <c r="C33" s="4" t="str">
        <f>'test case table'!D35</f>
        <v>Teacher</v>
      </c>
      <c r="D33" s="4">
        <f>'test case table'!E35</f>
        <v>2</v>
      </c>
    </row>
    <row r="34" spans="1:4">
      <c r="A34" s="4" t="s">
        <v>85</v>
      </c>
      <c r="B34" s="4" t="str">
        <f>'test case table'!C36</f>
        <v>Weekday</v>
      </c>
      <c r="C34" s="4" t="str">
        <f>'test case table'!D36</f>
        <v>Worker</v>
      </c>
      <c r="D34" s="4">
        <f>'test case table'!E36</f>
        <v>1.37</v>
      </c>
    </row>
    <row r="35" spans="1:4">
      <c r="A35" s="4" t="s">
        <v>86</v>
      </c>
      <c r="B35" s="4" t="str">
        <f>'test case table'!C37</f>
        <v>Weekend</v>
      </c>
      <c r="C35" s="4" t="str">
        <f>'test case table'!D37</f>
        <v>Worker</v>
      </c>
      <c r="D35" s="4">
        <f>'test case table'!E37</f>
        <v>1.1000000000000001</v>
      </c>
    </row>
    <row r="36" spans="1:4">
      <c r="A36" s="4" t="s">
        <v>86</v>
      </c>
      <c r="B36" s="4" t="str">
        <f>'test case table'!C38</f>
        <v>Holiday</v>
      </c>
      <c r="C36" s="4" t="str">
        <f>'test case table'!D38</f>
        <v>Teacher</v>
      </c>
      <c r="D36" s="4">
        <f>'test case table'!E38</f>
        <v>3.79</v>
      </c>
    </row>
    <row r="37" spans="1:4">
      <c r="A37" s="4" t="s">
        <v>87</v>
      </c>
      <c r="B37" s="4" t="str">
        <f>'test case table'!C39</f>
        <v>Holiday</v>
      </c>
      <c r="C37" s="4" t="str">
        <f>'test case table'!D39</f>
        <v>Worker</v>
      </c>
      <c r="D37" s="4">
        <f>'test case table'!E39</f>
        <v>2.81</v>
      </c>
    </row>
    <row r="38" spans="1:4">
      <c r="A38" s="4" t="s">
        <v>87</v>
      </c>
      <c r="B38" s="4" t="str">
        <f>'test case table'!C40</f>
        <v>Weekday</v>
      </c>
      <c r="C38" s="4" t="str">
        <f>'test case table'!D40</f>
        <v>Veteran</v>
      </c>
      <c r="D38" s="4">
        <f>'test case table'!E40</f>
        <v>3.26</v>
      </c>
    </row>
    <row r="39" spans="1:4">
      <c r="A39" s="4" t="s">
        <v>87</v>
      </c>
      <c r="B39" s="4" t="str">
        <f>'test case table'!C41</f>
        <v>Weekend</v>
      </c>
      <c r="C39" s="4" t="str">
        <f>'test case table'!D41</f>
        <v>Teacher</v>
      </c>
      <c r="D39" s="4">
        <f>'test case table'!E41</f>
        <v>2.73</v>
      </c>
    </row>
    <row r="40" spans="1:4">
      <c r="A40" s="4" t="s">
        <v>88</v>
      </c>
      <c r="B40" s="4" t="str">
        <f>'test case table'!C42</f>
        <v>Weekday</v>
      </c>
      <c r="C40" s="4" t="str">
        <f>'test case table'!D42</f>
        <v>Standard</v>
      </c>
      <c r="D40" s="4">
        <f>'test case table'!E42</f>
        <v>3.75</v>
      </c>
    </row>
    <row r="41" spans="1:4">
      <c r="A41" s="4" t="s">
        <v>88</v>
      </c>
      <c r="B41" s="4" t="str">
        <f>'test case table'!C43</f>
        <v>Weekend</v>
      </c>
      <c r="C41" s="4" t="str">
        <f>'test case table'!D43</f>
        <v>Senior</v>
      </c>
      <c r="D41" s="4">
        <f>'test case table'!E43</f>
        <v>2.7</v>
      </c>
    </row>
    <row r="42" spans="1:4">
      <c r="A42" s="4" t="s">
        <v>88</v>
      </c>
      <c r="B42" s="4" t="str">
        <f>'test case table'!C44</f>
        <v>Holiday</v>
      </c>
      <c r="C42" s="4" t="str">
        <f>'test case table'!D44</f>
        <v>Worker</v>
      </c>
      <c r="D42" s="4">
        <f>'test case table'!E44</f>
        <v>2.81</v>
      </c>
    </row>
    <row r="43" spans="1:4">
      <c r="A43" s="4" t="s">
        <v>89</v>
      </c>
      <c r="B43" s="4" t="str">
        <f>'test case table'!C45</f>
        <v>Weekend</v>
      </c>
      <c r="C43" s="4" t="str">
        <f>'test case table'!D45</f>
        <v>Standard</v>
      </c>
      <c r="D43" s="4">
        <f>'test case table'!E45</f>
        <v>2.2000000000000002</v>
      </c>
    </row>
    <row r="44" spans="1:4">
      <c r="A44" s="4" t="s">
        <v>89</v>
      </c>
      <c r="B44" s="4" t="str">
        <f>'test case table'!C46</f>
        <v>Weekday</v>
      </c>
      <c r="C44" s="4" t="str">
        <f>'test case table'!D46</f>
        <v>Student</v>
      </c>
      <c r="D44" s="4">
        <f>'test case table'!E46</f>
        <v>2.61</v>
      </c>
    </row>
    <row r="45" spans="1:4">
      <c r="A45" s="4" t="s">
        <v>89</v>
      </c>
      <c r="B45" s="4" t="str">
        <f>'test case table'!C47</f>
        <v>Holiday</v>
      </c>
      <c r="C45" s="4" t="str">
        <f>'test case table'!D47</f>
        <v>Senior</v>
      </c>
      <c r="D45" s="4">
        <f>'test case table'!E47</f>
        <v>3.71</v>
      </c>
    </row>
    <row r="46" spans="1:4">
      <c r="A46" s="4" t="s">
        <v>90</v>
      </c>
      <c r="B46" s="4" t="str">
        <f>'test case table'!C48</f>
        <v>Weekend</v>
      </c>
      <c r="C46" s="4" t="str">
        <f>'test case table'!D48</f>
        <v>Student</v>
      </c>
      <c r="D46" s="4">
        <f>'test case table'!E48</f>
        <v>2.09</v>
      </c>
    </row>
    <row r="47" spans="1:4">
      <c r="A47" s="4" t="s">
        <v>90</v>
      </c>
      <c r="B47" s="4" t="str">
        <f>'test case table'!C49</f>
        <v>Weekday</v>
      </c>
      <c r="C47" s="4" t="str">
        <f>'test case table'!D49</f>
        <v>Senior</v>
      </c>
      <c r="D47" s="4">
        <f>'test case table'!E49</f>
        <v>2.4700000000000002</v>
      </c>
    </row>
    <row r="48" spans="1:4">
      <c r="A48" s="4" t="s">
        <v>90</v>
      </c>
      <c r="B48" s="4" t="str">
        <f>'test case table'!C50</f>
        <v>Holiday</v>
      </c>
      <c r="C48" s="4" t="str">
        <f>'test case table'!D50</f>
        <v>Veteran</v>
      </c>
      <c r="D48" s="4">
        <f>'test case table'!E50</f>
        <v>3.57</v>
      </c>
    </row>
    <row r="49" spans="1:4">
      <c r="A49" s="4" t="s">
        <v>91</v>
      </c>
      <c r="B49" s="4" t="str">
        <f>'test case table'!C51</f>
        <v>Weekend</v>
      </c>
      <c r="C49" s="4" t="str">
        <f>'test case table'!D51</f>
        <v>Veteran</v>
      </c>
      <c r="D49" s="4">
        <f>'test case table'!E51</f>
        <v>2.58</v>
      </c>
    </row>
    <row r="50" spans="1:4">
      <c r="A50" s="4" t="s">
        <v>91</v>
      </c>
      <c r="B50" s="4" t="str">
        <f>'test case table'!C52</f>
        <v>Weekday</v>
      </c>
      <c r="C50" s="4" t="str">
        <f>'test case table'!D52</f>
        <v>Teacher</v>
      </c>
      <c r="D50" s="4">
        <f>'test case table'!E52</f>
        <v>3.45</v>
      </c>
    </row>
    <row r="51" spans="1:4">
      <c r="A51" s="4" t="s">
        <v>91</v>
      </c>
      <c r="B51" s="4" t="str">
        <f>'test case table'!C53</f>
        <v>Holiday</v>
      </c>
      <c r="C51" s="4" t="str">
        <f>'test case table'!D53</f>
        <v>Senior</v>
      </c>
      <c r="D51" s="4">
        <f>'test case table'!E53</f>
        <v>5.0599999999999996</v>
      </c>
    </row>
    <row r="52" spans="1:4">
      <c r="A52" s="4" t="s">
        <v>92</v>
      </c>
      <c r="B52" s="4" t="str">
        <f>'test case table'!C54</f>
        <v>Weekday</v>
      </c>
      <c r="C52" s="4" t="str">
        <f>'test case table'!D54</f>
        <v>Worker</v>
      </c>
      <c r="D52" s="4">
        <f>'test case table'!E54</f>
        <v>1.87</v>
      </c>
    </row>
    <row r="53" spans="1:4">
      <c r="A53" s="4" t="s">
        <v>92</v>
      </c>
      <c r="B53" s="4" t="str">
        <f>'test case table'!C55</f>
        <v>Weekend</v>
      </c>
      <c r="C53" s="4" t="str">
        <f>'test case table'!D55</f>
        <v>Veteran</v>
      </c>
      <c r="D53" s="4">
        <f>'test case table'!E55</f>
        <v>2.58</v>
      </c>
    </row>
    <row r="54" spans="1:4">
      <c r="A54" s="4" t="s">
        <v>92</v>
      </c>
      <c r="B54" s="4" t="str">
        <f>'test case table'!C56</f>
        <v>Holiday</v>
      </c>
      <c r="C54" s="4" t="str">
        <f>'test case table'!D56</f>
        <v>Teacher</v>
      </c>
      <c r="D54" s="4">
        <f>'test case table'!E56</f>
        <v>5.17</v>
      </c>
    </row>
    <row r="55" spans="1:4">
      <c r="A55" s="4" t="s">
        <v>93</v>
      </c>
      <c r="B55" s="4" t="str">
        <f>'test case table'!C57</f>
        <v>Holiday</v>
      </c>
      <c r="C55" s="4" t="str">
        <f>'test case table'!D57</f>
        <v>Standard</v>
      </c>
      <c r="D55" s="4">
        <f>'test case table'!E57</f>
        <v>4.12</v>
      </c>
    </row>
    <row r="56" spans="1:4">
      <c r="A56" s="4" t="s">
        <v>93</v>
      </c>
      <c r="B56" s="4" t="str">
        <f>'test case table'!C58</f>
        <v>Weekday</v>
      </c>
      <c r="C56" s="4" t="str">
        <f>'test case table'!D58</f>
        <v>Student</v>
      </c>
      <c r="D56" s="4">
        <f>'test case table'!E58</f>
        <v>2.61</v>
      </c>
    </row>
    <row r="57" spans="1:4">
      <c r="A57" s="4" t="s">
        <v>93</v>
      </c>
      <c r="B57" s="4" t="str">
        <f>'test case table'!C59</f>
        <v>Weekend</v>
      </c>
      <c r="C57" s="4" t="str">
        <f>'test case table'!D59</f>
        <v>Worker</v>
      </c>
      <c r="D57" s="4">
        <f>'test case table'!E59</f>
        <v>1.1000000000000001</v>
      </c>
    </row>
    <row r="58" spans="1:4">
      <c r="A58" s="4" t="s">
        <v>94</v>
      </c>
      <c r="B58" s="4" t="str">
        <f>'test case table'!C60</f>
        <v>Holiday</v>
      </c>
      <c r="C58" s="4" t="str">
        <f>'test case table'!D60</f>
        <v>Student</v>
      </c>
      <c r="D58" s="4">
        <f>'test case table'!E60</f>
        <v>3.9</v>
      </c>
    </row>
    <row r="59" spans="1:4">
      <c r="A59" s="4" t="s">
        <v>94</v>
      </c>
      <c r="B59" s="4" t="str">
        <f>'test case table'!C61</f>
        <v>Weekday</v>
      </c>
      <c r="C59" s="4" t="str">
        <f>'test case table'!D61</f>
        <v>Standard</v>
      </c>
      <c r="D59" s="4">
        <f>'test case table'!E61</f>
        <v>2.75</v>
      </c>
    </row>
    <row r="60" spans="1:4">
      <c r="A60" s="4" t="s">
        <v>94</v>
      </c>
      <c r="B60" s="4" t="str">
        <f>'test case table'!C62</f>
        <v>Weekend</v>
      </c>
      <c r="C60" s="4" t="str">
        <f>'test case table'!D62</f>
        <v>Worker</v>
      </c>
      <c r="D60" s="4">
        <f>'test case table'!E62</f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testpairs</vt:lpstr>
      <vt:lpstr>fare calcs</vt:lpstr>
      <vt:lpstr>test case table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robbjh</cp:lastModifiedBy>
  <dcterms:created xsi:type="dcterms:W3CDTF">2017-02-06T13:59:57Z</dcterms:created>
  <dcterms:modified xsi:type="dcterms:W3CDTF">2020-02-22T15:50:00Z</dcterms:modified>
</cp:coreProperties>
</file>