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HESH DETHE\Desktop\Project Host Behavioural analysis\"/>
    </mc:Choice>
  </mc:AlternateContent>
  <xr:revisionPtr revIDLastSave="0" documentId="13_ncr:1_{4129BA7E-773C-48A5-8740-D04804BF0E62}" xr6:coauthVersionLast="47" xr6:coauthVersionMax="47" xr10:uidLastSave="{00000000-0000-0000-0000-000000000000}"/>
  <bookViews>
    <workbookView xWindow="-108" yWindow="-108" windowWidth="23256" windowHeight="12456" tabRatio="818" activeTab="11" xr2:uid="{00000000-000D-0000-FFFF-FFFF00000000}"/>
  </bookViews>
  <sheets>
    <sheet name="Sheet6" sheetId="7" r:id="rId1"/>
    <sheet name="INSIGHTS" sheetId="12" r:id="rId2"/>
    <sheet name="Acc,res,profi" sheetId="1" r:id="rId3"/>
    <sheet name="Sheet7" sheetId="8" r:id="rId4"/>
    <sheet name="Avg_bookings" sheetId="2" r:id="rId5"/>
    <sheet name="Comments" sheetId="3" r:id="rId6"/>
    <sheet name="Property_type" sheetId="4" r:id="rId7"/>
    <sheet name="AVG_PRICE_GRAPH" sheetId="10" r:id="rId8"/>
    <sheet name="Avg_price" sheetId="5" r:id="rId9"/>
    <sheet name="NON-LOCAL" sheetId="6" r:id="rId10"/>
    <sheet name="LOCAL" sheetId="9" r:id="rId11"/>
    <sheet name="DASHBOARD" sheetId="11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4" l="1"/>
  <c r="J13" i="4"/>
  <c r="O138" i="5"/>
  <c r="O167" i="5"/>
  <c r="O280" i="5"/>
  <c r="O359" i="5"/>
  <c r="O416" i="5"/>
  <c r="O459" i="5"/>
  <c r="O512" i="5"/>
  <c r="O555" i="5"/>
  <c r="O587" i="5"/>
  <c r="O640" i="5"/>
  <c r="O683" i="5"/>
  <c r="O715" i="5"/>
  <c r="O768" i="5"/>
  <c r="O811" i="5"/>
  <c r="O843" i="5"/>
  <c r="O894" i="5"/>
  <c r="O918" i="5"/>
  <c r="O926" i="5"/>
  <c r="O950" i="5"/>
  <c r="O958" i="5"/>
  <c r="O982" i="5"/>
  <c r="O990" i="5"/>
  <c r="O1014" i="5"/>
  <c r="O1022" i="5"/>
  <c r="O1046" i="5"/>
  <c r="O1054" i="5"/>
  <c r="O1078" i="5"/>
  <c r="O1086" i="5"/>
  <c r="O1104" i="5"/>
  <c r="O1110" i="5"/>
  <c r="O1114" i="5"/>
  <c r="O1136" i="5"/>
  <c r="O1142" i="5"/>
  <c r="O1146" i="5"/>
  <c r="O1168" i="5"/>
  <c r="O1174" i="5"/>
  <c r="O1178" i="5"/>
  <c r="O1200" i="5"/>
  <c r="O1206" i="5"/>
  <c r="O1210" i="5"/>
  <c r="O1232" i="5"/>
  <c r="O1238" i="5"/>
  <c r="O1242" i="5"/>
  <c r="O1264" i="5"/>
  <c r="O1270" i="5"/>
  <c r="O1274" i="5"/>
  <c r="O1296" i="5"/>
  <c r="O1302" i="5"/>
  <c r="O1306" i="5"/>
  <c r="O1328" i="5"/>
  <c r="O1334" i="5"/>
  <c r="O1338" i="5"/>
  <c r="O1360" i="5"/>
  <c r="O1366" i="5"/>
  <c r="O1370" i="5"/>
  <c r="O1392" i="5"/>
  <c r="O1398" i="5"/>
  <c r="O1402" i="5"/>
  <c r="O1418" i="5"/>
  <c r="O1426" i="5"/>
  <c r="O1434" i="5"/>
  <c r="O1442" i="5"/>
  <c r="O1450" i="5"/>
  <c r="O1458" i="5"/>
  <c r="O1466" i="5"/>
  <c r="O1474" i="5"/>
  <c r="O1482" i="5"/>
  <c r="O1490" i="5"/>
  <c r="O1498" i="5"/>
  <c r="O1506" i="5"/>
  <c r="O1514" i="5"/>
  <c r="O1522" i="5"/>
  <c r="O1530" i="5"/>
  <c r="O1538" i="5"/>
  <c r="O1546" i="5"/>
  <c r="O1554" i="5"/>
  <c r="O1562" i="5"/>
  <c r="O1570" i="5"/>
  <c r="O1578" i="5"/>
  <c r="O1586" i="5"/>
  <c r="O1594" i="5"/>
  <c r="O1602" i="5"/>
  <c r="O1610" i="5"/>
  <c r="O1618" i="5"/>
  <c r="O1626" i="5"/>
  <c r="O1634" i="5"/>
  <c r="O1642" i="5"/>
  <c r="O1650" i="5"/>
  <c r="O1658" i="5"/>
  <c r="O1666" i="5"/>
  <c r="O1674" i="5"/>
  <c r="O1682" i="5"/>
  <c r="O1690" i="5"/>
  <c r="O1698" i="5"/>
  <c r="O1706" i="5"/>
  <c r="O1714" i="5"/>
  <c r="O1722" i="5"/>
  <c r="O1730" i="5"/>
  <c r="O1738" i="5"/>
  <c r="O1746" i="5"/>
  <c r="O1754" i="5"/>
  <c r="O1762" i="5"/>
  <c r="O1770" i="5"/>
  <c r="O1778" i="5"/>
  <c r="O1786" i="5"/>
  <c r="O1794" i="5"/>
  <c r="O1802" i="5"/>
  <c r="O1810" i="5"/>
  <c r="O1818" i="5"/>
  <c r="O1826" i="5"/>
  <c r="O1834" i="5"/>
  <c r="O1842" i="5"/>
  <c r="O1850" i="5"/>
  <c r="O1858" i="5"/>
  <c r="O1866" i="5"/>
  <c r="O1874" i="5"/>
  <c r="O2042" i="5"/>
  <c r="O2048" i="5"/>
  <c r="O2058" i="5"/>
  <c r="O2064" i="5"/>
  <c r="O2074" i="5"/>
  <c r="O2080" i="5"/>
  <c r="O2090" i="5"/>
  <c r="O2096" i="5"/>
  <c r="O2106" i="5"/>
  <c r="O2112" i="5"/>
  <c r="O2122" i="5"/>
  <c r="O2128" i="5"/>
  <c r="O2138" i="5"/>
  <c r="O2144" i="5"/>
  <c r="O2154" i="5"/>
  <c r="O2160" i="5"/>
  <c r="O2170" i="5"/>
  <c r="O2176" i="5"/>
  <c r="O2186" i="5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N150" i="5"/>
  <c r="O150" i="5" s="1"/>
  <c r="N151" i="5"/>
  <c r="O151" i="5" s="1"/>
  <c r="N152" i="5"/>
  <c r="O152" i="5" s="1"/>
  <c r="N153" i="5"/>
  <c r="O153" i="5" s="1"/>
  <c r="N154" i="5"/>
  <c r="O154" i="5" s="1"/>
  <c r="N155" i="5"/>
  <c r="O155" i="5" s="1"/>
  <c r="N156" i="5"/>
  <c r="O156" i="5" s="1"/>
  <c r="N157" i="5"/>
  <c r="O157" i="5" s="1"/>
  <c r="N158" i="5"/>
  <c r="O158" i="5" s="1"/>
  <c r="N159" i="5"/>
  <c r="O159" i="5" s="1"/>
  <c r="N160" i="5"/>
  <c r="O160" i="5" s="1"/>
  <c r="N161" i="5"/>
  <c r="O161" i="5" s="1"/>
  <c r="N162" i="5"/>
  <c r="O162" i="5" s="1"/>
  <c r="N163" i="5"/>
  <c r="O163" i="5" s="1"/>
  <c r="N164" i="5"/>
  <c r="O164" i="5" s="1"/>
  <c r="N165" i="5"/>
  <c r="O165" i="5" s="1"/>
  <c r="N166" i="5"/>
  <c r="O166" i="5" s="1"/>
  <c r="N167" i="5"/>
  <c r="N168" i="5"/>
  <c r="O168" i="5" s="1"/>
  <c r="N169" i="5"/>
  <c r="O169" i="5" s="1"/>
  <c r="N170" i="5"/>
  <c r="O170" i="5" s="1"/>
  <c r="N171" i="5"/>
  <c r="O171" i="5" s="1"/>
  <c r="N172" i="5"/>
  <c r="O172" i="5" s="1"/>
  <c r="N173" i="5"/>
  <c r="O173" i="5" s="1"/>
  <c r="N174" i="5"/>
  <c r="O174" i="5" s="1"/>
  <c r="N175" i="5"/>
  <c r="O175" i="5" s="1"/>
  <c r="N176" i="5"/>
  <c r="O176" i="5" s="1"/>
  <c r="N177" i="5"/>
  <c r="O177" i="5" s="1"/>
  <c r="N178" i="5"/>
  <c r="O178" i="5" s="1"/>
  <c r="N179" i="5"/>
  <c r="O179" i="5" s="1"/>
  <c r="N180" i="5"/>
  <c r="O180" i="5" s="1"/>
  <c r="N181" i="5"/>
  <c r="O181" i="5" s="1"/>
  <c r="N182" i="5"/>
  <c r="O182" i="5" s="1"/>
  <c r="N183" i="5"/>
  <c r="O183" i="5" s="1"/>
  <c r="N184" i="5"/>
  <c r="O184" i="5" s="1"/>
  <c r="N185" i="5"/>
  <c r="O185" i="5" s="1"/>
  <c r="N186" i="5"/>
  <c r="O186" i="5" s="1"/>
  <c r="N187" i="5"/>
  <c r="O187" i="5" s="1"/>
  <c r="N188" i="5"/>
  <c r="O188" i="5" s="1"/>
  <c r="N189" i="5"/>
  <c r="O189" i="5" s="1"/>
  <c r="N190" i="5"/>
  <c r="O190" i="5" s="1"/>
  <c r="N191" i="5"/>
  <c r="O191" i="5" s="1"/>
  <c r="N192" i="5"/>
  <c r="O192" i="5" s="1"/>
  <c r="N193" i="5"/>
  <c r="O193" i="5" s="1"/>
  <c r="N194" i="5"/>
  <c r="O194" i="5" s="1"/>
  <c r="N195" i="5"/>
  <c r="O195" i="5" s="1"/>
  <c r="N196" i="5"/>
  <c r="O196" i="5" s="1"/>
  <c r="N197" i="5"/>
  <c r="O197" i="5" s="1"/>
  <c r="N198" i="5"/>
  <c r="O198" i="5" s="1"/>
  <c r="N199" i="5"/>
  <c r="O199" i="5" s="1"/>
  <c r="N200" i="5"/>
  <c r="O200" i="5" s="1"/>
  <c r="N201" i="5"/>
  <c r="O201" i="5" s="1"/>
  <c r="N202" i="5"/>
  <c r="O202" i="5" s="1"/>
  <c r="N203" i="5"/>
  <c r="O203" i="5" s="1"/>
  <c r="N204" i="5"/>
  <c r="O204" i="5" s="1"/>
  <c r="N205" i="5"/>
  <c r="O205" i="5" s="1"/>
  <c r="N206" i="5"/>
  <c r="O206" i="5" s="1"/>
  <c r="N207" i="5"/>
  <c r="O207" i="5" s="1"/>
  <c r="N208" i="5"/>
  <c r="O208" i="5" s="1"/>
  <c r="N209" i="5"/>
  <c r="O209" i="5" s="1"/>
  <c r="N210" i="5"/>
  <c r="O210" i="5" s="1"/>
  <c r="N211" i="5"/>
  <c r="O211" i="5" s="1"/>
  <c r="N212" i="5"/>
  <c r="O212" i="5" s="1"/>
  <c r="N213" i="5"/>
  <c r="O213" i="5" s="1"/>
  <c r="N214" i="5"/>
  <c r="O214" i="5" s="1"/>
  <c r="N215" i="5"/>
  <c r="O215" i="5" s="1"/>
  <c r="N216" i="5"/>
  <c r="O216" i="5" s="1"/>
  <c r="N217" i="5"/>
  <c r="O217" i="5" s="1"/>
  <c r="N218" i="5"/>
  <c r="O218" i="5" s="1"/>
  <c r="N219" i="5"/>
  <c r="O219" i="5" s="1"/>
  <c r="N220" i="5"/>
  <c r="O220" i="5" s="1"/>
  <c r="N221" i="5"/>
  <c r="O221" i="5" s="1"/>
  <c r="N222" i="5"/>
  <c r="O222" i="5" s="1"/>
  <c r="N223" i="5"/>
  <c r="O223" i="5" s="1"/>
  <c r="N224" i="5"/>
  <c r="O224" i="5" s="1"/>
  <c r="N225" i="5"/>
  <c r="O225" i="5" s="1"/>
  <c r="N226" i="5"/>
  <c r="O226" i="5" s="1"/>
  <c r="N227" i="5"/>
  <c r="O227" i="5" s="1"/>
  <c r="N228" i="5"/>
  <c r="O228" i="5" s="1"/>
  <c r="N229" i="5"/>
  <c r="O229" i="5" s="1"/>
  <c r="N230" i="5"/>
  <c r="O230" i="5" s="1"/>
  <c r="N231" i="5"/>
  <c r="O231" i="5" s="1"/>
  <c r="N232" i="5"/>
  <c r="O232" i="5" s="1"/>
  <c r="N233" i="5"/>
  <c r="O233" i="5" s="1"/>
  <c r="N234" i="5"/>
  <c r="O234" i="5" s="1"/>
  <c r="N235" i="5"/>
  <c r="O235" i="5" s="1"/>
  <c r="N236" i="5"/>
  <c r="O236" i="5" s="1"/>
  <c r="N237" i="5"/>
  <c r="O237" i="5" s="1"/>
  <c r="N238" i="5"/>
  <c r="O238" i="5" s="1"/>
  <c r="N239" i="5"/>
  <c r="O239" i="5" s="1"/>
  <c r="N240" i="5"/>
  <c r="O240" i="5" s="1"/>
  <c r="N241" i="5"/>
  <c r="O241" i="5" s="1"/>
  <c r="N242" i="5"/>
  <c r="O242" i="5" s="1"/>
  <c r="N243" i="5"/>
  <c r="O243" i="5" s="1"/>
  <c r="N244" i="5"/>
  <c r="O244" i="5" s="1"/>
  <c r="N245" i="5"/>
  <c r="O245" i="5" s="1"/>
  <c r="N246" i="5"/>
  <c r="O246" i="5" s="1"/>
  <c r="N247" i="5"/>
  <c r="O247" i="5" s="1"/>
  <c r="N248" i="5"/>
  <c r="O248" i="5" s="1"/>
  <c r="N249" i="5"/>
  <c r="O249" i="5" s="1"/>
  <c r="N250" i="5"/>
  <c r="O250" i="5" s="1"/>
  <c r="N251" i="5"/>
  <c r="O251" i="5" s="1"/>
  <c r="N252" i="5"/>
  <c r="O252" i="5" s="1"/>
  <c r="N253" i="5"/>
  <c r="O253" i="5" s="1"/>
  <c r="N254" i="5"/>
  <c r="O254" i="5" s="1"/>
  <c r="N255" i="5"/>
  <c r="O255" i="5" s="1"/>
  <c r="N256" i="5"/>
  <c r="O256" i="5" s="1"/>
  <c r="N257" i="5"/>
  <c r="O257" i="5" s="1"/>
  <c r="N258" i="5"/>
  <c r="O258" i="5" s="1"/>
  <c r="N259" i="5"/>
  <c r="O259" i="5" s="1"/>
  <c r="N260" i="5"/>
  <c r="O260" i="5" s="1"/>
  <c r="N261" i="5"/>
  <c r="O261" i="5" s="1"/>
  <c r="N262" i="5"/>
  <c r="O262" i="5" s="1"/>
  <c r="N263" i="5"/>
  <c r="O263" i="5" s="1"/>
  <c r="N264" i="5"/>
  <c r="O264" i="5" s="1"/>
  <c r="N265" i="5"/>
  <c r="O265" i="5" s="1"/>
  <c r="N266" i="5"/>
  <c r="O266" i="5" s="1"/>
  <c r="N267" i="5"/>
  <c r="O267" i="5" s="1"/>
  <c r="N268" i="5"/>
  <c r="O268" i="5" s="1"/>
  <c r="N269" i="5"/>
  <c r="O269" i="5" s="1"/>
  <c r="N270" i="5"/>
  <c r="O270" i="5" s="1"/>
  <c r="N271" i="5"/>
  <c r="O271" i="5" s="1"/>
  <c r="N272" i="5"/>
  <c r="O272" i="5" s="1"/>
  <c r="N273" i="5"/>
  <c r="O273" i="5" s="1"/>
  <c r="N274" i="5"/>
  <c r="O274" i="5" s="1"/>
  <c r="N275" i="5"/>
  <c r="O275" i="5" s="1"/>
  <c r="N276" i="5"/>
  <c r="O276" i="5" s="1"/>
  <c r="N277" i="5"/>
  <c r="O277" i="5" s="1"/>
  <c r="N278" i="5"/>
  <c r="O278" i="5" s="1"/>
  <c r="N279" i="5"/>
  <c r="O279" i="5" s="1"/>
  <c r="N280" i="5"/>
  <c r="N281" i="5"/>
  <c r="O281" i="5" s="1"/>
  <c r="N282" i="5"/>
  <c r="O282" i="5" s="1"/>
  <c r="N283" i="5"/>
  <c r="O283" i="5" s="1"/>
  <c r="N284" i="5"/>
  <c r="O284" i="5" s="1"/>
  <c r="N285" i="5"/>
  <c r="O285" i="5" s="1"/>
  <c r="N286" i="5"/>
  <c r="O286" i="5" s="1"/>
  <c r="N287" i="5"/>
  <c r="O287" i="5" s="1"/>
  <c r="N288" i="5"/>
  <c r="O288" i="5" s="1"/>
  <c r="N289" i="5"/>
  <c r="O289" i="5" s="1"/>
  <c r="N290" i="5"/>
  <c r="O290" i="5" s="1"/>
  <c r="N291" i="5"/>
  <c r="O291" i="5" s="1"/>
  <c r="N292" i="5"/>
  <c r="O292" i="5" s="1"/>
  <c r="N293" i="5"/>
  <c r="O293" i="5" s="1"/>
  <c r="N294" i="5"/>
  <c r="O294" i="5" s="1"/>
  <c r="N295" i="5"/>
  <c r="O295" i="5" s="1"/>
  <c r="N296" i="5"/>
  <c r="O296" i="5" s="1"/>
  <c r="N297" i="5"/>
  <c r="O297" i="5" s="1"/>
  <c r="N298" i="5"/>
  <c r="O298" i="5" s="1"/>
  <c r="N299" i="5"/>
  <c r="O299" i="5" s="1"/>
  <c r="N300" i="5"/>
  <c r="O300" i="5" s="1"/>
  <c r="N301" i="5"/>
  <c r="O301" i="5" s="1"/>
  <c r="N302" i="5"/>
  <c r="O302" i="5" s="1"/>
  <c r="N303" i="5"/>
  <c r="O303" i="5" s="1"/>
  <c r="N304" i="5"/>
  <c r="O304" i="5" s="1"/>
  <c r="N305" i="5"/>
  <c r="O305" i="5" s="1"/>
  <c r="N306" i="5"/>
  <c r="O306" i="5" s="1"/>
  <c r="N307" i="5"/>
  <c r="O307" i="5" s="1"/>
  <c r="N308" i="5"/>
  <c r="O308" i="5" s="1"/>
  <c r="N309" i="5"/>
  <c r="O309" i="5" s="1"/>
  <c r="N310" i="5"/>
  <c r="O310" i="5" s="1"/>
  <c r="N311" i="5"/>
  <c r="O311" i="5" s="1"/>
  <c r="N312" i="5"/>
  <c r="O312" i="5" s="1"/>
  <c r="N313" i="5"/>
  <c r="O313" i="5" s="1"/>
  <c r="N314" i="5"/>
  <c r="O314" i="5" s="1"/>
  <c r="N315" i="5"/>
  <c r="O315" i="5" s="1"/>
  <c r="N316" i="5"/>
  <c r="O316" i="5" s="1"/>
  <c r="N317" i="5"/>
  <c r="O317" i="5" s="1"/>
  <c r="N318" i="5"/>
  <c r="O318" i="5" s="1"/>
  <c r="N319" i="5"/>
  <c r="O319" i="5" s="1"/>
  <c r="N320" i="5"/>
  <c r="O320" i="5" s="1"/>
  <c r="N321" i="5"/>
  <c r="O321" i="5" s="1"/>
  <c r="N322" i="5"/>
  <c r="O322" i="5" s="1"/>
  <c r="N323" i="5"/>
  <c r="O323" i="5" s="1"/>
  <c r="N324" i="5"/>
  <c r="O324" i="5" s="1"/>
  <c r="N325" i="5"/>
  <c r="O325" i="5" s="1"/>
  <c r="N326" i="5"/>
  <c r="O326" i="5" s="1"/>
  <c r="N327" i="5"/>
  <c r="O327" i="5" s="1"/>
  <c r="N328" i="5"/>
  <c r="O328" i="5" s="1"/>
  <c r="N329" i="5"/>
  <c r="O329" i="5" s="1"/>
  <c r="N330" i="5"/>
  <c r="O330" i="5" s="1"/>
  <c r="N331" i="5"/>
  <c r="O331" i="5" s="1"/>
  <c r="N332" i="5"/>
  <c r="O332" i="5" s="1"/>
  <c r="N333" i="5"/>
  <c r="O333" i="5" s="1"/>
  <c r="N334" i="5"/>
  <c r="O334" i="5" s="1"/>
  <c r="N335" i="5"/>
  <c r="O335" i="5" s="1"/>
  <c r="N336" i="5"/>
  <c r="O336" i="5" s="1"/>
  <c r="N337" i="5"/>
  <c r="O337" i="5" s="1"/>
  <c r="N338" i="5"/>
  <c r="O338" i="5" s="1"/>
  <c r="N339" i="5"/>
  <c r="O339" i="5" s="1"/>
  <c r="N340" i="5"/>
  <c r="O340" i="5" s="1"/>
  <c r="N341" i="5"/>
  <c r="O341" i="5" s="1"/>
  <c r="N342" i="5"/>
  <c r="O342" i="5" s="1"/>
  <c r="N343" i="5"/>
  <c r="O343" i="5" s="1"/>
  <c r="N344" i="5"/>
  <c r="O344" i="5" s="1"/>
  <c r="N345" i="5"/>
  <c r="O345" i="5" s="1"/>
  <c r="N346" i="5"/>
  <c r="O346" i="5" s="1"/>
  <c r="N347" i="5"/>
  <c r="O347" i="5" s="1"/>
  <c r="N348" i="5"/>
  <c r="O348" i="5" s="1"/>
  <c r="N349" i="5"/>
  <c r="O349" i="5" s="1"/>
  <c r="N350" i="5"/>
  <c r="O350" i="5" s="1"/>
  <c r="N351" i="5"/>
  <c r="O351" i="5" s="1"/>
  <c r="N352" i="5"/>
  <c r="O352" i="5" s="1"/>
  <c r="N353" i="5"/>
  <c r="O353" i="5" s="1"/>
  <c r="N354" i="5"/>
  <c r="O354" i="5" s="1"/>
  <c r="N355" i="5"/>
  <c r="O355" i="5" s="1"/>
  <c r="N356" i="5"/>
  <c r="O356" i="5" s="1"/>
  <c r="N357" i="5"/>
  <c r="O357" i="5" s="1"/>
  <c r="N358" i="5"/>
  <c r="O358" i="5" s="1"/>
  <c r="N359" i="5"/>
  <c r="N360" i="5"/>
  <c r="O360" i="5" s="1"/>
  <c r="N361" i="5"/>
  <c r="O361" i="5" s="1"/>
  <c r="N362" i="5"/>
  <c r="O362" i="5" s="1"/>
  <c r="N363" i="5"/>
  <c r="O363" i="5" s="1"/>
  <c r="N364" i="5"/>
  <c r="O364" i="5" s="1"/>
  <c r="N365" i="5"/>
  <c r="O365" i="5" s="1"/>
  <c r="N366" i="5"/>
  <c r="O366" i="5" s="1"/>
  <c r="N367" i="5"/>
  <c r="O367" i="5" s="1"/>
  <c r="N368" i="5"/>
  <c r="O368" i="5" s="1"/>
  <c r="N369" i="5"/>
  <c r="O369" i="5" s="1"/>
  <c r="N370" i="5"/>
  <c r="O370" i="5" s="1"/>
  <c r="N371" i="5"/>
  <c r="O371" i="5" s="1"/>
  <c r="N372" i="5"/>
  <c r="O372" i="5" s="1"/>
  <c r="N373" i="5"/>
  <c r="O373" i="5" s="1"/>
  <c r="N374" i="5"/>
  <c r="O374" i="5" s="1"/>
  <c r="N375" i="5"/>
  <c r="O375" i="5" s="1"/>
  <c r="N376" i="5"/>
  <c r="O376" i="5" s="1"/>
  <c r="N377" i="5"/>
  <c r="O377" i="5" s="1"/>
  <c r="N378" i="5"/>
  <c r="O378" i="5" s="1"/>
  <c r="N379" i="5"/>
  <c r="O379" i="5" s="1"/>
  <c r="N380" i="5"/>
  <c r="O380" i="5" s="1"/>
  <c r="N381" i="5"/>
  <c r="O381" i="5" s="1"/>
  <c r="N382" i="5"/>
  <c r="O382" i="5" s="1"/>
  <c r="N383" i="5"/>
  <c r="O383" i="5" s="1"/>
  <c r="N384" i="5"/>
  <c r="O384" i="5" s="1"/>
  <c r="N385" i="5"/>
  <c r="O385" i="5" s="1"/>
  <c r="N386" i="5"/>
  <c r="O386" i="5" s="1"/>
  <c r="N387" i="5"/>
  <c r="O387" i="5" s="1"/>
  <c r="N388" i="5"/>
  <c r="O388" i="5" s="1"/>
  <c r="N389" i="5"/>
  <c r="O389" i="5" s="1"/>
  <c r="N390" i="5"/>
  <c r="O390" i="5" s="1"/>
  <c r="N391" i="5"/>
  <c r="O391" i="5" s="1"/>
  <c r="N392" i="5"/>
  <c r="O392" i="5" s="1"/>
  <c r="N393" i="5"/>
  <c r="O393" i="5" s="1"/>
  <c r="N394" i="5"/>
  <c r="O394" i="5" s="1"/>
  <c r="N395" i="5"/>
  <c r="O395" i="5" s="1"/>
  <c r="N396" i="5"/>
  <c r="O396" i="5" s="1"/>
  <c r="N397" i="5"/>
  <c r="O397" i="5" s="1"/>
  <c r="N398" i="5"/>
  <c r="O398" i="5" s="1"/>
  <c r="N399" i="5"/>
  <c r="O399" i="5" s="1"/>
  <c r="N400" i="5"/>
  <c r="O400" i="5" s="1"/>
  <c r="N401" i="5"/>
  <c r="O401" i="5" s="1"/>
  <c r="N402" i="5"/>
  <c r="O402" i="5" s="1"/>
  <c r="N403" i="5"/>
  <c r="O403" i="5" s="1"/>
  <c r="N404" i="5"/>
  <c r="O404" i="5" s="1"/>
  <c r="N405" i="5"/>
  <c r="O405" i="5" s="1"/>
  <c r="N406" i="5"/>
  <c r="O406" i="5" s="1"/>
  <c r="N407" i="5"/>
  <c r="O407" i="5" s="1"/>
  <c r="N408" i="5"/>
  <c r="O408" i="5" s="1"/>
  <c r="N409" i="5"/>
  <c r="O409" i="5" s="1"/>
  <c r="N410" i="5"/>
  <c r="O410" i="5" s="1"/>
  <c r="N411" i="5"/>
  <c r="O411" i="5" s="1"/>
  <c r="N412" i="5"/>
  <c r="O412" i="5" s="1"/>
  <c r="N413" i="5"/>
  <c r="O413" i="5" s="1"/>
  <c r="N414" i="5"/>
  <c r="O414" i="5" s="1"/>
  <c r="N415" i="5"/>
  <c r="O415" i="5" s="1"/>
  <c r="N416" i="5"/>
  <c r="N417" i="5"/>
  <c r="O417" i="5" s="1"/>
  <c r="N418" i="5"/>
  <c r="O418" i="5" s="1"/>
  <c r="N419" i="5"/>
  <c r="O419" i="5" s="1"/>
  <c r="N420" i="5"/>
  <c r="O420" i="5" s="1"/>
  <c r="N421" i="5"/>
  <c r="O421" i="5" s="1"/>
  <c r="N422" i="5"/>
  <c r="O422" i="5" s="1"/>
  <c r="N423" i="5"/>
  <c r="O423" i="5" s="1"/>
  <c r="N424" i="5"/>
  <c r="O424" i="5" s="1"/>
  <c r="N425" i="5"/>
  <c r="O425" i="5" s="1"/>
  <c r="N426" i="5"/>
  <c r="O426" i="5" s="1"/>
  <c r="N427" i="5"/>
  <c r="O427" i="5" s="1"/>
  <c r="N428" i="5"/>
  <c r="O428" i="5" s="1"/>
  <c r="N429" i="5"/>
  <c r="O429" i="5" s="1"/>
  <c r="N430" i="5"/>
  <c r="O430" i="5" s="1"/>
  <c r="N431" i="5"/>
  <c r="O431" i="5" s="1"/>
  <c r="N432" i="5"/>
  <c r="O432" i="5" s="1"/>
  <c r="N433" i="5"/>
  <c r="O433" i="5" s="1"/>
  <c r="N434" i="5"/>
  <c r="O434" i="5" s="1"/>
  <c r="N435" i="5"/>
  <c r="O435" i="5" s="1"/>
  <c r="N436" i="5"/>
  <c r="O436" i="5" s="1"/>
  <c r="N437" i="5"/>
  <c r="O437" i="5" s="1"/>
  <c r="N438" i="5"/>
  <c r="O438" i="5" s="1"/>
  <c r="N439" i="5"/>
  <c r="O439" i="5" s="1"/>
  <c r="N440" i="5"/>
  <c r="O440" i="5" s="1"/>
  <c r="N441" i="5"/>
  <c r="O441" i="5" s="1"/>
  <c r="N442" i="5"/>
  <c r="O442" i="5" s="1"/>
  <c r="N443" i="5"/>
  <c r="O443" i="5" s="1"/>
  <c r="N444" i="5"/>
  <c r="O444" i="5" s="1"/>
  <c r="N445" i="5"/>
  <c r="O445" i="5" s="1"/>
  <c r="N446" i="5"/>
  <c r="O446" i="5" s="1"/>
  <c r="N447" i="5"/>
  <c r="O447" i="5" s="1"/>
  <c r="N448" i="5"/>
  <c r="O448" i="5" s="1"/>
  <c r="N449" i="5"/>
  <c r="O449" i="5" s="1"/>
  <c r="N450" i="5"/>
  <c r="O450" i="5" s="1"/>
  <c r="N451" i="5"/>
  <c r="O451" i="5" s="1"/>
  <c r="N452" i="5"/>
  <c r="O452" i="5" s="1"/>
  <c r="N453" i="5"/>
  <c r="O453" i="5" s="1"/>
  <c r="N454" i="5"/>
  <c r="O454" i="5" s="1"/>
  <c r="N455" i="5"/>
  <c r="O455" i="5" s="1"/>
  <c r="N456" i="5"/>
  <c r="O456" i="5" s="1"/>
  <c r="N457" i="5"/>
  <c r="O457" i="5" s="1"/>
  <c r="N458" i="5"/>
  <c r="O458" i="5" s="1"/>
  <c r="N459" i="5"/>
  <c r="N460" i="5"/>
  <c r="O460" i="5" s="1"/>
  <c r="N461" i="5"/>
  <c r="O461" i="5" s="1"/>
  <c r="N462" i="5"/>
  <c r="O462" i="5" s="1"/>
  <c r="N463" i="5"/>
  <c r="O463" i="5" s="1"/>
  <c r="N464" i="5"/>
  <c r="O464" i="5" s="1"/>
  <c r="N465" i="5"/>
  <c r="O465" i="5" s="1"/>
  <c r="N466" i="5"/>
  <c r="O466" i="5" s="1"/>
  <c r="N467" i="5"/>
  <c r="O467" i="5" s="1"/>
  <c r="N468" i="5"/>
  <c r="O468" i="5" s="1"/>
  <c r="N469" i="5"/>
  <c r="O469" i="5" s="1"/>
  <c r="N470" i="5"/>
  <c r="O470" i="5" s="1"/>
  <c r="N471" i="5"/>
  <c r="O471" i="5" s="1"/>
  <c r="N472" i="5"/>
  <c r="O472" i="5" s="1"/>
  <c r="N473" i="5"/>
  <c r="O473" i="5" s="1"/>
  <c r="N474" i="5"/>
  <c r="O474" i="5" s="1"/>
  <c r="N475" i="5"/>
  <c r="O475" i="5" s="1"/>
  <c r="N476" i="5"/>
  <c r="O476" i="5" s="1"/>
  <c r="N477" i="5"/>
  <c r="O477" i="5" s="1"/>
  <c r="N478" i="5"/>
  <c r="O478" i="5" s="1"/>
  <c r="N479" i="5"/>
  <c r="O479" i="5" s="1"/>
  <c r="N480" i="5"/>
  <c r="O480" i="5" s="1"/>
  <c r="N481" i="5"/>
  <c r="O481" i="5" s="1"/>
  <c r="N482" i="5"/>
  <c r="O482" i="5" s="1"/>
  <c r="N483" i="5"/>
  <c r="O483" i="5" s="1"/>
  <c r="N484" i="5"/>
  <c r="O484" i="5" s="1"/>
  <c r="N485" i="5"/>
  <c r="O485" i="5" s="1"/>
  <c r="N486" i="5"/>
  <c r="O486" i="5" s="1"/>
  <c r="N487" i="5"/>
  <c r="O487" i="5" s="1"/>
  <c r="N488" i="5"/>
  <c r="O488" i="5" s="1"/>
  <c r="N489" i="5"/>
  <c r="O489" i="5" s="1"/>
  <c r="N490" i="5"/>
  <c r="O490" i="5" s="1"/>
  <c r="N491" i="5"/>
  <c r="O491" i="5" s="1"/>
  <c r="N492" i="5"/>
  <c r="O492" i="5" s="1"/>
  <c r="N493" i="5"/>
  <c r="O493" i="5" s="1"/>
  <c r="N494" i="5"/>
  <c r="O494" i="5" s="1"/>
  <c r="N495" i="5"/>
  <c r="O495" i="5" s="1"/>
  <c r="N496" i="5"/>
  <c r="O496" i="5" s="1"/>
  <c r="N497" i="5"/>
  <c r="O497" i="5" s="1"/>
  <c r="N498" i="5"/>
  <c r="O498" i="5" s="1"/>
  <c r="N499" i="5"/>
  <c r="O499" i="5" s="1"/>
  <c r="N500" i="5"/>
  <c r="O500" i="5" s="1"/>
  <c r="N501" i="5"/>
  <c r="O501" i="5" s="1"/>
  <c r="N502" i="5"/>
  <c r="O502" i="5" s="1"/>
  <c r="N503" i="5"/>
  <c r="O503" i="5" s="1"/>
  <c r="N504" i="5"/>
  <c r="O504" i="5" s="1"/>
  <c r="N505" i="5"/>
  <c r="O505" i="5" s="1"/>
  <c r="N506" i="5"/>
  <c r="O506" i="5" s="1"/>
  <c r="N507" i="5"/>
  <c r="O507" i="5" s="1"/>
  <c r="N508" i="5"/>
  <c r="O508" i="5" s="1"/>
  <c r="N509" i="5"/>
  <c r="O509" i="5" s="1"/>
  <c r="N510" i="5"/>
  <c r="O510" i="5" s="1"/>
  <c r="N511" i="5"/>
  <c r="O511" i="5" s="1"/>
  <c r="N512" i="5"/>
  <c r="N513" i="5"/>
  <c r="O513" i="5" s="1"/>
  <c r="N514" i="5"/>
  <c r="O514" i="5" s="1"/>
  <c r="N515" i="5"/>
  <c r="O515" i="5" s="1"/>
  <c r="N516" i="5"/>
  <c r="O516" i="5" s="1"/>
  <c r="N517" i="5"/>
  <c r="O517" i="5" s="1"/>
  <c r="N518" i="5"/>
  <c r="O518" i="5" s="1"/>
  <c r="N519" i="5"/>
  <c r="O519" i="5" s="1"/>
  <c r="N520" i="5"/>
  <c r="O520" i="5" s="1"/>
  <c r="N521" i="5"/>
  <c r="O521" i="5" s="1"/>
  <c r="N522" i="5"/>
  <c r="O522" i="5" s="1"/>
  <c r="N523" i="5"/>
  <c r="O523" i="5" s="1"/>
  <c r="N524" i="5"/>
  <c r="O524" i="5" s="1"/>
  <c r="N525" i="5"/>
  <c r="O525" i="5" s="1"/>
  <c r="N526" i="5"/>
  <c r="O526" i="5" s="1"/>
  <c r="N527" i="5"/>
  <c r="O527" i="5" s="1"/>
  <c r="N528" i="5"/>
  <c r="O528" i="5" s="1"/>
  <c r="N529" i="5"/>
  <c r="O529" i="5" s="1"/>
  <c r="N530" i="5"/>
  <c r="O530" i="5" s="1"/>
  <c r="N531" i="5"/>
  <c r="O531" i="5" s="1"/>
  <c r="N532" i="5"/>
  <c r="O532" i="5" s="1"/>
  <c r="N533" i="5"/>
  <c r="O533" i="5" s="1"/>
  <c r="N534" i="5"/>
  <c r="O534" i="5" s="1"/>
  <c r="N535" i="5"/>
  <c r="O535" i="5" s="1"/>
  <c r="N536" i="5"/>
  <c r="O536" i="5" s="1"/>
  <c r="N537" i="5"/>
  <c r="O537" i="5" s="1"/>
  <c r="N538" i="5"/>
  <c r="O538" i="5" s="1"/>
  <c r="N539" i="5"/>
  <c r="O539" i="5" s="1"/>
  <c r="N540" i="5"/>
  <c r="O540" i="5" s="1"/>
  <c r="N541" i="5"/>
  <c r="O541" i="5" s="1"/>
  <c r="N542" i="5"/>
  <c r="O542" i="5" s="1"/>
  <c r="N543" i="5"/>
  <c r="O543" i="5" s="1"/>
  <c r="N544" i="5"/>
  <c r="O544" i="5" s="1"/>
  <c r="N545" i="5"/>
  <c r="O545" i="5" s="1"/>
  <c r="N546" i="5"/>
  <c r="O546" i="5" s="1"/>
  <c r="N547" i="5"/>
  <c r="O547" i="5" s="1"/>
  <c r="N548" i="5"/>
  <c r="O548" i="5" s="1"/>
  <c r="N549" i="5"/>
  <c r="O549" i="5" s="1"/>
  <c r="N550" i="5"/>
  <c r="O550" i="5" s="1"/>
  <c r="N551" i="5"/>
  <c r="O551" i="5" s="1"/>
  <c r="N552" i="5"/>
  <c r="O552" i="5" s="1"/>
  <c r="N553" i="5"/>
  <c r="O553" i="5" s="1"/>
  <c r="N554" i="5"/>
  <c r="O554" i="5" s="1"/>
  <c r="N555" i="5"/>
  <c r="N556" i="5"/>
  <c r="O556" i="5" s="1"/>
  <c r="N557" i="5"/>
  <c r="O557" i="5" s="1"/>
  <c r="N558" i="5"/>
  <c r="O558" i="5" s="1"/>
  <c r="N559" i="5"/>
  <c r="O559" i="5" s="1"/>
  <c r="N560" i="5"/>
  <c r="O560" i="5" s="1"/>
  <c r="N561" i="5"/>
  <c r="O561" i="5" s="1"/>
  <c r="N562" i="5"/>
  <c r="O562" i="5" s="1"/>
  <c r="N563" i="5"/>
  <c r="O563" i="5" s="1"/>
  <c r="N564" i="5"/>
  <c r="O564" i="5" s="1"/>
  <c r="N565" i="5"/>
  <c r="O565" i="5" s="1"/>
  <c r="N566" i="5"/>
  <c r="O566" i="5" s="1"/>
  <c r="N567" i="5"/>
  <c r="O567" i="5" s="1"/>
  <c r="N568" i="5"/>
  <c r="O568" i="5" s="1"/>
  <c r="N569" i="5"/>
  <c r="O569" i="5" s="1"/>
  <c r="N570" i="5"/>
  <c r="O570" i="5" s="1"/>
  <c r="N571" i="5"/>
  <c r="O571" i="5" s="1"/>
  <c r="N572" i="5"/>
  <c r="O572" i="5" s="1"/>
  <c r="N573" i="5"/>
  <c r="O573" i="5" s="1"/>
  <c r="N574" i="5"/>
  <c r="O574" i="5" s="1"/>
  <c r="N575" i="5"/>
  <c r="O575" i="5" s="1"/>
  <c r="N576" i="5"/>
  <c r="O576" i="5" s="1"/>
  <c r="N577" i="5"/>
  <c r="O577" i="5" s="1"/>
  <c r="N578" i="5"/>
  <c r="O578" i="5" s="1"/>
  <c r="N579" i="5"/>
  <c r="O579" i="5" s="1"/>
  <c r="N580" i="5"/>
  <c r="O580" i="5" s="1"/>
  <c r="N581" i="5"/>
  <c r="O581" i="5" s="1"/>
  <c r="N582" i="5"/>
  <c r="O582" i="5" s="1"/>
  <c r="N583" i="5"/>
  <c r="O583" i="5" s="1"/>
  <c r="N584" i="5"/>
  <c r="O584" i="5" s="1"/>
  <c r="N585" i="5"/>
  <c r="O585" i="5" s="1"/>
  <c r="N586" i="5"/>
  <c r="O586" i="5" s="1"/>
  <c r="N587" i="5"/>
  <c r="N588" i="5"/>
  <c r="O588" i="5" s="1"/>
  <c r="N589" i="5"/>
  <c r="O589" i="5" s="1"/>
  <c r="N590" i="5"/>
  <c r="O590" i="5" s="1"/>
  <c r="N591" i="5"/>
  <c r="O591" i="5" s="1"/>
  <c r="N592" i="5"/>
  <c r="O592" i="5" s="1"/>
  <c r="N593" i="5"/>
  <c r="O593" i="5" s="1"/>
  <c r="N594" i="5"/>
  <c r="O594" i="5" s="1"/>
  <c r="N595" i="5"/>
  <c r="O595" i="5" s="1"/>
  <c r="N596" i="5"/>
  <c r="O596" i="5" s="1"/>
  <c r="N597" i="5"/>
  <c r="O597" i="5" s="1"/>
  <c r="N598" i="5"/>
  <c r="O598" i="5" s="1"/>
  <c r="N599" i="5"/>
  <c r="O599" i="5" s="1"/>
  <c r="N600" i="5"/>
  <c r="O600" i="5" s="1"/>
  <c r="N601" i="5"/>
  <c r="O601" i="5" s="1"/>
  <c r="N602" i="5"/>
  <c r="O602" i="5" s="1"/>
  <c r="N603" i="5"/>
  <c r="O603" i="5" s="1"/>
  <c r="N604" i="5"/>
  <c r="O604" i="5" s="1"/>
  <c r="N605" i="5"/>
  <c r="O605" i="5" s="1"/>
  <c r="N606" i="5"/>
  <c r="O606" i="5" s="1"/>
  <c r="N607" i="5"/>
  <c r="O607" i="5" s="1"/>
  <c r="N608" i="5"/>
  <c r="O608" i="5" s="1"/>
  <c r="N609" i="5"/>
  <c r="O609" i="5" s="1"/>
  <c r="N610" i="5"/>
  <c r="O610" i="5" s="1"/>
  <c r="N611" i="5"/>
  <c r="O611" i="5" s="1"/>
  <c r="N612" i="5"/>
  <c r="O612" i="5" s="1"/>
  <c r="N613" i="5"/>
  <c r="O613" i="5" s="1"/>
  <c r="N614" i="5"/>
  <c r="O614" i="5" s="1"/>
  <c r="N615" i="5"/>
  <c r="O615" i="5" s="1"/>
  <c r="N616" i="5"/>
  <c r="O616" i="5" s="1"/>
  <c r="N617" i="5"/>
  <c r="O617" i="5" s="1"/>
  <c r="N618" i="5"/>
  <c r="O618" i="5" s="1"/>
  <c r="N619" i="5"/>
  <c r="O619" i="5" s="1"/>
  <c r="N620" i="5"/>
  <c r="O620" i="5" s="1"/>
  <c r="N621" i="5"/>
  <c r="O621" i="5" s="1"/>
  <c r="N622" i="5"/>
  <c r="O622" i="5" s="1"/>
  <c r="N623" i="5"/>
  <c r="O623" i="5" s="1"/>
  <c r="N624" i="5"/>
  <c r="O624" i="5" s="1"/>
  <c r="N625" i="5"/>
  <c r="O625" i="5" s="1"/>
  <c r="N626" i="5"/>
  <c r="O626" i="5" s="1"/>
  <c r="N627" i="5"/>
  <c r="O627" i="5" s="1"/>
  <c r="N628" i="5"/>
  <c r="O628" i="5" s="1"/>
  <c r="N629" i="5"/>
  <c r="O629" i="5" s="1"/>
  <c r="N630" i="5"/>
  <c r="O630" i="5" s="1"/>
  <c r="N631" i="5"/>
  <c r="O631" i="5" s="1"/>
  <c r="N632" i="5"/>
  <c r="O632" i="5" s="1"/>
  <c r="N633" i="5"/>
  <c r="O633" i="5" s="1"/>
  <c r="N634" i="5"/>
  <c r="O634" i="5" s="1"/>
  <c r="N635" i="5"/>
  <c r="O635" i="5" s="1"/>
  <c r="N636" i="5"/>
  <c r="O636" i="5" s="1"/>
  <c r="N637" i="5"/>
  <c r="O637" i="5" s="1"/>
  <c r="N638" i="5"/>
  <c r="O638" i="5" s="1"/>
  <c r="N639" i="5"/>
  <c r="O639" i="5" s="1"/>
  <c r="N640" i="5"/>
  <c r="N641" i="5"/>
  <c r="O641" i="5" s="1"/>
  <c r="N642" i="5"/>
  <c r="O642" i="5" s="1"/>
  <c r="N643" i="5"/>
  <c r="O643" i="5" s="1"/>
  <c r="N644" i="5"/>
  <c r="O644" i="5" s="1"/>
  <c r="N645" i="5"/>
  <c r="O645" i="5" s="1"/>
  <c r="N646" i="5"/>
  <c r="O646" i="5" s="1"/>
  <c r="N647" i="5"/>
  <c r="O647" i="5" s="1"/>
  <c r="N648" i="5"/>
  <c r="O648" i="5" s="1"/>
  <c r="N649" i="5"/>
  <c r="O649" i="5" s="1"/>
  <c r="N650" i="5"/>
  <c r="O650" i="5" s="1"/>
  <c r="N651" i="5"/>
  <c r="O651" i="5" s="1"/>
  <c r="N652" i="5"/>
  <c r="O652" i="5" s="1"/>
  <c r="N653" i="5"/>
  <c r="O653" i="5" s="1"/>
  <c r="N654" i="5"/>
  <c r="O654" i="5" s="1"/>
  <c r="N655" i="5"/>
  <c r="O655" i="5" s="1"/>
  <c r="N656" i="5"/>
  <c r="O656" i="5" s="1"/>
  <c r="N657" i="5"/>
  <c r="O657" i="5" s="1"/>
  <c r="N658" i="5"/>
  <c r="O658" i="5" s="1"/>
  <c r="N659" i="5"/>
  <c r="O659" i="5" s="1"/>
  <c r="N660" i="5"/>
  <c r="O660" i="5" s="1"/>
  <c r="N661" i="5"/>
  <c r="O661" i="5" s="1"/>
  <c r="N662" i="5"/>
  <c r="O662" i="5" s="1"/>
  <c r="N663" i="5"/>
  <c r="O663" i="5" s="1"/>
  <c r="N664" i="5"/>
  <c r="O664" i="5" s="1"/>
  <c r="N665" i="5"/>
  <c r="O665" i="5" s="1"/>
  <c r="N666" i="5"/>
  <c r="O666" i="5" s="1"/>
  <c r="N667" i="5"/>
  <c r="O667" i="5" s="1"/>
  <c r="N668" i="5"/>
  <c r="O668" i="5" s="1"/>
  <c r="N669" i="5"/>
  <c r="O669" i="5" s="1"/>
  <c r="N670" i="5"/>
  <c r="O670" i="5" s="1"/>
  <c r="N671" i="5"/>
  <c r="O671" i="5" s="1"/>
  <c r="N672" i="5"/>
  <c r="O672" i="5" s="1"/>
  <c r="N673" i="5"/>
  <c r="O673" i="5" s="1"/>
  <c r="N674" i="5"/>
  <c r="O674" i="5" s="1"/>
  <c r="N675" i="5"/>
  <c r="O675" i="5" s="1"/>
  <c r="N676" i="5"/>
  <c r="O676" i="5" s="1"/>
  <c r="N677" i="5"/>
  <c r="O677" i="5" s="1"/>
  <c r="N678" i="5"/>
  <c r="O678" i="5" s="1"/>
  <c r="N679" i="5"/>
  <c r="O679" i="5" s="1"/>
  <c r="N680" i="5"/>
  <c r="O680" i="5" s="1"/>
  <c r="N681" i="5"/>
  <c r="O681" i="5" s="1"/>
  <c r="N682" i="5"/>
  <c r="O682" i="5" s="1"/>
  <c r="N683" i="5"/>
  <c r="N684" i="5"/>
  <c r="O684" i="5" s="1"/>
  <c r="N685" i="5"/>
  <c r="O685" i="5" s="1"/>
  <c r="N686" i="5"/>
  <c r="O686" i="5" s="1"/>
  <c r="N687" i="5"/>
  <c r="O687" i="5" s="1"/>
  <c r="N688" i="5"/>
  <c r="O688" i="5" s="1"/>
  <c r="N689" i="5"/>
  <c r="O689" i="5" s="1"/>
  <c r="N690" i="5"/>
  <c r="O690" i="5" s="1"/>
  <c r="N691" i="5"/>
  <c r="O691" i="5" s="1"/>
  <c r="N692" i="5"/>
  <c r="O692" i="5" s="1"/>
  <c r="N693" i="5"/>
  <c r="O693" i="5" s="1"/>
  <c r="N694" i="5"/>
  <c r="O694" i="5" s="1"/>
  <c r="N695" i="5"/>
  <c r="O695" i="5" s="1"/>
  <c r="N696" i="5"/>
  <c r="O696" i="5" s="1"/>
  <c r="N697" i="5"/>
  <c r="O697" i="5" s="1"/>
  <c r="N698" i="5"/>
  <c r="O698" i="5" s="1"/>
  <c r="N699" i="5"/>
  <c r="O699" i="5" s="1"/>
  <c r="N700" i="5"/>
  <c r="O700" i="5" s="1"/>
  <c r="N701" i="5"/>
  <c r="O701" i="5" s="1"/>
  <c r="N702" i="5"/>
  <c r="O702" i="5" s="1"/>
  <c r="N703" i="5"/>
  <c r="O703" i="5" s="1"/>
  <c r="N704" i="5"/>
  <c r="O704" i="5" s="1"/>
  <c r="N705" i="5"/>
  <c r="O705" i="5" s="1"/>
  <c r="N706" i="5"/>
  <c r="O706" i="5" s="1"/>
  <c r="N707" i="5"/>
  <c r="O707" i="5" s="1"/>
  <c r="N708" i="5"/>
  <c r="O708" i="5" s="1"/>
  <c r="N709" i="5"/>
  <c r="O709" i="5" s="1"/>
  <c r="N710" i="5"/>
  <c r="O710" i="5" s="1"/>
  <c r="N711" i="5"/>
  <c r="O711" i="5" s="1"/>
  <c r="N712" i="5"/>
  <c r="O712" i="5" s="1"/>
  <c r="N713" i="5"/>
  <c r="O713" i="5" s="1"/>
  <c r="N714" i="5"/>
  <c r="O714" i="5" s="1"/>
  <c r="N715" i="5"/>
  <c r="N716" i="5"/>
  <c r="O716" i="5" s="1"/>
  <c r="N717" i="5"/>
  <c r="O717" i="5" s="1"/>
  <c r="N718" i="5"/>
  <c r="O718" i="5" s="1"/>
  <c r="N719" i="5"/>
  <c r="O719" i="5" s="1"/>
  <c r="N720" i="5"/>
  <c r="O720" i="5" s="1"/>
  <c r="N721" i="5"/>
  <c r="O721" i="5" s="1"/>
  <c r="N722" i="5"/>
  <c r="O722" i="5" s="1"/>
  <c r="N723" i="5"/>
  <c r="O723" i="5" s="1"/>
  <c r="N724" i="5"/>
  <c r="O724" i="5" s="1"/>
  <c r="N725" i="5"/>
  <c r="O725" i="5" s="1"/>
  <c r="N726" i="5"/>
  <c r="O726" i="5" s="1"/>
  <c r="N727" i="5"/>
  <c r="O727" i="5" s="1"/>
  <c r="N728" i="5"/>
  <c r="O728" i="5" s="1"/>
  <c r="N729" i="5"/>
  <c r="O729" i="5" s="1"/>
  <c r="N730" i="5"/>
  <c r="O730" i="5" s="1"/>
  <c r="N731" i="5"/>
  <c r="O731" i="5" s="1"/>
  <c r="N732" i="5"/>
  <c r="O732" i="5" s="1"/>
  <c r="N733" i="5"/>
  <c r="O733" i="5" s="1"/>
  <c r="N734" i="5"/>
  <c r="O734" i="5" s="1"/>
  <c r="N735" i="5"/>
  <c r="O735" i="5" s="1"/>
  <c r="N736" i="5"/>
  <c r="O736" i="5" s="1"/>
  <c r="N737" i="5"/>
  <c r="O737" i="5" s="1"/>
  <c r="N738" i="5"/>
  <c r="O738" i="5" s="1"/>
  <c r="N739" i="5"/>
  <c r="O739" i="5" s="1"/>
  <c r="N740" i="5"/>
  <c r="O740" i="5" s="1"/>
  <c r="N741" i="5"/>
  <c r="O741" i="5" s="1"/>
  <c r="N742" i="5"/>
  <c r="O742" i="5" s="1"/>
  <c r="N743" i="5"/>
  <c r="O743" i="5" s="1"/>
  <c r="N744" i="5"/>
  <c r="O744" i="5" s="1"/>
  <c r="N745" i="5"/>
  <c r="O745" i="5" s="1"/>
  <c r="N746" i="5"/>
  <c r="O746" i="5" s="1"/>
  <c r="N747" i="5"/>
  <c r="O747" i="5" s="1"/>
  <c r="N748" i="5"/>
  <c r="O748" i="5" s="1"/>
  <c r="N749" i="5"/>
  <c r="O749" i="5" s="1"/>
  <c r="N750" i="5"/>
  <c r="O750" i="5" s="1"/>
  <c r="N751" i="5"/>
  <c r="O751" i="5" s="1"/>
  <c r="N752" i="5"/>
  <c r="O752" i="5" s="1"/>
  <c r="N753" i="5"/>
  <c r="O753" i="5" s="1"/>
  <c r="N754" i="5"/>
  <c r="O754" i="5" s="1"/>
  <c r="N755" i="5"/>
  <c r="O755" i="5" s="1"/>
  <c r="N756" i="5"/>
  <c r="O756" i="5" s="1"/>
  <c r="N757" i="5"/>
  <c r="O757" i="5" s="1"/>
  <c r="N758" i="5"/>
  <c r="O758" i="5" s="1"/>
  <c r="N759" i="5"/>
  <c r="O759" i="5" s="1"/>
  <c r="N760" i="5"/>
  <c r="O760" i="5" s="1"/>
  <c r="N761" i="5"/>
  <c r="O761" i="5" s="1"/>
  <c r="N762" i="5"/>
  <c r="O762" i="5" s="1"/>
  <c r="N763" i="5"/>
  <c r="O763" i="5" s="1"/>
  <c r="N764" i="5"/>
  <c r="O764" i="5" s="1"/>
  <c r="N765" i="5"/>
  <c r="O765" i="5" s="1"/>
  <c r="N766" i="5"/>
  <c r="O766" i="5" s="1"/>
  <c r="N767" i="5"/>
  <c r="O767" i="5" s="1"/>
  <c r="N768" i="5"/>
  <c r="N769" i="5"/>
  <c r="O769" i="5" s="1"/>
  <c r="N770" i="5"/>
  <c r="O770" i="5" s="1"/>
  <c r="N771" i="5"/>
  <c r="O771" i="5" s="1"/>
  <c r="N772" i="5"/>
  <c r="O772" i="5" s="1"/>
  <c r="N773" i="5"/>
  <c r="O773" i="5" s="1"/>
  <c r="N774" i="5"/>
  <c r="O774" i="5" s="1"/>
  <c r="N775" i="5"/>
  <c r="O775" i="5" s="1"/>
  <c r="N776" i="5"/>
  <c r="O776" i="5" s="1"/>
  <c r="N777" i="5"/>
  <c r="O777" i="5" s="1"/>
  <c r="N778" i="5"/>
  <c r="O778" i="5" s="1"/>
  <c r="N779" i="5"/>
  <c r="O779" i="5" s="1"/>
  <c r="N780" i="5"/>
  <c r="O780" i="5" s="1"/>
  <c r="N781" i="5"/>
  <c r="O781" i="5" s="1"/>
  <c r="N782" i="5"/>
  <c r="O782" i="5" s="1"/>
  <c r="N783" i="5"/>
  <c r="O783" i="5" s="1"/>
  <c r="N784" i="5"/>
  <c r="O784" i="5" s="1"/>
  <c r="N785" i="5"/>
  <c r="O785" i="5" s="1"/>
  <c r="N786" i="5"/>
  <c r="O786" i="5" s="1"/>
  <c r="N787" i="5"/>
  <c r="O787" i="5" s="1"/>
  <c r="N788" i="5"/>
  <c r="O788" i="5" s="1"/>
  <c r="N789" i="5"/>
  <c r="O789" i="5" s="1"/>
  <c r="N790" i="5"/>
  <c r="O790" i="5" s="1"/>
  <c r="N791" i="5"/>
  <c r="O791" i="5" s="1"/>
  <c r="N792" i="5"/>
  <c r="O792" i="5" s="1"/>
  <c r="N793" i="5"/>
  <c r="O793" i="5" s="1"/>
  <c r="N794" i="5"/>
  <c r="O794" i="5" s="1"/>
  <c r="N795" i="5"/>
  <c r="O795" i="5" s="1"/>
  <c r="N796" i="5"/>
  <c r="O796" i="5" s="1"/>
  <c r="N797" i="5"/>
  <c r="O797" i="5" s="1"/>
  <c r="N798" i="5"/>
  <c r="O798" i="5" s="1"/>
  <c r="N799" i="5"/>
  <c r="O799" i="5" s="1"/>
  <c r="N800" i="5"/>
  <c r="O800" i="5" s="1"/>
  <c r="N801" i="5"/>
  <c r="O801" i="5" s="1"/>
  <c r="N802" i="5"/>
  <c r="O802" i="5" s="1"/>
  <c r="N803" i="5"/>
  <c r="O803" i="5" s="1"/>
  <c r="N804" i="5"/>
  <c r="O804" i="5" s="1"/>
  <c r="N805" i="5"/>
  <c r="O805" i="5" s="1"/>
  <c r="N806" i="5"/>
  <c r="O806" i="5" s="1"/>
  <c r="N807" i="5"/>
  <c r="O807" i="5" s="1"/>
  <c r="N808" i="5"/>
  <c r="O808" i="5" s="1"/>
  <c r="N809" i="5"/>
  <c r="O809" i="5" s="1"/>
  <c r="N810" i="5"/>
  <c r="O810" i="5" s="1"/>
  <c r="N811" i="5"/>
  <c r="N812" i="5"/>
  <c r="O812" i="5" s="1"/>
  <c r="N813" i="5"/>
  <c r="O813" i="5" s="1"/>
  <c r="N814" i="5"/>
  <c r="O814" i="5" s="1"/>
  <c r="N815" i="5"/>
  <c r="O815" i="5" s="1"/>
  <c r="N816" i="5"/>
  <c r="O816" i="5" s="1"/>
  <c r="N817" i="5"/>
  <c r="O817" i="5" s="1"/>
  <c r="N818" i="5"/>
  <c r="O818" i="5" s="1"/>
  <c r="N819" i="5"/>
  <c r="O819" i="5" s="1"/>
  <c r="N820" i="5"/>
  <c r="O820" i="5" s="1"/>
  <c r="N821" i="5"/>
  <c r="O821" i="5" s="1"/>
  <c r="N822" i="5"/>
  <c r="O822" i="5" s="1"/>
  <c r="N823" i="5"/>
  <c r="O823" i="5" s="1"/>
  <c r="N824" i="5"/>
  <c r="O824" i="5" s="1"/>
  <c r="N825" i="5"/>
  <c r="O825" i="5" s="1"/>
  <c r="N826" i="5"/>
  <c r="O826" i="5" s="1"/>
  <c r="N827" i="5"/>
  <c r="O827" i="5" s="1"/>
  <c r="N828" i="5"/>
  <c r="O828" i="5" s="1"/>
  <c r="N829" i="5"/>
  <c r="O829" i="5" s="1"/>
  <c r="N830" i="5"/>
  <c r="O830" i="5" s="1"/>
  <c r="N831" i="5"/>
  <c r="O831" i="5" s="1"/>
  <c r="N832" i="5"/>
  <c r="O832" i="5" s="1"/>
  <c r="N833" i="5"/>
  <c r="O833" i="5" s="1"/>
  <c r="N834" i="5"/>
  <c r="O834" i="5" s="1"/>
  <c r="N835" i="5"/>
  <c r="O835" i="5" s="1"/>
  <c r="N836" i="5"/>
  <c r="O836" i="5" s="1"/>
  <c r="N837" i="5"/>
  <c r="O837" i="5" s="1"/>
  <c r="N838" i="5"/>
  <c r="O838" i="5" s="1"/>
  <c r="N839" i="5"/>
  <c r="O839" i="5" s="1"/>
  <c r="N840" i="5"/>
  <c r="O840" i="5" s="1"/>
  <c r="N841" i="5"/>
  <c r="O841" i="5" s="1"/>
  <c r="N842" i="5"/>
  <c r="O842" i="5" s="1"/>
  <c r="N843" i="5"/>
  <c r="N844" i="5"/>
  <c r="O844" i="5" s="1"/>
  <c r="N845" i="5"/>
  <c r="O845" i="5" s="1"/>
  <c r="N846" i="5"/>
  <c r="O846" i="5" s="1"/>
  <c r="N847" i="5"/>
  <c r="O847" i="5" s="1"/>
  <c r="N848" i="5"/>
  <c r="O848" i="5" s="1"/>
  <c r="N849" i="5"/>
  <c r="O849" i="5" s="1"/>
  <c r="N850" i="5"/>
  <c r="O850" i="5" s="1"/>
  <c r="N851" i="5"/>
  <c r="O851" i="5" s="1"/>
  <c r="N852" i="5"/>
  <c r="O852" i="5" s="1"/>
  <c r="N853" i="5"/>
  <c r="O853" i="5" s="1"/>
  <c r="N854" i="5"/>
  <c r="O854" i="5" s="1"/>
  <c r="N855" i="5"/>
  <c r="O855" i="5" s="1"/>
  <c r="N856" i="5"/>
  <c r="O856" i="5" s="1"/>
  <c r="N857" i="5"/>
  <c r="O857" i="5" s="1"/>
  <c r="N858" i="5"/>
  <c r="O858" i="5" s="1"/>
  <c r="N859" i="5"/>
  <c r="O859" i="5" s="1"/>
  <c r="N860" i="5"/>
  <c r="O860" i="5" s="1"/>
  <c r="N861" i="5"/>
  <c r="O861" i="5" s="1"/>
  <c r="N862" i="5"/>
  <c r="O862" i="5" s="1"/>
  <c r="N863" i="5"/>
  <c r="O863" i="5" s="1"/>
  <c r="N864" i="5"/>
  <c r="O864" i="5" s="1"/>
  <c r="N865" i="5"/>
  <c r="O865" i="5" s="1"/>
  <c r="N866" i="5"/>
  <c r="O866" i="5" s="1"/>
  <c r="N867" i="5"/>
  <c r="O867" i="5" s="1"/>
  <c r="N868" i="5"/>
  <c r="O868" i="5" s="1"/>
  <c r="N869" i="5"/>
  <c r="O869" i="5" s="1"/>
  <c r="N870" i="5"/>
  <c r="O870" i="5" s="1"/>
  <c r="N871" i="5"/>
  <c r="O871" i="5" s="1"/>
  <c r="N872" i="5"/>
  <c r="O872" i="5" s="1"/>
  <c r="N873" i="5"/>
  <c r="O873" i="5" s="1"/>
  <c r="N874" i="5"/>
  <c r="O874" i="5" s="1"/>
  <c r="N875" i="5"/>
  <c r="O875" i="5" s="1"/>
  <c r="N876" i="5"/>
  <c r="O876" i="5" s="1"/>
  <c r="N877" i="5"/>
  <c r="O877" i="5" s="1"/>
  <c r="N878" i="5"/>
  <c r="O878" i="5" s="1"/>
  <c r="N879" i="5"/>
  <c r="O879" i="5" s="1"/>
  <c r="N880" i="5"/>
  <c r="O880" i="5" s="1"/>
  <c r="N881" i="5"/>
  <c r="O881" i="5" s="1"/>
  <c r="N882" i="5"/>
  <c r="O882" i="5" s="1"/>
  <c r="N883" i="5"/>
  <c r="O883" i="5" s="1"/>
  <c r="N884" i="5"/>
  <c r="O884" i="5" s="1"/>
  <c r="N885" i="5"/>
  <c r="O885" i="5" s="1"/>
  <c r="N886" i="5"/>
  <c r="O886" i="5" s="1"/>
  <c r="N887" i="5"/>
  <c r="O887" i="5" s="1"/>
  <c r="N888" i="5"/>
  <c r="O888" i="5" s="1"/>
  <c r="N889" i="5"/>
  <c r="O889" i="5" s="1"/>
  <c r="N890" i="5"/>
  <c r="O890" i="5" s="1"/>
  <c r="N891" i="5"/>
  <c r="O891" i="5" s="1"/>
  <c r="N892" i="5"/>
  <c r="O892" i="5" s="1"/>
  <c r="N893" i="5"/>
  <c r="O893" i="5" s="1"/>
  <c r="N894" i="5"/>
  <c r="N895" i="5"/>
  <c r="O895" i="5" s="1"/>
  <c r="N896" i="5"/>
  <c r="O896" i="5" s="1"/>
  <c r="N897" i="5"/>
  <c r="O897" i="5" s="1"/>
  <c r="N898" i="5"/>
  <c r="O898" i="5" s="1"/>
  <c r="N899" i="5"/>
  <c r="O899" i="5" s="1"/>
  <c r="N900" i="5"/>
  <c r="O900" i="5" s="1"/>
  <c r="N901" i="5"/>
  <c r="O901" i="5" s="1"/>
  <c r="N902" i="5"/>
  <c r="O902" i="5" s="1"/>
  <c r="N903" i="5"/>
  <c r="O903" i="5" s="1"/>
  <c r="N904" i="5"/>
  <c r="O904" i="5" s="1"/>
  <c r="N905" i="5"/>
  <c r="O905" i="5" s="1"/>
  <c r="N906" i="5"/>
  <c r="O906" i="5" s="1"/>
  <c r="N907" i="5"/>
  <c r="O907" i="5" s="1"/>
  <c r="N908" i="5"/>
  <c r="O908" i="5" s="1"/>
  <c r="N909" i="5"/>
  <c r="O909" i="5" s="1"/>
  <c r="N910" i="5"/>
  <c r="O910" i="5" s="1"/>
  <c r="N911" i="5"/>
  <c r="O911" i="5" s="1"/>
  <c r="N912" i="5"/>
  <c r="O912" i="5" s="1"/>
  <c r="N913" i="5"/>
  <c r="O913" i="5" s="1"/>
  <c r="N914" i="5"/>
  <c r="O914" i="5" s="1"/>
  <c r="N915" i="5"/>
  <c r="O915" i="5" s="1"/>
  <c r="N916" i="5"/>
  <c r="O916" i="5" s="1"/>
  <c r="N917" i="5"/>
  <c r="O917" i="5" s="1"/>
  <c r="N918" i="5"/>
  <c r="N919" i="5"/>
  <c r="O919" i="5" s="1"/>
  <c r="N920" i="5"/>
  <c r="O920" i="5" s="1"/>
  <c r="N921" i="5"/>
  <c r="O921" i="5" s="1"/>
  <c r="N922" i="5"/>
  <c r="O922" i="5" s="1"/>
  <c r="N923" i="5"/>
  <c r="O923" i="5" s="1"/>
  <c r="N924" i="5"/>
  <c r="O924" i="5" s="1"/>
  <c r="N925" i="5"/>
  <c r="O925" i="5" s="1"/>
  <c r="N926" i="5"/>
  <c r="N927" i="5"/>
  <c r="O927" i="5" s="1"/>
  <c r="N928" i="5"/>
  <c r="O928" i="5" s="1"/>
  <c r="N929" i="5"/>
  <c r="O929" i="5" s="1"/>
  <c r="N930" i="5"/>
  <c r="O930" i="5" s="1"/>
  <c r="N931" i="5"/>
  <c r="O931" i="5" s="1"/>
  <c r="N932" i="5"/>
  <c r="O932" i="5" s="1"/>
  <c r="N933" i="5"/>
  <c r="O933" i="5" s="1"/>
  <c r="N934" i="5"/>
  <c r="O934" i="5" s="1"/>
  <c r="N935" i="5"/>
  <c r="O935" i="5" s="1"/>
  <c r="N936" i="5"/>
  <c r="O936" i="5" s="1"/>
  <c r="N937" i="5"/>
  <c r="O937" i="5" s="1"/>
  <c r="N938" i="5"/>
  <c r="O938" i="5" s="1"/>
  <c r="N939" i="5"/>
  <c r="O939" i="5" s="1"/>
  <c r="N940" i="5"/>
  <c r="O940" i="5" s="1"/>
  <c r="N941" i="5"/>
  <c r="O941" i="5" s="1"/>
  <c r="N942" i="5"/>
  <c r="O942" i="5" s="1"/>
  <c r="N943" i="5"/>
  <c r="O943" i="5" s="1"/>
  <c r="N944" i="5"/>
  <c r="O944" i="5" s="1"/>
  <c r="N945" i="5"/>
  <c r="O945" i="5" s="1"/>
  <c r="N946" i="5"/>
  <c r="O946" i="5" s="1"/>
  <c r="N947" i="5"/>
  <c r="O947" i="5" s="1"/>
  <c r="N948" i="5"/>
  <c r="O948" i="5" s="1"/>
  <c r="N949" i="5"/>
  <c r="O949" i="5" s="1"/>
  <c r="N950" i="5"/>
  <c r="N951" i="5"/>
  <c r="O951" i="5" s="1"/>
  <c r="N952" i="5"/>
  <c r="O952" i="5" s="1"/>
  <c r="N953" i="5"/>
  <c r="O953" i="5" s="1"/>
  <c r="N954" i="5"/>
  <c r="O954" i="5" s="1"/>
  <c r="N955" i="5"/>
  <c r="O955" i="5" s="1"/>
  <c r="N956" i="5"/>
  <c r="O956" i="5" s="1"/>
  <c r="N957" i="5"/>
  <c r="O957" i="5" s="1"/>
  <c r="N958" i="5"/>
  <c r="N959" i="5"/>
  <c r="O959" i="5" s="1"/>
  <c r="N960" i="5"/>
  <c r="O960" i="5" s="1"/>
  <c r="N961" i="5"/>
  <c r="O961" i="5" s="1"/>
  <c r="N962" i="5"/>
  <c r="O962" i="5" s="1"/>
  <c r="N963" i="5"/>
  <c r="O963" i="5" s="1"/>
  <c r="N964" i="5"/>
  <c r="O964" i="5" s="1"/>
  <c r="N965" i="5"/>
  <c r="O965" i="5" s="1"/>
  <c r="N966" i="5"/>
  <c r="O966" i="5" s="1"/>
  <c r="N967" i="5"/>
  <c r="O967" i="5" s="1"/>
  <c r="N968" i="5"/>
  <c r="O968" i="5" s="1"/>
  <c r="N969" i="5"/>
  <c r="O969" i="5" s="1"/>
  <c r="N970" i="5"/>
  <c r="O970" i="5" s="1"/>
  <c r="N971" i="5"/>
  <c r="O971" i="5" s="1"/>
  <c r="N972" i="5"/>
  <c r="O972" i="5" s="1"/>
  <c r="N973" i="5"/>
  <c r="O973" i="5" s="1"/>
  <c r="N974" i="5"/>
  <c r="O974" i="5" s="1"/>
  <c r="N975" i="5"/>
  <c r="O975" i="5" s="1"/>
  <c r="N976" i="5"/>
  <c r="O976" i="5" s="1"/>
  <c r="N977" i="5"/>
  <c r="O977" i="5" s="1"/>
  <c r="N978" i="5"/>
  <c r="O978" i="5" s="1"/>
  <c r="N979" i="5"/>
  <c r="O979" i="5" s="1"/>
  <c r="N980" i="5"/>
  <c r="O980" i="5" s="1"/>
  <c r="N981" i="5"/>
  <c r="O981" i="5" s="1"/>
  <c r="N982" i="5"/>
  <c r="N983" i="5"/>
  <c r="O983" i="5" s="1"/>
  <c r="N984" i="5"/>
  <c r="O984" i="5" s="1"/>
  <c r="N985" i="5"/>
  <c r="O985" i="5" s="1"/>
  <c r="N986" i="5"/>
  <c r="O986" i="5" s="1"/>
  <c r="N987" i="5"/>
  <c r="O987" i="5" s="1"/>
  <c r="N988" i="5"/>
  <c r="O988" i="5" s="1"/>
  <c r="N989" i="5"/>
  <c r="O989" i="5" s="1"/>
  <c r="N990" i="5"/>
  <c r="N991" i="5"/>
  <c r="O991" i="5" s="1"/>
  <c r="N992" i="5"/>
  <c r="O992" i="5" s="1"/>
  <c r="N993" i="5"/>
  <c r="O993" i="5" s="1"/>
  <c r="N994" i="5"/>
  <c r="O994" i="5" s="1"/>
  <c r="N995" i="5"/>
  <c r="O995" i="5" s="1"/>
  <c r="N996" i="5"/>
  <c r="O996" i="5" s="1"/>
  <c r="N997" i="5"/>
  <c r="O997" i="5" s="1"/>
  <c r="N998" i="5"/>
  <c r="O998" i="5" s="1"/>
  <c r="N999" i="5"/>
  <c r="O999" i="5" s="1"/>
  <c r="N1000" i="5"/>
  <c r="O1000" i="5" s="1"/>
  <c r="N1001" i="5"/>
  <c r="O1001" i="5" s="1"/>
  <c r="N1002" i="5"/>
  <c r="O1002" i="5" s="1"/>
  <c r="N1003" i="5"/>
  <c r="O1003" i="5" s="1"/>
  <c r="N1004" i="5"/>
  <c r="O1004" i="5" s="1"/>
  <c r="N1005" i="5"/>
  <c r="O1005" i="5" s="1"/>
  <c r="N1006" i="5"/>
  <c r="O1006" i="5" s="1"/>
  <c r="N1007" i="5"/>
  <c r="O1007" i="5" s="1"/>
  <c r="N1008" i="5"/>
  <c r="O1008" i="5" s="1"/>
  <c r="N1009" i="5"/>
  <c r="O1009" i="5" s="1"/>
  <c r="N1010" i="5"/>
  <c r="O1010" i="5" s="1"/>
  <c r="N1011" i="5"/>
  <c r="O1011" i="5" s="1"/>
  <c r="N1012" i="5"/>
  <c r="O1012" i="5" s="1"/>
  <c r="N1013" i="5"/>
  <c r="O1013" i="5" s="1"/>
  <c r="N1014" i="5"/>
  <c r="N1015" i="5"/>
  <c r="O1015" i="5" s="1"/>
  <c r="N1016" i="5"/>
  <c r="O1016" i="5" s="1"/>
  <c r="N1017" i="5"/>
  <c r="O1017" i="5" s="1"/>
  <c r="N1018" i="5"/>
  <c r="O1018" i="5" s="1"/>
  <c r="N1019" i="5"/>
  <c r="O1019" i="5" s="1"/>
  <c r="N1020" i="5"/>
  <c r="O1020" i="5" s="1"/>
  <c r="N1021" i="5"/>
  <c r="O1021" i="5" s="1"/>
  <c r="N1022" i="5"/>
  <c r="N1023" i="5"/>
  <c r="O1023" i="5" s="1"/>
  <c r="N1024" i="5"/>
  <c r="O1024" i="5" s="1"/>
  <c r="N1025" i="5"/>
  <c r="O1025" i="5" s="1"/>
  <c r="N1026" i="5"/>
  <c r="O1026" i="5" s="1"/>
  <c r="N1027" i="5"/>
  <c r="O1027" i="5" s="1"/>
  <c r="N1028" i="5"/>
  <c r="O1028" i="5" s="1"/>
  <c r="N1029" i="5"/>
  <c r="O1029" i="5" s="1"/>
  <c r="N1030" i="5"/>
  <c r="O1030" i="5" s="1"/>
  <c r="N1031" i="5"/>
  <c r="O1031" i="5" s="1"/>
  <c r="N1032" i="5"/>
  <c r="O1032" i="5" s="1"/>
  <c r="N1033" i="5"/>
  <c r="O1033" i="5" s="1"/>
  <c r="N1034" i="5"/>
  <c r="O1034" i="5" s="1"/>
  <c r="N1035" i="5"/>
  <c r="O1035" i="5" s="1"/>
  <c r="N1036" i="5"/>
  <c r="O1036" i="5" s="1"/>
  <c r="N1037" i="5"/>
  <c r="O1037" i="5" s="1"/>
  <c r="N1038" i="5"/>
  <c r="O1038" i="5" s="1"/>
  <c r="N1039" i="5"/>
  <c r="O1039" i="5" s="1"/>
  <c r="N1040" i="5"/>
  <c r="O1040" i="5" s="1"/>
  <c r="N1041" i="5"/>
  <c r="O1041" i="5" s="1"/>
  <c r="N1042" i="5"/>
  <c r="O1042" i="5" s="1"/>
  <c r="N1043" i="5"/>
  <c r="O1043" i="5" s="1"/>
  <c r="N1044" i="5"/>
  <c r="O1044" i="5" s="1"/>
  <c r="N1045" i="5"/>
  <c r="O1045" i="5" s="1"/>
  <c r="N1046" i="5"/>
  <c r="N1047" i="5"/>
  <c r="O1047" i="5" s="1"/>
  <c r="N1048" i="5"/>
  <c r="O1048" i="5" s="1"/>
  <c r="N1049" i="5"/>
  <c r="O1049" i="5" s="1"/>
  <c r="N1050" i="5"/>
  <c r="O1050" i="5" s="1"/>
  <c r="N1051" i="5"/>
  <c r="O1051" i="5" s="1"/>
  <c r="N1052" i="5"/>
  <c r="O1052" i="5" s="1"/>
  <c r="N1053" i="5"/>
  <c r="O1053" i="5" s="1"/>
  <c r="N1054" i="5"/>
  <c r="N1055" i="5"/>
  <c r="O1055" i="5" s="1"/>
  <c r="N1056" i="5"/>
  <c r="O1056" i="5" s="1"/>
  <c r="N1057" i="5"/>
  <c r="O1057" i="5" s="1"/>
  <c r="N1058" i="5"/>
  <c r="O1058" i="5" s="1"/>
  <c r="N1059" i="5"/>
  <c r="O1059" i="5" s="1"/>
  <c r="N1060" i="5"/>
  <c r="O1060" i="5" s="1"/>
  <c r="N1061" i="5"/>
  <c r="O1061" i="5" s="1"/>
  <c r="N1062" i="5"/>
  <c r="O1062" i="5" s="1"/>
  <c r="N1063" i="5"/>
  <c r="O1063" i="5" s="1"/>
  <c r="N1064" i="5"/>
  <c r="O1064" i="5" s="1"/>
  <c r="N1065" i="5"/>
  <c r="O1065" i="5" s="1"/>
  <c r="N1066" i="5"/>
  <c r="O1066" i="5" s="1"/>
  <c r="N1067" i="5"/>
  <c r="O1067" i="5" s="1"/>
  <c r="N1068" i="5"/>
  <c r="O1068" i="5" s="1"/>
  <c r="N1069" i="5"/>
  <c r="O1069" i="5" s="1"/>
  <c r="N1070" i="5"/>
  <c r="O1070" i="5" s="1"/>
  <c r="N1071" i="5"/>
  <c r="O1071" i="5" s="1"/>
  <c r="N1072" i="5"/>
  <c r="O1072" i="5" s="1"/>
  <c r="N1073" i="5"/>
  <c r="O1073" i="5" s="1"/>
  <c r="N1074" i="5"/>
  <c r="O1074" i="5" s="1"/>
  <c r="N1075" i="5"/>
  <c r="O1075" i="5" s="1"/>
  <c r="N1076" i="5"/>
  <c r="O1076" i="5" s="1"/>
  <c r="N1077" i="5"/>
  <c r="O1077" i="5" s="1"/>
  <c r="N1078" i="5"/>
  <c r="N1079" i="5"/>
  <c r="O1079" i="5" s="1"/>
  <c r="N1080" i="5"/>
  <c r="O1080" i="5" s="1"/>
  <c r="N1081" i="5"/>
  <c r="O1081" i="5" s="1"/>
  <c r="N1082" i="5"/>
  <c r="O1082" i="5" s="1"/>
  <c r="N1083" i="5"/>
  <c r="O1083" i="5" s="1"/>
  <c r="N1084" i="5"/>
  <c r="O1084" i="5" s="1"/>
  <c r="N1085" i="5"/>
  <c r="O1085" i="5" s="1"/>
  <c r="N1086" i="5"/>
  <c r="N1087" i="5"/>
  <c r="O1087" i="5" s="1"/>
  <c r="N1088" i="5"/>
  <c r="O1088" i="5" s="1"/>
  <c r="N1089" i="5"/>
  <c r="O1089" i="5" s="1"/>
  <c r="N1090" i="5"/>
  <c r="O1090" i="5" s="1"/>
  <c r="N1091" i="5"/>
  <c r="O1091" i="5" s="1"/>
  <c r="N1092" i="5"/>
  <c r="O1092" i="5" s="1"/>
  <c r="N1093" i="5"/>
  <c r="O1093" i="5" s="1"/>
  <c r="N1094" i="5"/>
  <c r="O1094" i="5" s="1"/>
  <c r="N1095" i="5"/>
  <c r="O1095" i="5" s="1"/>
  <c r="N1096" i="5"/>
  <c r="O1096" i="5" s="1"/>
  <c r="N1097" i="5"/>
  <c r="O1097" i="5" s="1"/>
  <c r="N1098" i="5"/>
  <c r="O1098" i="5" s="1"/>
  <c r="N1099" i="5"/>
  <c r="O1099" i="5" s="1"/>
  <c r="N1100" i="5"/>
  <c r="O1100" i="5" s="1"/>
  <c r="N1101" i="5"/>
  <c r="O1101" i="5" s="1"/>
  <c r="N1102" i="5"/>
  <c r="O1102" i="5" s="1"/>
  <c r="N1103" i="5"/>
  <c r="O1103" i="5" s="1"/>
  <c r="N1104" i="5"/>
  <c r="N1105" i="5"/>
  <c r="O1105" i="5" s="1"/>
  <c r="N1106" i="5"/>
  <c r="O1106" i="5" s="1"/>
  <c r="N1107" i="5"/>
  <c r="O1107" i="5" s="1"/>
  <c r="N1108" i="5"/>
  <c r="O1108" i="5" s="1"/>
  <c r="N1109" i="5"/>
  <c r="O1109" i="5" s="1"/>
  <c r="N1110" i="5"/>
  <c r="N1111" i="5"/>
  <c r="O1111" i="5" s="1"/>
  <c r="N1112" i="5"/>
  <c r="O1112" i="5" s="1"/>
  <c r="N1113" i="5"/>
  <c r="O1113" i="5" s="1"/>
  <c r="N1114" i="5"/>
  <c r="N1115" i="5"/>
  <c r="O1115" i="5" s="1"/>
  <c r="N1116" i="5"/>
  <c r="O1116" i="5" s="1"/>
  <c r="N1117" i="5"/>
  <c r="O1117" i="5" s="1"/>
  <c r="N1118" i="5"/>
  <c r="O1118" i="5" s="1"/>
  <c r="N1119" i="5"/>
  <c r="O1119" i="5" s="1"/>
  <c r="N1120" i="5"/>
  <c r="O1120" i="5" s="1"/>
  <c r="N1121" i="5"/>
  <c r="O1121" i="5" s="1"/>
  <c r="N1122" i="5"/>
  <c r="O1122" i="5" s="1"/>
  <c r="N1123" i="5"/>
  <c r="O1123" i="5" s="1"/>
  <c r="N1124" i="5"/>
  <c r="O1124" i="5" s="1"/>
  <c r="N1125" i="5"/>
  <c r="O1125" i="5" s="1"/>
  <c r="N1126" i="5"/>
  <c r="O1126" i="5" s="1"/>
  <c r="N1127" i="5"/>
  <c r="O1127" i="5" s="1"/>
  <c r="N1128" i="5"/>
  <c r="O1128" i="5" s="1"/>
  <c r="N1129" i="5"/>
  <c r="O1129" i="5" s="1"/>
  <c r="N1130" i="5"/>
  <c r="O1130" i="5" s="1"/>
  <c r="N1131" i="5"/>
  <c r="O1131" i="5" s="1"/>
  <c r="N1132" i="5"/>
  <c r="O1132" i="5" s="1"/>
  <c r="N1133" i="5"/>
  <c r="O1133" i="5" s="1"/>
  <c r="N1134" i="5"/>
  <c r="O1134" i="5" s="1"/>
  <c r="N1135" i="5"/>
  <c r="O1135" i="5" s="1"/>
  <c r="N1136" i="5"/>
  <c r="N1137" i="5"/>
  <c r="O1137" i="5" s="1"/>
  <c r="N1138" i="5"/>
  <c r="O1138" i="5" s="1"/>
  <c r="N1139" i="5"/>
  <c r="O1139" i="5" s="1"/>
  <c r="N1140" i="5"/>
  <c r="O1140" i="5" s="1"/>
  <c r="N1141" i="5"/>
  <c r="O1141" i="5" s="1"/>
  <c r="N1142" i="5"/>
  <c r="N1143" i="5"/>
  <c r="O1143" i="5" s="1"/>
  <c r="N1144" i="5"/>
  <c r="O1144" i="5" s="1"/>
  <c r="N1145" i="5"/>
  <c r="O1145" i="5" s="1"/>
  <c r="N1146" i="5"/>
  <c r="N1147" i="5"/>
  <c r="O1147" i="5" s="1"/>
  <c r="N1148" i="5"/>
  <c r="O1148" i="5" s="1"/>
  <c r="N1149" i="5"/>
  <c r="O1149" i="5" s="1"/>
  <c r="N1150" i="5"/>
  <c r="O1150" i="5" s="1"/>
  <c r="N1151" i="5"/>
  <c r="O1151" i="5" s="1"/>
  <c r="N1152" i="5"/>
  <c r="O1152" i="5" s="1"/>
  <c r="N1153" i="5"/>
  <c r="O1153" i="5" s="1"/>
  <c r="N1154" i="5"/>
  <c r="O1154" i="5" s="1"/>
  <c r="N1155" i="5"/>
  <c r="O1155" i="5" s="1"/>
  <c r="N1156" i="5"/>
  <c r="O1156" i="5" s="1"/>
  <c r="N1157" i="5"/>
  <c r="O1157" i="5" s="1"/>
  <c r="N1158" i="5"/>
  <c r="O1158" i="5" s="1"/>
  <c r="N1159" i="5"/>
  <c r="O1159" i="5" s="1"/>
  <c r="N1160" i="5"/>
  <c r="O1160" i="5" s="1"/>
  <c r="N1161" i="5"/>
  <c r="O1161" i="5" s="1"/>
  <c r="N1162" i="5"/>
  <c r="O1162" i="5" s="1"/>
  <c r="N1163" i="5"/>
  <c r="O1163" i="5" s="1"/>
  <c r="N1164" i="5"/>
  <c r="O1164" i="5" s="1"/>
  <c r="N1165" i="5"/>
  <c r="O1165" i="5" s="1"/>
  <c r="N1166" i="5"/>
  <c r="O1166" i="5" s="1"/>
  <c r="N1167" i="5"/>
  <c r="O1167" i="5" s="1"/>
  <c r="N1168" i="5"/>
  <c r="N1169" i="5"/>
  <c r="O1169" i="5" s="1"/>
  <c r="N1170" i="5"/>
  <c r="O1170" i="5" s="1"/>
  <c r="N1171" i="5"/>
  <c r="O1171" i="5" s="1"/>
  <c r="N1172" i="5"/>
  <c r="O1172" i="5" s="1"/>
  <c r="N1173" i="5"/>
  <c r="O1173" i="5" s="1"/>
  <c r="N1174" i="5"/>
  <c r="N1175" i="5"/>
  <c r="O1175" i="5" s="1"/>
  <c r="N1176" i="5"/>
  <c r="O1176" i="5" s="1"/>
  <c r="N1177" i="5"/>
  <c r="O1177" i="5" s="1"/>
  <c r="N1178" i="5"/>
  <c r="N1179" i="5"/>
  <c r="O1179" i="5" s="1"/>
  <c r="N1180" i="5"/>
  <c r="O1180" i="5" s="1"/>
  <c r="N1181" i="5"/>
  <c r="O1181" i="5" s="1"/>
  <c r="N1182" i="5"/>
  <c r="O1182" i="5" s="1"/>
  <c r="N1183" i="5"/>
  <c r="O1183" i="5" s="1"/>
  <c r="N1184" i="5"/>
  <c r="O1184" i="5" s="1"/>
  <c r="N1185" i="5"/>
  <c r="O1185" i="5" s="1"/>
  <c r="N1186" i="5"/>
  <c r="O1186" i="5" s="1"/>
  <c r="N1187" i="5"/>
  <c r="O1187" i="5" s="1"/>
  <c r="N1188" i="5"/>
  <c r="O1188" i="5" s="1"/>
  <c r="N1189" i="5"/>
  <c r="O1189" i="5" s="1"/>
  <c r="N1190" i="5"/>
  <c r="O1190" i="5" s="1"/>
  <c r="N1191" i="5"/>
  <c r="O1191" i="5" s="1"/>
  <c r="N1192" i="5"/>
  <c r="O1192" i="5" s="1"/>
  <c r="N1193" i="5"/>
  <c r="O1193" i="5" s="1"/>
  <c r="N1194" i="5"/>
  <c r="O1194" i="5" s="1"/>
  <c r="N1195" i="5"/>
  <c r="O1195" i="5" s="1"/>
  <c r="N1196" i="5"/>
  <c r="O1196" i="5" s="1"/>
  <c r="N1197" i="5"/>
  <c r="O1197" i="5" s="1"/>
  <c r="N1198" i="5"/>
  <c r="O1198" i="5" s="1"/>
  <c r="N1199" i="5"/>
  <c r="O1199" i="5" s="1"/>
  <c r="N1200" i="5"/>
  <c r="N1201" i="5"/>
  <c r="O1201" i="5" s="1"/>
  <c r="N1202" i="5"/>
  <c r="O1202" i="5" s="1"/>
  <c r="N1203" i="5"/>
  <c r="O1203" i="5" s="1"/>
  <c r="N1204" i="5"/>
  <c r="O1204" i="5" s="1"/>
  <c r="N1205" i="5"/>
  <c r="O1205" i="5" s="1"/>
  <c r="N1206" i="5"/>
  <c r="N1207" i="5"/>
  <c r="O1207" i="5" s="1"/>
  <c r="N1208" i="5"/>
  <c r="O1208" i="5" s="1"/>
  <c r="N1209" i="5"/>
  <c r="O1209" i="5" s="1"/>
  <c r="N1210" i="5"/>
  <c r="N1211" i="5"/>
  <c r="O1211" i="5" s="1"/>
  <c r="N1212" i="5"/>
  <c r="O1212" i="5" s="1"/>
  <c r="N1213" i="5"/>
  <c r="O1213" i="5" s="1"/>
  <c r="N1214" i="5"/>
  <c r="O1214" i="5" s="1"/>
  <c r="N1215" i="5"/>
  <c r="O1215" i="5" s="1"/>
  <c r="N1216" i="5"/>
  <c r="O1216" i="5" s="1"/>
  <c r="N1217" i="5"/>
  <c r="O1217" i="5" s="1"/>
  <c r="N1218" i="5"/>
  <c r="O1218" i="5" s="1"/>
  <c r="N1219" i="5"/>
  <c r="O1219" i="5" s="1"/>
  <c r="N1220" i="5"/>
  <c r="O1220" i="5" s="1"/>
  <c r="N1221" i="5"/>
  <c r="O1221" i="5" s="1"/>
  <c r="N1222" i="5"/>
  <c r="O1222" i="5" s="1"/>
  <c r="N1223" i="5"/>
  <c r="O1223" i="5" s="1"/>
  <c r="N1224" i="5"/>
  <c r="O1224" i="5" s="1"/>
  <c r="N1225" i="5"/>
  <c r="O1225" i="5" s="1"/>
  <c r="N1226" i="5"/>
  <c r="O1226" i="5" s="1"/>
  <c r="N1227" i="5"/>
  <c r="O1227" i="5" s="1"/>
  <c r="N1228" i="5"/>
  <c r="O1228" i="5" s="1"/>
  <c r="N1229" i="5"/>
  <c r="O1229" i="5" s="1"/>
  <c r="N1230" i="5"/>
  <c r="O1230" i="5" s="1"/>
  <c r="N1231" i="5"/>
  <c r="O1231" i="5" s="1"/>
  <c r="N1232" i="5"/>
  <c r="N1233" i="5"/>
  <c r="O1233" i="5" s="1"/>
  <c r="N1234" i="5"/>
  <c r="O1234" i="5" s="1"/>
  <c r="N1235" i="5"/>
  <c r="O1235" i="5" s="1"/>
  <c r="N1236" i="5"/>
  <c r="O1236" i="5" s="1"/>
  <c r="N1237" i="5"/>
  <c r="O1237" i="5" s="1"/>
  <c r="N1238" i="5"/>
  <c r="N1239" i="5"/>
  <c r="O1239" i="5" s="1"/>
  <c r="N1240" i="5"/>
  <c r="O1240" i="5" s="1"/>
  <c r="N1241" i="5"/>
  <c r="O1241" i="5" s="1"/>
  <c r="N1242" i="5"/>
  <c r="N1243" i="5"/>
  <c r="O1243" i="5" s="1"/>
  <c r="N1244" i="5"/>
  <c r="O1244" i="5" s="1"/>
  <c r="N1245" i="5"/>
  <c r="O1245" i="5" s="1"/>
  <c r="N1246" i="5"/>
  <c r="O1246" i="5" s="1"/>
  <c r="N1247" i="5"/>
  <c r="O1247" i="5" s="1"/>
  <c r="N1248" i="5"/>
  <c r="O1248" i="5" s="1"/>
  <c r="N1249" i="5"/>
  <c r="O1249" i="5" s="1"/>
  <c r="N1250" i="5"/>
  <c r="O1250" i="5" s="1"/>
  <c r="N1251" i="5"/>
  <c r="O1251" i="5" s="1"/>
  <c r="N1252" i="5"/>
  <c r="O1252" i="5" s="1"/>
  <c r="N1253" i="5"/>
  <c r="O1253" i="5" s="1"/>
  <c r="N1254" i="5"/>
  <c r="O1254" i="5" s="1"/>
  <c r="N1255" i="5"/>
  <c r="O1255" i="5" s="1"/>
  <c r="N1256" i="5"/>
  <c r="O1256" i="5" s="1"/>
  <c r="N1257" i="5"/>
  <c r="O1257" i="5" s="1"/>
  <c r="N1258" i="5"/>
  <c r="O1258" i="5" s="1"/>
  <c r="N1259" i="5"/>
  <c r="O1259" i="5" s="1"/>
  <c r="N1260" i="5"/>
  <c r="O1260" i="5" s="1"/>
  <c r="N1261" i="5"/>
  <c r="O1261" i="5" s="1"/>
  <c r="N1262" i="5"/>
  <c r="O1262" i="5" s="1"/>
  <c r="N1263" i="5"/>
  <c r="O1263" i="5" s="1"/>
  <c r="N1264" i="5"/>
  <c r="N1265" i="5"/>
  <c r="O1265" i="5" s="1"/>
  <c r="N1266" i="5"/>
  <c r="O1266" i="5" s="1"/>
  <c r="N1267" i="5"/>
  <c r="O1267" i="5" s="1"/>
  <c r="N1268" i="5"/>
  <c r="O1268" i="5" s="1"/>
  <c r="N1269" i="5"/>
  <c r="O1269" i="5" s="1"/>
  <c r="N1270" i="5"/>
  <c r="N1271" i="5"/>
  <c r="O1271" i="5" s="1"/>
  <c r="N1272" i="5"/>
  <c r="O1272" i="5" s="1"/>
  <c r="N1273" i="5"/>
  <c r="O1273" i="5" s="1"/>
  <c r="N1274" i="5"/>
  <c r="N1275" i="5"/>
  <c r="O1275" i="5" s="1"/>
  <c r="N1276" i="5"/>
  <c r="O1276" i="5" s="1"/>
  <c r="N1277" i="5"/>
  <c r="O1277" i="5" s="1"/>
  <c r="N1278" i="5"/>
  <c r="O1278" i="5" s="1"/>
  <c r="N1279" i="5"/>
  <c r="O1279" i="5" s="1"/>
  <c r="N1280" i="5"/>
  <c r="O1280" i="5" s="1"/>
  <c r="N1281" i="5"/>
  <c r="O1281" i="5" s="1"/>
  <c r="N1282" i="5"/>
  <c r="O1282" i="5" s="1"/>
  <c r="N1283" i="5"/>
  <c r="O1283" i="5" s="1"/>
  <c r="N1284" i="5"/>
  <c r="O1284" i="5" s="1"/>
  <c r="N1285" i="5"/>
  <c r="O1285" i="5" s="1"/>
  <c r="N1286" i="5"/>
  <c r="O1286" i="5" s="1"/>
  <c r="N1287" i="5"/>
  <c r="O1287" i="5" s="1"/>
  <c r="N1288" i="5"/>
  <c r="O1288" i="5" s="1"/>
  <c r="N1289" i="5"/>
  <c r="O1289" i="5" s="1"/>
  <c r="N1290" i="5"/>
  <c r="O1290" i="5" s="1"/>
  <c r="N1291" i="5"/>
  <c r="O1291" i="5" s="1"/>
  <c r="N1292" i="5"/>
  <c r="O1292" i="5" s="1"/>
  <c r="N1293" i="5"/>
  <c r="O1293" i="5" s="1"/>
  <c r="N1294" i="5"/>
  <c r="O1294" i="5" s="1"/>
  <c r="N1295" i="5"/>
  <c r="O1295" i="5" s="1"/>
  <c r="N1296" i="5"/>
  <c r="N1297" i="5"/>
  <c r="O1297" i="5" s="1"/>
  <c r="N1298" i="5"/>
  <c r="O1298" i="5" s="1"/>
  <c r="N1299" i="5"/>
  <c r="O1299" i="5" s="1"/>
  <c r="N1300" i="5"/>
  <c r="O1300" i="5" s="1"/>
  <c r="N1301" i="5"/>
  <c r="O1301" i="5" s="1"/>
  <c r="N1302" i="5"/>
  <c r="N1303" i="5"/>
  <c r="O1303" i="5" s="1"/>
  <c r="N1304" i="5"/>
  <c r="O1304" i="5" s="1"/>
  <c r="N1305" i="5"/>
  <c r="O1305" i="5" s="1"/>
  <c r="N1306" i="5"/>
  <c r="N1307" i="5"/>
  <c r="O1307" i="5" s="1"/>
  <c r="N1308" i="5"/>
  <c r="O1308" i="5" s="1"/>
  <c r="N1309" i="5"/>
  <c r="O1309" i="5" s="1"/>
  <c r="N1310" i="5"/>
  <c r="O1310" i="5" s="1"/>
  <c r="N1311" i="5"/>
  <c r="O1311" i="5" s="1"/>
  <c r="N1312" i="5"/>
  <c r="O1312" i="5" s="1"/>
  <c r="N1313" i="5"/>
  <c r="O1313" i="5" s="1"/>
  <c r="N1314" i="5"/>
  <c r="O1314" i="5" s="1"/>
  <c r="N1315" i="5"/>
  <c r="O1315" i="5" s="1"/>
  <c r="N1316" i="5"/>
  <c r="O1316" i="5" s="1"/>
  <c r="N1317" i="5"/>
  <c r="O1317" i="5" s="1"/>
  <c r="N1318" i="5"/>
  <c r="O1318" i="5" s="1"/>
  <c r="N1319" i="5"/>
  <c r="O1319" i="5" s="1"/>
  <c r="N1320" i="5"/>
  <c r="O1320" i="5" s="1"/>
  <c r="N1321" i="5"/>
  <c r="O1321" i="5" s="1"/>
  <c r="N1322" i="5"/>
  <c r="O1322" i="5" s="1"/>
  <c r="N1323" i="5"/>
  <c r="O1323" i="5" s="1"/>
  <c r="N1324" i="5"/>
  <c r="O1324" i="5" s="1"/>
  <c r="N1325" i="5"/>
  <c r="O1325" i="5" s="1"/>
  <c r="N1326" i="5"/>
  <c r="O1326" i="5" s="1"/>
  <c r="N1327" i="5"/>
  <c r="O1327" i="5" s="1"/>
  <c r="N1328" i="5"/>
  <c r="N1329" i="5"/>
  <c r="O1329" i="5" s="1"/>
  <c r="N1330" i="5"/>
  <c r="O1330" i="5" s="1"/>
  <c r="N1331" i="5"/>
  <c r="O1331" i="5" s="1"/>
  <c r="N1332" i="5"/>
  <c r="O1332" i="5" s="1"/>
  <c r="N1333" i="5"/>
  <c r="O1333" i="5" s="1"/>
  <c r="N1334" i="5"/>
  <c r="N1335" i="5"/>
  <c r="O1335" i="5" s="1"/>
  <c r="N1336" i="5"/>
  <c r="O1336" i="5" s="1"/>
  <c r="N1337" i="5"/>
  <c r="O1337" i="5" s="1"/>
  <c r="N1338" i="5"/>
  <c r="N1339" i="5"/>
  <c r="O1339" i="5" s="1"/>
  <c r="N1340" i="5"/>
  <c r="O1340" i="5" s="1"/>
  <c r="N1341" i="5"/>
  <c r="O1341" i="5" s="1"/>
  <c r="N1342" i="5"/>
  <c r="O1342" i="5" s="1"/>
  <c r="N1343" i="5"/>
  <c r="O1343" i="5" s="1"/>
  <c r="N1344" i="5"/>
  <c r="O1344" i="5" s="1"/>
  <c r="N1345" i="5"/>
  <c r="O1345" i="5" s="1"/>
  <c r="N1346" i="5"/>
  <c r="O1346" i="5" s="1"/>
  <c r="N1347" i="5"/>
  <c r="O1347" i="5" s="1"/>
  <c r="N1348" i="5"/>
  <c r="O1348" i="5" s="1"/>
  <c r="N1349" i="5"/>
  <c r="O1349" i="5" s="1"/>
  <c r="N1350" i="5"/>
  <c r="O1350" i="5" s="1"/>
  <c r="N1351" i="5"/>
  <c r="O1351" i="5" s="1"/>
  <c r="N1352" i="5"/>
  <c r="O1352" i="5" s="1"/>
  <c r="N1353" i="5"/>
  <c r="O1353" i="5" s="1"/>
  <c r="N1354" i="5"/>
  <c r="O1354" i="5" s="1"/>
  <c r="N1355" i="5"/>
  <c r="O1355" i="5" s="1"/>
  <c r="N1356" i="5"/>
  <c r="O1356" i="5" s="1"/>
  <c r="N1357" i="5"/>
  <c r="O1357" i="5" s="1"/>
  <c r="N1358" i="5"/>
  <c r="O1358" i="5" s="1"/>
  <c r="N1359" i="5"/>
  <c r="O1359" i="5" s="1"/>
  <c r="N1360" i="5"/>
  <c r="N1361" i="5"/>
  <c r="O1361" i="5" s="1"/>
  <c r="N1362" i="5"/>
  <c r="O1362" i="5" s="1"/>
  <c r="N1363" i="5"/>
  <c r="O1363" i="5" s="1"/>
  <c r="N1364" i="5"/>
  <c r="O1364" i="5" s="1"/>
  <c r="N1365" i="5"/>
  <c r="O1365" i="5" s="1"/>
  <c r="N1366" i="5"/>
  <c r="N1367" i="5"/>
  <c r="O1367" i="5" s="1"/>
  <c r="N1368" i="5"/>
  <c r="O1368" i="5" s="1"/>
  <c r="N1369" i="5"/>
  <c r="O1369" i="5" s="1"/>
  <c r="N1370" i="5"/>
  <c r="N1371" i="5"/>
  <c r="O1371" i="5" s="1"/>
  <c r="N1372" i="5"/>
  <c r="O1372" i="5" s="1"/>
  <c r="N1373" i="5"/>
  <c r="O1373" i="5" s="1"/>
  <c r="N1374" i="5"/>
  <c r="O1374" i="5" s="1"/>
  <c r="N1375" i="5"/>
  <c r="O1375" i="5" s="1"/>
  <c r="N1376" i="5"/>
  <c r="O1376" i="5" s="1"/>
  <c r="N1377" i="5"/>
  <c r="O1377" i="5" s="1"/>
  <c r="N1378" i="5"/>
  <c r="O1378" i="5" s="1"/>
  <c r="N1379" i="5"/>
  <c r="O1379" i="5" s="1"/>
  <c r="N1380" i="5"/>
  <c r="O1380" i="5" s="1"/>
  <c r="N1381" i="5"/>
  <c r="O1381" i="5" s="1"/>
  <c r="N1382" i="5"/>
  <c r="O1382" i="5" s="1"/>
  <c r="N1383" i="5"/>
  <c r="O1383" i="5" s="1"/>
  <c r="N1384" i="5"/>
  <c r="O1384" i="5" s="1"/>
  <c r="N1385" i="5"/>
  <c r="O1385" i="5" s="1"/>
  <c r="N1386" i="5"/>
  <c r="O1386" i="5" s="1"/>
  <c r="N1387" i="5"/>
  <c r="O1387" i="5" s="1"/>
  <c r="N1388" i="5"/>
  <c r="O1388" i="5" s="1"/>
  <c r="N1389" i="5"/>
  <c r="O1389" i="5" s="1"/>
  <c r="N1390" i="5"/>
  <c r="O1390" i="5" s="1"/>
  <c r="N1391" i="5"/>
  <c r="O1391" i="5" s="1"/>
  <c r="N1392" i="5"/>
  <c r="N1393" i="5"/>
  <c r="O1393" i="5" s="1"/>
  <c r="N1394" i="5"/>
  <c r="O1394" i="5" s="1"/>
  <c r="N1395" i="5"/>
  <c r="O1395" i="5" s="1"/>
  <c r="N1396" i="5"/>
  <c r="O1396" i="5" s="1"/>
  <c r="N1397" i="5"/>
  <c r="O1397" i="5" s="1"/>
  <c r="N1398" i="5"/>
  <c r="N1399" i="5"/>
  <c r="O1399" i="5" s="1"/>
  <c r="N1400" i="5"/>
  <c r="O1400" i="5" s="1"/>
  <c r="N1401" i="5"/>
  <c r="O1401" i="5" s="1"/>
  <c r="N1402" i="5"/>
  <c r="N1403" i="5"/>
  <c r="O1403" i="5" s="1"/>
  <c r="N1404" i="5"/>
  <c r="O1404" i="5" s="1"/>
  <c r="N1405" i="5"/>
  <c r="O1405" i="5" s="1"/>
  <c r="N1406" i="5"/>
  <c r="O1406" i="5" s="1"/>
  <c r="N1407" i="5"/>
  <c r="O1407" i="5" s="1"/>
  <c r="N1408" i="5"/>
  <c r="O1408" i="5" s="1"/>
  <c r="N1409" i="5"/>
  <c r="O1409" i="5" s="1"/>
  <c r="N1410" i="5"/>
  <c r="O1410" i="5" s="1"/>
  <c r="N1411" i="5"/>
  <c r="O1411" i="5" s="1"/>
  <c r="N1412" i="5"/>
  <c r="O1412" i="5" s="1"/>
  <c r="N1413" i="5"/>
  <c r="O1413" i="5" s="1"/>
  <c r="N1414" i="5"/>
  <c r="O1414" i="5" s="1"/>
  <c r="N1415" i="5"/>
  <c r="O1415" i="5" s="1"/>
  <c r="N1416" i="5"/>
  <c r="O1416" i="5" s="1"/>
  <c r="N1417" i="5"/>
  <c r="O1417" i="5" s="1"/>
  <c r="N1418" i="5"/>
  <c r="N1419" i="5"/>
  <c r="O1419" i="5" s="1"/>
  <c r="N1420" i="5"/>
  <c r="O1420" i="5" s="1"/>
  <c r="N1421" i="5"/>
  <c r="O1421" i="5" s="1"/>
  <c r="N1422" i="5"/>
  <c r="O1422" i="5" s="1"/>
  <c r="N1423" i="5"/>
  <c r="O1423" i="5" s="1"/>
  <c r="N1424" i="5"/>
  <c r="O1424" i="5" s="1"/>
  <c r="N1425" i="5"/>
  <c r="O1425" i="5" s="1"/>
  <c r="N1426" i="5"/>
  <c r="N1427" i="5"/>
  <c r="O1427" i="5" s="1"/>
  <c r="N1428" i="5"/>
  <c r="O1428" i="5" s="1"/>
  <c r="N1429" i="5"/>
  <c r="O1429" i="5" s="1"/>
  <c r="N1430" i="5"/>
  <c r="O1430" i="5" s="1"/>
  <c r="N1431" i="5"/>
  <c r="O1431" i="5" s="1"/>
  <c r="N1432" i="5"/>
  <c r="O1432" i="5" s="1"/>
  <c r="N1433" i="5"/>
  <c r="O1433" i="5" s="1"/>
  <c r="N1434" i="5"/>
  <c r="N1435" i="5"/>
  <c r="O1435" i="5" s="1"/>
  <c r="N1436" i="5"/>
  <c r="O1436" i="5" s="1"/>
  <c r="N1437" i="5"/>
  <c r="O1437" i="5" s="1"/>
  <c r="N1438" i="5"/>
  <c r="O1438" i="5" s="1"/>
  <c r="N1439" i="5"/>
  <c r="O1439" i="5" s="1"/>
  <c r="N1440" i="5"/>
  <c r="O1440" i="5" s="1"/>
  <c r="N1441" i="5"/>
  <c r="O1441" i="5" s="1"/>
  <c r="N1442" i="5"/>
  <c r="N1443" i="5"/>
  <c r="O1443" i="5" s="1"/>
  <c r="N1444" i="5"/>
  <c r="O1444" i="5" s="1"/>
  <c r="N1445" i="5"/>
  <c r="O1445" i="5" s="1"/>
  <c r="N1446" i="5"/>
  <c r="O1446" i="5" s="1"/>
  <c r="N1447" i="5"/>
  <c r="O1447" i="5" s="1"/>
  <c r="N1448" i="5"/>
  <c r="O1448" i="5" s="1"/>
  <c r="N1449" i="5"/>
  <c r="O1449" i="5" s="1"/>
  <c r="N1450" i="5"/>
  <c r="N1451" i="5"/>
  <c r="O1451" i="5" s="1"/>
  <c r="N1452" i="5"/>
  <c r="O1452" i="5" s="1"/>
  <c r="N1453" i="5"/>
  <c r="O1453" i="5" s="1"/>
  <c r="N1454" i="5"/>
  <c r="O1454" i="5" s="1"/>
  <c r="N1455" i="5"/>
  <c r="O1455" i="5" s="1"/>
  <c r="N1456" i="5"/>
  <c r="O1456" i="5" s="1"/>
  <c r="N1457" i="5"/>
  <c r="O1457" i="5" s="1"/>
  <c r="N1458" i="5"/>
  <c r="N1459" i="5"/>
  <c r="O1459" i="5" s="1"/>
  <c r="N1460" i="5"/>
  <c r="O1460" i="5" s="1"/>
  <c r="N1461" i="5"/>
  <c r="O1461" i="5" s="1"/>
  <c r="N1462" i="5"/>
  <c r="O1462" i="5" s="1"/>
  <c r="N1463" i="5"/>
  <c r="O1463" i="5" s="1"/>
  <c r="N1464" i="5"/>
  <c r="O1464" i="5" s="1"/>
  <c r="N1465" i="5"/>
  <c r="O1465" i="5" s="1"/>
  <c r="N1466" i="5"/>
  <c r="N1467" i="5"/>
  <c r="O1467" i="5" s="1"/>
  <c r="N1468" i="5"/>
  <c r="O1468" i="5" s="1"/>
  <c r="N1469" i="5"/>
  <c r="O1469" i="5" s="1"/>
  <c r="N1470" i="5"/>
  <c r="O1470" i="5" s="1"/>
  <c r="N1471" i="5"/>
  <c r="O1471" i="5" s="1"/>
  <c r="N1472" i="5"/>
  <c r="O1472" i="5" s="1"/>
  <c r="N1473" i="5"/>
  <c r="O1473" i="5" s="1"/>
  <c r="N1474" i="5"/>
  <c r="N1475" i="5"/>
  <c r="O1475" i="5" s="1"/>
  <c r="N1476" i="5"/>
  <c r="O1476" i="5" s="1"/>
  <c r="N1477" i="5"/>
  <c r="O1477" i="5" s="1"/>
  <c r="N1478" i="5"/>
  <c r="O1478" i="5" s="1"/>
  <c r="N1479" i="5"/>
  <c r="O1479" i="5" s="1"/>
  <c r="N1480" i="5"/>
  <c r="O1480" i="5" s="1"/>
  <c r="N1481" i="5"/>
  <c r="O1481" i="5" s="1"/>
  <c r="N1482" i="5"/>
  <c r="N1483" i="5"/>
  <c r="O1483" i="5" s="1"/>
  <c r="N1484" i="5"/>
  <c r="O1484" i="5" s="1"/>
  <c r="N1485" i="5"/>
  <c r="O1485" i="5" s="1"/>
  <c r="N1486" i="5"/>
  <c r="O1486" i="5" s="1"/>
  <c r="N1487" i="5"/>
  <c r="O1487" i="5" s="1"/>
  <c r="N1488" i="5"/>
  <c r="O1488" i="5" s="1"/>
  <c r="N1489" i="5"/>
  <c r="O1489" i="5" s="1"/>
  <c r="N1490" i="5"/>
  <c r="N1491" i="5"/>
  <c r="O1491" i="5" s="1"/>
  <c r="N1492" i="5"/>
  <c r="O1492" i="5" s="1"/>
  <c r="N1493" i="5"/>
  <c r="O1493" i="5" s="1"/>
  <c r="N1494" i="5"/>
  <c r="O1494" i="5" s="1"/>
  <c r="N1495" i="5"/>
  <c r="O1495" i="5" s="1"/>
  <c r="N1496" i="5"/>
  <c r="O1496" i="5" s="1"/>
  <c r="N1497" i="5"/>
  <c r="O1497" i="5" s="1"/>
  <c r="N1498" i="5"/>
  <c r="N1499" i="5"/>
  <c r="O1499" i="5" s="1"/>
  <c r="N1500" i="5"/>
  <c r="O1500" i="5" s="1"/>
  <c r="N1501" i="5"/>
  <c r="O1501" i="5" s="1"/>
  <c r="N1502" i="5"/>
  <c r="O1502" i="5" s="1"/>
  <c r="N1503" i="5"/>
  <c r="O1503" i="5" s="1"/>
  <c r="N1504" i="5"/>
  <c r="O1504" i="5" s="1"/>
  <c r="N1505" i="5"/>
  <c r="O1505" i="5" s="1"/>
  <c r="N1506" i="5"/>
  <c r="N1507" i="5"/>
  <c r="O1507" i="5" s="1"/>
  <c r="N1508" i="5"/>
  <c r="O1508" i="5" s="1"/>
  <c r="N1509" i="5"/>
  <c r="O1509" i="5" s="1"/>
  <c r="N1510" i="5"/>
  <c r="O1510" i="5" s="1"/>
  <c r="N1511" i="5"/>
  <c r="O1511" i="5" s="1"/>
  <c r="N1512" i="5"/>
  <c r="O1512" i="5" s="1"/>
  <c r="N1513" i="5"/>
  <c r="O1513" i="5" s="1"/>
  <c r="N1514" i="5"/>
  <c r="N1515" i="5"/>
  <c r="O1515" i="5" s="1"/>
  <c r="N1516" i="5"/>
  <c r="O1516" i="5" s="1"/>
  <c r="N1517" i="5"/>
  <c r="O1517" i="5" s="1"/>
  <c r="N1518" i="5"/>
  <c r="O1518" i="5" s="1"/>
  <c r="N1519" i="5"/>
  <c r="O1519" i="5" s="1"/>
  <c r="N1520" i="5"/>
  <c r="O1520" i="5" s="1"/>
  <c r="N1521" i="5"/>
  <c r="O1521" i="5" s="1"/>
  <c r="N1522" i="5"/>
  <c r="N1523" i="5"/>
  <c r="O1523" i="5" s="1"/>
  <c r="N1524" i="5"/>
  <c r="O1524" i="5" s="1"/>
  <c r="N1525" i="5"/>
  <c r="O1525" i="5" s="1"/>
  <c r="N1526" i="5"/>
  <c r="O1526" i="5" s="1"/>
  <c r="N1527" i="5"/>
  <c r="O1527" i="5" s="1"/>
  <c r="N1528" i="5"/>
  <c r="O1528" i="5" s="1"/>
  <c r="N1529" i="5"/>
  <c r="O1529" i="5" s="1"/>
  <c r="N1530" i="5"/>
  <c r="N1531" i="5"/>
  <c r="O1531" i="5" s="1"/>
  <c r="N1532" i="5"/>
  <c r="O1532" i="5" s="1"/>
  <c r="N1533" i="5"/>
  <c r="O1533" i="5" s="1"/>
  <c r="N1534" i="5"/>
  <c r="O1534" i="5" s="1"/>
  <c r="N1535" i="5"/>
  <c r="O1535" i="5" s="1"/>
  <c r="N1536" i="5"/>
  <c r="O1536" i="5" s="1"/>
  <c r="N1537" i="5"/>
  <c r="O1537" i="5" s="1"/>
  <c r="N1538" i="5"/>
  <c r="N1539" i="5"/>
  <c r="O1539" i="5" s="1"/>
  <c r="N1540" i="5"/>
  <c r="O1540" i="5" s="1"/>
  <c r="N1541" i="5"/>
  <c r="O1541" i="5" s="1"/>
  <c r="N1542" i="5"/>
  <c r="O1542" i="5" s="1"/>
  <c r="N1543" i="5"/>
  <c r="O1543" i="5" s="1"/>
  <c r="N1544" i="5"/>
  <c r="O1544" i="5" s="1"/>
  <c r="N1545" i="5"/>
  <c r="O1545" i="5" s="1"/>
  <c r="N1546" i="5"/>
  <c r="N1547" i="5"/>
  <c r="O1547" i="5" s="1"/>
  <c r="N1548" i="5"/>
  <c r="O1548" i="5" s="1"/>
  <c r="N1549" i="5"/>
  <c r="O1549" i="5" s="1"/>
  <c r="N1550" i="5"/>
  <c r="O1550" i="5" s="1"/>
  <c r="N1551" i="5"/>
  <c r="O1551" i="5" s="1"/>
  <c r="N1552" i="5"/>
  <c r="O1552" i="5" s="1"/>
  <c r="N1553" i="5"/>
  <c r="O1553" i="5" s="1"/>
  <c r="N1554" i="5"/>
  <c r="N1555" i="5"/>
  <c r="O1555" i="5" s="1"/>
  <c r="N1556" i="5"/>
  <c r="O1556" i="5" s="1"/>
  <c r="N1557" i="5"/>
  <c r="O1557" i="5" s="1"/>
  <c r="N1558" i="5"/>
  <c r="O1558" i="5" s="1"/>
  <c r="N1559" i="5"/>
  <c r="O1559" i="5" s="1"/>
  <c r="N1560" i="5"/>
  <c r="O1560" i="5" s="1"/>
  <c r="N1561" i="5"/>
  <c r="O1561" i="5" s="1"/>
  <c r="N1562" i="5"/>
  <c r="N1563" i="5"/>
  <c r="O1563" i="5" s="1"/>
  <c r="N1564" i="5"/>
  <c r="O1564" i="5" s="1"/>
  <c r="N1565" i="5"/>
  <c r="O1565" i="5" s="1"/>
  <c r="N1566" i="5"/>
  <c r="O1566" i="5" s="1"/>
  <c r="N1567" i="5"/>
  <c r="O1567" i="5" s="1"/>
  <c r="N1568" i="5"/>
  <c r="O1568" i="5" s="1"/>
  <c r="N1569" i="5"/>
  <c r="O1569" i="5" s="1"/>
  <c r="N1570" i="5"/>
  <c r="N1571" i="5"/>
  <c r="O1571" i="5" s="1"/>
  <c r="N1572" i="5"/>
  <c r="O1572" i="5" s="1"/>
  <c r="N1573" i="5"/>
  <c r="O1573" i="5" s="1"/>
  <c r="N1574" i="5"/>
  <c r="O1574" i="5" s="1"/>
  <c r="N1575" i="5"/>
  <c r="O1575" i="5" s="1"/>
  <c r="N1576" i="5"/>
  <c r="O1576" i="5" s="1"/>
  <c r="N1577" i="5"/>
  <c r="O1577" i="5" s="1"/>
  <c r="N1578" i="5"/>
  <c r="N1579" i="5"/>
  <c r="O1579" i="5" s="1"/>
  <c r="N1580" i="5"/>
  <c r="O1580" i="5" s="1"/>
  <c r="N1581" i="5"/>
  <c r="O1581" i="5" s="1"/>
  <c r="N1582" i="5"/>
  <c r="O1582" i="5" s="1"/>
  <c r="N1583" i="5"/>
  <c r="O1583" i="5" s="1"/>
  <c r="N1584" i="5"/>
  <c r="O1584" i="5" s="1"/>
  <c r="N1585" i="5"/>
  <c r="O1585" i="5" s="1"/>
  <c r="N1586" i="5"/>
  <c r="N1587" i="5"/>
  <c r="O1587" i="5" s="1"/>
  <c r="N1588" i="5"/>
  <c r="O1588" i="5" s="1"/>
  <c r="N1589" i="5"/>
  <c r="O1589" i="5" s="1"/>
  <c r="N1590" i="5"/>
  <c r="O1590" i="5" s="1"/>
  <c r="N1591" i="5"/>
  <c r="O1591" i="5" s="1"/>
  <c r="N1592" i="5"/>
  <c r="O1592" i="5" s="1"/>
  <c r="N1593" i="5"/>
  <c r="O1593" i="5" s="1"/>
  <c r="N1594" i="5"/>
  <c r="N1595" i="5"/>
  <c r="O1595" i="5" s="1"/>
  <c r="N1596" i="5"/>
  <c r="O1596" i="5" s="1"/>
  <c r="N1597" i="5"/>
  <c r="O1597" i="5" s="1"/>
  <c r="N1598" i="5"/>
  <c r="O1598" i="5" s="1"/>
  <c r="N1599" i="5"/>
  <c r="O1599" i="5" s="1"/>
  <c r="N1600" i="5"/>
  <c r="O1600" i="5" s="1"/>
  <c r="N1601" i="5"/>
  <c r="O1601" i="5" s="1"/>
  <c r="N1602" i="5"/>
  <c r="N1603" i="5"/>
  <c r="O1603" i="5" s="1"/>
  <c r="N1604" i="5"/>
  <c r="O1604" i="5" s="1"/>
  <c r="N1605" i="5"/>
  <c r="O1605" i="5" s="1"/>
  <c r="N1606" i="5"/>
  <c r="O1606" i="5" s="1"/>
  <c r="N1607" i="5"/>
  <c r="O1607" i="5" s="1"/>
  <c r="N1608" i="5"/>
  <c r="O1608" i="5" s="1"/>
  <c r="N1609" i="5"/>
  <c r="O1609" i="5" s="1"/>
  <c r="N1610" i="5"/>
  <c r="N1611" i="5"/>
  <c r="O1611" i="5" s="1"/>
  <c r="N1612" i="5"/>
  <c r="O1612" i="5" s="1"/>
  <c r="N1613" i="5"/>
  <c r="O1613" i="5" s="1"/>
  <c r="N1614" i="5"/>
  <c r="O1614" i="5" s="1"/>
  <c r="N1615" i="5"/>
  <c r="O1615" i="5" s="1"/>
  <c r="N1616" i="5"/>
  <c r="O1616" i="5" s="1"/>
  <c r="N1617" i="5"/>
  <c r="O1617" i="5" s="1"/>
  <c r="N1618" i="5"/>
  <c r="N1619" i="5"/>
  <c r="O1619" i="5" s="1"/>
  <c r="N1620" i="5"/>
  <c r="O1620" i="5" s="1"/>
  <c r="N1621" i="5"/>
  <c r="O1621" i="5" s="1"/>
  <c r="N1622" i="5"/>
  <c r="O1622" i="5" s="1"/>
  <c r="N1623" i="5"/>
  <c r="O1623" i="5" s="1"/>
  <c r="N1624" i="5"/>
  <c r="O1624" i="5" s="1"/>
  <c r="N1625" i="5"/>
  <c r="O1625" i="5" s="1"/>
  <c r="N1626" i="5"/>
  <c r="N1627" i="5"/>
  <c r="O1627" i="5" s="1"/>
  <c r="N1628" i="5"/>
  <c r="O1628" i="5" s="1"/>
  <c r="N1629" i="5"/>
  <c r="O1629" i="5" s="1"/>
  <c r="N1630" i="5"/>
  <c r="O1630" i="5" s="1"/>
  <c r="N1631" i="5"/>
  <c r="O1631" i="5" s="1"/>
  <c r="N1632" i="5"/>
  <c r="O1632" i="5" s="1"/>
  <c r="N1633" i="5"/>
  <c r="O1633" i="5" s="1"/>
  <c r="N1634" i="5"/>
  <c r="N1635" i="5"/>
  <c r="O1635" i="5" s="1"/>
  <c r="N1636" i="5"/>
  <c r="O1636" i="5" s="1"/>
  <c r="N1637" i="5"/>
  <c r="O1637" i="5" s="1"/>
  <c r="N1638" i="5"/>
  <c r="O1638" i="5" s="1"/>
  <c r="N1639" i="5"/>
  <c r="O1639" i="5" s="1"/>
  <c r="N1640" i="5"/>
  <c r="O1640" i="5" s="1"/>
  <c r="N1641" i="5"/>
  <c r="O1641" i="5" s="1"/>
  <c r="N1642" i="5"/>
  <c r="N1643" i="5"/>
  <c r="O1643" i="5" s="1"/>
  <c r="N1644" i="5"/>
  <c r="O1644" i="5" s="1"/>
  <c r="N1645" i="5"/>
  <c r="O1645" i="5" s="1"/>
  <c r="N1646" i="5"/>
  <c r="O1646" i="5" s="1"/>
  <c r="N1647" i="5"/>
  <c r="O1647" i="5" s="1"/>
  <c r="N1648" i="5"/>
  <c r="O1648" i="5" s="1"/>
  <c r="N1649" i="5"/>
  <c r="O1649" i="5" s="1"/>
  <c r="N1650" i="5"/>
  <c r="N1651" i="5"/>
  <c r="O1651" i="5" s="1"/>
  <c r="N1652" i="5"/>
  <c r="O1652" i="5" s="1"/>
  <c r="N1653" i="5"/>
  <c r="O1653" i="5" s="1"/>
  <c r="N1654" i="5"/>
  <c r="O1654" i="5" s="1"/>
  <c r="N1655" i="5"/>
  <c r="O1655" i="5" s="1"/>
  <c r="N1656" i="5"/>
  <c r="O1656" i="5" s="1"/>
  <c r="N1657" i="5"/>
  <c r="O1657" i="5" s="1"/>
  <c r="N1658" i="5"/>
  <c r="N1659" i="5"/>
  <c r="O1659" i="5" s="1"/>
  <c r="N1660" i="5"/>
  <c r="O1660" i="5" s="1"/>
  <c r="N1661" i="5"/>
  <c r="O1661" i="5" s="1"/>
  <c r="N1662" i="5"/>
  <c r="O1662" i="5" s="1"/>
  <c r="N1663" i="5"/>
  <c r="O1663" i="5" s="1"/>
  <c r="N1664" i="5"/>
  <c r="O1664" i="5" s="1"/>
  <c r="N1665" i="5"/>
  <c r="O1665" i="5" s="1"/>
  <c r="N1666" i="5"/>
  <c r="N1667" i="5"/>
  <c r="O1667" i="5" s="1"/>
  <c r="N1668" i="5"/>
  <c r="O1668" i="5" s="1"/>
  <c r="N1669" i="5"/>
  <c r="O1669" i="5" s="1"/>
  <c r="N1670" i="5"/>
  <c r="O1670" i="5" s="1"/>
  <c r="N1671" i="5"/>
  <c r="O1671" i="5" s="1"/>
  <c r="N1672" i="5"/>
  <c r="O1672" i="5" s="1"/>
  <c r="N1673" i="5"/>
  <c r="O1673" i="5" s="1"/>
  <c r="N1674" i="5"/>
  <c r="N1675" i="5"/>
  <c r="O1675" i="5" s="1"/>
  <c r="N1676" i="5"/>
  <c r="O1676" i="5" s="1"/>
  <c r="N1677" i="5"/>
  <c r="O1677" i="5" s="1"/>
  <c r="N1678" i="5"/>
  <c r="O1678" i="5" s="1"/>
  <c r="N1679" i="5"/>
  <c r="O1679" i="5" s="1"/>
  <c r="N1680" i="5"/>
  <c r="O1680" i="5" s="1"/>
  <c r="N1681" i="5"/>
  <c r="O1681" i="5" s="1"/>
  <c r="N1682" i="5"/>
  <c r="N1683" i="5"/>
  <c r="O1683" i="5" s="1"/>
  <c r="N1684" i="5"/>
  <c r="O1684" i="5" s="1"/>
  <c r="N1685" i="5"/>
  <c r="O1685" i="5" s="1"/>
  <c r="N1686" i="5"/>
  <c r="O1686" i="5" s="1"/>
  <c r="N1687" i="5"/>
  <c r="O1687" i="5" s="1"/>
  <c r="N1688" i="5"/>
  <c r="O1688" i="5" s="1"/>
  <c r="N1689" i="5"/>
  <c r="O1689" i="5" s="1"/>
  <c r="N1690" i="5"/>
  <c r="N1691" i="5"/>
  <c r="O1691" i="5" s="1"/>
  <c r="N1692" i="5"/>
  <c r="O1692" i="5" s="1"/>
  <c r="N1693" i="5"/>
  <c r="O1693" i="5" s="1"/>
  <c r="N1694" i="5"/>
  <c r="O1694" i="5" s="1"/>
  <c r="N1695" i="5"/>
  <c r="O1695" i="5" s="1"/>
  <c r="N1696" i="5"/>
  <c r="O1696" i="5" s="1"/>
  <c r="N1697" i="5"/>
  <c r="O1697" i="5" s="1"/>
  <c r="N1698" i="5"/>
  <c r="N1699" i="5"/>
  <c r="O1699" i="5" s="1"/>
  <c r="N1700" i="5"/>
  <c r="O1700" i="5" s="1"/>
  <c r="N1701" i="5"/>
  <c r="O1701" i="5" s="1"/>
  <c r="N1702" i="5"/>
  <c r="O1702" i="5" s="1"/>
  <c r="N1703" i="5"/>
  <c r="O1703" i="5" s="1"/>
  <c r="N1704" i="5"/>
  <c r="O1704" i="5" s="1"/>
  <c r="N1705" i="5"/>
  <c r="O1705" i="5" s="1"/>
  <c r="N1706" i="5"/>
  <c r="N1707" i="5"/>
  <c r="O1707" i="5" s="1"/>
  <c r="N1708" i="5"/>
  <c r="O1708" i="5" s="1"/>
  <c r="N1709" i="5"/>
  <c r="O1709" i="5" s="1"/>
  <c r="N1710" i="5"/>
  <c r="O1710" i="5" s="1"/>
  <c r="N1711" i="5"/>
  <c r="O1711" i="5" s="1"/>
  <c r="N1712" i="5"/>
  <c r="O1712" i="5" s="1"/>
  <c r="N1713" i="5"/>
  <c r="O1713" i="5" s="1"/>
  <c r="N1714" i="5"/>
  <c r="N1715" i="5"/>
  <c r="O1715" i="5" s="1"/>
  <c r="N1716" i="5"/>
  <c r="O1716" i="5" s="1"/>
  <c r="N1717" i="5"/>
  <c r="O1717" i="5" s="1"/>
  <c r="N1718" i="5"/>
  <c r="O1718" i="5" s="1"/>
  <c r="N1719" i="5"/>
  <c r="O1719" i="5" s="1"/>
  <c r="N1720" i="5"/>
  <c r="O1720" i="5" s="1"/>
  <c r="N1721" i="5"/>
  <c r="O1721" i="5" s="1"/>
  <c r="N1722" i="5"/>
  <c r="N1723" i="5"/>
  <c r="O1723" i="5" s="1"/>
  <c r="N1724" i="5"/>
  <c r="O1724" i="5" s="1"/>
  <c r="N1725" i="5"/>
  <c r="O1725" i="5" s="1"/>
  <c r="N1726" i="5"/>
  <c r="O1726" i="5" s="1"/>
  <c r="N1727" i="5"/>
  <c r="O1727" i="5" s="1"/>
  <c r="N1728" i="5"/>
  <c r="O1728" i="5" s="1"/>
  <c r="N1729" i="5"/>
  <c r="O1729" i="5" s="1"/>
  <c r="N1730" i="5"/>
  <c r="N1731" i="5"/>
  <c r="O1731" i="5" s="1"/>
  <c r="N1732" i="5"/>
  <c r="O1732" i="5" s="1"/>
  <c r="N1733" i="5"/>
  <c r="O1733" i="5" s="1"/>
  <c r="N1734" i="5"/>
  <c r="O1734" i="5" s="1"/>
  <c r="N1735" i="5"/>
  <c r="O1735" i="5" s="1"/>
  <c r="N1736" i="5"/>
  <c r="O1736" i="5" s="1"/>
  <c r="N1737" i="5"/>
  <c r="O1737" i="5" s="1"/>
  <c r="N1738" i="5"/>
  <c r="N1739" i="5"/>
  <c r="O1739" i="5" s="1"/>
  <c r="N1740" i="5"/>
  <c r="O1740" i="5" s="1"/>
  <c r="N1741" i="5"/>
  <c r="O1741" i="5" s="1"/>
  <c r="N1742" i="5"/>
  <c r="O1742" i="5" s="1"/>
  <c r="N1743" i="5"/>
  <c r="O1743" i="5" s="1"/>
  <c r="N1744" i="5"/>
  <c r="O1744" i="5" s="1"/>
  <c r="N1745" i="5"/>
  <c r="O1745" i="5" s="1"/>
  <c r="N1746" i="5"/>
  <c r="N1747" i="5"/>
  <c r="O1747" i="5" s="1"/>
  <c r="N1748" i="5"/>
  <c r="O1748" i="5" s="1"/>
  <c r="N1749" i="5"/>
  <c r="O1749" i="5" s="1"/>
  <c r="N1750" i="5"/>
  <c r="O1750" i="5" s="1"/>
  <c r="N1751" i="5"/>
  <c r="O1751" i="5" s="1"/>
  <c r="N1752" i="5"/>
  <c r="O1752" i="5" s="1"/>
  <c r="N1753" i="5"/>
  <c r="O1753" i="5" s="1"/>
  <c r="N1754" i="5"/>
  <c r="N1755" i="5"/>
  <c r="O1755" i="5" s="1"/>
  <c r="N1756" i="5"/>
  <c r="O1756" i="5" s="1"/>
  <c r="N1757" i="5"/>
  <c r="O1757" i="5" s="1"/>
  <c r="N1758" i="5"/>
  <c r="O1758" i="5" s="1"/>
  <c r="N1759" i="5"/>
  <c r="O1759" i="5" s="1"/>
  <c r="N1760" i="5"/>
  <c r="O1760" i="5" s="1"/>
  <c r="N1761" i="5"/>
  <c r="O1761" i="5" s="1"/>
  <c r="N1762" i="5"/>
  <c r="N1763" i="5"/>
  <c r="O1763" i="5" s="1"/>
  <c r="N1764" i="5"/>
  <c r="O1764" i="5" s="1"/>
  <c r="N1765" i="5"/>
  <c r="O1765" i="5" s="1"/>
  <c r="N1766" i="5"/>
  <c r="O1766" i="5" s="1"/>
  <c r="N1767" i="5"/>
  <c r="O1767" i="5" s="1"/>
  <c r="N1768" i="5"/>
  <c r="O1768" i="5" s="1"/>
  <c r="N1769" i="5"/>
  <c r="O1769" i="5" s="1"/>
  <c r="N1770" i="5"/>
  <c r="N1771" i="5"/>
  <c r="O1771" i="5" s="1"/>
  <c r="N1772" i="5"/>
  <c r="O1772" i="5" s="1"/>
  <c r="N1773" i="5"/>
  <c r="O1773" i="5" s="1"/>
  <c r="N1774" i="5"/>
  <c r="O1774" i="5" s="1"/>
  <c r="N1775" i="5"/>
  <c r="O1775" i="5" s="1"/>
  <c r="N1776" i="5"/>
  <c r="O1776" i="5" s="1"/>
  <c r="N1777" i="5"/>
  <c r="O1777" i="5" s="1"/>
  <c r="N1778" i="5"/>
  <c r="N1779" i="5"/>
  <c r="O1779" i="5" s="1"/>
  <c r="N1780" i="5"/>
  <c r="O1780" i="5" s="1"/>
  <c r="N1781" i="5"/>
  <c r="O1781" i="5" s="1"/>
  <c r="N1782" i="5"/>
  <c r="O1782" i="5" s="1"/>
  <c r="N1783" i="5"/>
  <c r="O1783" i="5" s="1"/>
  <c r="N1784" i="5"/>
  <c r="O1784" i="5" s="1"/>
  <c r="N1785" i="5"/>
  <c r="O1785" i="5" s="1"/>
  <c r="N1786" i="5"/>
  <c r="N1787" i="5"/>
  <c r="O1787" i="5" s="1"/>
  <c r="N1788" i="5"/>
  <c r="O1788" i="5" s="1"/>
  <c r="N1789" i="5"/>
  <c r="O1789" i="5" s="1"/>
  <c r="N1790" i="5"/>
  <c r="O1790" i="5" s="1"/>
  <c r="N1791" i="5"/>
  <c r="O1791" i="5" s="1"/>
  <c r="N1792" i="5"/>
  <c r="O1792" i="5" s="1"/>
  <c r="N1793" i="5"/>
  <c r="O1793" i="5" s="1"/>
  <c r="N1794" i="5"/>
  <c r="N1795" i="5"/>
  <c r="O1795" i="5" s="1"/>
  <c r="N1796" i="5"/>
  <c r="O1796" i="5" s="1"/>
  <c r="N1797" i="5"/>
  <c r="O1797" i="5" s="1"/>
  <c r="N1798" i="5"/>
  <c r="O1798" i="5" s="1"/>
  <c r="N1799" i="5"/>
  <c r="O1799" i="5" s="1"/>
  <c r="N1800" i="5"/>
  <c r="O1800" i="5" s="1"/>
  <c r="N1801" i="5"/>
  <c r="O1801" i="5" s="1"/>
  <c r="N1802" i="5"/>
  <c r="N1803" i="5"/>
  <c r="O1803" i="5" s="1"/>
  <c r="N1804" i="5"/>
  <c r="O1804" i="5" s="1"/>
  <c r="N1805" i="5"/>
  <c r="O1805" i="5" s="1"/>
  <c r="N1806" i="5"/>
  <c r="O1806" i="5" s="1"/>
  <c r="N1807" i="5"/>
  <c r="O1807" i="5" s="1"/>
  <c r="N1808" i="5"/>
  <c r="O1808" i="5" s="1"/>
  <c r="N1809" i="5"/>
  <c r="O1809" i="5" s="1"/>
  <c r="N1810" i="5"/>
  <c r="N1811" i="5"/>
  <c r="O1811" i="5" s="1"/>
  <c r="N1812" i="5"/>
  <c r="O1812" i="5" s="1"/>
  <c r="N1813" i="5"/>
  <c r="O1813" i="5" s="1"/>
  <c r="N1814" i="5"/>
  <c r="O1814" i="5" s="1"/>
  <c r="N1815" i="5"/>
  <c r="O1815" i="5" s="1"/>
  <c r="N1816" i="5"/>
  <c r="O1816" i="5" s="1"/>
  <c r="N1817" i="5"/>
  <c r="O1817" i="5" s="1"/>
  <c r="N1818" i="5"/>
  <c r="N1819" i="5"/>
  <c r="O1819" i="5" s="1"/>
  <c r="N1820" i="5"/>
  <c r="O1820" i="5" s="1"/>
  <c r="N1821" i="5"/>
  <c r="O1821" i="5" s="1"/>
  <c r="N1822" i="5"/>
  <c r="O1822" i="5" s="1"/>
  <c r="N1823" i="5"/>
  <c r="O1823" i="5" s="1"/>
  <c r="N1824" i="5"/>
  <c r="O1824" i="5" s="1"/>
  <c r="N1825" i="5"/>
  <c r="O1825" i="5" s="1"/>
  <c r="N1826" i="5"/>
  <c r="N1827" i="5"/>
  <c r="O1827" i="5" s="1"/>
  <c r="N1828" i="5"/>
  <c r="O1828" i="5" s="1"/>
  <c r="N1829" i="5"/>
  <c r="O1829" i="5" s="1"/>
  <c r="N1830" i="5"/>
  <c r="O1830" i="5" s="1"/>
  <c r="N1831" i="5"/>
  <c r="O1831" i="5" s="1"/>
  <c r="N1832" i="5"/>
  <c r="O1832" i="5" s="1"/>
  <c r="N1833" i="5"/>
  <c r="O1833" i="5" s="1"/>
  <c r="N1834" i="5"/>
  <c r="N1835" i="5"/>
  <c r="O1835" i="5" s="1"/>
  <c r="N1836" i="5"/>
  <c r="O1836" i="5" s="1"/>
  <c r="N1837" i="5"/>
  <c r="O1837" i="5" s="1"/>
  <c r="N1838" i="5"/>
  <c r="O1838" i="5" s="1"/>
  <c r="N1839" i="5"/>
  <c r="O1839" i="5" s="1"/>
  <c r="N1840" i="5"/>
  <c r="O1840" i="5" s="1"/>
  <c r="N1841" i="5"/>
  <c r="O1841" i="5" s="1"/>
  <c r="N1842" i="5"/>
  <c r="N1843" i="5"/>
  <c r="O1843" i="5" s="1"/>
  <c r="N1844" i="5"/>
  <c r="O1844" i="5" s="1"/>
  <c r="N1845" i="5"/>
  <c r="O1845" i="5" s="1"/>
  <c r="N1846" i="5"/>
  <c r="O1846" i="5" s="1"/>
  <c r="N1847" i="5"/>
  <c r="O1847" i="5" s="1"/>
  <c r="N1848" i="5"/>
  <c r="O1848" i="5" s="1"/>
  <c r="N1849" i="5"/>
  <c r="O1849" i="5" s="1"/>
  <c r="N1850" i="5"/>
  <c r="N1851" i="5"/>
  <c r="O1851" i="5" s="1"/>
  <c r="N1852" i="5"/>
  <c r="O1852" i="5" s="1"/>
  <c r="N1853" i="5"/>
  <c r="O1853" i="5" s="1"/>
  <c r="N1854" i="5"/>
  <c r="O1854" i="5" s="1"/>
  <c r="N1855" i="5"/>
  <c r="O1855" i="5" s="1"/>
  <c r="N1856" i="5"/>
  <c r="O1856" i="5" s="1"/>
  <c r="N1857" i="5"/>
  <c r="O1857" i="5" s="1"/>
  <c r="N1858" i="5"/>
  <c r="N1859" i="5"/>
  <c r="O1859" i="5" s="1"/>
  <c r="N1860" i="5"/>
  <c r="O1860" i="5" s="1"/>
  <c r="N1861" i="5"/>
  <c r="O1861" i="5" s="1"/>
  <c r="N1862" i="5"/>
  <c r="O1862" i="5" s="1"/>
  <c r="N1863" i="5"/>
  <c r="O1863" i="5" s="1"/>
  <c r="N1864" i="5"/>
  <c r="O1864" i="5" s="1"/>
  <c r="N1865" i="5"/>
  <c r="O1865" i="5" s="1"/>
  <c r="N1866" i="5"/>
  <c r="N1867" i="5"/>
  <c r="O1867" i="5" s="1"/>
  <c r="N1868" i="5"/>
  <c r="O1868" i="5" s="1"/>
  <c r="N1869" i="5"/>
  <c r="O1869" i="5" s="1"/>
  <c r="N1870" i="5"/>
  <c r="O1870" i="5" s="1"/>
  <c r="N1871" i="5"/>
  <c r="O1871" i="5" s="1"/>
  <c r="N1872" i="5"/>
  <c r="O1872" i="5" s="1"/>
  <c r="N1873" i="5"/>
  <c r="O1873" i="5" s="1"/>
  <c r="N1874" i="5"/>
  <c r="N1875" i="5"/>
  <c r="O1875" i="5" s="1"/>
  <c r="N1876" i="5"/>
  <c r="O1876" i="5" s="1"/>
  <c r="N1877" i="5"/>
  <c r="O1877" i="5" s="1"/>
  <c r="N1878" i="5"/>
  <c r="O1878" i="5" s="1"/>
  <c r="N1879" i="5"/>
  <c r="O1879" i="5" s="1"/>
  <c r="N1880" i="5"/>
  <c r="O1880" i="5" s="1"/>
  <c r="N1881" i="5"/>
  <c r="O1881" i="5" s="1"/>
  <c r="N1882" i="5"/>
  <c r="O1882" i="5" s="1"/>
  <c r="N1883" i="5"/>
  <c r="O1883" i="5" s="1"/>
  <c r="N1884" i="5"/>
  <c r="O1884" i="5" s="1"/>
  <c r="N1885" i="5"/>
  <c r="O1885" i="5" s="1"/>
  <c r="N1886" i="5"/>
  <c r="O1886" i="5" s="1"/>
  <c r="N1887" i="5"/>
  <c r="O1887" i="5" s="1"/>
  <c r="N1888" i="5"/>
  <c r="O1888" i="5" s="1"/>
  <c r="N1889" i="5"/>
  <c r="O1889" i="5" s="1"/>
  <c r="N1890" i="5"/>
  <c r="O1890" i="5" s="1"/>
  <c r="N1891" i="5"/>
  <c r="O1891" i="5" s="1"/>
  <c r="N1892" i="5"/>
  <c r="O1892" i="5" s="1"/>
  <c r="N1893" i="5"/>
  <c r="O1893" i="5" s="1"/>
  <c r="N1894" i="5"/>
  <c r="O1894" i="5" s="1"/>
  <c r="N1895" i="5"/>
  <c r="O1895" i="5" s="1"/>
  <c r="N1896" i="5"/>
  <c r="O1896" i="5" s="1"/>
  <c r="N1897" i="5"/>
  <c r="O1897" i="5" s="1"/>
  <c r="N1898" i="5"/>
  <c r="O1898" i="5" s="1"/>
  <c r="N1899" i="5"/>
  <c r="O1899" i="5" s="1"/>
  <c r="N1900" i="5"/>
  <c r="O1900" i="5" s="1"/>
  <c r="N1901" i="5"/>
  <c r="O1901" i="5" s="1"/>
  <c r="N1902" i="5"/>
  <c r="O1902" i="5" s="1"/>
  <c r="N1903" i="5"/>
  <c r="O1903" i="5" s="1"/>
  <c r="N1904" i="5"/>
  <c r="O1904" i="5" s="1"/>
  <c r="N1905" i="5"/>
  <c r="O1905" i="5" s="1"/>
  <c r="N1906" i="5"/>
  <c r="O1906" i="5" s="1"/>
  <c r="N1907" i="5"/>
  <c r="O1907" i="5" s="1"/>
  <c r="N1908" i="5"/>
  <c r="O1908" i="5" s="1"/>
  <c r="N1909" i="5"/>
  <c r="O1909" i="5" s="1"/>
  <c r="N1910" i="5"/>
  <c r="O1910" i="5" s="1"/>
  <c r="N1911" i="5"/>
  <c r="O1911" i="5" s="1"/>
  <c r="N1912" i="5"/>
  <c r="O1912" i="5" s="1"/>
  <c r="N1913" i="5"/>
  <c r="O1913" i="5" s="1"/>
  <c r="N1914" i="5"/>
  <c r="O1914" i="5" s="1"/>
  <c r="N1915" i="5"/>
  <c r="O1915" i="5" s="1"/>
  <c r="N1916" i="5"/>
  <c r="O1916" i="5" s="1"/>
  <c r="N1917" i="5"/>
  <c r="O1917" i="5" s="1"/>
  <c r="N1918" i="5"/>
  <c r="O1918" i="5" s="1"/>
  <c r="N1919" i="5"/>
  <c r="O1919" i="5" s="1"/>
  <c r="N1920" i="5"/>
  <c r="O1920" i="5" s="1"/>
  <c r="N1921" i="5"/>
  <c r="O1921" i="5" s="1"/>
  <c r="N1922" i="5"/>
  <c r="O1922" i="5" s="1"/>
  <c r="N1923" i="5"/>
  <c r="O1923" i="5" s="1"/>
  <c r="N1924" i="5"/>
  <c r="O1924" i="5" s="1"/>
  <c r="N1925" i="5"/>
  <c r="O1925" i="5" s="1"/>
  <c r="N1926" i="5"/>
  <c r="O1926" i="5" s="1"/>
  <c r="N1927" i="5"/>
  <c r="O1927" i="5" s="1"/>
  <c r="N1928" i="5"/>
  <c r="O1928" i="5" s="1"/>
  <c r="N1929" i="5"/>
  <c r="O1929" i="5" s="1"/>
  <c r="N1930" i="5"/>
  <c r="O1930" i="5" s="1"/>
  <c r="N1931" i="5"/>
  <c r="O1931" i="5" s="1"/>
  <c r="N1932" i="5"/>
  <c r="O1932" i="5" s="1"/>
  <c r="N1933" i="5"/>
  <c r="O1933" i="5" s="1"/>
  <c r="N1934" i="5"/>
  <c r="O1934" i="5" s="1"/>
  <c r="N1935" i="5"/>
  <c r="O1935" i="5" s="1"/>
  <c r="N1936" i="5"/>
  <c r="O1936" i="5" s="1"/>
  <c r="N1937" i="5"/>
  <c r="O1937" i="5" s="1"/>
  <c r="N1938" i="5"/>
  <c r="O1938" i="5" s="1"/>
  <c r="N1939" i="5"/>
  <c r="O1939" i="5" s="1"/>
  <c r="N1940" i="5"/>
  <c r="O1940" i="5" s="1"/>
  <c r="N1941" i="5"/>
  <c r="O1941" i="5" s="1"/>
  <c r="N1942" i="5"/>
  <c r="O1942" i="5" s="1"/>
  <c r="N1943" i="5"/>
  <c r="O1943" i="5" s="1"/>
  <c r="N1944" i="5"/>
  <c r="O1944" i="5" s="1"/>
  <c r="N1945" i="5"/>
  <c r="O1945" i="5" s="1"/>
  <c r="N1946" i="5"/>
  <c r="O1946" i="5" s="1"/>
  <c r="N1947" i="5"/>
  <c r="O1947" i="5" s="1"/>
  <c r="N1948" i="5"/>
  <c r="O1948" i="5" s="1"/>
  <c r="N1949" i="5"/>
  <c r="O1949" i="5" s="1"/>
  <c r="N1950" i="5"/>
  <c r="O1950" i="5" s="1"/>
  <c r="N1951" i="5"/>
  <c r="O1951" i="5" s="1"/>
  <c r="N1952" i="5"/>
  <c r="O1952" i="5" s="1"/>
  <c r="N1953" i="5"/>
  <c r="O1953" i="5" s="1"/>
  <c r="N1954" i="5"/>
  <c r="O1954" i="5" s="1"/>
  <c r="N1955" i="5"/>
  <c r="O1955" i="5" s="1"/>
  <c r="N1956" i="5"/>
  <c r="O1956" i="5" s="1"/>
  <c r="N1957" i="5"/>
  <c r="O1957" i="5" s="1"/>
  <c r="N1958" i="5"/>
  <c r="O1958" i="5" s="1"/>
  <c r="N1959" i="5"/>
  <c r="O1959" i="5" s="1"/>
  <c r="N1960" i="5"/>
  <c r="O1960" i="5" s="1"/>
  <c r="N1961" i="5"/>
  <c r="O1961" i="5" s="1"/>
  <c r="N1962" i="5"/>
  <c r="O1962" i="5" s="1"/>
  <c r="N1963" i="5"/>
  <c r="O1963" i="5" s="1"/>
  <c r="N1964" i="5"/>
  <c r="O1964" i="5" s="1"/>
  <c r="N1965" i="5"/>
  <c r="O1965" i="5" s="1"/>
  <c r="N1966" i="5"/>
  <c r="O1966" i="5" s="1"/>
  <c r="N1967" i="5"/>
  <c r="O1967" i="5" s="1"/>
  <c r="N1968" i="5"/>
  <c r="O1968" i="5" s="1"/>
  <c r="N1969" i="5"/>
  <c r="O1969" i="5" s="1"/>
  <c r="N1970" i="5"/>
  <c r="O1970" i="5" s="1"/>
  <c r="N1971" i="5"/>
  <c r="O1971" i="5" s="1"/>
  <c r="N1972" i="5"/>
  <c r="O1972" i="5" s="1"/>
  <c r="N1973" i="5"/>
  <c r="O1973" i="5" s="1"/>
  <c r="N1974" i="5"/>
  <c r="O1974" i="5" s="1"/>
  <c r="N1975" i="5"/>
  <c r="O1975" i="5" s="1"/>
  <c r="N1976" i="5"/>
  <c r="O1976" i="5" s="1"/>
  <c r="N1977" i="5"/>
  <c r="O1977" i="5" s="1"/>
  <c r="N1978" i="5"/>
  <c r="O1978" i="5" s="1"/>
  <c r="N1979" i="5"/>
  <c r="O1979" i="5" s="1"/>
  <c r="N1980" i="5"/>
  <c r="O1980" i="5" s="1"/>
  <c r="N1981" i="5"/>
  <c r="O1981" i="5" s="1"/>
  <c r="N1982" i="5"/>
  <c r="O1982" i="5" s="1"/>
  <c r="N1983" i="5"/>
  <c r="O1983" i="5" s="1"/>
  <c r="N1984" i="5"/>
  <c r="O1984" i="5" s="1"/>
  <c r="N1985" i="5"/>
  <c r="O1985" i="5" s="1"/>
  <c r="N1986" i="5"/>
  <c r="O1986" i="5" s="1"/>
  <c r="N1987" i="5"/>
  <c r="O1987" i="5" s="1"/>
  <c r="N1988" i="5"/>
  <c r="O1988" i="5" s="1"/>
  <c r="N1989" i="5"/>
  <c r="O1989" i="5" s="1"/>
  <c r="N1990" i="5"/>
  <c r="O1990" i="5" s="1"/>
  <c r="N1991" i="5"/>
  <c r="O1991" i="5" s="1"/>
  <c r="N1992" i="5"/>
  <c r="O1992" i="5" s="1"/>
  <c r="N1993" i="5"/>
  <c r="O1993" i="5" s="1"/>
  <c r="N1994" i="5"/>
  <c r="O1994" i="5" s="1"/>
  <c r="N1995" i="5"/>
  <c r="O1995" i="5" s="1"/>
  <c r="N1996" i="5"/>
  <c r="O1996" i="5" s="1"/>
  <c r="N1997" i="5"/>
  <c r="O1997" i="5" s="1"/>
  <c r="N1998" i="5"/>
  <c r="O1998" i="5" s="1"/>
  <c r="N1999" i="5"/>
  <c r="O1999" i="5" s="1"/>
  <c r="N2000" i="5"/>
  <c r="O2000" i="5" s="1"/>
  <c r="N2001" i="5"/>
  <c r="O2001" i="5" s="1"/>
  <c r="N2002" i="5"/>
  <c r="O2002" i="5" s="1"/>
  <c r="N2003" i="5"/>
  <c r="O2003" i="5" s="1"/>
  <c r="N2004" i="5"/>
  <c r="O2004" i="5" s="1"/>
  <c r="N2005" i="5"/>
  <c r="O2005" i="5" s="1"/>
  <c r="N2006" i="5"/>
  <c r="O2006" i="5" s="1"/>
  <c r="N2007" i="5"/>
  <c r="O2007" i="5" s="1"/>
  <c r="N2008" i="5"/>
  <c r="O2008" i="5" s="1"/>
  <c r="N2009" i="5"/>
  <c r="O2009" i="5" s="1"/>
  <c r="N2010" i="5"/>
  <c r="O2010" i="5" s="1"/>
  <c r="N2011" i="5"/>
  <c r="O2011" i="5" s="1"/>
  <c r="N2012" i="5"/>
  <c r="O2012" i="5" s="1"/>
  <c r="N2013" i="5"/>
  <c r="O2013" i="5" s="1"/>
  <c r="N2014" i="5"/>
  <c r="O2014" i="5" s="1"/>
  <c r="N2015" i="5"/>
  <c r="O2015" i="5" s="1"/>
  <c r="N2016" i="5"/>
  <c r="O2016" i="5" s="1"/>
  <c r="N2017" i="5"/>
  <c r="O2017" i="5" s="1"/>
  <c r="N2018" i="5"/>
  <c r="O2018" i="5" s="1"/>
  <c r="N2019" i="5"/>
  <c r="O2019" i="5" s="1"/>
  <c r="N2020" i="5"/>
  <c r="O2020" i="5" s="1"/>
  <c r="N2021" i="5"/>
  <c r="O2021" i="5" s="1"/>
  <c r="N2022" i="5"/>
  <c r="O2022" i="5" s="1"/>
  <c r="N2023" i="5"/>
  <c r="O2023" i="5" s="1"/>
  <c r="N2024" i="5"/>
  <c r="O2024" i="5" s="1"/>
  <c r="N2025" i="5"/>
  <c r="O2025" i="5" s="1"/>
  <c r="N2026" i="5"/>
  <c r="O2026" i="5" s="1"/>
  <c r="N2027" i="5"/>
  <c r="O2027" i="5" s="1"/>
  <c r="N2028" i="5"/>
  <c r="O2028" i="5" s="1"/>
  <c r="N2029" i="5"/>
  <c r="O2029" i="5" s="1"/>
  <c r="N2030" i="5"/>
  <c r="O2030" i="5" s="1"/>
  <c r="N2031" i="5"/>
  <c r="O2031" i="5" s="1"/>
  <c r="N2032" i="5"/>
  <c r="O2032" i="5" s="1"/>
  <c r="N2033" i="5"/>
  <c r="O2033" i="5" s="1"/>
  <c r="N2034" i="5"/>
  <c r="O2034" i="5" s="1"/>
  <c r="N2035" i="5"/>
  <c r="O2035" i="5" s="1"/>
  <c r="N2036" i="5"/>
  <c r="O2036" i="5" s="1"/>
  <c r="N2037" i="5"/>
  <c r="O2037" i="5" s="1"/>
  <c r="N2038" i="5"/>
  <c r="O2038" i="5" s="1"/>
  <c r="N2039" i="5"/>
  <c r="O2039" i="5" s="1"/>
  <c r="N2040" i="5"/>
  <c r="O2040" i="5" s="1"/>
  <c r="N2041" i="5"/>
  <c r="O2041" i="5" s="1"/>
  <c r="N2042" i="5"/>
  <c r="N2043" i="5"/>
  <c r="O2043" i="5" s="1"/>
  <c r="N2044" i="5"/>
  <c r="O2044" i="5" s="1"/>
  <c r="N2045" i="5"/>
  <c r="O2045" i="5" s="1"/>
  <c r="N2046" i="5"/>
  <c r="O2046" i="5" s="1"/>
  <c r="N2047" i="5"/>
  <c r="O2047" i="5" s="1"/>
  <c r="N2048" i="5"/>
  <c r="N2049" i="5"/>
  <c r="O2049" i="5" s="1"/>
  <c r="N2050" i="5"/>
  <c r="O2050" i="5" s="1"/>
  <c r="N2051" i="5"/>
  <c r="O2051" i="5" s="1"/>
  <c r="N2052" i="5"/>
  <c r="O2052" i="5" s="1"/>
  <c r="N2053" i="5"/>
  <c r="O2053" i="5" s="1"/>
  <c r="N2054" i="5"/>
  <c r="O2054" i="5" s="1"/>
  <c r="N2055" i="5"/>
  <c r="O2055" i="5" s="1"/>
  <c r="N2056" i="5"/>
  <c r="O2056" i="5" s="1"/>
  <c r="N2057" i="5"/>
  <c r="O2057" i="5" s="1"/>
  <c r="N2058" i="5"/>
  <c r="N2059" i="5"/>
  <c r="O2059" i="5" s="1"/>
  <c r="N2060" i="5"/>
  <c r="O2060" i="5" s="1"/>
  <c r="N2061" i="5"/>
  <c r="O2061" i="5" s="1"/>
  <c r="N2062" i="5"/>
  <c r="O2062" i="5" s="1"/>
  <c r="N2063" i="5"/>
  <c r="O2063" i="5" s="1"/>
  <c r="N2064" i="5"/>
  <c r="N2065" i="5"/>
  <c r="O2065" i="5" s="1"/>
  <c r="N2066" i="5"/>
  <c r="O2066" i="5" s="1"/>
  <c r="N2067" i="5"/>
  <c r="O2067" i="5" s="1"/>
  <c r="N2068" i="5"/>
  <c r="O2068" i="5" s="1"/>
  <c r="N2069" i="5"/>
  <c r="O2069" i="5" s="1"/>
  <c r="N2070" i="5"/>
  <c r="O2070" i="5" s="1"/>
  <c r="N2071" i="5"/>
  <c r="O2071" i="5" s="1"/>
  <c r="N2072" i="5"/>
  <c r="O2072" i="5" s="1"/>
  <c r="N2073" i="5"/>
  <c r="O2073" i="5" s="1"/>
  <c r="N2074" i="5"/>
  <c r="N2075" i="5"/>
  <c r="O2075" i="5" s="1"/>
  <c r="N2076" i="5"/>
  <c r="O2076" i="5" s="1"/>
  <c r="N2077" i="5"/>
  <c r="O2077" i="5" s="1"/>
  <c r="N2078" i="5"/>
  <c r="O2078" i="5" s="1"/>
  <c r="N2079" i="5"/>
  <c r="O2079" i="5" s="1"/>
  <c r="N2080" i="5"/>
  <c r="N2081" i="5"/>
  <c r="O2081" i="5" s="1"/>
  <c r="N2082" i="5"/>
  <c r="O2082" i="5" s="1"/>
  <c r="N2083" i="5"/>
  <c r="O2083" i="5" s="1"/>
  <c r="N2084" i="5"/>
  <c r="O2084" i="5" s="1"/>
  <c r="N2085" i="5"/>
  <c r="O2085" i="5" s="1"/>
  <c r="N2086" i="5"/>
  <c r="O2086" i="5" s="1"/>
  <c r="N2087" i="5"/>
  <c r="O2087" i="5" s="1"/>
  <c r="N2088" i="5"/>
  <c r="O2088" i="5" s="1"/>
  <c r="N2089" i="5"/>
  <c r="O2089" i="5" s="1"/>
  <c r="N2090" i="5"/>
  <c r="N2091" i="5"/>
  <c r="O2091" i="5" s="1"/>
  <c r="N2092" i="5"/>
  <c r="O2092" i="5" s="1"/>
  <c r="N2093" i="5"/>
  <c r="O2093" i="5" s="1"/>
  <c r="N2094" i="5"/>
  <c r="O2094" i="5" s="1"/>
  <c r="N2095" i="5"/>
  <c r="O2095" i="5" s="1"/>
  <c r="N2096" i="5"/>
  <c r="N2097" i="5"/>
  <c r="O2097" i="5" s="1"/>
  <c r="N2098" i="5"/>
  <c r="O2098" i="5" s="1"/>
  <c r="N2099" i="5"/>
  <c r="O2099" i="5" s="1"/>
  <c r="N2100" i="5"/>
  <c r="O2100" i="5" s="1"/>
  <c r="N2101" i="5"/>
  <c r="O2101" i="5" s="1"/>
  <c r="N2102" i="5"/>
  <c r="O2102" i="5" s="1"/>
  <c r="N2103" i="5"/>
  <c r="O2103" i="5" s="1"/>
  <c r="N2104" i="5"/>
  <c r="O2104" i="5" s="1"/>
  <c r="N2105" i="5"/>
  <c r="O2105" i="5" s="1"/>
  <c r="N2106" i="5"/>
  <c r="N2107" i="5"/>
  <c r="O2107" i="5" s="1"/>
  <c r="N2108" i="5"/>
  <c r="O2108" i="5" s="1"/>
  <c r="N2109" i="5"/>
  <c r="O2109" i="5" s="1"/>
  <c r="N2110" i="5"/>
  <c r="O2110" i="5" s="1"/>
  <c r="N2111" i="5"/>
  <c r="O2111" i="5" s="1"/>
  <c r="N2112" i="5"/>
  <c r="N2113" i="5"/>
  <c r="O2113" i="5" s="1"/>
  <c r="N2114" i="5"/>
  <c r="O2114" i="5" s="1"/>
  <c r="N2115" i="5"/>
  <c r="O2115" i="5" s="1"/>
  <c r="N2116" i="5"/>
  <c r="O2116" i="5" s="1"/>
  <c r="N2117" i="5"/>
  <c r="O2117" i="5" s="1"/>
  <c r="N2118" i="5"/>
  <c r="O2118" i="5" s="1"/>
  <c r="N2119" i="5"/>
  <c r="O2119" i="5" s="1"/>
  <c r="N2120" i="5"/>
  <c r="O2120" i="5" s="1"/>
  <c r="N2121" i="5"/>
  <c r="O2121" i="5" s="1"/>
  <c r="N2122" i="5"/>
  <c r="N2123" i="5"/>
  <c r="O2123" i="5" s="1"/>
  <c r="N2124" i="5"/>
  <c r="O2124" i="5" s="1"/>
  <c r="N2125" i="5"/>
  <c r="O2125" i="5" s="1"/>
  <c r="N2126" i="5"/>
  <c r="O2126" i="5" s="1"/>
  <c r="N2127" i="5"/>
  <c r="O2127" i="5" s="1"/>
  <c r="N2128" i="5"/>
  <c r="N2129" i="5"/>
  <c r="O2129" i="5" s="1"/>
  <c r="N2130" i="5"/>
  <c r="O2130" i="5" s="1"/>
  <c r="N2131" i="5"/>
  <c r="O2131" i="5" s="1"/>
  <c r="N2132" i="5"/>
  <c r="O2132" i="5" s="1"/>
  <c r="N2133" i="5"/>
  <c r="O2133" i="5" s="1"/>
  <c r="N2134" i="5"/>
  <c r="O2134" i="5" s="1"/>
  <c r="N2135" i="5"/>
  <c r="O2135" i="5" s="1"/>
  <c r="N2136" i="5"/>
  <c r="O2136" i="5" s="1"/>
  <c r="N2137" i="5"/>
  <c r="O2137" i="5" s="1"/>
  <c r="N2138" i="5"/>
  <c r="N2139" i="5"/>
  <c r="O2139" i="5" s="1"/>
  <c r="N2140" i="5"/>
  <c r="O2140" i="5" s="1"/>
  <c r="N2141" i="5"/>
  <c r="O2141" i="5" s="1"/>
  <c r="N2142" i="5"/>
  <c r="O2142" i="5" s="1"/>
  <c r="N2143" i="5"/>
  <c r="O2143" i="5" s="1"/>
  <c r="N2144" i="5"/>
  <c r="N2145" i="5"/>
  <c r="O2145" i="5" s="1"/>
  <c r="N2146" i="5"/>
  <c r="O2146" i="5" s="1"/>
  <c r="N2147" i="5"/>
  <c r="O2147" i="5" s="1"/>
  <c r="N2148" i="5"/>
  <c r="O2148" i="5" s="1"/>
  <c r="N2149" i="5"/>
  <c r="O2149" i="5" s="1"/>
  <c r="N2150" i="5"/>
  <c r="O2150" i="5" s="1"/>
  <c r="N2151" i="5"/>
  <c r="O2151" i="5" s="1"/>
  <c r="N2152" i="5"/>
  <c r="O2152" i="5" s="1"/>
  <c r="N2153" i="5"/>
  <c r="O2153" i="5" s="1"/>
  <c r="N2154" i="5"/>
  <c r="N2155" i="5"/>
  <c r="O2155" i="5" s="1"/>
  <c r="N2156" i="5"/>
  <c r="O2156" i="5" s="1"/>
  <c r="N2157" i="5"/>
  <c r="O2157" i="5" s="1"/>
  <c r="N2158" i="5"/>
  <c r="O2158" i="5" s="1"/>
  <c r="N2159" i="5"/>
  <c r="O2159" i="5" s="1"/>
  <c r="N2160" i="5"/>
  <c r="N2161" i="5"/>
  <c r="O2161" i="5" s="1"/>
  <c r="N2162" i="5"/>
  <c r="O2162" i="5" s="1"/>
  <c r="N2163" i="5"/>
  <c r="O2163" i="5" s="1"/>
  <c r="N2164" i="5"/>
  <c r="O2164" i="5" s="1"/>
  <c r="N2165" i="5"/>
  <c r="O2165" i="5" s="1"/>
  <c r="N2166" i="5"/>
  <c r="O2166" i="5" s="1"/>
  <c r="N2167" i="5"/>
  <c r="O2167" i="5" s="1"/>
  <c r="N2168" i="5"/>
  <c r="O2168" i="5" s="1"/>
  <c r="N2169" i="5"/>
  <c r="O2169" i="5" s="1"/>
  <c r="N2170" i="5"/>
  <c r="N2171" i="5"/>
  <c r="O2171" i="5" s="1"/>
  <c r="N2172" i="5"/>
  <c r="O2172" i="5" s="1"/>
  <c r="N2173" i="5"/>
  <c r="O2173" i="5" s="1"/>
  <c r="N2174" i="5"/>
  <c r="O2174" i="5" s="1"/>
  <c r="N2175" i="5"/>
  <c r="O2175" i="5" s="1"/>
  <c r="N2176" i="5"/>
  <c r="N2177" i="5"/>
  <c r="O2177" i="5" s="1"/>
  <c r="N2178" i="5"/>
  <c r="O2178" i="5" s="1"/>
  <c r="N2179" i="5"/>
  <c r="O2179" i="5" s="1"/>
  <c r="N2180" i="5"/>
  <c r="O2180" i="5" s="1"/>
  <c r="N2181" i="5"/>
  <c r="O2181" i="5" s="1"/>
  <c r="N2182" i="5"/>
  <c r="O2182" i="5" s="1"/>
  <c r="N2183" i="5"/>
  <c r="O2183" i="5" s="1"/>
  <c r="N2184" i="5"/>
  <c r="O2184" i="5" s="1"/>
  <c r="N2185" i="5"/>
  <c r="O2185" i="5" s="1"/>
  <c r="N2186" i="5"/>
  <c r="N2187" i="5"/>
  <c r="O2187" i="5" s="1"/>
  <c r="N2188" i="5"/>
  <c r="O2188" i="5" s="1"/>
  <c r="N2189" i="5"/>
  <c r="O2189" i="5" s="1"/>
  <c r="N2190" i="5"/>
  <c r="O2190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E432" i="5" s="1"/>
  <c r="D433" i="5"/>
  <c r="E433" i="5" s="1"/>
  <c r="D434" i="5"/>
  <c r="E434" i="5" s="1"/>
  <c r="D435" i="5"/>
  <c r="E435" i="5" s="1"/>
  <c r="D436" i="5"/>
  <c r="E436" i="5" s="1"/>
  <c r="D437" i="5"/>
  <c r="E437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E492" i="5" s="1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E540" i="5" s="1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E552" i="5" s="1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E576" i="5" s="1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E588" i="5" s="1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E624" i="5" s="1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E636" i="5" s="1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H14" i="9"/>
  <c r="F14" i="9"/>
  <c r="G9" i="9"/>
  <c r="F9" i="9"/>
</calcChain>
</file>

<file path=xl/sharedStrings.xml><?xml version="1.0" encoding="utf-8"?>
<sst xmlns="http://schemas.openxmlformats.org/spreadsheetml/2006/main" count="430" uniqueCount="89">
  <si>
    <t>host_response_rate</t>
  </si>
  <si>
    <t>host_acceptance_rate</t>
  </si>
  <si>
    <t>host_is_superhost</t>
  </si>
  <si>
    <t>Host_have_profile_pic</t>
  </si>
  <si>
    <t>Host_dont_have_profile_pic</t>
  </si>
  <si>
    <t>NULL</t>
  </si>
  <si>
    <t>Verified</t>
  </si>
  <si>
    <t>Not_verified</t>
  </si>
  <si>
    <t>Host_is_superhost</t>
  </si>
  <si>
    <t>instant_bookable</t>
  </si>
  <si>
    <t>review_scores_value</t>
  </si>
  <si>
    <t>Month</t>
  </si>
  <si>
    <t>Total_Bookings</t>
  </si>
  <si>
    <t>Avg_bookings</t>
  </si>
  <si>
    <t>Other Host</t>
  </si>
  <si>
    <t xml:space="preserve">Superhost </t>
  </si>
  <si>
    <t>Property_type</t>
  </si>
  <si>
    <t>Total_Property_Other_Host</t>
  </si>
  <si>
    <t>Entire bungalow</t>
  </si>
  <si>
    <t>Entire cabin</t>
  </si>
  <si>
    <t>Entire condo</t>
  </si>
  <si>
    <t>Entire condominium (condo)</t>
  </si>
  <si>
    <t>Entire cottage</t>
  </si>
  <si>
    <t>Entire guest suite</t>
  </si>
  <si>
    <t>Entire guesthouse</t>
  </si>
  <si>
    <t>Entire home</t>
  </si>
  <si>
    <t>Entire loft</t>
  </si>
  <si>
    <t>Entire place</t>
  </si>
  <si>
    <t>Entire rental unit</t>
  </si>
  <si>
    <t>Entire residential home</t>
  </si>
  <si>
    <t>Entire serviced apartment</t>
  </si>
  <si>
    <t>Entire townhouse</t>
  </si>
  <si>
    <t>Entire vacation home</t>
  </si>
  <si>
    <t>Entire villa</t>
  </si>
  <si>
    <t>Total_Property_Superhost</t>
  </si>
  <si>
    <t>Entire timeshare</t>
  </si>
  <si>
    <t>Superhost</t>
  </si>
  <si>
    <t>listing_id</t>
  </si>
  <si>
    <t>2022</t>
  </si>
  <si>
    <t>2023</t>
  </si>
  <si>
    <t>otherhost</t>
  </si>
  <si>
    <t>Column1</t>
  </si>
  <si>
    <t>Host_id</t>
  </si>
  <si>
    <t>Other-host</t>
  </si>
  <si>
    <t>Row Labels</t>
  </si>
  <si>
    <t>Column Labels</t>
  </si>
  <si>
    <t>host_acceptanc_rate</t>
  </si>
  <si>
    <t>Sum of host_response_rate</t>
  </si>
  <si>
    <t>Sum of Verified</t>
  </si>
  <si>
    <t>Sum of review_scores_value</t>
  </si>
  <si>
    <t>Sum of Not_verified</t>
  </si>
  <si>
    <t>Total_Bookings_Per</t>
  </si>
  <si>
    <t>Sum of Avg_bookings</t>
  </si>
  <si>
    <t>Other-Host</t>
  </si>
  <si>
    <t>Average of host_response_rate</t>
  </si>
  <si>
    <t>Average of host_acceptance_rate</t>
  </si>
  <si>
    <t>Average of host_response_rate2</t>
  </si>
  <si>
    <t>Average of host_acceptance_rate3</t>
  </si>
  <si>
    <t>Average of LO_host_response_rate</t>
  </si>
  <si>
    <t>Average of LO_host_acceptance_rate</t>
  </si>
  <si>
    <t>HOST</t>
  </si>
  <si>
    <t>LOCAL HOST</t>
  </si>
  <si>
    <t>OTHER-HOST</t>
  </si>
  <si>
    <t>YEAR</t>
  </si>
  <si>
    <t>AVG_PRICE</t>
  </si>
  <si>
    <t>PER</t>
  </si>
  <si>
    <t>2024</t>
  </si>
  <si>
    <t>AVG_PRICE_LOCAL</t>
  </si>
  <si>
    <t>AVG_PRICE_OTHER_HOST</t>
  </si>
  <si>
    <t>Sum of AVG_PRICE_LOCAL</t>
  </si>
  <si>
    <t>Sum of AVG_PRICE_OTHER_HOST</t>
  </si>
  <si>
    <t>Total_INSTANT_Bookings</t>
  </si>
  <si>
    <t>HOST BEHAVIOUR ANALYSIS FOR PROPERTY RENTAL COMPANY - DASHBOARD</t>
  </si>
  <si>
    <t>Identity Verified</t>
  </si>
  <si>
    <t>Identity Not_verified</t>
  </si>
  <si>
    <t xml:space="preserve">The percentage of toronto's Superhost who’s Identity is not verified are greater than the Vancouver's Superhost. </t>
  </si>
  <si>
    <t>The average bookings of Vancouver's hosts is 126% percent higher than the average bookings of Toronto's.</t>
  </si>
  <si>
    <t>Good comments</t>
  </si>
  <si>
    <t>Total_Comments _SuperHost</t>
  </si>
  <si>
    <t>Total_Comments _Other_Host</t>
  </si>
  <si>
    <t>The  price for listings of  local hosts will be decreasing in the upcoming year  both the cities.</t>
  </si>
  <si>
    <t>The  price for  listings of  Foreign hosts will be increasing in the upcoming year  both the cities.</t>
  </si>
  <si>
    <t>The Response rate of toronto's Superhost is greater than the response rate of vancover's Superhost.</t>
  </si>
  <si>
    <t>The Acceptance rate of toronto's Superhost is smaller than the response rate of vancover's Superhost.</t>
  </si>
  <si>
    <t>The Average review scores of Toronto's Superhost are better than that of Vancouver's Superhost.</t>
  </si>
  <si>
    <t>The no of host are in the toronto city as compared to vancouver.</t>
  </si>
  <si>
    <t>The percentage of  Vancouver's superhost are more than the Toronto's superhost.</t>
  </si>
  <si>
    <t>B.host_id</t>
  </si>
  <si>
    <t>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</si>
</sst>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pivotButton="1" applyNumberFormat="1"/>
    <xf numFmtId="9" fontId="0" fillId="0" borderId="0" xfId="0" applyNumberFormat="1"/>
    <xf numFmtId="0" fontId="3" fillId="0" borderId="4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7" fillId="4" borderId="8" xfId="0" applyFont="1" applyFill="1" applyBorder="1"/>
    <xf numFmtId="0" fontId="7" fillId="4" borderId="0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8" fillId="5" borderId="13" xfId="0" applyFont="1" applyFill="1" applyBorder="1" applyAlignment="1">
      <alignment horizontal="left" vertical="center" wrapText="1" readingOrder="1"/>
    </xf>
    <xf numFmtId="0" fontId="9" fillId="6" borderId="14" xfId="0" applyFont="1" applyFill="1" applyBorder="1" applyAlignment="1">
      <alignment horizontal="left" vertical="center" wrapText="1" readingOrder="1"/>
    </xf>
    <xf numFmtId="0" fontId="9" fillId="6" borderId="15" xfId="0" applyFont="1" applyFill="1" applyBorder="1" applyAlignment="1">
      <alignment horizontal="left" vertical="center" wrapText="1" readingOrder="1"/>
    </xf>
    <xf numFmtId="0" fontId="9" fillId="6" borderId="16" xfId="0" applyFont="1" applyFill="1" applyBorder="1" applyAlignment="1">
      <alignment horizontal="left" vertical="center" wrapText="1" readingOrder="1"/>
    </xf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00936421408863"/>
          <c:y val="0.2027456647398844"/>
          <c:w val="0.7308355686308442"/>
          <c:h val="0.7095940861438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75B-937F-FF7E55208032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75B-937F-FF7E5520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LOCAL!$E$13:$E$14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LOCAL!$F$13:$F$14</c:f>
              <c:numCache>
                <c:formatCode>General</c:formatCode>
                <c:ptCount val="2"/>
                <c:pt idx="0">
                  <c:v>95.095936794582386</c:v>
                </c:pt>
                <c:pt idx="1">
                  <c:v>94.518425460636522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42FE-9F79-5F4ADC22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63631"/>
        <c:axId val="1429464463"/>
      </c:barChart>
      <c:catAx>
        <c:axId val="14294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4463"/>
        <c:crosses val="autoZero"/>
        <c:auto val="1"/>
        <c:lblAlgn val="ctr"/>
        <c:lblOffset val="100"/>
        <c:noMultiLvlLbl val="0"/>
      </c:catAx>
      <c:valAx>
        <c:axId val="142946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LOCAL!$G$13:$G$14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LOCAL!$H$13:$H$14</c:f>
              <c:numCache>
                <c:formatCode>General</c:formatCode>
                <c:ptCount val="2"/>
                <c:pt idx="0">
                  <c:v>83.722448979591832</c:v>
                </c:pt>
                <c:pt idx="1">
                  <c:v>86.816262705238472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CBB-8D9B-FFDC4245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55183"/>
        <c:axId val="1530760175"/>
      </c:barChart>
      <c:catAx>
        <c:axId val="15307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60175"/>
        <c:crosses val="autoZero"/>
        <c:auto val="1"/>
        <c:lblAlgn val="ctr"/>
        <c:lblOffset val="100"/>
        <c:noMultiLvlLbl val="0"/>
      </c:catAx>
      <c:valAx>
        <c:axId val="153076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RATE LOCAL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LOCAL!$E$13:$E$14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LOCAL!$F$13:$F$14</c:f>
              <c:numCache>
                <c:formatCode>General</c:formatCode>
                <c:ptCount val="2"/>
                <c:pt idx="0">
                  <c:v>95.095936794582386</c:v>
                </c:pt>
                <c:pt idx="1">
                  <c:v>94.518425460636522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E34-9B80-BDEFD6C7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63631"/>
        <c:axId val="1429464463"/>
      </c:barChart>
      <c:catAx>
        <c:axId val="14294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4463"/>
        <c:crosses val="autoZero"/>
        <c:auto val="1"/>
        <c:lblAlgn val="ctr"/>
        <c:lblOffset val="100"/>
        <c:noMultiLvlLbl val="0"/>
      </c:catAx>
      <c:valAx>
        <c:axId val="142946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Sheet6!$K$4:$K$5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Sheet6!$L$4:$L$5</c:f>
              <c:numCache>
                <c:formatCode>General</c:formatCode>
                <c:ptCount val="2"/>
                <c:pt idx="0">
                  <c:v>4.5935606840973398</c:v>
                </c:pt>
                <c:pt idx="1">
                  <c:v>4.7831523125681104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659-94E4-2F4D03D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31743"/>
        <c:axId val="1857120511"/>
      </c:barChart>
      <c:catAx>
        <c:axId val="18571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0511"/>
        <c:crosses val="autoZero"/>
        <c:auto val="1"/>
        <c:lblAlgn val="ctr"/>
        <c:lblOffset val="100"/>
        <c:noMultiLvlLbl val="0"/>
      </c:catAx>
      <c:valAx>
        <c:axId val="185712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AVG_PRICE_GRAPH!$J$3</c:f>
              <c:strCache>
                <c:ptCount val="1"/>
                <c:pt idx="0">
                  <c:v>AVG_PRICE_LOCAL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AVG_PRICE_GRAPH!$E$4:$E$6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AVG_PRICE_GRAPH!$J$4:$J$6</c:f>
              <c:numCache>
                <c:formatCode>General</c:formatCode>
                <c:ptCount val="3"/>
                <c:pt idx="0">
                  <c:v>144.37</c:v>
                </c:pt>
                <c:pt idx="1">
                  <c:v>141.6149341</c:v>
                </c:pt>
                <c:pt idx="2">
                  <c:v>138.57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2-47BF-A451-84B0997E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37711"/>
        <c:axId val="1530758511"/>
      </c:scatterChart>
      <c:valAx>
        <c:axId val="15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8511"/>
        <c:crosses val="autoZero"/>
        <c:crossBetween val="midCat"/>
      </c:valAx>
      <c:valAx>
        <c:axId val="15307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AVG_PRICE_OTHER_HOST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AVG_PRICE_GRAPH!$F$4:$F$7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5-4B2D-8A4D-78B8C29ECF70}"/>
            </c:ext>
          </c:extLst>
        </c:ser>
        <c:ser>
          <c:idx val="1"/>
          <c:order val="1"/>
          <c:tx>
            <c:strRef>
              <c:f>AVG_PRICE_GRAPH!$G$3</c:f>
              <c:strCache>
                <c:ptCount val="1"/>
                <c:pt idx="0">
                  <c:v>AVG_PRICE_OTHER_HOST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AVG_PRICE_GRAPH!$G$4:$G$7</c:f>
              <c:numCache>
                <c:formatCode>General</c:formatCode>
                <c:ptCount val="4"/>
                <c:pt idx="0">
                  <c:v>156.7447392</c:v>
                </c:pt>
                <c:pt idx="1">
                  <c:v>156.7744739</c:v>
                </c:pt>
                <c:pt idx="2">
                  <c:v>156.80420860000001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5-4B2D-8A4D-78B8C29E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30911"/>
        <c:axId val="1857110527"/>
      </c:scatterChart>
      <c:valAx>
        <c:axId val="18571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10527"/>
        <c:crosses val="autoZero"/>
        <c:crossBetween val="midCat"/>
      </c:valAx>
      <c:valAx>
        <c:axId val="18571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[VANC.xlsx]Avg_bookings!PivotTable8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AVARAGE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Avg_bookings!$F$4:$F$5</c:f>
              <c:strCache>
                <c:ptCount val="1"/>
                <c:pt idx="0">
                  <c:v>Other-Host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Avg_bookings!$F$6:$F$17</c:f>
              <c:numCache>
                <c:formatCode>General</c:formatCode>
                <c:ptCount val="12"/>
                <c:pt idx="0">
                  <c:v>85219</c:v>
                </c:pt>
                <c:pt idx="1">
                  <c:v>76972</c:v>
                </c:pt>
                <c:pt idx="2">
                  <c:v>85220</c:v>
                </c:pt>
                <c:pt idx="3">
                  <c:v>82470</c:v>
                </c:pt>
                <c:pt idx="4">
                  <c:v>85219</c:v>
                </c:pt>
                <c:pt idx="5">
                  <c:v>82470</c:v>
                </c:pt>
                <c:pt idx="6">
                  <c:v>85219</c:v>
                </c:pt>
                <c:pt idx="7">
                  <c:v>85219</c:v>
                </c:pt>
                <c:pt idx="8">
                  <c:v>82470</c:v>
                </c:pt>
                <c:pt idx="9">
                  <c:v>85219</c:v>
                </c:pt>
                <c:pt idx="10">
                  <c:v>82470</c:v>
                </c:pt>
                <c:pt idx="11">
                  <c:v>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8-4CB1-A4CC-32D996E3CFCC}"/>
            </c:ext>
          </c:extLst>
        </c:ser>
        <c:ser>
          <c:idx val="1"/>
          <c:order val="1"/>
          <c:tx>
            <c:strRef>
              <c:f>Avg_bookings!$G$4:$G$5</c:f>
              <c:strCache>
                <c:ptCount val="1"/>
                <c:pt idx="0">
                  <c:v>Superhost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Avg_bookings!$G$6:$G$17</c:f>
              <c:numCache>
                <c:formatCode>General</c:formatCode>
                <c:ptCount val="12"/>
                <c:pt idx="0">
                  <c:v>55149</c:v>
                </c:pt>
                <c:pt idx="1">
                  <c:v>49812</c:v>
                </c:pt>
                <c:pt idx="2">
                  <c:v>55150</c:v>
                </c:pt>
                <c:pt idx="3">
                  <c:v>53370</c:v>
                </c:pt>
                <c:pt idx="4">
                  <c:v>55149</c:v>
                </c:pt>
                <c:pt idx="5">
                  <c:v>53370</c:v>
                </c:pt>
                <c:pt idx="6">
                  <c:v>55149</c:v>
                </c:pt>
                <c:pt idx="7">
                  <c:v>55149</c:v>
                </c:pt>
                <c:pt idx="8">
                  <c:v>53370</c:v>
                </c:pt>
                <c:pt idx="9">
                  <c:v>55149</c:v>
                </c:pt>
                <c:pt idx="10">
                  <c:v>53370</c:v>
                </c:pt>
                <c:pt idx="11">
                  <c:v>55149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8-4CB1-A4CC-32D996E3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03839"/>
        <c:axId val="1435897183"/>
      </c:lineChart>
      <c:catAx>
        <c:axId val="1435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7183"/>
        <c:crosses val="autoZero"/>
        <c:auto val="1"/>
        <c:lblAlgn val="ctr"/>
        <c:lblOffset val="100"/>
        <c:noMultiLvlLbl val="0"/>
      </c:catAx>
      <c:valAx>
        <c:axId val="14358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9EA-B8E6-78831262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Sheet6!$H$4:$H$5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Sheet6!$I$4:$I$5</c:f>
              <c:numCache>
                <c:formatCode>General</c:formatCode>
                <c:ptCount val="2"/>
                <c:pt idx="0">
                  <c:v>90.9769230769231</c:v>
                </c:pt>
                <c:pt idx="1">
                  <c:v>98.800773694390699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E67-90F2-3A146637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899263"/>
        <c:axId val="1435895935"/>
      </c:barChart>
      <c:catAx>
        <c:axId val="1435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5935"/>
        <c:crosses val="autoZero"/>
        <c:auto val="1"/>
        <c:lblAlgn val="ctr"/>
        <c:lblOffset val="100"/>
        <c:noMultiLvlLbl val="0"/>
      </c:catAx>
      <c:valAx>
        <c:axId val="1435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9EF-8122-1BB3E589E32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9EF-8122-1BB3E58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8229300538203"/>
          <c:y val="0.24304888367920491"/>
          <c:w val="0.88775755461958683"/>
          <c:h val="0.65186514213692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705-B193-EF430977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 RATE LOCAL</a:t>
            </a:r>
            <a:r>
              <a:rPr lang="en-IN" baseline="0"/>
              <a:t> HOST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LOCAL!$G$13:$G$14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LOCAL!$H$13:$H$14</c:f>
              <c:numCache>
                <c:formatCode>General</c:formatCode>
                <c:ptCount val="2"/>
                <c:pt idx="0">
                  <c:v>83.722448979591832</c:v>
                </c:pt>
                <c:pt idx="1">
                  <c:v>86.816262705238472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5-4826-B40A-2C8554EA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55183"/>
        <c:axId val="1530760175"/>
      </c:barChart>
      <c:catAx>
        <c:axId val="15307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60175"/>
        <c:crosses val="autoZero"/>
        <c:auto val="1"/>
        <c:lblAlgn val="ctr"/>
        <c:lblOffset val="100"/>
        <c:noMultiLvlLbl val="0"/>
      </c:catAx>
      <c:valAx>
        <c:axId val="153076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9EA-B8E6-78831262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9EF-8122-1BB3E589E32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9EF-8122-1BB3E58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Sheet6!$H$4:$H$5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Sheet6!$I$4:$I$5</c:f>
              <c:numCache>
                <c:formatCode>General</c:formatCode>
                <c:ptCount val="2"/>
                <c:pt idx="0">
                  <c:v>90.9769230769231</c:v>
                </c:pt>
                <c:pt idx="1">
                  <c:v>98.800773694390699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D21-B8F2-72EC6402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899263"/>
        <c:axId val="1435895935"/>
      </c:barChart>
      <c:catAx>
        <c:axId val="1435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5935"/>
        <c:crosses val="autoZero"/>
        <c:auto val="1"/>
        <c:lblAlgn val="ctr"/>
        <c:lblOffset val="100"/>
        <c:noMultiLvlLbl val="0"/>
      </c:catAx>
      <c:valAx>
        <c:axId val="1435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Sheet6!$K$4:$K$5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Sheet6!$L$4:$L$5</c:f>
              <c:numCache>
                <c:formatCode>General</c:formatCode>
                <c:ptCount val="2"/>
                <c:pt idx="0">
                  <c:v>4.5935606840973398</c:v>
                </c:pt>
                <c:pt idx="1">
                  <c:v>4.7831523125681104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C-41B5-B9E2-24071146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31743"/>
        <c:axId val="1857120511"/>
      </c:barChart>
      <c:catAx>
        <c:axId val="18571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0511"/>
        <c:crosses val="autoZero"/>
        <c:auto val="1"/>
        <c:lblAlgn val="ctr"/>
        <c:lblOffset val="100"/>
        <c:noMultiLvlLbl val="0"/>
      </c:catAx>
      <c:valAx>
        <c:axId val="185712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[VANC.xlsx]Sheet7!PivotTable6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TOTAL_INSTANT</a:t>
            </a:r>
            <a:r>
              <a:rPr lang="en-US" baseline="0"/>
              <a:t>_BOOKINGS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Sheet7!$B$4:$B$5</c:f>
              <c:numCache>
                <c:formatCode>0%</c:formatCode>
                <c:ptCount val="2"/>
                <c:pt idx="0">
                  <c:v>0.32411786104037832</c:v>
                </c:pt>
                <c:pt idx="1">
                  <c:v>0.26925238898257448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425-BAFF-BA7F93DC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59887"/>
        <c:axId val="1429456143"/>
      </c:barChart>
      <c:catAx>
        <c:axId val="1429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6143"/>
        <c:crosses val="autoZero"/>
        <c:auto val="1"/>
        <c:lblAlgn val="ctr"/>
        <c:lblOffset val="100"/>
        <c:noMultiLvlLbl val="0"/>
      </c:catAx>
      <c:valAx>
        <c:axId val="14294561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[VANC.xlsx]Avg_bookings!PivotTable8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AVARAGE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Avg_bookings!$F$4:$F$5</c:f>
              <c:strCache>
                <c:ptCount val="1"/>
                <c:pt idx="0">
                  <c:v>Other-Host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Avg_bookings!$F$6:$F$17</c:f>
              <c:numCache>
                <c:formatCode>General</c:formatCode>
                <c:ptCount val="12"/>
                <c:pt idx="0">
                  <c:v>85219</c:v>
                </c:pt>
                <c:pt idx="1">
                  <c:v>76972</c:v>
                </c:pt>
                <c:pt idx="2">
                  <c:v>85220</c:v>
                </c:pt>
                <c:pt idx="3">
                  <c:v>82470</c:v>
                </c:pt>
                <c:pt idx="4">
                  <c:v>85219</c:v>
                </c:pt>
                <c:pt idx="5">
                  <c:v>82470</c:v>
                </c:pt>
                <c:pt idx="6">
                  <c:v>85219</c:v>
                </c:pt>
                <c:pt idx="7">
                  <c:v>85219</c:v>
                </c:pt>
                <c:pt idx="8">
                  <c:v>82470</c:v>
                </c:pt>
                <c:pt idx="9">
                  <c:v>85219</c:v>
                </c:pt>
                <c:pt idx="10">
                  <c:v>82470</c:v>
                </c:pt>
                <c:pt idx="11">
                  <c:v>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262-9704-F3DFC9960887}"/>
            </c:ext>
          </c:extLst>
        </c:ser>
        <c:ser>
          <c:idx val="1"/>
          <c:order val="1"/>
          <c:tx>
            <c:strRef>
              <c:f>Avg_bookings!$G$4:$G$5</c:f>
              <c:strCache>
                <c:ptCount val="1"/>
                <c:pt idx="0">
                  <c:v>Superhost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Avg_bookings!$G$6:$G$17</c:f>
              <c:numCache>
                <c:formatCode>General</c:formatCode>
                <c:ptCount val="12"/>
                <c:pt idx="0">
                  <c:v>55149</c:v>
                </c:pt>
                <c:pt idx="1">
                  <c:v>49812</c:v>
                </c:pt>
                <c:pt idx="2">
                  <c:v>55150</c:v>
                </c:pt>
                <c:pt idx="3">
                  <c:v>53370</c:v>
                </c:pt>
                <c:pt idx="4">
                  <c:v>55149</c:v>
                </c:pt>
                <c:pt idx="5">
                  <c:v>53370</c:v>
                </c:pt>
                <c:pt idx="6">
                  <c:v>55149</c:v>
                </c:pt>
                <c:pt idx="7">
                  <c:v>55149</c:v>
                </c:pt>
                <c:pt idx="8">
                  <c:v>53370</c:v>
                </c:pt>
                <c:pt idx="9">
                  <c:v>55149</c:v>
                </c:pt>
                <c:pt idx="10">
                  <c:v>53370</c:v>
                </c:pt>
                <c:pt idx="11">
                  <c:v>55149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A-4262-9704-F3DFC996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03839"/>
        <c:axId val="1435897183"/>
      </c:lineChart>
      <c:catAx>
        <c:axId val="1435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7183"/>
        <c:crosses val="autoZero"/>
        <c:auto val="1"/>
        <c:lblAlgn val="ctr"/>
        <c:lblOffset val="100"/>
        <c:noMultiLvlLbl val="0"/>
      </c:catAx>
      <c:valAx>
        <c:axId val="14358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UPCOMING</a:t>
            </a:r>
            <a:r>
              <a:rPr lang="en-IN" baseline="0"/>
              <a:t> REVIEWS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Avg_bookings!$M$18:$M$20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Avg_bookings!$N$18:$N$20</c:f>
              <c:numCache>
                <c:formatCode>General</c:formatCode>
                <c:ptCount val="3"/>
                <c:pt idx="0">
                  <c:v>4.6818999999999997</c:v>
                </c:pt>
                <c:pt idx="1">
                  <c:v>4.6848999999999998</c:v>
                </c:pt>
                <c:pt idx="2">
                  <c:v>4.6879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B-41D0-8E5B-E3A32182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61775"/>
        <c:axId val="1857370095"/>
      </c:scatterChart>
      <c:valAx>
        <c:axId val="18573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70095"/>
        <c:crosses val="autoZero"/>
        <c:crossBetween val="midCat"/>
      </c:valAx>
      <c:valAx>
        <c:axId val="18573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AVG_PRICE_GRAPH!$J$3</c:f>
              <c:strCache>
                <c:ptCount val="1"/>
                <c:pt idx="0">
                  <c:v>AVG_PRICE_LOCAL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AVG_PRICE_GRAPH!$J$4:$J$6</c:f>
              <c:numCache>
                <c:formatCode>General</c:formatCode>
                <c:ptCount val="3"/>
                <c:pt idx="0">
                  <c:v>144.37</c:v>
                </c:pt>
                <c:pt idx="1">
                  <c:v>141.6149341</c:v>
                </c:pt>
                <c:pt idx="2">
                  <c:v>138.57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A-41E3-8D89-ED02AC5DEA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0737711"/>
        <c:axId val="1530758511"/>
      </c:scatterChart>
      <c:valAx>
        <c:axId val="15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8511"/>
        <c:crosses val="autoZero"/>
        <c:crossBetween val="midCat"/>
      </c:valAx>
      <c:valAx>
        <c:axId val="15307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AVG_PRICE_OTHER_HOST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AVG_PRICE_GRAPH!$F$4:$F$7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CAE-8827-3449195FC2B7}"/>
            </c:ext>
          </c:extLst>
        </c:ser>
        <c:ser>
          <c:idx val="1"/>
          <c:order val="1"/>
          <c:tx>
            <c:strRef>
              <c:f>AVG_PRICE_GRAPH!$G$3</c:f>
              <c:strCache>
                <c:ptCount val="1"/>
                <c:pt idx="0">
                  <c:v>AVG_PRICE_OTHER_HOST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AVG_PRICE_GRAPH!$G$4:$G$7</c:f>
              <c:numCache>
                <c:formatCode>General</c:formatCode>
                <c:ptCount val="4"/>
                <c:pt idx="0">
                  <c:v>156.7447392</c:v>
                </c:pt>
                <c:pt idx="1">
                  <c:v>156.7744739</c:v>
                </c:pt>
                <c:pt idx="2">
                  <c:v>156.80420860000001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CAE-8827-3449195FC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7130911"/>
        <c:axId val="1857110527"/>
      </c:scatterChart>
      <c:valAx>
        <c:axId val="18571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10527"/>
        <c:crosses val="autoZero"/>
        <c:crossBetween val="midCat"/>
      </c:valAx>
      <c:valAx>
        <c:axId val="18571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109537</xdr:rowOff>
    </xdr:from>
    <xdr:to>
      <xdr:col>2</xdr:col>
      <xdr:colOff>152400</xdr:colOff>
      <xdr:row>20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4B96-CADF-69B1-4533-022C9659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6</xdr:row>
      <xdr:rowOff>176212</xdr:rowOff>
    </xdr:from>
    <xdr:to>
      <xdr:col>6</xdr:col>
      <xdr:colOff>546735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741D4-5C67-F1E7-8FB0-344A8850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6</xdr:row>
      <xdr:rowOff>17145</xdr:rowOff>
    </xdr:from>
    <xdr:to>
      <xdr:col>9</xdr:col>
      <xdr:colOff>518160</xdr:colOff>
      <xdr:row>15</xdr:row>
      <xdr:rowOff>136207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E2E87A-D095-375C-124F-6D8C2909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5</xdr:row>
      <xdr:rowOff>129540</xdr:rowOff>
    </xdr:from>
    <xdr:to>
      <xdr:col>12</xdr:col>
      <xdr:colOff>333375</xdr:colOff>
      <xdr:row>16</xdr:row>
      <xdr:rowOff>84772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B9F78-3654-D405-B20D-C0DE99C1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61912</xdr:rowOff>
    </xdr:from>
    <xdr:to>
      <xdr:col>2</xdr:col>
      <xdr:colOff>1400175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3348-6A03-BD66-05C9-A4C371C4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18</xdr:row>
      <xdr:rowOff>114300</xdr:rowOff>
    </xdr:from>
    <xdr:to>
      <xdr:col>7</xdr:col>
      <xdr:colOff>200025</xdr:colOff>
      <xdr:row>31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5B92-4FFA-B898-7610-5454DF26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1196340</xdr:colOff>
      <xdr:row>6</xdr:row>
      <xdr:rowOff>160020</xdr:rowOff>
    </xdr:from>
    <xdr:to>
      <xdr:col>10</xdr:col>
      <xdr:colOff>586740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0C248-7726-495F-63D8-2745EA40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10</xdr:row>
      <xdr:rowOff>128587</xdr:rowOff>
    </xdr:from>
    <xdr:to>
      <xdr:col>3</xdr:col>
      <xdr:colOff>414337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5AD3E-1F7E-78BD-CBCF-C2428F7C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1995487</xdr:colOff>
      <xdr:row>10</xdr:row>
      <xdr:rowOff>147637</xdr:rowOff>
    </xdr:from>
    <xdr:to>
      <xdr:col>10</xdr:col>
      <xdr:colOff>242887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BCFF2-29F7-3F91-4512-0FB424BE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16</xdr:row>
      <xdr:rowOff>57149</xdr:rowOff>
    </xdr:from>
    <xdr:to>
      <xdr:col>6</xdr:col>
      <xdr:colOff>238125</xdr:colOff>
      <xdr:row>27</xdr:row>
      <xdr:rowOff>33336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7C022-43F8-55B9-9E64-D23CB30D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7</xdr:col>
      <xdr:colOff>2033587</xdr:colOff>
      <xdr:row>27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8BD31D-2F61-8F5A-3D0B-E3669F0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13</xdr:row>
      <xdr:rowOff>106679</xdr:rowOff>
    </xdr:from>
    <xdr:to>
      <xdr:col>11</xdr:col>
      <xdr:colOff>600075</xdr:colOff>
      <xdr:row>24</xdr:row>
      <xdr:rowOff>82866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332FA-83AB-4FF0-8A36-3E6BFC472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118110</xdr:colOff>
      <xdr:row>13</xdr:row>
      <xdr:rowOff>91440</xdr:rowOff>
    </xdr:from>
    <xdr:to>
      <xdr:col>6</xdr:col>
      <xdr:colOff>270510</xdr:colOff>
      <xdr:row>24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9D504-8191-4E77-8B0A-FC27A2D7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23</xdr:row>
      <xdr:rowOff>179070</xdr:rowOff>
    </xdr:from>
    <xdr:to>
      <xdr:col>11</xdr:col>
      <xdr:colOff>581025</xdr:colOff>
      <xdr:row>36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D54671-D8CB-4E64-B54D-233FE88D8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23</xdr:row>
      <xdr:rowOff>161925</xdr:rowOff>
    </xdr:from>
    <xdr:to>
      <xdr:col>17</xdr:col>
      <xdr:colOff>571500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21630-04EC-4626-8978-F0FE074C6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</xdr:colOff>
      <xdr:row>24</xdr:row>
      <xdr:rowOff>1905</xdr:rowOff>
    </xdr:from>
    <xdr:to>
      <xdr:col>6</xdr:col>
      <xdr:colOff>222885</xdr:colOff>
      <xdr:row>36</xdr:row>
      <xdr:rowOff>80011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4F523-C076-4655-A20F-9107BB212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</xdr:row>
      <xdr:rowOff>71437</xdr:rowOff>
    </xdr:from>
    <xdr:to>
      <xdr:col>6</xdr:col>
      <xdr:colOff>238125</xdr:colOff>
      <xdr:row>13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27B7E-7995-4A84-9932-1421BA60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556261</xdr:colOff>
      <xdr:row>2</xdr:row>
      <xdr:rowOff>68580</xdr:rowOff>
    </xdr:from>
    <xdr:to>
      <xdr:col>17</xdr:col>
      <xdr:colOff>518161</xdr:colOff>
      <xdr:row>13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53CDE4-05DF-4C96-BC6D-57078307F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295274</xdr:colOff>
      <xdr:row>2</xdr:row>
      <xdr:rowOff>66675</xdr:rowOff>
    </xdr:from>
    <xdr:to>
      <xdr:col>11</xdr:col>
      <xdr:colOff>571499</xdr:colOff>
      <xdr:row>13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14B214-4BEF-45A9-8DD0-DDAD6D0C7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569595</xdr:colOff>
      <xdr:row>13</xdr:row>
      <xdr:rowOff>83820</xdr:rowOff>
    </xdr:from>
    <xdr:to>
      <xdr:col>17</xdr:col>
      <xdr:colOff>517207</xdr:colOff>
      <xdr:row>24</xdr:row>
      <xdr:rowOff>17145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E7ABE0-76B6-4181-89FB-277FCE44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2</xdr:row>
      <xdr:rowOff>71437</xdr:rowOff>
    </xdr:from>
    <xdr:to>
      <xdr:col>6</xdr:col>
      <xdr:colOff>266700</xdr:colOff>
      <xdr:row>13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051E37-B52D-C557-4EA7-5C687F250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270509</xdr:colOff>
      <xdr:row>2</xdr:row>
      <xdr:rowOff>59055</xdr:rowOff>
    </xdr:from>
    <xdr:to>
      <xdr:col>11</xdr:col>
      <xdr:colOff>546734</xdr:colOff>
      <xdr:row>13</xdr:row>
      <xdr:rowOff>97154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0AFAC7-01B1-1E33-1A59-0885534EA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5252013889" createdVersion="7" refreshedVersion="7" minRefreshableVersion="3" recordCount="2" xr:uid="{79D6DAE6-BF10-4331-AE3F-9E581D7BC537}">
  <cacheSource type="worksheet">
    <worksheetSource name="Table2"/>
  </cacheSource>
  <cacheFields count="9">
    <cacheField name="host_is_superhost" numFmtId="0">
      <sharedItems count="2">
        <s v="Other-host"/>
        <s v="Superhost"/>
      </sharedItems>
    </cacheField>
    <cacheField name="Host_have_profile_pic" numFmtId="0">
      <sharedItems containsSemiMixedTypes="0" containsString="0" containsNumber="1" containsInteger="1" minValue="1225" maxValue="1879" count="2">
        <n v="1879"/>
        <n v="1225"/>
      </sharedItems>
    </cacheField>
    <cacheField name="Host_dont_have_profile_pic" numFmtId="0">
      <sharedItems containsSemiMixedTypes="0" containsString="0" containsNumber="1" containsInteger="1" minValue="3" maxValue="19" count="2">
        <n v="19"/>
        <n v="3"/>
      </sharedItems>
    </cacheField>
    <cacheField name="host_response_rate" numFmtId="0">
      <sharedItems containsSemiMixedTypes="0" containsString="0" containsNumber="1" minValue="90.9769230769231" maxValue="98.800773694390699"/>
    </cacheField>
    <cacheField name="host_acceptance_rate" numFmtId="0">
      <sharedItems containsSemiMixedTypes="0" containsString="0" containsNumber="1" minValue="80.890612878200201" maxValue="90.594032549728794"/>
    </cacheField>
    <cacheField name="Verified" numFmtId="0">
      <sharedItems containsSemiMixedTypes="0" containsString="0" containsNumber="1" containsInteger="1" minValue="1184" maxValue="1583"/>
    </cacheField>
    <cacheField name="Not_verified" numFmtId="0">
      <sharedItems containsSemiMixedTypes="0" containsString="0" containsNumber="1" containsInteger="1" minValue="44" maxValue="315"/>
    </cacheField>
    <cacheField name="Host_is_superhost2" numFmtId="0">
      <sharedItems/>
    </cacheField>
    <cacheField name="review_scores_value" numFmtId="0">
      <sharedItems containsSemiMixedTypes="0" containsString="0" containsNumber="1" minValue="4.5935606840973398" maxValue="4.7831523125681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63447800925" createdVersion="7" refreshedVersion="7" minRefreshableVersion="3" recordCount="2" xr:uid="{787221AD-FFBF-414C-81BB-2370647BA86C}">
  <cacheSource type="worksheet">
    <worksheetSource name="Table4"/>
  </cacheSource>
  <cacheFields count="5">
    <cacheField name="Host_is_superhost" numFmtId="0">
      <sharedItems count="2">
        <s v="Other-host"/>
        <s v="Superhost"/>
      </sharedItems>
    </cacheField>
    <cacheField name="instant_bookable" numFmtId="0">
      <sharedItems count="1">
        <b v="1"/>
      </sharedItems>
    </cacheField>
    <cacheField name="Total_Bookings" numFmtId="0">
      <sharedItems containsSemiMixedTypes="0" containsString="0" containsNumber="1" containsInteger="1" minValue="479" maxValue="891"/>
    </cacheField>
    <cacheField name="Total_Bookings2" numFmtId="0">
      <sharedItems containsSemiMixedTypes="0" containsString="0" containsNumber="1" minValue="0.26925238898257448" maxValue="0.32411786104037832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67550925925" createdVersion="7" refreshedVersion="7" minRefreshableVersion="3" recordCount="26" xr:uid="{1C899CEF-B5F5-4DA8-9B35-1BD563A2C78B}">
  <cacheSource type="worksheet">
    <worksheetSource name="Table16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ost_is_superhost" numFmtId="0">
      <sharedItems count="2">
        <b v="0"/>
        <b v="1"/>
      </sharedItems>
    </cacheField>
    <cacheField name="Avg_bookings" numFmtId="0">
      <sharedItems containsSemiMixedTypes="0" containsString="0" containsNumber="1" containsInteger="1" minValue="27575" maxValue="85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74356481478" createdVersion="7" refreshedVersion="7" minRefreshableVersion="3" recordCount="1306" xr:uid="{BD1F0155-39F1-4019-9EF2-12CF3B0A04AC}">
  <cacheSource type="worksheet">
    <worksheetSource name="Table17"/>
  </cacheSource>
  <cacheFields count="3">
    <cacheField name="Host_id" numFmtId="0">
      <sharedItems containsSemiMixedTypes="0" containsString="0" containsNumber="1" containsInteger="1" minValue="6033" maxValue="447958676" count="1306">
        <n v="6033"/>
        <n v="9187"/>
        <n v="19916"/>
        <n v="30899"/>
        <n v="31065"/>
        <n v="31857"/>
        <n v="34247"/>
        <n v="41526"/>
        <n v="51466"/>
        <n v="52116"/>
        <n v="52926"/>
        <n v="58512"/>
        <n v="63434"/>
        <n v="71508"/>
        <n v="74129"/>
        <n v="74380"/>
        <n v="74460"/>
        <n v="75986"/>
        <n v="79379"/>
        <n v="85132"/>
        <n v="103427"/>
        <n v="109845"/>
        <n v="151996"/>
        <n v="162896"/>
        <n v="179396"/>
        <n v="228917"/>
        <n v="241920"/>
        <n v="254337"/>
        <n v="264374"/>
        <n v="271746"/>
        <n v="275258"/>
        <n v="314788"/>
        <n v="317618"/>
        <n v="338125"/>
        <n v="343195"/>
        <n v="381497"/>
        <n v="386761"/>
        <n v="406594"/>
        <n v="483861"/>
        <n v="520997"/>
        <n v="537767"/>
        <n v="555339"/>
        <n v="555474"/>
        <n v="565580"/>
        <n v="571929"/>
        <n v="600607"/>
        <n v="614001"/>
        <n v="733981"/>
        <n v="810224"/>
        <n v="834713"/>
        <n v="893727"/>
        <n v="930612"/>
        <n v="948852"/>
        <n v="967999"/>
        <n v="986207"/>
        <n v="1007186"/>
        <n v="1172047"/>
        <n v="1200456"/>
        <n v="1247708"/>
        <n v="1318151"/>
        <n v="1329380"/>
        <n v="1339708"/>
        <n v="1340389"/>
        <n v="1457683"/>
        <n v="1488305"/>
        <n v="1522256"/>
        <n v="1555022"/>
        <n v="1611007"/>
        <n v="1635735"/>
        <n v="1636152"/>
        <n v="1652198"/>
        <n v="1652613"/>
        <n v="1721044"/>
        <n v="1738276"/>
        <n v="1766084"/>
        <n v="1806065"/>
        <n v="1846415"/>
        <n v="1887496"/>
        <n v="1909653"/>
        <n v="1991025"/>
        <n v="2017964"/>
        <n v="2034983"/>
        <n v="2051561"/>
        <n v="2140783"/>
        <n v="2147373"/>
        <n v="2165986"/>
        <n v="2189739"/>
        <n v="2253622"/>
        <n v="2260595"/>
        <n v="2274293"/>
        <n v="2277072"/>
        <n v="2308009"/>
        <n v="2344259"/>
        <n v="2356016"/>
        <n v="2378744"/>
        <n v="2395141"/>
        <n v="2450753"/>
        <n v="2451689"/>
        <n v="2462187"/>
        <n v="2465718"/>
        <n v="2502595"/>
        <n v="2516068"/>
        <n v="2558633"/>
        <n v="2568168"/>
        <n v="2599470"/>
        <n v="2617890"/>
        <n v="2654216"/>
        <n v="2676593"/>
        <n v="2693243"/>
        <n v="2753484"/>
        <n v="2823176"/>
        <n v="2848757"/>
        <n v="2949659"/>
        <n v="2968730"/>
        <n v="3004945"/>
        <n v="3045173"/>
        <n v="3070279"/>
        <n v="3075614"/>
        <n v="3075670"/>
        <n v="3084195"/>
        <n v="3111913"/>
        <n v="3131518"/>
        <n v="3246254"/>
        <n v="3286904"/>
        <n v="3424548"/>
        <n v="3484852"/>
        <n v="3512738"/>
        <n v="3531048"/>
        <n v="3555885"/>
        <n v="3685910"/>
        <n v="3751103"/>
        <n v="3795180"/>
        <n v="3859188"/>
        <n v="3986152"/>
        <n v="4020305"/>
        <n v="4061733"/>
        <n v="4292086"/>
        <n v="4305639"/>
        <n v="4345039"/>
        <n v="4345881"/>
        <n v="4481111"/>
        <n v="4492755"/>
        <n v="4558246"/>
        <n v="4600648"/>
        <n v="4632502"/>
        <n v="4688167"/>
        <n v="4693732"/>
        <n v="4702743"/>
        <n v="4768322"/>
        <n v="4842154"/>
        <n v="4869623"/>
        <n v="4923559"/>
        <n v="4982030"/>
        <n v="4995004"/>
        <n v="5091391"/>
        <n v="5123498"/>
        <n v="5137698"/>
        <n v="5168463"/>
        <n v="5293283"/>
        <n v="5345393"/>
        <n v="5424214"/>
        <n v="5491423"/>
        <n v="5623565"/>
        <n v="5629348"/>
        <n v="5654473"/>
        <n v="5671946"/>
        <n v="5829708"/>
        <n v="5942462"/>
        <n v="5943903"/>
        <n v="5946830"/>
        <n v="5986485"/>
        <n v="5986890"/>
        <n v="5994770"/>
        <n v="6005855"/>
        <n v="6060927"/>
        <n v="6197538"/>
        <n v="6315426"/>
        <n v="6329283"/>
        <n v="6366260"/>
        <n v="6510867"/>
        <n v="6516592"/>
        <n v="6547201"/>
        <n v="6576530"/>
        <n v="6602654"/>
        <n v="6630357"/>
        <n v="6662934"/>
        <n v="6677154"/>
        <n v="6700890"/>
        <n v="6738273"/>
        <n v="6773625"/>
        <n v="6848356"/>
        <n v="6849434"/>
        <n v="6971193"/>
        <n v="6983939"/>
        <n v="7074827"/>
        <n v="7138554"/>
        <n v="7151689"/>
        <n v="7308968"/>
        <n v="7336162"/>
        <n v="7336501"/>
        <n v="7338933"/>
        <n v="7343860"/>
        <n v="7411420"/>
        <n v="7465731"/>
        <n v="7499193"/>
        <n v="7660215"/>
        <n v="7672375"/>
        <n v="7709017"/>
        <n v="7737189"/>
        <n v="7745079"/>
        <n v="7789382"/>
        <n v="7856227"/>
        <n v="8058720"/>
        <n v="8362233"/>
        <n v="8368718"/>
        <n v="8521181"/>
        <n v="8696545"/>
        <n v="8730403"/>
        <n v="8758780"/>
        <n v="8763079"/>
        <n v="8833615"/>
        <n v="8852621"/>
        <n v="8862950"/>
        <n v="8870787"/>
        <n v="8924838"/>
        <n v="8999638"/>
        <n v="9016662"/>
        <n v="9085924"/>
        <n v="9108063"/>
        <n v="9131668"/>
        <n v="9131888"/>
        <n v="9205420"/>
        <n v="9341671"/>
        <n v="9582918"/>
        <n v="9809769"/>
        <n v="9838373"/>
        <n v="9862171"/>
        <n v="9908218"/>
        <n v="10024156"/>
        <n v="10082864"/>
        <n v="10237955"/>
        <n v="10374538"/>
        <n v="10385583"/>
        <n v="10797591"/>
        <n v="10855631"/>
        <n v="11067913"/>
        <n v="11207116"/>
        <n v="11214436"/>
        <n v="11225508"/>
        <n v="11304608"/>
        <n v="11416827"/>
        <n v="11423475"/>
        <n v="11883405"/>
        <n v="11949961"/>
        <n v="12131673"/>
        <n v="12256760"/>
        <n v="12260950"/>
        <n v="12465950"/>
        <n v="12487698"/>
        <n v="12520093"/>
        <n v="12840151"/>
        <n v="12879025"/>
        <n v="13043016"/>
        <n v="13100756"/>
        <n v="13104074"/>
        <n v="13466956"/>
        <n v="13480596"/>
        <n v="13642191"/>
        <n v="13664708"/>
        <n v="13678599"/>
        <n v="13871489"/>
        <n v="14164109"/>
        <n v="14359761"/>
        <n v="14411495"/>
        <n v="14506477"/>
        <n v="14818360"/>
        <n v="14844907"/>
        <n v="14846113"/>
        <n v="15077998"/>
        <n v="15222656"/>
        <n v="15247934"/>
        <n v="15325712"/>
        <n v="15351797"/>
        <n v="15538567"/>
        <n v="15568228"/>
        <n v="15589948"/>
        <n v="15630601"/>
        <n v="15820185"/>
        <n v="15944070"/>
        <n v="16143622"/>
        <n v="16190613"/>
        <n v="16257621"/>
        <n v="16258338"/>
        <n v="16308860"/>
        <n v="16313038"/>
        <n v="16390493"/>
        <n v="16550077"/>
        <n v="16552710"/>
        <n v="16631729"/>
        <n v="16690579"/>
        <n v="16750396"/>
        <n v="16933193"/>
        <n v="16977892"/>
        <n v="17548944"/>
        <n v="17743500"/>
        <n v="18115533"/>
        <n v="18176532"/>
        <n v="18179395"/>
        <n v="18295027"/>
        <n v="18354032"/>
        <n v="18523748"/>
        <n v="18565951"/>
        <n v="18775596"/>
        <n v="18823483"/>
        <n v="18850888"/>
        <n v="18871578"/>
        <n v="19059944"/>
        <n v="19173967"/>
        <n v="19253307"/>
        <n v="19362094"/>
        <n v="19629820"/>
        <n v="19666634"/>
        <n v="19709041"/>
        <n v="19748213"/>
        <n v="19814452"/>
        <n v="19814499"/>
        <n v="19845741"/>
        <n v="19908390"/>
        <n v="20021846"/>
        <n v="20279743"/>
        <n v="20404476"/>
        <n v="20577471"/>
        <n v="20590498"/>
        <n v="20626260"/>
        <n v="20654707"/>
        <n v="20704824"/>
        <n v="20769453"/>
        <n v="20915217"/>
        <n v="20916541"/>
        <n v="20986776"/>
        <n v="21136663"/>
        <n v="21214138"/>
        <n v="21255871"/>
        <n v="21294269"/>
        <n v="21386383"/>
        <n v="21412915"/>
        <n v="21458071"/>
        <n v="21683172"/>
        <n v="21709560"/>
        <n v="21783759"/>
        <n v="21973068"/>
        <n v="22089242"/>
        <n v="22314483"/>
        <n v="22591916"/>
        <n v="22603103"/>
        <n v="22731299"/>
        <n v="23069890"/>
        <n v="23082203"/>
        <n v="23093809"/>
        <n v="23356991"/>
        <n v="23464606"/>
        <n v="23580101"/>
        <n v="23592991"/>
        <n v="23633177"/>
        <n v="23639031"/>
        <n v="23641205"/>
        <n v="23680543"/>
        <n v="23681660"/>
        <n v="23786249"/>
        <n v="23975517"/>
        <n v="23977001"/>
        <n v="24087870"/>
        <n v="24113529"/>
        <n v="24133407"/>
        <n v="24164059"/>
        <n v="24203518"/>
        <n v="24738659"/>
        <n v="24975633"/>
        <n v="25008764"/>
        <n v="25074817"/>
        <n v="25079461"/>
        <n v="25095829"/>
        <n v="25145831"/>
        <n v="25217605"/>
        <n v="25240214"/>
        <n v="25561464"/>
        <n v="25813717"/>
        <n v="26650418"/>
        <n v="26907129"/>
        <n v="26917629"/>
        <n v="27042710"/>
        <n v="27671290"/>
        <n v="27672355"/>
        <n v="27713683"/>
        <n v="27739566"/>
        <n v="28348074"/>
        <n v="28375169"/>
        <n v="28439118"/>
        <n v="28884211"/>
        <n v="29400167"/>
        <n v="29412479"/>
        <n v="29715642"/>
        <n v="29968014"/>
        <n v="30084673"/>
        <n v="30512274"/>
        <n v="31102391"/>
        <n v="31189071"/>
        <n v="31483965"/>
        <n v="31635801"/>
        <n v="31762545"/>
        <n v="31782098"/>
        <n v="32023177"/>
        <n v="32143410"/>
        <n v="32427245"/>
        <n v="32600170"/>
        <n v="32813733"/>
        <n v="33080124"/>
        <n v="33330383"/>
        <n v="33857418"/>
        <n v="34007288"/>
        <n v="34089007"/>
        <n v="34305941"/>
        <n v="34696573"/>
        <n v="34776663"/>
        <n v="34840348"/>
        <n v="34906299"/>
        <n v="34929605"/>
        <n v="35035840"/>
        <n v="35092844"/>
        <n v="35410134"/>
        <n v="35497123"/>
        <n v="35571562"/>
        <n v="36040844"/>
        <n v="36141263"/>
        <n v="36159960"/>
        <n v="36238668"/>
        <n v="36337764"/>
        <n v="36355554"/>
        <n v="36840363"/>
        <n v="36912748"/>
        <n v="37275597"/>
        <n v="37291418"/>
        <n v="37451224"/>
        <n v="37514613"/>
        <n v="37627084"/>
        <n v="37712788"/>
        <n v="37722764"/>
        <n v="38036809"/>
        <n v="38284213"/>
        <n v="38313386"/>
        <n v="38459934"/>
        <n v="38931278"/>
        <n v="39021349"/>
        <n v="39040533"/>
        <n v="39181323"/>
        <n v="39203286"/>
        <n v="39515974"/>
        <n v="39535423"/>
        <n v="40352922"/>
        <n v="40654124"/>
        <n v="40804673"/>
        <n v="40823079"/>
        <n v="41089517"/>
        <n v="41425806"/>
        <n v="41585601"/>
        <n v="41746903"/>
        <n v="42080710"/>
        <n v="42522393"/>
        <n v="42688432"/>
        <n v="42734189"/>
        <n v="42917524"/>
        <n v="43185533"/>
        <n v="43296846"/>
        <n v="43386852"/>
        <n v="43827446"/>
        <n v="43966535"/>
        <n v="44048197"/>
        <n v="44119876"/>
        <n v="44207362"/>
        <n v="44605546"/>
        <n v="44860813"/>
        <n v="44936816"/>
        <n v="45278027"/>
        <n v="45552609"/>
        <n v="45691132"/>
        <n v="45929065"/>
        <n v="46030026"/>
        <n v="46310026"/>
        <n v="46315641"/>
        <n v="46346140"/>
        <n v="46596301"/>
        <n v="46673467"/>
        <n v="47029306"/>
        <n v="47136309"/>
        <n v="47203978"/>
        <n v="47283230"/>
        <n v="47431711"/>
        <n v="47463341"/>
        <n v="47650770"/>
        <n v="47757343"/>
        <n v="48120990"/>
        <n v="48184987"/>
        <n v="48349926"/>
        <n v="48377993"/>
        <n v="48539303"/>
        <n v="48621877"/>
        <n v="48641911"/>
        <n v="48804113"/>
        <n v="48820525"/>
        <n v="48989753"/>
        <n v="49217710"/>
        <n v="49372454"/>
        <n v="49380254"/>
        <n v="49460686"/>
        <n v="49461595"/>
        <n v="49461922"/>
        <n v="49727178"/>
        <n v="49838111"/>
        <n v="50275256"/>
        <n v="50500908"/>
        <n v="50555529"/>
        <n v="51547880"/>
        <n v="51766284"/>
        <n v="52109244"/>
        <n v="52129170"/>
        <n v="52292504"/>
        <n v="52603639"/>
        <n v="53239333"/>
        <n v="53308945"/>
        <n v="53433942"/>
        <n v="53964689"/>
        <n v="54105633"/>
        <n v="54258070"/>
        <n v="54414133"/>
        <n v="54661165"/>
        <n v="54751193"/>
        <n v="54976523"/>
        <n v="55978031"/>
        <n v="55993789"/>
        <n v="56263343"/>
        <n v="56384031"/>
        <n v="56444922"/>
        <n v="56870200"/>
        <n v="56878312"/>
        <n v="57685541"/>
        <n v="58640068"/>
        <n v="58766804"/>
        <n v="59551484"/>
        <n v="59742273"/>
        <n v="59933699"/>
        <n v="60125799"/>
        <n v="60152405"/>
        <n v="60505386"/>
        <n v="61330841"/>
        <n v="61407262"/>
        <n v="61443773"/>
        <n v="61444830"/>
        <n v="61458943"/>
        <n v="61969895"/>
        <n v="62021356"/>
        <n v="62528305"/>
        <n v="63610793"/>
        <n v="63645636"/>
        <n v="63749106"/>
        <n v="63891820"/>
        <n v="64481384"/>
        <n v="64488310"/>
        <n v="64970021"/>
        <n v="65085677"/>
        <n v="65148914"/>
        <n v="65268234"/>
        <n v="65531093"/>
        <n v="65671253"/>
        <n v="65683668"/>
        <n v="65695410"/>
        <n v="65757581"/>
        <n v="66099491"/>
        <n v="66121955"/>
        <n v="66200235"/>
        <n v="66273051"/>
        <n v="66273429"/>
        <n v="66327125"/>
        <n v="66493295"/>
        <n v="66933536"/>
        <n v="67199819"/>
        <n v="67248623"/>
        <n v="67281223"/>
        <n v="67446139"/>
        <n v="68340002"/>
        <n v="68724727"/>
        <n v="69342399"/>
        <n v="69709114"/>
        <n v="69910679"/>
        <n v="70047708"/>
        <n v="70229779"/>
        <n v="70722023"/>
        <n v="70791516"/>
        <n v="72034701"/>
        <n v="72149819"/>
        <n v="72163512"/>
        <n v="72217313"/>
        <n v="72574567"/>
        <n v="72743977"/>
        <n v="72743987"/>
        <n v="72776990"/>
        <n v="72797020"/>
        <n v="72817495"/>
        <n v="73177526"/>
        <n v="73828010"/>
        <n v="73852763"/>
        <n v="73997411"/>
        <n v="74384371"/>
        <n v="74533333"/>
        <n v="74643785"/>
        <n v="74806205"/>
        <n v="74865763"/>
        <n v="75014277"/>
        <n v="75148092"/>
        <n v="75487249"/>
        <n v="76816644"/>
        <n v="77605261"/>
        <n v="77610395"/>
        <n v="78374841"/>
        <n v="78724787"/>
        <n v="78736948"/>
        <n v="78745911"/>
        <n v="79383128"/>
        <n v="79681152"/>
        <n v="79906037"/>
        <n v="79919629"/>
        <n v="80275187"/>
        <n v="80571916"/>
        <n v="80721458"/>
        <n v="80942040"/>
        <n v="81147218"/>
        <n v="82402482"/>
        <n v="82874575"/>
        <n v="83325096"/>
        <n v="83636297"/>
        <n v="84590401"/>
        <n v="84705422"/>
        <n v="84801105"/>
        <n v="86344341"/>
        <n v="86360753"/>
        <n v="86942788"/>
        <n v="87675663"/>
        <n v="88244615"/>
        <n v="88332676"/>
        <n v="88841135"/>
        <n v="89035809"/>
        <n v="89151601"/>
        <n v="89960506"/>
        <n v="90022531"/>
        <n v="90158072"/>
        <n v="90694647"/>
        <n v="90704424"/>
        <n v="91342521"/>
        <n v="92641804"/>
        <n v="92655648"/>
        <n v="93651388"/>
        <n v="94236460"/>
        <n v="94520575"/>
        <n v="94894854"/>
        <n v="95217850"/>
        <n v="96328127"/>
        <n v="96368458"/>
        <n v="96376457"/>
        <n v="96582432"/>
        <n v="97340019"/>
        <n v="97541929"/>
        <n v="97674864"/>
        <n v="97675775"/>
        <n v="97864408"/>
        <n v="98045901"/>
        <n v="98671067"/>
        <n v="99502906"/>
        <n v="99567027"/>
        <n v="99742848"/>
        <n v="100126387"/>
        <n v="100605868"/>
        <n v="100803661"/>
        <n v="100966366"/>
        <n v="101423730"/>
        <n v="102554136"/>
        <n v="103381069"/>
        <n v="103517096"/>
        <n v="103785884"/>
        <n v="104038743"/>
        <n v="104426256"/>
        <n v="106326881"/>
        <n v="106428340"/>
        <n v="106542915"/>
        <n v="106620137"/>
        <n v="106622944"/>
        <n v="106642004"/>
        <n v="106761964"/>
        <n v="108665561"/>
        <n v="109545563"/>
        <n v="110061074"/>
        <n v="110684484"/>
        <n v="111969787"/>
        <n v="112082919"/>
        <n v="113439923"/>
        <n v="114047318"/>
        <n v="114843800"/>
        <n v="115226911"/>
        <n v="115868438"/>
        <n v="117391155"/>
        <n v="117882824"/>
        <n v="118602977"/>
        <n v="119721827"/>
        <n v="120173435"/>
        <n v="120651321"/>
        <n v="120821226"/>
        <n v="121590243"/>
        <n v="121679956"/>
        <n v="122110847"/>
        <n v="122418402"/>
        <n v="122742631"/>
        <n v="124631034"/>
        <n v="124848178"/>
        <n v="125368592"/>
        <n v="125778892"/>
        <n v="126363819"/>
        <n v="126509672"/>
        <n v="126600092"/>
        <n v="127426280"/>
        <n v="127453218"/>
        <n v="127477007"/>
        <n v="128237456"/>
        <n v="128418178"/>
        <n v="128600667"/>
        <n v="128619726"/>
        <n v="129334385"/>
        <n v="130156536"/>
        <n v="130833480"/>
        <n v="131559576"/>
        <n v="131717834"/>
        <n v="132015046"/>
        <n v="132485721"/>
        <n v="133164169"/>
        <n v="133179360"/>
        <n v="134584450"/>
        <n v="134758907"/>
        <n v="134809664"/>
        <n v="134944719"/>
        <n v="135131117"/>
        <n v="135386961"/>
        <n v="135394473"/>
        <n v="135463390"/>
        <n v="135667259"/>
        <n v="136042429"/>
        <n v="136262160"/>
        <n v="136333017"/>
        <n v="136418325"/>
        <n v="137697128"/>
        <n v="138047895"/>
        <n v="139711460"/>
        <n v="139762948"/>
        <n v="140337001"/>
        <n v="143717436"/>
        <n v="143796071"/>
        <n v="144133332"/>
        <n v="144334674"/>
        <n v="145677420"/>
        <n v="145729573"/>
        <n v="146238881"/>
        <n v="146353109"/>
        <n v="146500319"/>
        <n v="147167124"/>
        <n v="148253504"/>
        <n v="148424292"/>
        <n v="148569986"/>
        <n v="148868431"/>
        <n v="149114791"/>
        <n v="150294916"/>
        <n v="150296688"/>
        <n v="152370317"/>
        <n v="153427768"/>
        <n v="153965000"/>
        <n v="154390392"/>
        <n v="154407807"/>
        <n v="156505092"/>
        <n v="156698374"/>
        <n v="156808817"/>
        <n v="156941933"/>
        <n v="157087328"/>
        <n v="157403253"/>
        <n v="159044910"/>
        <n v="160201723"/>
        <n v="160370428"/>
        <n v="161653416"/>
        <n v="161990606"/>
        <n v="162438356"/>
        <n v="162598805"/>
        <n v="162600289"/>
        <n v="162970659"/>
        <n v="165469713"/>
        <n v="165830912"/>
        <n v="166116403"/>
        <n v="166303221"/>
        <n v="167367691"/>
        <n v="168217258"/>
        <n v="168989397"/>
        <n v="170197323"/>
        <n v="171058958"/>
        <n v="171212443"/>
        <n v="172335665"/>
        <n v="173288145"/>
        <n v="174501856"/>
        <n v="174986243"/>
        <n v="175112043"/>
        <n v="175153579"/>
        <n v="177153027"/>
        <n v="177934008"/>
        <n v="178348855"/>
        <n v="178871147"/>
        <n v="180376660"/>
        <n v="180824391"/>
        <n v="181451043"/>
        <n v="182069543"/>
        <n v="182517955"/>
        <n v="182951403"/>
        <n v="183017332"/>
        <n v="183194689"/>
        <n v="183430639"/>
        <n v="184292903"/>
        <n v="185085297"/>
        <n v="185092131"/>
        <n v="186707248"/>
        <n v="187102215"/>
        <n v="187709716"/>
        <n v="187881364"/>
        <n v="188443874"/>
        <n v="189274415"/>
        <n v="189439622"/>
        <n v="189726827"/>
        <n v="190357095"/>
        <n v="190360361"/>
        <n v="190660769"/>
        <n v="190713581"/>
        <n v="191396742"/>
        <n v="193379859"/>
        <n v="194562653"/>
        <n v="194701296"/>
        <n v="194953944"/>
        <n v="195829425"/>
        <n v="197503967"/>
        <n v="198092599"/>
        <n v="198256666"/>
        <n v="198726693"/>
        <n v="198845436"/>
        <n v="199082840"/>
        <n v="199518544"/>
        <n v="199924592"/>
        <n v="201570394"/>
        <n v="202793137"/>
        <n v="203879346"/>
        <n v="205141296"/>
        <n v="205309212"/>
        <n v="205530658"/>
        <n v="205726208"/>
        <n v="206247012"/>
        <n v="206280100"/>
        <n v="206486918"/>
        <n v="206979822"/>
        <n v="207007659"/>
        <n v="207026989"/>
        <n v="208851751"/>
        <n v="209123405"/>
        <n v="210014805"/>
        <n v="210999504"/>
        <n v="211680650"/>
        <n v="211730244"/>
        <n v="213226873"/>
        <n v="213384422"/>
        <n v="213422034"/>
        <n v="213845376"/>
        <n v="214455412"/>
        <n v="215294501"/>
        <n v="215543785"/>
        <n v="215889652"/>
        <n v="216120931"/>
        <n v="216458343"/>
        <n v="216660685"/>
        <n v="216869949"/>
        <n v="217086378"/>
        <n v="217096829"/>
        <n v="217133817"/>
        <n v="218300660"/>
        <n v="219146817"/>
        <n v="219782161"/>
        <n v="219990629"/>
        <n v="221434866"/>
        <n v="222863027"/>
        <n v="224217585"/>
        <n v="224364356"/>
        <n v="224848348"/>
        <n v="224853071"/>
        <n v="225137954"/>
        <n v="225163010"/>
        <n v="225966803"/>
        <n v="226214784"/>
        <n v="226873439"/>
        <n v="227526896"/>
        <n v="227662329"/>
        <n v="227686785"/>
        <n v="227880483"/>
        <n v="229621112"/>
        <n v="229713952"/>
        <n v="230073543"/>
        <n v="237941083"/>
        <n v="238956525"/>
        <n v="239549150"/>
        <n v="240491080"/>
        <n v="242006824"/>
        <n v="242094816"/>
        <n v="242412532"/>
        <n v="242647921"/>
        <n v="244460223"/>
        <n v="244800679"/>
        <n v="244862507"/>
        <n v="247387130"/>
        <n v="248380003"/>
        <n v="248904733"/>
        <n v="249718766"/>
        <n v="250191928"/>
        <n v="250216111"/>
        <n v="250727376"/>
        <n v="251577028"/>
        <n v="251826370"/>
        <n v="252848386"/>
        <n v="253378911"/>
        <n v="255438759"/>
        <n v="255817963"/>
        <n v="256560654"/>
        <n v="256907738"/>
        <n v="256937757"/>
        <n v="257270069"/>
        <n v="257679453"/>
        <n v="258785751"/>
        <n v="259293242"/>
        <n v="259903055"/>
        <n v="260070786"/>
        <n v="261105346"/>
        <n v="261460061"/>
        <n v="261783633"/>
        <n v="262133389"/>
        <n v="262601866"/>
        <n v="262715131"/>
        <n v="263019124"/>
        <n v="263068231"/>
        <n v="263078746"/>
        <n v="263103645"/>
        <n v="263485846"/>
        <n v="263565383"/>
        <n v="263694983"/>
        <n v="263963234"/>
        <n v="264516109"/>
        <n v="265249066"/>
        <n v="265469731"/>
        <n v="265475133"/>
        <n v="265953242"/>
        <n v="266773135"/>
        <n v="267029570"/>
        <n v="267034716"/>
        <n v="267418831"/>
        <n v="267921588"/>
        <n v="267979000"/>
        <n v="268405246"/>
        <n v="268816965"/>
        <n v="269129683"/>
        <n v="269391225"/>
        <n v="270052064"/>
        <n v="270151300"/>
        <n v="271886523"/>
        <n v="272141624"/>
        <n v="272222903"/>
        <n v="272893477"/>
        <n v="274033025"/>
        <n v="274323526"/>
        <n v="274800813"/>
        <n v="275164137"/>
        <n v="275320575"/>
        <n v="275662697"/>
        <n v="276378792"/>
        <n v="277262619"/>
        <n v="277770414"/>
        <n v="279049972"/>
        <n v="279629402"/>
        <n v="281112898"/>
        <n v="281777935"/>
        <n v="284056469"/>
        <n v="286059821"/>
        <n v="287170983"/>
        <n v="287599689"/>
        <n v="287607431"/>
        <n v="289254854"/>
        <n v="289997935"/>
        <n v="291221740"/>
        <n v="292984247"/>
        <n v="293583929"/>
        <n v="294069279"/>
        <n v="294086445"/>
        <n v="295489146"/>
        <n v="295569294"/>
        <n v="299294905"/>
        <n v="299415932"/>
        <n v="299622751"/>
        <n v="299632419"/>
        <n v="300197841"/>
        <n v="300662694"/>
        <n v="303495460"/>
        <n v="303939221"/>
        <n v="304311453"/>
        <n v="304390267"/>
        <n v="304913783"/>
        <n v="304936018"/>
        <n v="305121472"/>
        <n v="305158815"/>
        <n v="305397924"/>
        <n v="306435670"/>
        <n v="306637984"/>
        <n v="306683942"/>
        <n v="307735242"/>
        <n v="307842301"/>
        <n v="308400448"/>
        <n v="308765087"/>
        <n v="308978508"/>
        <n v="310205812"/>
        <n v="311266729"/>
        <n v="311509494"/>
        <n v="311890078"/>
        <n v="311920055"/>
        <n v="312056160"/>
        <n v="312098102"/>
        <n v="312918745"/>
        <n v="313266951"/>
        <n v="314085089"/>
        <n v="314341438"/>
        <n v="314401916"/>
        <n v="314486723"/>
        <n v="316463404"/>
        <n v="316780418"/>
        <n v="317810743"/>
        <n v="319023064"/>
        <n v="319055324"/>
        <n v="319060922"/>
        <n v="319515040"/>
        <n v="321330654"/>
        <n v="323361251"/>
        <n v="325123898"/>
        <n v="325642121"/>
        <n v="327484845"/>
        <n v="327536542"/>
        <n v="328125883"/>
        <n v="328140425"/>
        <n v="328540566"/>
        <n v="329753144"/>
        <n v="329993227"/>
        <n v="330176095"/>
        <n v="331204156"/>
        <n v="331399851"/>
        <n v="332039313"/>
        <n v="332051555"/>
        <n v="333164630"/>
        <n v="333193108"/>
        <n v="333320881"/>
        <n v="334014469"/>
        <n v="336225596"/>
        <n v="336945096"/>
        <n v="337930154"/>
        <n v="338012755"/>
        <n v="338029385"/>
        <n v="338838771"/>
        <n v="338853766"/>
        <n v="340275725"/>
        <n v="340658543"/>
        <n v="341813832"/>
        <n v="343560999"/>
        <n v="346207379"/>
        <n v="346562402"/>
        <n v="348007316"/>
        <n v="349389999"/>
        <n v="349804247"/>
        <n v="350212707"/>
        <n v="353489793"/>
        <n v="353801277"/>
        <n v="353870843"/>
        <n v="354776694"/>
        <n v="355777808"/>
        <n v="356427687"/>
        <n v="356993612"/>
        <n v="357531934"/>
        <n v="357742156"/>
        <n v="359064211"/>
        <n v="362022945"/>
        <n v="362183521"/>
        <n v="362424088"/>
        <n v="362603058"/>
        <n v="363419014"/>
        <n v="364869149"/>
        <n v="365453085"/>
        <n v="366570455"/>
        <n v="367572217"/>
        <n v="368496189"/>
        <n v="368622183"/>
        <n v="368623920"/>
        <n v="369161235"/>
        <n v="369398091"/>
        <n v="369765219"/>
        <n v="370044297"/>
        <n v="370506796"/>
        <n v="370928528"/>
        <n v="371162426"/>
        <n v="371217029"/>
        <n v="371393866"/>
        <n v="371713654"/>
        <n v="371729291"/>
        <n v="371975533"/>
        <n v="372675263"/>
        <n v="372866712"/>
        <n v="372869001"/>
        <n v="374218789"/>
        <n v="374230066"/>
        <n v="374316673"/>
        <n v="375082640"/>
        <n v="375579175"/>
        <n v="375789286"/>
        <n v="376229501"/>
        <n v="377152373"/>
        <n v="377295212"/>
        <n v="377981526"/>
        <n v="378134107"/>
        <n v="378631115"/>
        <n v="378639036"/>
        <n v="378898282"/>
        <n v="379865041"/>
        <n v="380943280"/>
        <n v="381003893"/>
        <n v="381099070"/>
        <n v="382064493"/>
        <n v="382354331"/>
        <n v="383221961"/>
        <n v="383558106"/>
        <n v="384155665"/>
        <n v="384282600"/>
        <n v="384726523"/>
        <n v="384877586"/>
        <n v="385277022"/>
        <n v="386771273"/>
        <n v="386957559"/>
        <n v="387934866"/>
        <n v="388190697"/>
        <n v="388542050"/>
        <n v="388763806"/>
        <n v="389641730"/>
        <n v="389676073"/>
        <n v="390540284"/>
        <n v="390915540"/>
        <n v="392246940"/>
        <n v="393723423"/>
        <n v="394317792"/>
        <n v="394714724"/>
        <n v="395063822"/>
        <n v="395861901"/>
        <n v="397004236"/>
        <n v="397101357"/>
        <n v="399128353"/>
        <n v="399301218"/>
        <n v="400044966"/>
        <n v="400082421"/>
        <n v="400297112"/>
        <n v="400616043"/>
        <n v="401302528"/>
        <n v="402069521"/>
        <n v="402672936"/>
        <n v="403664688"/>
        <n v="404561012"/>
        <n v="405463192"/>
        <n v="406082193"/>
        <n v="406222163"/>
        <n v="406230481"/>
        <n v="406903553"/>
        <n v="407181793"/>
        <n v="407738972"/>
        <n v="408471733"/>
        <n v="408768808"/>
        <n v="409176554"/>
        <n v="409529658"/>
        <n v="409529764"/>
        <n v="409585466"/>
        <n v="410212272"/>
        <n v="410352996"/>
        <n v="410913054"/>
        <n v="410958575"/>
        <n v="412204980"/>
        <n v="412507256"/>
        <n v="412743933"/>
        <n v="413216794"/>
        <n v="413338205"/>
        <n v="413425426"/>
        <n v="413976929"/>
        <n v="414301797"/>
        <n v="414552753"/>
        <n v="414734702"/>
        <n v="415178675"/>
        <n v="415485255"/>
        <n v="415678476"/>
        <n v="415847500"/>
        <n v="416004634"/>
        <n v="416080951"/>
        <n v="416225489"/>
        <n v="416575952"/>
        <n v="417018322"/>
        <n v="418484543"/>
        <n v="418487723"/>
        <n v="418800455"/>
        <n v="419069116"/>
        <n v="419078990"/>
        <n v="419338396"/>
        <n v="419728436"/>
        <n v="419970838"/>
        <n v="420060057"/>
        <n v="420173957"/>
        <n v="420199228"/>
        <n v="420464902"/>
        <n v="421206568"/>
        <n v="421400261"/>
        <n v="421625624"/>
        <n v="422317726"/>
        <n v="422347458"/>
        <n v="422352232"/>
        <n v="422877887"/>
        <n v="422938411"/>
        <n v="423087355"/>
        <n v="423187001"/>
        <n v="423612357"/>
        <n v="424099802"/>
        <n v="424180788"/>
        <n v="424477266"/>
        <n v="424571414"/>
        <n v="424914986"/>
        <n v="425233753"/>
        <n v="425242111"/>
        <n v="425256638"/>
        <n v="425922828"/>
        <n v="426201137"/>
        <n v="426378250"/>
        <n v="426711141"/>
        <n v="426749894"/>
        <n v="426970943"/>
        <n v="427309396"/>
        <n v="427827174"/>
        <n v="428034976"/>
        <n v="429283220"/>
        <n v="429388907"/>
        <n v="429712560"/>
        <n v="429924047"/>
        <n v="430320995"/>
        <n v="430675633"/>
        <n v="430726555"/>
        <n v="431027547"/>
        <n v="431029351"/>
        <n v="431112150"/>
        <n v="431125573"/>
        <n v="431157096"/>
        <n v="431610270"/>
        <n v="432548343"/>
        <n v="433844277"/>
        <n v="434080137"/>
        <n v="434440308"/>
        <n v="434688704"/>
        <n v="434930961"/>
        <n v="435082597"/>
        <n v="435909688"/>
        <n v="436083793"/>
        <n v="436543945"/>
        <n v="436850725"/>
        <n v="437115100"/>
        <n v="437373429"/>
        <n v="437604432"/>
        <n v="438134215"/>
        <n v="438502259"/>
        <n v="438866471"/>
        <n v="438945323"/>
        <n v="439008332"/>
        <n v="439267683"/>
        <n v="440210239"/>
        <n v="441053974"/>
        <n v="441269433"/>
        <n v="441912068"/>
        <n v="442232601"/>
        <n v="442303685"/>
        <n v="442822841"/>
        <n v="442875315"/>
        <n v="443031985"/>
        <n v="443430423"/>
        <n v="443788460"/>
        <n v="445131306"/>
        <n v="445163436"/>
        <n v="445843567"/>
        <n v="445863749"/>
        <n v="447462805"/>
        <n v="447797344"/>
        <n v="447958676"/>
      </sharedItems>
    </cacheField>
    <cacheField name="host_response_rate" numFmtId="0">
      <sharedItems containsMixedTypes="1" containsNumber="1" containsInteger="1" minValue="0" maxValue="100" count="45">
        <n v="100"/>
        <n v="89"/>
        <s v="NULL"/>
        <n v="0"/>
        <n v="50"/>
        <n v="96"/>
        <n v="82"/>
        <n v="98"/>
        <n v="30"/>
        <n v="88"/>
        <n v="97"/>
        <n v="80"/>
        <n v="90"/>
        <n v="77"/>
        <n v="81"/>
        <n v="67"/>
        <n v="92"/>
        <n v="99"/>
        <n v="38"/>
        <n v="33"/>
        <n v="71"/>
        <n v="75"/>
        <n v="10"/>
        <n v="86"/>
        <n v="70"/>
        <n v="46"/>
        <n v="83"/>
        <n v="94"/>
        <n v="95"/>
        <n v="43"/>
        <n v="11"/>
        <n v="60"/>
        <n v="40"/>
        <n v="14"/>
        <n v="37"/>
        <n v="87"/>
        <n v="53"/>
        <n v="79"/>
        <n v="91"/>
        <n v="13"/>
        <n v="17"/>
        <n v="78"/>
        <n v="93"/>
        <n v="20"/>
        <n v="65"/>
      </sharedItems>
    </cacheField>
    <cacheField name="host_acceptance_rate" numFmtId="0">
      <sharedItems containsMixedTypes="1" containsNumber="1" containsInteger="1" minValue="0" maxValue="100" count="75">
        <n v="97"/>
        <n v="81"/>
        <n v="67"/>
        <n v="64"/>
        <n v="94"/>
        <n v="100"/>
        <n v="75"/>
        <s v="NULL"/>
        <n v="0"/>
        <n v="98"/>
        <n v="86"/>
        <n v="20"/>
        <n v="21"/>
        <n v="96"/>
        <n v="87"/>
        <n v="89"/>
        <n v="40"/>
        <n v="84"/>
        <n v="99"/>
        <n v="88"/>
        <n v="25"/>
        <n v="92"/>
        <n v="70"/>
        <n v="83"/>
        <n v="30"/>
        <n v="80"/>
        <n v="90"/>
        <n v="60"/>
        <n v="74"/>
        <n v="58"/>
        <n v="54"/>
        <n v="15"/>
        <n v="33"/>
        <n v="79"/>
        <n v="76"/>
        <n v="69"/>
        <n v="93"/>
        <n v="78"/>
        <n v="71"/>
        <n v="91"/>
        <n v="37"/>
        <n v="50"/>
        <n v="95"/>
        <n v="32"/>
        <n v="31"/>
        <n v="77"/>
        <n v="57"/>
        <n v="68"/>
        <n v="56"/>
        <n v="59"/>
        <n v="63"/>
        <n v="9"/>
        <n v="3"/>
        <n v="12"/>
        <n v="23"/>
        <n v="66"/>
        <n v="73"/>
        <n v="43"/>
        <n v="46"/>
        <n v="85"/>
        <n v="42"/>
        <n v="55"/>
        <n v="22"/>
        <n v="14"/>
        <n v="65"/>
        <n v="44"/>
        <n v="47"/>
        <n v="82"/>
        <n v="53"/>
        <n v="62"/>
        <n v="61"/>
        <n v="10"/>
        <n v="29"/>
        <n v="7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77643171296" createdVersion="7" refreshedVersion="7" minRefreshableVersion="3" recordCount="999" xr:uid="{2D47C19D-F22E-4478-99D2-FC5AB9DEC108}">
  <cacheSource type="worksheet">
    <worksheetSource name="Table18"/>
  </cacheSource>
  <cacheFields count="3">
    <cacheField name="Host_id" numFmtId="0">
      <sharedItems containsSemiMixedTypes="0" containsString="0" containsNumber="1" containsInteger="1" minValue="48673" maxValue="444878825"/>
    </cacheField>
    <cacheField name="host_response_rate" numFmtId="0">
      <sharedItems containsMixedTypes="1" containsNumber="1" containsInteger="1" minValue="0" maxValue="100" count="36">
        <s v="NULL"/>
        <n v="100"/>
        <n v="85"/>
        <n v="67"/>
        <n v="0"/>
        <n v="56"/>
        <n v="90"/>
        <n v="96"/>
        <n v="93"/>
        <n v="44"/>
        <n v="71"/>
        <n v="86"/>
        <n v="50"/>
        <n v="30"/>
        <n v="83"/>
        <n v="63"/>
        <n v="98"/>
        <n v="80"/>
        <n v="88"/>
        <n v="92"/>
        <n v="91"/>
        <n v="94"/>
        <n v="70"/>
        <n v="75"/>
        <n v="33"/>
        <n v="97"/>
        <n v="25"/>
        <n v="60"/>
        <n v="20"/>
        <n v="78"/>
        <n v="89"/>
        <n v="87"/>
        <n v="57"/>
        <n v="99"/>
        <n v="95"/>
        <n v="72"/>
      </sharedItems>
    </cacheField>
    <cacheField name="host_acceptance_rate" numFmtId="0">
      <sharedItems containsMixedTypes="1" containsNumber="1" containsInteger="1" minValue="0" maxValue="100" count="67">
        <n v="29"/>
        <n v="98"/>
        <n v="76"/>
        <n v="67"/>
        <n v="100"/>
        <n v="82"/>
        <n v="79"/>
        <n v="89"/>
        <n v="64"/>
        <n v="78"/>
        <s v="NULL"/>
        <n v="90"/>
        <n v="0"/>
        <n v="96"/>
        <n v="44"/>
        <n v="25"/>
        <n v="88"/>
        <n v="92"/>
        <n v="95"/>
        <n v="99"/>
        <n v="83"/>
        <n v="63"/>
        <n v="50"/>
        <n v="97"/>
        <n v="80"/>
        <n v="75"/>
        <n v="60"/>
        <n v="86"/>
        <n v="33"/>
        <n v="74"/>
        <n v="94"/>
        <n v="46"/>
        <n v="91"/>
        <n v="93"/>
        <n v="77"/>
        <n v="87"/>
        <n v="57"/>
        <n v="71"/>
        <n v="84"/>
        <n v="40"/>
        <n v="42"/>
        <n v="36"/>
        <n v="81"/>
        <n v="11"/>
        <n v="53"/>
        <n v="9"/>
        <n v="37"/>
        <n v="56"/>
        <n v="38"/>
        <n v="69"/>
        <n v="39"/>
        <n v="73"/>
        <n v="85"/>
        <n v="55"/>
        <n v="58"/>
        <n v="70"/>
        <n v="68"/>
        <n v="59"/>
        <n v="35"/>
        <n v="72"/>
        <n v="15"/>
        <n v="17"/>
        <n v="41"/>
        <n v="20"/>
        <n v="62"/>
        <n v="13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92721064817" createdVersion="7" refreshedVersion="7" minRefreshableVersion="3" recordCount="3" xr:uid="{ADC8CA42-C121-47C3-AE76-34256273E9A9}">
  <cacheSource type="worksheet">
    <worksheetSource name="Table21"/>
  </cacheSource>
  <cacheFields count="3">
    <cacheField name="YEAR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AVG_PRICE_LOCAL" numFmtId="0">
      <sharedItems containsSemiMixedTypes="0" containsString="0" containsNumber="1" minValue="138.57" maxValue="144.37"/>
    </cacheField>
    <cacheField name="AVG_PRICE_OTHER_HOST" numFmtId="0">
      <sharedItems containsSemiMixedTypes="0" containsString="0" containsNumber="1" minValue="156.7447392" maxValue="156.804208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n v="90.9769230769231"/>
    <n v="80.890612878200201"/>
    <n v="1583"/>
    <n v="315"/>
    <b v="0"/>
    <n v="4.5935606840973398"/>
  </r>
  <r>
    <x v="1"/>
    <x v="1"/>
    <x v="1"/>
    <n v="98.800773694390699"/>
    <n v="90.594032549728794"/>
    <n v="1184"/>
    <n v="44"/>
    <b v="1"/>
    <n v="4.7831523125681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891"/>
    <n v="0.32411786104037832"/>
    <m/>
  </r>
  <r>
    <x v="1"/>
    <x v="0"/>
    <n v="479"/>
    <n v="0.2692523889825744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85219"/>
  </r>
  <r>
    <x v="0"/>
    <x v="1"/>
    <n v="55149"/>
  </r>
  <r>
    <x v="1"/>
    <x v="0"/>
    <n v="76972"/>
  </r>
  <r>
    <x v="1"/>
    <x v="1"/>
    <n v="49812"/>
  </r>
  <r>
    <x v="2"/>
    <x v="0"/>
    <n v="42610"/>
  </r>
  <r>
    <x v="2"/>
    <x v="0"/>
    <n v="42610"/>
  </r>
  <r>
    <x v="2"/>
    <x v="1"/>
    <n v="27575"/>
  </r>
  <r>
    <x v="2"/>
    <x v="1"/>
    <n v="27575"/>
  </r>
  <r>
    <x v="3"/>
    <x v="0"/>
    <n v="82470"/>
  </r>
  <r>
    <x v="3"/>
    <x v="1"/>
    <n v="53370"/>
  </r>
  <r>
    <x v="4"/>
    <x v="0"/>
    <n v="85219"/>
  </r>
  <r>
    <x v="4"/>
    <x v="1"/>
    <n v="55149"/>
  </r>
  <r>
    <x v="5"/>
    <x v="0"/>
    <n v="82470"/>
  </r>
  <r>
    <x v="5"/>
    <x v="1"/>
    <n v="53370"/>
  </r>
  <r>
    <x v="6"/>
    <x v="0"/>
    <n v="85219"/>
  </r>
  <r>
    <x v="6"/>
    <x v="1"/>
    <n v="55149"/>
  </r>
  <r>
    <x v="7"/>
    <x v="0"/>
    <n v="85219"/>
  </r>
  <r>
    <x v="7"/>
    <x v="1"/>
    <n v="55149"/>
  </r>
  <r>
    <x v="8"/>
    <x v="0"/>
    <n v="82470"/>
  </r>
  <r>
    <x v="8"/>
    <x v="1"/>
    <n v="53370"/>
  </r>
  <r>
    <x v="9"/>
    <x v="0"/>
    <n v="85219"/>
  </r>
  <r>
    <x v="9"/>
    <x v="1"/>
    <n v="55149"/>
  </r>
  <r>
    <x v="10"/>
    <x v="0"/>
    <n v="82470"/>
  </r>
  <r>
    <x v="10"/>
    <x v="1"/>
    <n v="53370"/>
  </r>
  <r>
    <x v="11"/>
    <x v="0"/>
    <n v="85219"/>
  </r>
  <r>
    <x v="11"/>
    <x v="1"/>
    <n v="5514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x v="0"/>
  </r>
  <r>
    <x v="1"/>
    <x v="0"/>
    <x v="1"/>
  </r>
  <r>
    <x v="2"/>
    <x v="0"/>
    <x v="2"/>
  </r>
  <r>
    <x v="3"/>
    <x v="1"/>
    <x v="3"/>
  </r>
  <r>
    <x v="4"/>
    <x v="0"/>
    <x v="4"/>
  </r>
  <r>
    <x v="5"/>
    <x v="0"/>
    <x v="5"/>
  </r>
  <r>
    <x v="6"/>
    <x v="0"/>
    <x v="6"/>
  </r>
  <r>
    <x v="7"/>
    <x v="2"/>
    <x v="5"/>
  </r>
  <r>
    <x v="8"/>
    <x v="0"/>
    <x v="5"/>
  </r>
  <r>
    <x v="9"/>
    <x v="0"/>
    <x v="6"/>
  </r>
  <r>
    <x v="10"/>
    <x v="0"/>
    <x v="7"/>
  </r>
  <r>
    <x v="11"/>
    <x v="3"/>
    <x v="8"/>
  </r>
  <r>
    <x v="12"/>
    <x v="0"/>
    <x v="9"/>
  </r>
  <r>
    <x v="13"/>
    <x v="0"/>
    <x v="5"/>
  </r>
  <r>
    <x v="14"/>
    <x v="0"/>
    <x v="10"/>
  </r>
  <r>
    <x v="15"/>
    <x v="4"/>
    <x v="8"/>
  </r>
  <r>
    <x v="16"/>
    <x v="2"/>
    <x v="5"/>
  </r>
  <r>
    <x v="17"/>
    <x v="2"/>
    <x v="5"/>
  </r>
  <r>
    <x v="18"/>
    <x v="0"/>
    <x v="5"/>
  </r>
  <r>
    <x v="19"/>
    <x v="5"/>
    <x v="11"/>
  </r>
  <r>
    <x v="20"/>
    <x v="6"/>
    <x v="12"/>
  </r>
  <r>
    <x v="21"/>
    <x v="0"/>
    <x v="5"/>
  </r>
  <r>
    <x v="22"/>
    <x v="0"/>
    <x v="4"/>
  </r>
  <r>
    <x v="23"/>
    <x v="0"/>
    <x v="13"/>
  </r>
  <r>
    <x v="24"/>
    <x v="0"/>
    <x v="0"/>
  </r>
  <r>
    <x v="25"/>
    <x v="7"/>
    <x v="14"/>
  </r>
  <r>
    <x v="26"/>
    <x v="0"/>
    <x v="15"/>
  </r>
  <r>
    <x v="27"/>
    <x v="8"/>
    <x v="16"/>
  </r>
  <r>
    <x v="28"/>
    <x v="0"/>
    <x v="5"/>
  </r>
  <r>
    <x v="29"/>
    <x v="0"/>
    <x v="13"/>
  </r>
  <r>
    <x v="30"/>
    <x v="0"/>
    <x v="5"/>
  </r>
  <r>
    <x v="31"/>
    <x v="0"/>
    <x v="17"/>
  </r>
  <r>
    <x v="32"/>
    <x v="0"/>
    <x v="18"/>
  </r>
  <r>
    <x v="33"/>
    <x v="0"/>
    <x v="14"/>
  </r>
  <r>
    <x v="34"/>
    <x v="0"/>
    <x v="19"/>
  </r>
  <r>
    <x v="35"/>
    <x v="0"/>
    <x v="0"/>
  </r>
  <r>
    <x v="36"/>
    <x v="2"/>
    <x v="5"/>
  </r>
  <r>
    <x v="37"/>
    <x v="3"/>
    <x v="8"/>
  </r>
  <r>
    <x v="38"/>
    <x v="2"/>
    <x v="20"/>
  </r>
  <r>
    <x v="39"/>
    <x v="0"/>
    <x v="5"/>
  </r>
  <r>
    <x v="40"/>
    <x v="0"/>
    <x v="21"/>
  </r>
  <r>
    <x v="41"/>
    <x v="0"/>
    <x v="9"/>
  </r>
  <r>
    <x v="42"/>
    <x v="0"/>
    <x v="22"/>
  </r>
  <r>
    <x v="43"/>
    <x v="9"/>
    <x v="5"/>
  </r>
  <r>
    <x v="44"/>
    <x v="0"/>
    <x v="23"/>
  </r>
  <r>
    <x v="45"/>
    <x v="10"/>
    <x v="24"/>
  </r>
  <r>
    <x v="46"/>
    <x v="0"/>
    <x v="5"/>
  </r>
  <r>
    <x v="47"/>
    <x v="2"/>
    <x v="5"/>
  </r>
  <r>
    <x v="48"/>
    <x v="0"/>
    <x v="13"/>
  </r>
  <r>
    <x v="49"/>
    <x v="2"/>
    <x v="5"/>
  </r>
  <r>
    <x v="50"/>
    <x v="2"/>
    <x v="5"/>
  </r>
  <r>
    <x v="51"/>
    <x v="11"/>
    <x v="25"/>
  </r>
  <r>
    <x v="52"/>
    <x v="0"/>
    <x v="8"/>
  </r>
  <r>
    <x v="53"/>
    <x v="0"/>
    <x v="26"/>
  </r>
  <r>
    <x v="54"/>
    <x v="0"/>
    <x v="19"/>
  </r>
  <r>
    <x v="55"/>
    <x v="2"/>
    <x v="23"/>
  </r>
  <r>
    <x v="56"/>
    <x v="0"/>
    <x v="19"/>
  </r>
  <r>
    <x v="57"/>
    <x v="2"/>
    <x v="5"/>
  </r>
  <r>
    <x v="58"/>
    <x v="0"/>
    <x v="21"/>
  </r>
  <r>
    <x v="59"/>
    <x v="0"/>
    <x v="5"/>
  </r>
  <r>
    <x v="60"/>
    <x v="9"/>
    <x v="27"/>
  </r>
  <r>
    <x v="61"/>
    <x v="12"/>
    <x v="28"/>
  </r>
  <r>
    <x v="62"/>
    <x v="12"/>
    <x v="1"/>
  </r>
  <r>
    <x v="63"/>
    <x v="0"/>
    <x v="26"/>
  </r>
  <r>
    <x v="64"/>
    <x v="12"/>
    <x v="29"/>
  </r>
  <r>
    <x v="65"/>
    <x v="0"/>
    <x v="30"/>
  </r>
  <r>
    <x v="66"/>
    <x v="0"/>
    <x v="5"/>
  </r>
  <r>
    <x v="67"/>
    <x v="0"/>
    <x v="4"/>
  </r>
  <r>
    <x v="68"/>
    <x v="0"/>
    <x v="13"/>
  </r>
  <r>
    <x v="69"/>
    <x v="0"/>
    <x v="23"/>
  </r>
  <r>
    <x v="70"/>
    <x v="13"/>
    <x v="31"/>
  </r>
  <r>
    <x v="71"/>
    <x v="0"/>
    <x v="9"/>
  </r>
  <r>
    <x v="72"/>
    <x v="0"/>
    <x v="9"/>
  </r>
  <r>
    <x v="73"/>
    <x v="0"/>
    <x v="20"/>
  </r>
  <r>
    <x v="74"/>
    <x v="0"/>
    <x v="32"/>
  </r>
  <r>
    <x v="75"/>
    <x v="0"/>
    <x v="7"/>
  </r>
  <r>
    <x v="76"/>
    <x v="2"/>
    <x v="5"/>
  </r>
  <r>
    <x v="77"/>
    <x v="0"/>
    <x v="5"/>
  </r>
  <r>
    <x v="78"/>
    <x v="0"/>
    <x v="33"/>
  </r>
  <r>
    <x v="79"/>
    <x v="0"/>
    <x v="34"/>
  </r>
  <r>
    <x v="80"/>
    <x v="0"/>
    <x v="5"/>
  </r>
  <r>
    <x v="81"/>
    <x v="0"/>
    <x v="23"/>
  </r>
  <r>
    <x v="82"/>
    <x v="0"/>
    <x v="27"/>
  </r>
  <r>
    <x v="83"/>
    <x v="0"/>
    <x v="15"/>
  </r>
  <r>
    <x v="84"/>
    <x v="14"/>
    <x v="25"/>
  </r>
  <r>
    <x v="85"/>
    <x v="0"/>
    <x v="14"/>
  </r>
  <r>
    <x v="86"/>
    <x v="2"/>
    <x v="5"/>
  </r>
  <r>
    <x v="87"/>
    <x v="0"/>
    <x v="5"/>
  </r>
  <r>
    <x v="88"/>
    <x v="0"/>
    <x v="8"/>
  </r>
  <r>
    <x v="89"/>
    <x v="0"/>
    <x v="5"/>
  </r>
  <r>
    <x v="90"/>
    <x v="0"/>
    <x v="18"/>
  </r>
  <r>
    <x v="91"/>
    <x v="0"/>
    <x v="5"/>
  </r>
  <r>
    <x v="92"/>
    <x v="0"/>
    <x v="8"/>
  </r>
  <r>
    <x v="93"/>
    <x v="0"/>
    <x v="35"/>
  </r>
  <r>
    <x v="94"/>
    <x v="0"/>
    <x v="0"/>
  </r>
  <r>
    <x v="95"/>
    <x v="2"/>
    <x v="36"/>
  </r>
  <r>
    <x v="96"/>
    <x v="15"/>
    <x v="37"/>
  </r>
  <r>
    <x v="97"/>
    <x v="2"/>
    <x v="5"/>
  </r>
  <r>
    <x v="98"/>
    <x v="0"/>
    <x v="5"/>
  </r>
  <r>
    <x v="99"/>
    <x v="0"/>
    <x v="5"/>
  </r>
  <r>
    <x v="100"/>
    <x v="5"/>
    <x v="34"/>
  </r>
  <r>
    <x v="101"/>
    <x v="0"/>
    <x v="5"/>
  </r>
  <r>
    <x v="102"/>
    <x v="2"/>
    <x v="5"/>
  </r>
  <r>
    <x v="103"/>
    <x v="0"/>
    <x v="5"/>
  </r>
  <r>
    <x v="104"/>
    <x v="0"/>
    <x v="5"/>
  </r>
  <r>
    <x v="105"/>
    <x v="0"/>
    <x v="5"/>
  </r>
  <r>
    <x v="106"/>
    <x v="0"/>
    <x v="5"/>
  </r>
  <r>
    <x v="107"/>
    <x v="0"/>
    <x v="2"/>
  </r>
  <r>
    <x v="108"/>
    <x v="4"/>
    <x v="9"/>
  </r>
  <r>
    <x v="109"/>
    <x v="0"/>
    <x v="5"/>
  </r>
  <r>
    <x v="110"/>
    <x v="2"/>
    <x v="2"/>
  </r>
  <r>
    <x v="111"/>
    <x v="2"/>
    <x v="5"/>
  </r>
  <r>
    <x v="112"/>
    <x v="16"/>
    <x v="36"/>
  </r>
  <r>
    <x v="113"/>
    <x v="0"/>
    <x v="5"/>
  </r>
  <r>
    <x v="114"/>
    <x v="0"/>
    <x v="38"/>
  </r>
  <r>
    <x v="115"/>
    <x v="0"/>
    <x v="5"/>
  </r>
  <r>
    <x v="116"/>
    <x v="0"/>
    <x v="5"/>
  </r>
  <r>
    <x v="117"/>
    <x v="0"/>
    <x v="5"/>
  </r>
  <r>
    <x v="118"/>
    <x v="0"/>
    <x v="8"/>
  </r>
  <r>
    <x v="119"/>
    <x v="0"/>
    <x v="0"/>
  </r>
  <r>
    <x v="120"/>
    <x v="17"/>
    <x v="9"/>
  </r>
  <r>
    <x v="121"/>
    <x v="0"/>
    <x v="5"/>
  </r>
  <r>
    <x v="122"/>
    <x v="0"/>
    <x v="37"/>
  </r>
  <r>
    <x v="123"/>
    <x v="0"/>
    <x v="39"/>
  </r>
  <r>
    <x v="124"/>
    <x v="0"/>
    <x v="5"/>
  </r>
  <r>
    <x v="125"/>
    <x v="0"/>
    <x v="21"/>
  </r>
  <r>
    <x v="126"/>
    <x v="0"/>
    <x v="5"/>
  </r>
  <r>
    <x v="127"/>
    <x v="2"/>
    <x v="5"/>
  </r>
  <r>
    <x v="128"/>
    <x v="0"/>
    <x v="21"/>
  </r>
  <r>
    <x v="129"/>
    <x v="0"/>
    <x v="40"/>
  </r>
  <r>
    <x v="130"/>
    <x v="0"/>
    <x v="3"/>
  </r>
  <r>
    <x v="131"/>
    <x v="0"/>
    <x v="5"/>
  </r>
  <r>
    <x v="132"/>
    <x v="2"/>
    <x v="27"/>
  </r>
  <r>
    <x v="133"/>
    <x v="0"/>
    <x v="5"/>
  </r>
  <r>
    <x v="134"/>
    <x v="0"/>
    <x v="25"/>
  </r>
  <r>
    <x v="135"/>
    <x v="0"/>
    <x v="2"/>
  </r>
  <r>
    <x v="136"/>
    <x v="0"/>
    <x v="19"/>
  </r>
  <r>
    <x v="137"/>
    <x v="0"/>
    <x v="5"/>
  </r>
  <r>
    <x v="138"/>
    <x v="2"/>
    <x v="5"/>
  </r>
  <r>
    <x v="139"/>
    <x v="0"/>
    <x v="5"/>
  </r>
  <r>
    <x v="140"/>
    <x v="0"/>
    <x v="13"/>
  </r>
  <r>
    <x v="141"/>
    <x v="0"/>
    <x v="5"/>
  </r>
  <r>
    <x v="142"/>
    <x v="0"/>
    <x v="5"/>
  </r>
  <r>
    <x v="143"/>
    <x v="0"/>
    <x v="5"/>
  </r>
  <r>
    <x v="144"/>
    <x v="2"/>
    <x v="41"/>
  </r>
  <r>
    <x v="145"/>
    <x v="0"/>
    <x v="5"/>
  </r>
  <r>
    <x v="146"/>
    <x v="0"/>
    <x v="9"/>
  </r>
  <r>
    <x v="147"/>
    <x v="2"/>
    <x v="8"/>
  </r>
  <r>
    <x v="148"/>
    <x v="0"/>
    <x v="5"/>
  </r>
  <r>
    <x v="149"/>
    <x v="0"/>
    <x v="26"/>
  </r>
  <r>
    <x v="150"/>
    <x v="0"/>
    <x v="7"/>
  </r>
  <r>
    <x v="151"/>
    <x v="0"/>
    <x v="4"/>
  </r>
  <r>
    <x v="152"/>
    <x v="0"/>
    <x v="42"/>
  </r>
  <r>
    <x v="153"/>
    <x v="2"/>
    <x v="4"/>
  </r>
  <r>
    <x v="154"/>
    <x v="0"/>
    <x v="18"/>
  </r>
  <r>
    <x v="155"/>
    <x v="0"/>
    <x v="5"/>
  </r>
  <r>
    <x v="156"/>
    <x v="2"/>
    <x v="5"/>
  </r>
  <r>
    <x v="157"/>
    <x v="0"/>
    <x v="5"/>
  </r>
  <r>
    <x v="158"/>
    <x v="0"/>
    <x v="5"/>
  </r>
  <r>
    <x v="159"/>
    <x v="0"/>
    <x v="5"/>
  </r>
  <r>
    <x v="160"/>
    <x v="0"/>
    <x v="5"/>
  </r>
  <r>
    <x v="161"/>
    <x v="0"/>
    <x v="39"/>
  </r>
  <r>
    <x v="162"/>
    <x v="0"/>
    <x v="5"/>
  </r>
  <r>
    <x v="163"/>
    <x v="3"/>
    <x v="8"/>
  </r>
  <r>
    <x v="164"/>
    <x v="4"/>
    <x v="7"/>
  </r>
  <r>
    <x v="165"/>
    <x v="0"/>
    <x v="5"/>
  </r>
  <r>
    <x v="166"/>
    <x v="0"/>
    <x v="5"/>
  </r>
  <r>
    <x v="167"/>
    <x v="0"/>
    <x v="5"/>
  </r>
  <r>
    <x v="168"/>
    <x v="0"/>
    <x v="19"/>
  </r>
  <r>
    <x v="169"/>
    <x v="0"/>
    <x v="42"/>
  </r>
  <r>
    <x v="170"/>
    <x v="0"/>
    <x v="7"/>
  </r>
  <r>
    <x v="171"/>
    <x v="0"/>
    <x v="39"/>
  </r>
  <r>
    <x v="172"/>
    <x v="0"/>
    <x v="5"/>
  </r>
  <r>
    <x v="173"/>
    <x v="2"/>
    <x v="5"/>
  </r>
  <r>
    <x v="174"/>
    <x v="2"/>
    <x v="17"/>
  </r>
  <r>
    <x v="175"/>
    <x v="0"/>
    <x v="5"/>
  </r>
  <r>
    <x v="176"/>
    <x v="0"/>
    <x v="20"/>
  </r>
  <r>
    <x v="177"/>
    <x v="0"/>
    <x v="1"/>
  </r>
  <r>
    <x v="178"/>
    <x v="11"/>
    <x v="43"/>
  </r>
  <r>
    <x v="179"/>
    <x v="2"/>
    <x v="8"/>
  </r>
  <r>
    <x v="180"/>
    <x v="0"/>
    <x v="36"/>
  </r>
  <r>
    <x v="181"/>
    <x v="18"/>
    <x v="44"/>
  </r>
  <r>
    <x v="182"/>
    <x v="0"/>
    <x v="9"/>
  </r>
  <r>
    <x v="183"/>
    <x v="0"/>
    <x v="5"/>
  </r>
  <r>
    <x v="184"/>
    <x v="0"/>
    <x v="5"/>
  </r>
  <r>
    <x v="185"/>
    <x v="0"/>
    <x v="5"/>
  </r>
  <r>
    <x v="186"/>
    <x v="11"/>
    <x v="16"/>
  </r>
  <r>
    <x v="187"/>
    <x v="2"/>
    <x v="14"/>
  </r>
  <r>
    <x v="188"/>
    <x v="0"/>
    <x v="23"/>
  </r>
  <r>
    <x v="189"/>
    <x v="0"/>
    <x v="15"/>
  </r>
  <r>
    <x v="190"/>
    <x v="0"/>
    <x v="19"/>
  </r>
  <r>
    <x v="191"/>
    <x v="0"/>
    <x v="5"/>
  </r>
  <r>
    <x v="192"/>
    <x v="12"/>
    <x v="38"/>
  </r>
  <r>
    <x v="193"/>
    <x v="0"/>
    <x v="35"/>
  </r>
  <r>
    <x v="194"/>
    <x v="0"/>
    <x v="13"/>
  </r>
  <r>
    <x v="195"/>
    <x v="19"/>
    <x v="8"/>
  </r>
  <r>
    <x v="196"/>
    <x v="0"/>
    <x v="19"/>
  </r>
  <r>
    <x v="197"/>
    <x v="0"/>
    <x v="5"/>
  </r>
  <r>
    <x v="198"/>
    <x v="2"/>
    <x v="5"/>
  </r>
  <r>
    <x v="199"/>
    <x v="0"/>
    <x v="13"/>
  </r>
  <r>
    <x v="200"/>
    <x v="0"/>
    <x v="17"/>
  </r>
  <r>
    <x v="201"/>
    <x v="0"/>
    <x v="14"/>
  </r>
  <r>
    <x v="202"/>
    <x v="0"/>
    <x v="45"/>
  </r>
  <r>
    <x v="203"/>
    <x v="0"/>
    <x v="0"/>
  </r>
  <r>
    <x v="204"/>
    <x v="0"/>
    <x v="15"/>
  </r>
  <r>
    <x v="205"/>
    <x v="0"/>
    <x v="46"/>
  </r>
  <r>
    <x v="206"/>
    <x v="2"/>
    <x v="5"/>
  </r>
  <r>
    <x v="207"/>
    <x v="0"/>
    <x v="18"/>
  </r>
  <r>
    <x v="208"/>
    <x v="0"/>
    <x v="0"/>
  </r>
  <r>
    <x v="209"/>
    <x v="4"/>
    <x v="8"/>
  </r>
  <r>
    <x v="210"/>
    <x v="0"/>
    <x v="5"/>
  </r>
  <r>
    <x v="211"/>
    <x v="2"/>
    <x v="8"/>
  </r>
  <r>
    <x v="212"/>
    <x v="0"/>
    <x v="5"/>
  </r>
  <r>
    <x v="213"/>
    <x v="0"/>
    <x v="5"/>
  </r>
  <r>
    <x v="214"/>
    <x v="0"/>
    <x v="46"/>
  </r>
  <r>
    <x v="215"/>
    <x v="0"/>
    <x v="7"/>
  </r>
  <r>
    <x v="216"/>
    <x v="0"/>
    <x v="41"/>
  </r>
  <r>
    <x v="217"/>
    <x v="0"/>
    <x v="8"/>
  </r>
  <r>
    <x v="218"/>
    <x v="3"/>
    <x v="7"/>
  </r>
  <r>
    <x v="219"/>
    <x v="0"/>
    <x v="15"/>
  </r>
  <r>
    <x v="220"/>
    <x v="0"/>
    <x v="5"/>
  </r>
  <r>
    <x v="221"/>
    <x v="0"/>
    <x v="5"/>
  </r>
  <r>
    <x v="222"/>
    <x v="0"/>
    <x v="10"/>
  </r>
  <r>
    <x v="223"/>
    <x v="0"/>
    <x v="5"/>
  </r>
  <r>
    <x v="224"/>
    <x v="0"/>
    <x v="18"/>
  </r>
  <r>
    <x v="225"/>
    <x v="20"/>
    <x v="16"/>
  </r>
  <r>
    <x v="226"/>
    <x v="11"/>
    <x v="27"/>
  </r>
  <r>
    <x v="227"/>
    <x v="0"/>
    <x v="5"/>
  </r>
  <r>
    <x v="228"/>
    <x v="0"/>
    <x v="15"/>
  </r>
  <r>
    <x v="229"/>
    <x v="0"/>
    <x v="47"/>
  </r>
  <r>
    <x v="230"/>
    <x v="0"/>
    <x v="5"/>
  </r>
  <r>
    <x v="231"/>
    <x v="0"/>
    <x v="8"/>
  </r>
  <r>
    <x v="232"/>
    <x v="19"/>
    <x v="20"/>
  </r>
  <r>
    <x v="233"/>
    <x v="12"/>
    <x v="26"/>
  </r>
  <r>
    <x v="234"/>
    <x v="0"/>
    <x v="39"/>
  </r>
  <r>
    <x v="235"/>
    <x v="0"/>
    <x v="48"/>
  </r>
  <r>
    <x v="236"/>
    <x v="0"/>
    <x v="46"/>
  </r>
  <r>
    <x v="237"/>
    <x v="0"/>
    <x v="5"/>
  </r>
  <r>
    <x v="238"/>
    <x v="0"/>
    <x v="5"/>
  </r>
  <r>
    <x v="239"/>
    <x v="0"/>
    <x v="4"/>
  </r>
  <r>
    <x v="240"/>
    <x v="0"/>
    <x v="19"/>
  </r>
  <r>
    <x v="241"/>
    <x v="0"/>
    <x v="5"/>
  </r>
  <r>
    <x v="242"/>
    <x v="0"/>
    <x v="5"/>
  </r>
  <r>
    <x v="243"/>
    <x v="0"/>
    <x v="48"/>
  </r>
  <r>
    <x v="244"/>
    <x v="0"/>
    <x v="49"/>
  </r>
  <r>
    <x v="245"/>
    <x v="0"/>
    <x v="4"/>
  </r>
  <r>
    <x v="246"/>
    <x v="16"/>
    <x v="46"/>
  </r>
  <r>
    <x v="247"/>
    <x v="0"/>
    <x v="8"/>
  </r>
  <r>
    <x v="248"/>
    <x v="0"/>
    <x v="23"/>
  </r>
  <r>
    <x v="249"/>
    <x v="0"/>
    <x v="19"/>
  </r>
  <r>
    <x v="250"/>
    <x v="0"/>
    <x v="5"/>
  </r>
  <r>
    <x v="251"/>
    <x v="2"/>
    <x v="8"/>
  </r>
  <r>
    <x v="252"/>
    <x v="0"/>
    <x v="8"/>
  </r>
  <r>
    <x v="253"/>
    <x v="0"/>
    <x v="26"/>
  </r>
  <r>
    <x v="254"/>
    <x v="0"/>
    <x v="10"/>
  </r>
  <r>
    <x v="255"/>
    <x v="0"/>
    <x v="5"/>
  </r>
  <r>
    <x v="256"/>
    <x v="0"/>
    <x v="41"/>
  </r>
  <r>
    <x v="257"/>
    <x v="0"/>
    <x v="4"/>
  </r>
  <r>
    <x v="258"/>
    <x v="2"/>
    <x v="6"/>
  </r>
  <r>
    <x v="259"/>
    <x v="0"/>
    <x v="5"/>
  </r>
  <r>
    <x v="260"/>
    <x v="0"/>
    <x v="15"/>
  </r>
  <r>
    <x v="261"/>
    <x v="0"/>
    <x v="15"/>
  </r>
  <r>
    <x v="262"/>
    <x v="0"/>
    <x v="5"/>
  </r>
  <r>
    <x v="263"/>
    <x v="0"/>
    <x v="5"/>
  </r>
  <r>
    <x v="264"/>
    <x v="0"/>
    <x v="13"/>
  </r>
  <r>
    <x v="265"/>
    <x v="0"/>
    <x v="5"/>
  </r>
  <r>
    <x v="266"/>
    <x v="21"/>
    <x v="5"/>
  </r>
  <r>
    <x v="267"/>
    <x v="2"/>
    <x v="5"/>
  </r>
  <r>
    <x v="268"/>
    <x v="0"/>
    <x v="41"/>
  </r>
  <r>
    <x v="269"/>
    <x v="0"/>
    <x v="0"/>
  </r>
  <r>
    <x v="270"/>
    <x v="0"/>
    <x v="13"/>
  </r>
  <r>
    <x v="271"/>
    <x v="0"/>
    <x v="17"/>
  </r>
  <r>
    <x v="272"/>
    <x v="4"/>
    <x v="32"/>
  </r>
  <r>
    <x v="273"/>
    <x v="0"/>
    <x v="15"/>
  </r>
  <r>
    <x v="274"/>
    <x v="0"/>
    <x v="13"/>
  </r>
  <r>
    <x v="275"/>
    <x v="0"/>
    <x v="0"/>
  </r>
  <r>
    <x v="276"/>
    <x v="0"/>
    <x v="5"/>
  </r>
  <r>
    <x v="277"/>
    <x v="0"/>
    <x v="26"/>
  </r>
  <r>
    <x v="278"/>
    <x v="0"/>
    <x v="46"/>
  </r>
  <r>
    <x v="279"/>
    <x v="0"/>
    <x v="5"/>
  </r>
  <r>
    <x v="280"/>
    <x v="0"/>
    <x v="5"/>
  </r>
  <r>
    <x v="281"/>
    <x v="0"/>
    <x v="18"/>
  </r>
  <r>
    <x v="282"/>
    <x v="0"/>
    <x v="42"/>
  </r>
  <r>
    <x v="283"/>
    <x v="2"/>
    <x v="5"/>
  </r>
  <r>
    <x v="284"/>
    <x v="0"/>
    <x v="19"/>
  </r>
  <r>
    <x v="285"/>
    <x v="0"/>
    <x v="2"/>
  </r>
  <r>
    <x v="286"/>
    <x v="0"/>
    <x v="10"/>
  </r>
  <r>
    <x v="287"/>
    <x v="4"/>
    <x v="5"/>
  </r>
  <r>
    <x v="288"/>
    <x v="0"/>
    <x v="5"/>
  </r>
  <r>
    <x v="289"/>
    <x v="2"/>
    <x v="5"/>
  </r>
  <r>
    <x v="290"/>
    <x v="0"/>
    <x v="30"/>
  </r>
  <r>
    <x v="291"/>
    <x v="0"/>
    <x v="5"/>
  </r>
  <r>
    <x v="292"/>
    <x v="0"/>
    <x v="28"/>
  </r>
  <r>
    <x v="293"/>
    <x v="0"/>
    <x v="18"/>
  </r>
  <r>
    <x v="294"/>
    <x v="0"/>
    <x v="5"/>
  </r>
  <r>
    <x v="295"/>
    <x v="2"/>
    <x v="5"/>
  </r>
  <r>
    <x v="296"/>
    <x v="0"/>
    <x v="3"/>
  </r>
  <r>
    <x v="297"/>
    <x v="0"/>
    <x v="5"/>
  </r>
  <r>
    <x v="298"/>
    <x v="0"/>
    <x v="48"/>
  </r>
  <r>
    <x v="299"/>
    <x v="11"/>
    <x v="7"/>
  </r>
  <r>
    <x v="300"/>
    <x v="0"/>
    <x v="50"/>
  </r>
  <r>
    <x v="301"/>
    <x v="22"/>
    <x v="51"/>
  </r>
  <r>
    <x v="302"/>
    <x v="0"/>
    <x v="5"/>
  </r>
  <r>
    <x v="303"/>
    <x v="3"/>
    <x v="52"/>
  </r>
  <r>
    <x v="304"/>
    <x v="0"/>
    <x v="5"/>
  </r>
  <r>
    <x v="305"/>
    <x v="2"/>
    <x v="5"/>
  </r>
  <r>
    <x v="306"/>
    <x v="0"/>
    <x v="36"/>
  </r>
  <r>
    <x v="307"/>
    <x v="5"/>
    <x v="5"/>
  </r>
  <r>
    <x v="308"/>
    <x v="0"/>
    <x v="7"/>
  </r>
  <r>
    <x v="309"/>
    <x v="0"/>
    <x v="4"/>
  </r>
  <r>
    <x v="310"/>
    <x v="0"/>
    <x v="5"/>
  </r>
  <r>
    <x v="311"/>
    <x v="2"/>
    <x v="8"/>
  </r>
  <r>
    <x v="312"/>
    <x v="0"/>
    <x v="50"/>
  </r>
  <r>
    <x v="313"/>
    <x v="4"/>
    <x v="53"/>
  </r>
  <r>
    <x v="314"/>
    <x v="0"/>
    <x v="5"/>
  </r>
  <r>
    <x v="315"/>
    <x v="2"/>
    <x v="5"/>
  </r>
  <r>
    <x v="316"/>
    <x v="0"/>
    <x v="0"/>
  </r>
  <r>
    <x v="317"/>
    <x v="0"/>
    <x v="6"/>
  </r>
  <r>
    <x v="318"/>
    <x v="0"/>
    <x v="39"/>
  </r>
  <r>
    <x v="319"/>
    <x v="0"/>
    <x v="36"/>
  </r>
  <r>
    <x v="320"/>
    <x v="0"/>
    <x v="5"/>
  </r>
  <r>
    <x v="321"/>
    <x v="0"/>
    <x v="22"/>
  </r>
  <r>
    <x v="322"/>
    <x v="0"/>
    <x v="9"/>
  </r>
  <r>
    <x v="323"/>
    <x v="0"/>
    <x v="13"/>
  </r>
  <r>
    <x v="324"/>
    <x v="0"/>
    <x v="8"/>
  </r>
  <r>
    <x v="325"/>
    <x v="0"/>
    <x v="23"/>
  </r>
  <r>
    <x v="326"/>
    <x v="0"/>
    <x v="54"/>
  </r>
  <r>
    <x v="327"/>
    <x v="0"/>
    <x v="5"/>
  </r>
  <r>
    <x v="328"/>
    <x v="12"/>
    <x v="5"/>
  </r>
  <r>
    <x v="329"/>
    <x v="0"/>
    <x v="47"/>
  </r>
  <r>
    <x v="330"/>
    <x v="0"/>
    <x v="42"/>
  </r>
  <r>
    <x v="331"/>
    <x v="0"/>
    <x v="2"/>
  </r>
  <r>
    <x v="332"/>
    <x v="0"/>
    <x v="5"/>
  </r>
  <r>
    <x v="333"/>
    <x v="15"/>
    <x v="8"/>
  </r>
  <r>
    <x v="334"/>
    <x v="2"/>
    <x v="6"/>
  </r>
  <r>
    <x v="335"/>
    <x v="0"/>
    <x v="5"/>
  </r>
  <r>
    <x v="336"/>
    <x v="23"/>
    <x v="55"/>
  </r>
  <r>
    <x v="337"/>
    <x v="0"/>
    <x v="5"/>
  </r>
  <r>
    <x v="338"/>
    <x v="0"/>
    <x v="5"/>
  </r>
  <r>
    <x v="339"/>
    <x v="0"/>
    <x v="5"/>
  </r>
  <r>
    <x v="340"/>
    <x v="0"/>
    <x v="37"/>
  </r>
  <r>
    <x v="341"/>
    <x v="0"/>
    <x v="5"/>
  </r>
  <r>
    <x v="342"/>
    <x v="24"/>
    <x v="33"/>
  </r>
  <r>
    <x v="343"/>
    <x v="0"/>
    <x v="9"/>
  </r>
  <r>
    <x v="344"/>
    <x v="0"/>
    <x v="25"/>
  </r>
  <r>
    <x v="345"/>
    <x v="0"/>
    <x v="5"/>
  </r>
  <r>
    <x v="346"/>
    <x v="0"/>
    <x v="26"/>
  </r>
  <r>
    <x v="347"/>
    <x v="0"/>
    <x v="5"/>
  </r>
  <r>
    <x v="348"/>
    <x v="0"/>
    <x v="5"/>
  </r>
  <r>
    <x v="349"/>
    <x v="0"/>
    <x v="5"/>
  </r>
  <r>
    <x v="350"/>
    <x v="2"/>
    <x v="5"/>
  </r>
  <r>
    <x v="351"/>
    <x v="0"/>
    <x v="17"/>
  </r>
  <r>
    <x v="352"/>
    <x v="0"/>
    <x v="19"/>
  </r>
  <r>
    <x v="353"/>
    <x v="0"/>
    <x v="5"/>
  </r>
  <r>
    <x v="354"/>
    <x v="0"/>
    <x v="9"/>
  </r>
  <r>
    <x v="355"/>
    <x v="0"/>
    <x v="4"/>
  </r>
  <r>
    <x v="356"/>
    <x v="0"/>
    <x v="9"/>
  </r>
  <r>
    <x v="357"/>
    <x v="0"/>
    <x v="2"/>
  </r>
  <r>
    <x v="358"/>
    <x v="0"/>
    <x v="21"/>
  </r>
  <r>
    <x v="359"/>
    <x v="0"/>
    <x v="42"/>
  </r>
  <r>
    <x v="360"/>
    <x v="0"/>
    <x v="5"/>
  </r>
  <r>
    <x v="361"/>
    <x v="0"/>
    <x v="56"/>
  </r>
  <r>
    <x v="362"/>
    <x v="0"/>
    <x v="5"/>
  </r>
  <r>
    <x v="363"/>
    <x v="2"/>
    <x v="5"/>
  </r>
  <r>
    <x v="364"/>
    <x v="2"/>
    <x v="5"/>
  </r>
  <r>
    <x v="365"/>
    <x v="0"/>
    <x v="23"/>
  </r>
  <r>
    <x v="366"/>
    <x v="0"/>
    <x v="57"/>
  </r>
  <r>
    <x v="367"/>
    <x v="0"/>
    <x v="18"/>
  </r>
  <r>
    <x v="368"/>
    <x v="2"/>
    <x v="5"/>
  </r>
  <r>
    <x v="369"/>
    <x v="0"/>
    <x v="21"/>
  </r>
  <r>
    <x v="370"/>
    <x v="0"/>
    <x v="17"/>
  </r>
  <r>
    <x v="371"/>
    <x v="0"/>
    <x v="19"/>
  </r>
  <r>
    <x v="372"/>
    <x v="0"/>
    <x v="42"/>
  </r>
  <r>
    <x v="373"/>
    <x v="0"/>
    <x v="7"/>
  </r>
  <r>
    <x v="374"/>
    <x v="0"/>
    <x v="5"/>
  </r>
  <r>
    <x v="375"/>
    <x v="0"/>
    <x v="5"/>
  </r>
  <r>
    <x v="376"/>
    <x v="25"/>
    <x v="58"/>
  </r>
  <r>
    <x v="377"/>
    <x v="0"/>
    <x v="38"/>
  </r>
  <r>
    <x v="378"/>
    <x v="0"/>
    <x v="5"/>
  </r>
  <r>
    <x v="379"/>
    <x v="26"/>
    <x v="5"/>
  </r>
  <r>
    <x v="380"/>
    <x v="2"/>
    <x v="5"/>
  </r>
  <r>
    <x v="381"/>
    <x v="0"/>
    <x v="59"/>
  </r>
  <r>
    <x v="382"/>
    <x v="4"/>
    <x v="5"/>
  </r>
  <r>
    <x v="383"/>
    <x v="0"/>
    <x v="5"/>
  </r>
  <r>
    <x v="384"/>
    <x v="0"/>
    <x v="5"/>
  </r>
  <r>
    <x v="385"/>
    <x v="2"/>
    <x v="59"/>
  </r>
  <r>
    <x v="386"/>
    <x v="23"/>
    <x v="27"/>
  </r>
  <r>
    <x v="387"/>
    <x v="0"/>
    <x v="1"/>
  </r>
  <r>
    <x v="388"/>
    <x v="0"/>
    <x v="5"/>
  </r>
  <r>
    <x v="389"/>
    <x v="17"/>
    <x v="5"/>
  </r>
  <r>
    <x v="390"/>
    <x v="7"/>
    <x v="35"/>
  </r>
  <r>
    <x v="391"/>
    <x v="2"/>
    <x v="5"/>
  </r>
  <r>
    <x v="392"/>
    <x v="0"/>
    <x v="5"/>
  </r>
  <r>
    <x v="393"/>
    <x v="0"/>
    <x v="0"/>
  </r>
  <r>
    <x v="394"/>
    <x v="0"/>
    <x v="5"/>
  </r>
  <r>
    <x v="395"/>
    <x v="0"/>
    <x v="5"/>
  </r>
  <r>
    <x v="396"/>
    <x v="0"/>
    <x v="5"/>
  </r>
  <r>
    <x v="397"/>
    <x v="0"/>
    <x v="5"/>
  </r>
  <r>
    <x v="398"/>
    <x v="0"/>
    <x v="36"/>
  </r>
  <r>
    <x v="399"/>
    <x v="2"/>
    <x v="8"/>
  </r>
  <r>
    <x v="400"/>
    <x v="0"/>
    <x v="14"/>
  </r>
  <r>
    <x v="401"/>
    <x v="0"/>
    <x v="6"/>
  </r>
  <r>
    <x v="402"/>
    <x v="0"/>
    <x v="5"/>
  </r>
  <r>
    <x v="403"/>
    <x v="0"/>
    <x v="5"/>
  </r>
  <r>
    <x v="404"/>
    <x v="0"/>
    <x v="5"/>
  </r>
  <r>
    <x v="405"/>
    <x v="0"/>
    <x v="0"/>
  </r>
  <r>
    <x v="406"/>
    <x v="0"/>
    <x v="5"/>
  </r>
  <r>
    <x v="407"/>
    <x v="0"/>
    <x v="48"/>
  </r>
  <r>
    <x v="408"/>
    <x v="0"/>
    <x v="36"/>
  </r>
  <r>
    <x v="409"/>
    <x v="0"/>
    <x v="39"/>
  </r>
  <r>
    <x v="410"/>
    <x v="0"/>
    <x v="58"/>
  </r>
  <r>
    <x v="411"/>
    <x v="11"/>
    <x v="5"/>
  </r>
  <r>
    <x v="412"/>
    <x v="0"/>
    <x v="60"/>
  </r>
  <r>
    <x v="413"/>
    <x v="0"/>
    <x v="45"/>
  </r>
  <r>
    <x v="414"/>
    <x v="0"/>
    <x v="45"/>
  </r>
  <r>
    <x v="415"/>
    <x v="0"/>
    <x v="7"/>
  </r>
  <r>
    <x v="416"/>
    <x v="0"/>
    <x v="5"/>
  </r>
  <r>
    <x v="417"/>
    <x v="0"/>
    <x v="5"/>
  </r>
  <r>
    <x v="418"/>
    <x v="0"/>
    <x v="5"/>
  </r>
  <r>
    <x v="419"/>
    <x v="0"/>
    <x v="61"/>
  </r>
  <r>
    <x v="420"/>
    <x v="0"/>
    <x v="7"/>
  </r>
  <r>
    <x v="421"/>
    <x v="0"/>
    <x v="18"/>
  </r>
  <r>
    <x v="422"/>
    <x v="0"/>
    <x v="42"/>
  </r>
  <r>
    <x v="423"/>
    <x v="0"/>
    <x v="18"/>
  </r>
  <r>
    <x v="424"/>
    <x v="0"/>
    <x v="5"/>
  </r>
  <r>
    <x v="425"/>
    <x v="0"/>
    <x v="8"/>
  </r>
  <r>
    <x v="426"/>
    <x v="12"/>
    <x v="21"/>
  </r>
  <r>
    <x v="427"/>
    <x v="11"/>
    <x v="21"/>
  </r>
  <r>
    <x v="428"/>
    <x v="0"/>
    <x v="10"/>
  </r>
  <r>
    <x v="429"/>
    <x v="27"/>
    <x v="36"/>
  </r>
  <r>
    <x v="430"/>
    <x v="0"/>
    <x v="38"/>
  </r>
  <r>
    <x v="431"/>
    <x v="0"/>
    <x v="5"/>
  </r>
  <r>
    <x v="432"/>
    <x v="0"/>
    <x v="9"/>
  </r>
  <r>
    <x v="433"/>
    <x v="9"/>
    <x v="38"/>
  </r>
  <r>
    <x v="434"/>
    <x v="0"/>
    <x v="18"/>
  </r>
  <r>
    <x v="435"/>
    <x v="0"/>
    <x v="8"/>
  </r>
  <r>
    <x v="436"/>
    <x v="12"/>
    <x v="5"/>
  </r>
  <r>
    <x v="437"/>
    <x v="19"/>
    <x v="62"/>
  </r>
  <r>
    <x v="438"/>
    <x v="0"/>
    <x v="18"/>
  </r>
  <r>
    <x v="439"/>
    <x v="0"/>
    <x v="5"/>
  </r>
  <r>
    <x v="440"/>
    <x v="0"/>
    <x v="15"/>
  </r>
  <r>
    <x v="441"/>
    <x v="0"/>
    <x v="4"/>
  </r>
  <r>
    <x v="442"/>
    <x v="0"/>
    <x v="15"/>
  </r>
  <r>
    <x v="443"/>
    <x v="0"/>
    <x v="5"/>
  </r>
  <r>
    <x v="444"/>
    <x v="0"/>
    <x v="37"/>
  </r>
  <r>
    <x v="445"/>
    <x v="0"/>
    <x v="1"/>
  </r>
  <r>
    <x v="446"/>
    <x v="2"/>
    <x v="5"/>
  </r>
  <r>
    <x v="447"/>
    <x v="0"/>
    <x v="32"/>
  </r>
  <r>
    <x v="448"/>
    <x v="0"/>
    <x v="13"/>
  </r>
  <r>
    <x v="449"/>
    <x v="0"/>
    <x v="18"/>
  </r>
  <r>
    <x v="450"/>
    <x v="28"/>
    <x v="23"/>
  </r>
  <r>
    <x v="451"/>
    <x v="0"/>
    <x v="5"/>
  </r>
  <r>
    <x v="452"/>
    <x v="0"/>
    <x v="59"/>
  </r>
  <r>
    <x v="453"/>
    <x v="5"/>
    <x v="9"/>
  </r>
  <r>
    <x v="454"/>
    <x v="0"/>
    <x v="0"/>
  </r>
  <r>
    <x v="455"/>
    <x v="0"/>
    <x v="35"/>
  </r>
  <r>
    <x v="456"/>
    <x v="0"/>
    <x v="9"/>
  </r>
  <r>
    <x v="457"/>
    <x v="21"/>
    <x v="5"/>
  </r>
  <r>
    <x v="458"/>
    <x v="0"/>
    <x v="5"/>
  </r>
  <r>
    <x v="459"/>
    <x v="0"/>
    <x v="5"/>
  </r>
  <r>
    <x v="460"/>
    <x v="0"/>
    <x v="5"/>
  </r>
  <r>
    <x v="461"/>
    <x v="2"/>
    <x v="34"/>
  </r>
  <r>
    <x v="462"/>
    <x v="0"/>
    <x v="18"/>
  </r>
  <r>
    <x v="463"/>
    <x v="29"/>
    <x v="57"/>
  </r>
  <r>
    <x v="464"/>
    <x v="0"/>
    <x v="30"/>
  </r>
  <r>
    <x v="465"/>
    <x v="0"/>
    <x v="32"/>
  </r>
  <r>
    <x v="466"/>
    <x v="0"/>
    <x v="5"/>
  </r>
  <r>
    <x v="467"/>
    <x v="0"/>
    <x v="18"/>
  </r>
  <r>
    <x v="468"/>
    <x v="0"/>
    <x v="5"/>
  </r>
  <r>
    <x v="469"/>
    <x v="2"/>
    <x v="5"/>
  </r>
  <r>
    <x v="470"/>
    <x v="0"/>
    <x v="5"/>
  </r>
  <r>
    <x v="471"/>
    <x v="0"/>
    <x v="13"/>
  </r>
  <r>
    <x v="472"/>
    <x v="0"/>
    <x v="59"/>
  </r>
  <r>
    <x v="473"/>
    <x v="0"/>
    <x v="5"/>
  </r>
  <r>
    <x v="474"/>
    <x v="0"/>
    <x v="18"/>
  </r>
  <r>
    <x v="475"/>
    <x v="27"/>
    <x v="5"/>
  </r>
  <r>
    <x v="476"/>
    <x v="12"/>
    <x v="42"/>
  </r>
  <r>
    <x v="477"/>
    <x v="0"/>
    <x v="10"/>
  </r>
  <r>
    <x v="478"/>
    <x v="0"/>
    <x v="13"/>
  </r>
  <r>
    <x v="479"/>
    <x v="0"/>
    <x v="16"/>
  </r>
  <r>
    <x v="480"/>
    <x v="0"/>
    <x v="5"/>
  </r>
  <r>
    <x v="481"/>
    <x v="0"/>
    <x v="5"/>
  </r>
  <r>
    <x v="482"/>
    <x v="0"/>
    <x v="42"/>
  </r>
  <r>
    <x v="483"/>
    <x v="0"/>
    <x v="0"/>
  </r>
  <r>
    <x v="484"/>
    <x v="2"/>
    <x v="5"/>
  </r>
  <r>
    <x v="485"/>
    <x v="0"/>
    <x v="5"/>
  </r>
  <r>
    <x v="486"/>
    <x v="0"/>
    <x v="9"/>
  </r>
  <r>
    <x v="487"/>
    <x v="0"/>
    <x v="5"/>
  </r>
  <r>
    <x v="488"/>
    <x v="3"/>
    <x v="63"/>
  </r>
  <r>
    <x v="489"/>
    <x v="0"/>
    <x v="18"/>
  </r>
  <r>
    <x v="490"/>
    <x v="0"/>
    <x v="26"/>
  </r>
  <r>
    <x v="491"/>
    <x v="0"/>
    <x v="5"/>
  </r>
  <r>
    <x v="492"/>
    <x v="0"/>
    <x v="46"/>
  </r>
  <r>
    <x v="493"/>
    <x v="0"/>
    <x v="18"/>
  </r>
  <r>
    <x v="494"/>
    <x v="0"/>
    <x v="15"/>
  </r>
  <r>
    <x v="495"/>
    <x v="0"/>
    <x v="5"/>
  </r>
  <r>
    <x v="496"/>
    <x v="3"/>
    <x v="7"/>
  </r>
  <r>
    <x v="497"/>
    <x v="2"/>
    <x v="64"/>
  </r>
  <r>
    <x v="498"/>
    <x v="2"/>
    <x v="2"/>
  </r>
  <r>
    <x v="499"/>
    <x v="2"/>
    <x v="5"/>
  </r>
  <r>
    <x v="500"/>
    <x v="0"/>
    <x v="5"/>
  </r>
  <r>
    <x v="501"/>
    <x v="0"/>
    <x v="5"/>
  </r>
  <r>
    <x v="502"/>
    <x v="0"/>
    <x v="2"/>
  </r>
  <r>
    <x v="503"/>
    <x v="0"/>
    <x v="9"/>
  </r>
  <r>
    <x v="504"/>
    <x v="0"/>
    <x v="20"/>
  </r>
  <r>
    <x v="505"/>
    <x v="10"/>
    <x v="5"/>
  </r>
  <r>
    <x v="506"/>
    <x v="0"/>
    <x v="0"/>
  </r>
  <r>
    <x v="507"/>
    <x v="0"/>
    <x v="26"/>
  </r>
  <r>
    <x v="508"/>
    <x v="2"/>
    <x v="41"/>
  </r>
  <r>
    <x v="509"/>
    <x v="0"/>
    <x v="5"/>
  </r>
  <r>
    <x v="510"/>
    <x v="0"/>
    <x v="5"/>
  </r>
  <r>
    <x v="511"/>
    <x v="0"/>
    <x v="6"/>
  </r>
  <r>
    <x v="512"/>
    <x v="0"/>
    <x v="4"/>
  </r>
  <r>
    <x v="513"/>
    <x v="0"/>
    <x v="5"/>
  </r>
  <r>
    <x v="514"/>
    <x v="0"/>
    <x v="9"/>
  </r>
  <r>
    <x v="515"/>
    <x v="0"/>
    <x v="5"/>
  </r>
  <r>
    <x v="516"/>
    <x v="0"/>
    <x v="5"/>
  </r>
  <r>
    <x v="517"/>
    <x v="24"/>
    <x v="35"/>
  </r>
  <r>
    <x v="518"/>
    <x v="0"/>
    <x v="9"/>
  </r>
  <r>
    <x v="519"/>
    <x v="0"/>
    <x v="9"/>
  </r>
  <r>
    <x v="520"/>
    <x v="0"/>
    <x v="9"/>
  </r>
  <r>
    <x v="521"/>
    <x v="0"/>
    <x v="4"/>
  </r>
  <r>
    <x v="522"/>
    <x v="0"/>
    <x v="21"/>
  </r>
  <r>
    <x v="523"/>
    <x v="2"/>
    <x v="5"/>
  </r>
  <r>
    <x v="524"/>
    <x v="0"/>
    <x v="25"/>
  </r>
  <r>
    <x v="525"/>
    <x v="28"/>
    <x v="26"/>
  </r>
  <r>
    <x v="526"/>
    <x v="0"/>
    <x v="5"/>
  </r>
  <r>
    <x v="527"/>
    <x v="0"/>
    <x v="4"/>
  </r>
  <r>
    <x v="528"/>
    <x v="30"/>
    <x v="8"/>
  </r>
  <r>
    <x v="529"/>
    <x v="0"/>
    <x v="5"/>
  </r>
  <r>
    <x v="530"/>
    <x v="0"/>
    <x v="7"/>
  </r>
  <r>
    <x v="531"/>
    <x v="0"/>
    <x v="15"/>
  </r>
  <r>
    <x v="532"/>
    <x v="0"/>
    <x v="5"/>
  </r>
  <r>
    <x v="533"/>
    <x v="0"/>
    <x v="42"/>
  </r>
  <r>
    <x v="534"/>
    <x v="2"/>
    <x v="57"/>
  </r>
  <r>
    <x v="535"/>
    <x v="31"/>
    <x v="5"/>
  </r>
  <r>
    <x v="536"/>
    <x v="11"/>
    <x v="65"/>
  </r>
  <r>
    <x v="537"/>
    <x v="0"/>
    <x v="10"/>
  </r>
  <r>
    <x v="538"/>
    <x v="0"/>
    <x v="19"/>
  </r>
  <r>
    <x v="539"/>
    <x v="0"/>
    <x v="7"/>
  </r>
  <r>
    <x v="540"/>
    <x v="0"/>
    <x v="9"/>
  </r>
  <r>
    <x v="541"/>
    <x v="32"/>
    <x v="7"/>
  </r>
  <r>
    <x v="542"/>
    <x v="0"/>
    <x v="5"/>
  </r>
  <r>
    <x v="543"/>
    <x v="2"/>
    <x v="16"/>
  </r>
  <r>
    <x v="544"/>
    <x v="0"/>
    <x v="5"/>
  </r>
  <r>
    <x v="545"/>
    <x v="0"/>
    <x v="5"/>
  </r>
  <r>
    <x v="546"/>
    <x v="0"/>
    <x v="5"/>
  </r>
  <r>
    <x v="547"/>
    <x v="2"/>
    <x v="5"/>
  </r>
  <r>
    <x v="548"/>
    <x v="0"/>
    <x v="9"/>
  </r>
  <r>
    <x v="549"/>
    <x v="0"/>
    <x v="59"/>
  </r>
  <r>
    <x v="550"/>
    <x v="0"/>
    <x v="5"/>
  </r>
  <r>
    <x v="551"/>
    <x v="0"/>
    <x v="46"/>
  </r>
  <r>
    <x v="552"/>
    <x v="0"/>
    <x v="5"/>
  </r>
  <r>
    <x v="553"/>
    <x v="0"/>
    <x v="5"/>
  </r>
  <r>
    <x v="554"/>
    <x v="2"/>
    <x v="27"/>
  </r>
  <r>
    <x v="555"/>
    <x v="0"/>
    <x v="39"/>
  </r>
  <r>
    <x v="556"/>
    <x v="2"/>
    <x v="5"/>
  </r>
  <r>
    <x v="557"/>
    <x v="0"/>
    <x v="8"/>
  </r>
  <r>
    <x v="558"/>
    <x v="33"/>
    <x v="5"/>
  </r>
  <r>
    <x v="559"/>
    <x v="2"/>
    <x v="5"/>
  </r>
  <r>
    <x v="560"/>
    <x v="0"/>
    <x v="5"/>
  </r>
  <r>
    <x v="561"/>
    <x v="0"/>
    <x v="5"/>
  </r>
  <r>
    <x v="562"/>
    <x v="4"/>
    <x v="7"/>
  </r>
  <r>
    <x v="563"/>
    <x v="0"/>
    <x v="8"/>
  </r>
  <r>
    <x v="564"/>
    <x v="0"/>
    <x v="42"/>
  </r>
  <r>
    <x v="565"/>
    <x v="0"/>
    <x v="5"/>
  </r>
  <r>
    <x v="566"/>
    <x v="0"/>
    <x v="5"/>
  </r>
  <r>
    <x v="567"/>
    <x v="2"/>
    <x v="5"/>
  </r>
  <r>
    <x v="568"/>
    <x v="2"/>
    <x v="5"/>
  </r>
  <r>
    <x v="569"/>
    <x v="0"/>
    <x v="6"/>
  </r>
  <r>
    <x v="570"/>
    <x v="21"/>
    <x v="50"/>
  </r>
  <r>
    <x v="571"/>
    <x v="0"/>
    <x v="9"/>
  </r>
  <r>
    <x v="572"/>
    <x v="0"/>
    <x v="13"/>
  </r>
  <r>
    <x v="573"/>
    <x v="0"/>
    <x v="0"/>
  </r>
  <r>
    <x v="574"/>
    <x v="2"/>
    <x v="5"/>
  </r>
  <r>
    <x v="575"/>
    <x v="0"/>
    <x v="18"/>
  </r>
  <r>
    <x v="576"/>
    <x v="0"/>
    <x v="5"/>
  </r>
  <r>
    <x v="577"/>
    <x v="0"/>
    <x v="6"/>
  </r>
  <r>
    <x v="578"/>
    <x v="0"/>
    <x v="5"/>
  </r>
  <r>
    <x v="579"/>
    <x v="0"/>
    <x v="39"/>
  </r>
  <r>
    <x v="580"/>
    <x v="0"/>
    <x v="0"/>
  </r>
  <r>
    <x v="581"/>
    <x v="0"/>
    <x v="33"/>
  </r>
  <r>
    <x v="582"/>
    <x v="0"/>
    <x v="23"/>
  </r>
  <r>
    <x v="583"/>
    <x v="2"/>
    <x v="5"/>
  </r>
  <r>
    <x v="584"/>
    <x v="0"/>
    <x v="14"/>
  </r>
  <r>
    <x v="585"/>
    <x v="0"/>
    <x v="0"/>
  </r>
  <r>
    <x v="586"/>
    <x v="3"/>
    <x v="38"/>
  </r>
  <r>
    <x v="587"/>
    <x v="0"/>
    <x v="5"/>
  </r>
  <r>
    <x v="588"/>
    <x v="2"/>
    <x v="26"/>
  </r>
  <r>
    <x v="589"/>
    <x v="0"/>
    <x v="33"/>
  </r>
  <r>
    <x v="590"/>
    <x v="2"/>
    <x v="5"/>
  </r>
  <r>
    <x v="591"/>
    <x v="0"/>
    <x v="5"/>
  </r>
  <r>
    <x v="592"/>
    <x v="0"/>
    <x v="5"/>
  </r>
  <r>
    <x v="593"/>
    <x v="0"/>
    <x v="8"/>
  </r>
  <r>
    <x v="594"/>
    <x v="24"/>
    <x v="3"/>
  </r>
  <r>
    <x v="595"/>
    <x v="0"/>
    <x v="5"/>
  </r>
  <r>
    <x v="596"/>
    <x v="9"/>
    <x v="5"/>
  </r>
  <r>
    <x v="597"/>
    <x v="0"/>
    <x v="6"/>
  </r>
  <r>
    <x v="598"/>
    <x v="3"/>
    <x v="16"/>
  </r>
  <r>
    <x v="599"/>
    <x v="23"/>
    <x v="28"/>
  </r>
  <r>
    <x v="600"/>
    <x v="0"/>
    <x v="2"/>
  </r>
  <r>
    <x v="601"/>
    <x v="0"/>
    <x v="5"/>
  </r>
  <r>
    <x v="602"/>
    <x v="0"/>
    <x v="5"/>
  </r>
  <r>
    <x v="603"/>
    <x v="0"/>
    <x v="5"/>
  </r>
  <r>
    <x v="604"/>
    <x v="0"/>
    <x v="13"/>
  </r>
  <r>
    <x v="605"/>
    <x v="0"/>
    <x v="5"/>
  </r>
  <r>
    <x v="606"/>
    <x v="0"/>
    <x v="0"/>
  </r>
  <r>
    <x v="607"/>
    <x v="0"/>
    <x v="21"/>
  </r>
  <r>
    <x v="608"/>
    <x v="0"/>
    <x v="0"/>
  </r>
  <r>
    <x v="609"/>
    <x v="0"/>
    <x v="5"/>
  </r>
  <r>
    <x v="610"/>
    <x v="2"/>
    <x v="5"/>
  </r>
  <r>
    <x v="611"/>
    <x v="0"/>
    <x v="42"/>
  </r>
  <r>
    <x v="612"/>
    <x v="24"/>
    <x v="62"/>
  </r>
  <r>
    <x v="613"/>
    <x v="0"/>
    <x v="33"/>
  </r>
  <r>
    <x v="614"/>
    <x v="34"/>
    <x v="52"/>
  </r>
  <r>
    <x v="615"/>
    <x v="0"/>
    <x v="4"/>
  </r>
  <r>
    <x v="616"/>
    <x v="0"/>
    <x v="10"/>
  </r>
  <r>
    <x v="617"/>
    <x v="0"/>
    <x v="26"/>
  </r>
  <r>
    <x v="618"/>
    <x v="12"/>
    <x v="5"/>
  </r>
  <r>
    <x v="619"/>
    <x v="0"/>
    <x v="18"/>
  </r>
  <r>
    <x v="620"/>
    <x v="2"/>
    <x v="5"/>
  </r>
  <r>
    <x v="621"/>
    <x v="0"/>
    <x v="9"/>
  </r>
  <r>
    <x v="622"/>
    <x v="11"/>
    <x v="13"/>
  </r>
  <r>
    <x v="623"/>
    <x v="0"/>
    <x v="5"/>
  </r>
  <r>
    <x v="624"/>
    <x v="0"/>
    <x v="10"/>
  </r>
  <r>
    <x v="625"/>
    <x v="0"/>
    <x v="5"/>
  </r>
  <r>
    <x v="626"/>
    <x v="0"/>
    <x v="13"/>
  </r>
  <r>
    <x v="627"/>
    <x v="0"/>
    <x v="5"/>
  </r>
  <r>
    <x v="628"/>
    <x v="0"/>
    <x v="9"/>
  </r>
  <r>
    <x v="629"/>
    <x v="0"/>
    <x v="5"/>
  </r>
  <r>
    <x v="630"/>
    <x v="0"/>
    <x v="18"/>
  </r>
  <r>
    <x v="631"/>
    <x v="0"/>
    <x v="4"/>
  </r>
  <r>
    <x v="632"/>
    <x v="0"/>
    <x v="5"/>
  </r>
  <r>
    <x v="633"/>
    <x v="16"/>
    <x v="9"/>
  </r>
  <r>
    <x v="634"/>
    <x v="23"/>
    <x v="37"/>
  </r>
  <r>
    <x v="635"/>
    <x v="21"/>
    <x v="6"/>
  </r>
  <r>
    <x v="636"/>
    <x v="0"/>
    <x v="37"/>
  </r>
  <r>
    <x v="637"/>
    <x v="0"/>
    <x v="5"/>
  </r>
  <r>
    <x v="638"/>
    <x v="0"/>
    <x v="23"/>
  </r>
  <r>
    <x v="639"/>
    <x v="35"/>
    <x v="56"/>
  </r>
  <r>
    <x v="640"/>
    <x v="0"/>
    <x v="46"/>
  </r>
  <r>
    <x v="641"/>
    <x v="0"/>
    <x v="13"/>
  </r>
  <r>
    <x v="642"/>
    <x v="0"/>
    <x v="5"/>
  </r>
  <r>
    <x v="643"/>
    <x v="0"/>
    <x v="21"/>
  </r>
  <r>
    <x v="644"/>
    <x v="2"/>
    <x v="8"/>
  </r>
  <r>
    <x v="645"/>
    <x v="15"/>
    <x v="57"/>
  </r>
  <r>
    <x v="646"/>
    <x v="2"/>
    <x v="41"/>
  </r>
  <r>
    <x v="647"/>
    <x v="2"/>
    <x v="5"/>
  </r>
  <r>
    <x v="648"/>
    <x v="0"/>
    <x v="7"/>
  </r>
  <r>
    <x v="649"/>
    <x v="0"/>
    <x v="0"/>
  </r>
  <r>
    <x v="650"/>
    <x v="0"/>
    <x v="39"/>
  </r>
  <r>
    <x v="651"/>
    <x v="4"/>
    <x v="8"/>
  </r>
  <r>
    <x v="652"/>
    <x v="0"/>
    <x v="5"/>
  </r>
  <r>
    <x v="653"/>
    <x v="0"/>
    <x v="5"/>
  </r>
  <r>
    <x v="654"/>
    <x v="0"/>
    <x v="5"/>
  </r>
  <r>
    <x v="655"/>
    <x v="0"/>
    <x v="9"/>
  </r>
  <r>
    <x v="656"/>
    <x v="0"/>
    <x v="0"/>
  </r>
  <r>
    <x v="657"/>
    <x v="0"/>
    <x v="26"/>
  </r>
  <r>
    <x v="658"/>
    <x v="0"/>
    <x v="5"/>
  </r>
  <r>
    <x v="659"/>
    <x v="0"/>
    <x v="5"/>
  </r>
  <r>
    <x v="660"/>
    <x v="2"/>
    <x v="5"/>
  </r>
  <r>
    <x v="661"/>
    <x v="0"/>
    <x v="66"/>
  </r>
  <r>
    <x v="662"/>
    <x v="0"/>
    <x v="7"/>
  </r>
  <r>
    <x v="663"/>
    <x v="1"/>
    <x v="38"/>
  </r>
  <r>
    <x v="664"/>
    <x v="0"/>
    <x v="13"/>
  </r>
  <r>
    <x v="665"/>
    <x v="3"/>
    <x v="5"/>
  </r>
  <r>
    <x v="666"/>
    <x v="0"/>
    <x v="5"/>
  </r>
  <r>
    <x v="667"/>
    <x v="0"/>
    <x v="13"/>
  </r>
  <r>
    <x v="668"/>
    <x v="0"/>
    <x v="67"/>
  </r>
  <r>
    <x v="669"/>
    <x v="23"/>
    <x v="5"/>
  </r>
  <r>
    <x v="670"/>
    <x v="0"/>
    <x v="19"/>
  </r>
  <r>
    <x v="671"/>
    <x v="0"/>
    <x v="36"/>
  </r>
  <r>
    <x v="672"/>
    <x v="0"/>
    <x v="5"/>
  </r>
  <r>
    <x v="673"/>
    <x v="0"/>
    <x v="7"/>
  </r>
  <r>
    <x v="674"/>
    <x v="0"/>
    <x v="5"/>
  </r>
  <r>
    <x v="675"/>
    <x v="0"/>
    <x v="13"/>
  </r>
  <r>
    <x v="676"/>
    <x v="2"/>
    <x v="39"/>
  </r>
  <r>
    <x v="677"/>
    <x v="0"/>
    <x v="13"/>
  </r>
  <r>
    <x v="678"/>
    <x v="0"/>
    <x v="14"/>
  </r>
  <r>
    <x v="679"/>
    <x v="0"/>
    <x v="19"/>
  </r>
  <r>
    <x v="680"/>
    <x v="0"/>
    <x v="18"/>
  </r>
  <r>
    <x v="681"/>
    <x v="0"/>
    <x v="5"/>
  </r>
  <r>
    <x v="682"/>
    <x v="0"/>
    <x v="0"/>
  </r>
  <r>
    <x v="683"/>
    <x v="28"/>
    <x v="26"/>
  </r>
  <r>
    <x v="684"/>
    <x v="0"/>
    <x v="5"/>
  </r>
  <r>
    <x v="685"/>
    <x v="0"/>
    <x v="0"/>
  </r>
  <r>
    <x v="686"/>
    <x v="11"/>
    <x v="13"/>
  </r>
  <r>
    <x v="687"/>
    <x v="0"/>
    <x v="18"/>
  </r>
  <r>
    <x v="688"/>
    <x v="0"/>
    <x v="5"/>
  </r>
  <r>
    <x v="689"/>
    <x v="0"/>
    <x v="5"/>
  </r>
  <r>
    <x v="690"/>
    <x v="3"/>
    <x v="8"/>
  </r>
  <r>
    <x v="691"/>
    <x v="0"/>
    <x v="5"/>
  </r>
  <r>
    <x v="692"/>
    <x v="1"/>
    <x v="19"/>
  </r>
  <r>
    <x v="693"/>
    <x v="0"/>
    <x v="5"/>
  </r>
  <r>
    <x v="694"/>
    <x v="0"/>
    <x v="5"/>
  </r>
  <r>
    <x v="695"/>
    <x v="0"/>
    <x v="42"/>
  </r>
  <r>
    <x v="696"/>
    <x v="0"/>
    <x v="5"/>
  </r>
  <r>
    <x v="697"/>
    <x v="0"/>
    <x v="4"/>
  </r>
  <r>
    <x v="698"/>
    <x v="0"/>
    <x v="5"/>
  </r>
  <r>
    <x v="699"/>
    <x v="0"/>
    <x v="39"/>
  </r>
  <r>
    <x v="700"/>
    <x v="15"/>
    <x v="27"/>
  </r>
  <r>
    <x v="701"/>
    <x v="0"/>
    <x v="4"/>
  </r>
  <r>
    <x v="702"/>
    <x v="0"/>
    <x v="10"/>
  </r>
  <r>
    <x v="703"/>
    <x v="0"/>
    <x v="5"/>
  </r>
  <r>
    <x v="704"/>
    <x v="0"/>
    <x v="39"/>
  </r>
  <r>
    <x v="705"/>
    <x v="0"/>
    <x v="5"/>
  </r>
  <r>
    <x v="706"/>
    <x v="0"/>
    <x v="5"/>
  </r>
  <r>
    <x v="707"/>
    <x v="0"/>
    <x v="9"/>
  </r>
  <r>
    <x v="708"/>
    <x v="0"/>
    <x v="21"/>
  </r>
  <r>
    <x v="709"/>
    <x v="2"/>
    <x v="6"/>
  </r>
  <r>
    <x v="710"/>
    <x v="2"/>
    <x v="8"/>
  </r>
  <r>
    <x v="711"/>
    <x v="0"/>
    <x v="5"/>
  </r>
  <r>
    <x v="712"/>
    <x v="0"/>
    <x v="5"/>
  </r>
  <r>
    <x v="713"/>
    <x v="0"/>
    <x v="5"/>
  </r>
  <r>
    <x v="714"/>
    <x v="0"/>
    <x v="41"/>
  </r>
  <r>
    <x v="715"/>
    <x v="0"/>
    <x v="0"/>
  </r>
  <r>
    <x v="716"/>
    <x v="0"/>
    <x v="13"/>
  </r>
  <r>
    <x v="717"/>
    <x v="0"/>
    <x v="19"/>
  </r>
  <r>
    <x v="718"/>
    <x v="0"/>
    <x v="5"/>
  </r>
  <r>
    <x v="719"/>
    <x v="0"/>
    <x v="36"/>
  </r>
  <r>
    <x v="720"/>
    <x v="36"/>
    <x v="68"/>
  </r>
  <r>
    <x v="721"/>
    <x v="0"/>
    <x v="2"/>
  </r>
  <r>
    <x v="722"/>
    <x v="0"/>
    <x v="5"/>
  </r>
  <r>
    <x v="723"/>
    <x v="0"/>
    <x v="17"/>
  </r>
  <r>
    <x v="724"/>
    <x v="0"/>
    <x v="4"/>
  </r>
  <r>
    <x v="725"/>
    <x v="0"/>
    <x v="5"/>
  </r>
  <r>
    <x v="726"/>
    <x v="0"/>
    <x v="1"/>
  </r>
  <r>
    <x v="727"/>
    <x v="7"/>
    <x v="18"/>
  </r>
  <r>
    <x v="728"/>
    <x v="0"/>
    <x v="18"/>
  </r>
  <r>
    <x v="729"/>
    <x v="0"/>
    <x v="13"/>
  </r>
  <r>
    <x v="730"/>
    <x v="4"/>
    <x v="5"/>
  </r>
  <r>
    <x v="731"/>
    <x v="2"/>
    <x v="41"/>
  </r>
  <r>
    <x v="732"/>
    <x v="0"/>
    <x v="5"/>
  </r>
  <r>
    <x v="733"/>
    <x v="0"/>
    <x v="5"/>
  </r>
  <r>
    <x v="734"/>
    <x v="0"/>
    <x v="5"/>
  </r>
  <r>
    <x v="735"/>
    <x v="0"/>
    <x v="9"/>
  </r>
  <r>
    <x v="736"/>
    <x v="0"/>
    <x v="5"/>
  </r>
  <r>
    <x v="737"/>
    <x v="0"/>
    <x v="6"/>
  </r>
  <r>
    <x v="738"/>
    <x v="0"/>
    <x v="9"/>
  </r>
  <r>
    <x v="739"/>
    <x v="0"/>
    <x v="5"/>
  </r>
  <r>
    <x v="740"/>
    <x v="0"/>
    <x v="5"/>
  </r>
  <r>
    <x v="741"/>
    <x v="0"/>
    <x v="5"/>
  </r>
  <r>
    <x v="742"/>
    <x v="0"/>
    <x v="5"/>
  </r>
  <r>
    <x v="743"/>
    <x v="37"/>
    <x v="34"/>
  </r>
  <r>
    <x v="744"/>
    <x v="2"/>
    <x v="5"/>
  </r>
  <r>
    <x v="745"/>
    <x v="2"/>
    <x v="5"/>
  </r>
  <r>
    <x v="746"/>
    <x v="0"/>
    <x v="5"/>
  </r>
  <r>
    <x v="747"/>
    <x v="2"/>
    <x v="5"/>
  </r>
  <r>
    <x v="748"/>
    <x v="0"/>
    <x v="37"/>
  </r>
  <r>
    <x v="749"/>
    <x v="0"/>
    <x v="5"/>
  </r>
  <r>
    <x v="750"/>
    <x v="0"/>
    <x v="5"/>
  </r>
  <r>
    <x v="751"/>
    <x v="2"/>
    <x v="5"/>
  </r>
  <r>
    <x v="752"/>
    <x v="0"/>
    <x v="5"/>
  </r>
  <r>
    <x v="753"/>
    <x v="0"/>
    <x v="5"/>
  </r>
  <r>
    <x v="754"/>
    <x v="0"/>
    <x v="10"/>
  </r>
  <r>
    <x v="755"/>
    <x v="0"/>
    <x v="18"/>
  </r>
  <r>
    <x v="756"/>
    <x v="0"/>
    <x v="5"/>
  </r>
  <r>
    <x v="757"/>
    <x v="0"/>
    <x v="5"/>
  </r>
  <r>
    <x v="758"/>
    <x v="2"/>
    <x v="5"/>
  </r>
  <r>
    <x v="759"/>
    <x v="0"/>
    <x v="61"/>
  </r>
  <r>
    <x v="760"/>
    <x v="0"/>
    <x v="5"/>
  </r>
  <r>
    <x v="761"/>
    <x v="3"/>
    <x v="8"/>
  </r>
  <r>
    <x v="762"/>
    <x v="0"/>
    <x v="9"/>
  </r>
  <r>
    <x v="763"/>
    <x v="0"/>
    <x v="9"/>
  </r>
  <r>
    <x v="764"/>
    <x v="0"/>
    <x v="5"/>
  </r>
  <r>
    <x v="765"/>
    <x v="0"/>
    <x v="25"/>
  </r>
  <r>
    <x v="766"/>
    <x v="0"/>
    <x v="5"/>
  </r>
  <r>
    <x v="767"/>
    <x v="0"/>
    <x v="5"/>
  </r>
  <r>
    <x v="768"/>
    <x v="0"/>
    <x v="42"/>
  </r>
  <r>
    <x v="769"/>
    <x v="0"/>
    <x v="19"/>
  </r>
  <r>
    <x v="770"/>
    <x v="0"/>
    <x v="5"/>
  </r>
  <r>
    <x v="771"/>
    <x v="38"/>
    <x v="36"/>
  </r>
  <r>
    <x v="772"/>
    <x v="2"/>
    <x v="8"/>
  </r>
  <r>
    <x v="773"/>
    <x v="0"/>
    <x v="9"/>
  </r>
  <r>
    <x v="774"/>
    <x v="0"/>
    <x v="5"/>
  </r>
  <r>
    <x v="775"/>
    <x v="0"/>
    <x v="39"/>
  </r>
  <r>
    <x v="776"/>
    <x v="0"/>
    <x v="5"/>
  </r>
  <r>
    <x v="777"/>
    <x v="39"/>
    <x v="5"/>
  </r>
  <r>
    <x v="778"/>
    <x v="0"/>
    <x v="5"/>
  </r>
  <r>
    <x v="779"/>
    <x v="16"/>
    <x v="39"/>
  </r>
  <r>
    <x v="780"/>
    <x v="0"/>
    <x v="5"/>
  </r>
  <r>
    <x v="781"/>
    <x v="0"/>
    <x v="5"/>
  </r>
  <r>
    <x v="782"/>
    <x v="0"/>
    <x v="13"/>
  </r>
  <r>
    <x v="783"/>
    <x v="0"/>
    <x v="33"/>
  </r>
  <r>
    <x v="784"/>
    <x v="0"/>
    <x v="18"/>
  </r>
  <r>
    <x v="785"/>
    <x v="0"/>
    <x v="9"/>
  </r>
  <r>
    <x v="786"/>
    <x v="0"/>
    <x v="10"/>
  </r>
  <r>
    <x v="787"/>
    <x v="0"/>
    <x v="7"/>
  </r>
  <r>
    <x v="788"/>
    <x v="0"/>
    <x v="5"/>
  </r>
  <r>
    <x v="789"/>
    <x v="0"/>
    <x v="36"/>
  </r>
  <r>
    <x v="790"/>
    <x v="4"/>
    <x v="18"/>
  </r>
  <r>
    <x v="791"/>
    <x v="0"/>
    <x v="13"/>
  </r>
  <r>
    <x v="792"/>
    <x v="0"/>
    <x v="5"/>
  </r>
  <r>
    <x v="793"/>
    <x v="0"/>
    <x v="0"/>
  </r>
  <r>
    <x v="794"/>
    <x v="0"/>
    <x v="23"/>
  </r>
  <r>
    <x v="795"/>
    <x v="2"/>
    <x v="8"/>
  </r>
  <r>
    <x v="796"/>
    <x v="0"/>
    <x v="13"/>
  </r>
  <r>
    <x v="797"/>
    <x v="0"/>
    <x v="18"/>
  </r>
  <r>
    <x v="798"/>
    <x v="0"/>
    <x v="36"/>
  </r>
  <r>
    <x v="799"/>
    <x v="0"/>
    <x v="5"/>
  </r>
  <r>
    <x v="800"/>
    <x v="0"/>
    <x v="5"/>
  </r>
  <r>
    <x v="801"/>
    <x v="0"/>
    <x v="9"/>
  </r>
  <r>
    <x v="802"/>
    <x v="24"/>
    <x v="69"/>
  </r>
  <r>
    <x v="803"/>
    <x v="0"/>
    <x v="25"/>
  </r>
  <r>
    <x v="804"/>
    <x v="0"/>
    <x v="39"/>
  </r>
  <r>
    <x v="805"/>
    <x v="2"/>
    <x v="27"/>
  </r>
  <r>
    <x v="806"/>
    <x v="0"/>
    <x v="9"/>
  </r>
  <r>
    <x v="807"/>
    <x v="0"/>
    <x v="39"/>
  </r>
  <r>
    <x v="808"/>
    <x v="0"/>
    <x v="6"/>
  </r>
  <r>
    <x v="809"/>
    <x v="0"/>
    <x v="13"/>
  </r>
  <r>
    <x v="810"/>
    <x v="27"/>
    <x v="9"/>
  </r>
  <r>
    <x v="811"/>
    <x v="0"/>
    <x v="5"/>
  </r>
  <r>
    <x v="812"/>
    <x v="0"/>
    <x v="28"/>
  </r>
  <r>
    <x v="813"/>
    <x v="0"/>
    <x v="42"/>
  </r>
  <r>
    <x v="814"/>
    <x v="2"/>
    <x v="5"/>
  </r>
  <r>
    <x v="815"/>
    <x v="40"/>
    <x v="62"/>
  </r>
  <r>
    <x v="816"/>
    <x v="0"/>
    <x v="6"/>
  </r>
  <r>
    <x v="817"/>
    <x v="0"/>
    <x v="9"/>
  </r>
  <r>
    <x v="818"/>
    <x v="0"/>
    <x v="5"/>
  </r>
  <r>
    <x v="819"/>
    <x v="0"/>
    <x v="5"/>
  </r>
  <r>
    <x v="820"/>
    <x v="0"/>
    <x v="16"/>
  </r>
  <r>
    <x v="821"/>
    <x v="0"/>
    <x v="36"/>
  </r>
  <r>
    <x v="822"/>
    <x v="0"/>
    <x v="0"/>
  </r>
  <r>
    <x v="823"/>
    <x v="0"/>
    <x v="5"/>
  </r>
  <r>
    <x v="824"/>
    <x v="0"/>
    <x v="5"/>
  </r>
  <r>
    <x v="825"/>
    <x v="0"/>
    <x v="0"/>
  </r>
  <r>
    <x v="826"/>
    <x v="3"/>
    <x v="8"/>
  </r>
  <r>
    <x v="827"/>
    <x v="0"/>
    <x v="5"/>
  </r>
  <r>
    <x v="828"/>
    <x v="0"/>
    <x v="9"/>
  </r>
  <r>
    <x v="829"/>
    <x v="0"/>
    <x v="18"/>
  </r>
  <r>
    <x v="830"/>
    <x v="2"/>
    <x v="5"/>
  </r>
  <r>
    <x v="831"/>
    <x v="0"/>
    <x v="5"/>
  </r>
  <r>
    <x v="832"/>
    <x v="0"/>
    <x v="13"/>
  </r>
  <r>
    <x v="833"/>
    <x v="0"/>
    <x v="5"/>
  </r>
  <r>
    <x v="834"/>
    <x v="0"/>
    <x v="5"/>
  </r>
  <r>
    <x v="835"/>
    <x v="0"/>
    <x v="5"/>
  </r>
  <r>
    <x v="836"/>
    <x v="0"/>
    <x v="18"/>
  </r>
  <r>
    <x v="837"/>
    <x v="21"/>
    <x v="0"/>
  </r>
  <r>
    <x v="838"/>
    <x v="0"/>
    <x v="5"/>
  </r>
  <r>
    <x v="839"/>
    <x v="1"/>
    <x v="18"/>
  </r>
  <r>
    <x v="840"/>
    <x v="0"/>
    <x v="5"/>
  </r>
  <r>
    <x v="841"/>
    <x v="0"/>
    <x v="5"/>
  </r>
  <r>
    <x v="842"/>
    <x v="4"/>
    <x v="5"/>
  </r>
  <r>
    <x v="843"/>
    <x v="0"/>
    <x v="10"/>
  </r>
  <r>
    <x v="844"/>
    <x v="0"/>
    <x v="1"/>
  </r>
  <r>
    <x v="845"/>
    <x v="0"/>
    <x v="50"/>
  </r>
  <r>
    <x v="846"/>
    <x v="38"/>
    <x v="15"/>
  </r>
  <r>
    <x v="847"/>
    <x v="0"/>
    <x v="5"/>
  </r>
  <r>
    <x v="848"/>
    <x v="0"/>
    <x v="0"/>
  </r>
  <r>
    <x v="849"/>
    <x v="2"/>
    <x v="5"/>
  </r>
  <r>
    <x v="850"/>
    <x v="0"/>
    <x v="41"/>
  </r>
  <r>
    <x v="851"/>
    <x v="0"/>
    <x v="47"/>
  </r>
  <r>
    <x v="852"/>
    <x v="0"/>
    <x v="67"/>
  </r>
  <r>
    <x v="853"/>
    <x v="0"/>
    <x v="39"/>
  </r>
  <r>
    <x v="854"/>
    <x v="0"/>
    <x v="70"/>
  </r>
  <r>
    <x v="855"/>
    <x v="0"/>
    <x v="18"/>
  </r>
  <r>
    <x v="856"/>
    <x v="0"/>
    <x v="5"/>
  </r>
  <r>
    <x v="857"/>
    <x v="0"/>
    <x v="9"/>
  </r>
  <r>
    <x v="858"/>
    <x v="32"/>
    <x v="5"/>
  </r>
  <r>
    <x v="859"/>
    <x v="0"/>
    <x v="5"/>
  </r>
  <r>
    <x v="860"/>
    <x v="0"/>
    <x v="26"/>
  </r>
  <r>
    <x v="861"/>
    <x v="12"/>
    <x v="50"/>
  </r>
  <r>
    <x v="862"/>
    <x v="3"/>
    <x v="8"/>
  </r>
  <r>
    <x v="863"/>
    <x v="0"/>
    <x v="5"/>
  </r>
  <r>
    <x v="864"/>
    <x v="5"/>
    <x v="28"/>
  </r>
  <r>
    <x v="865"/>
    <x v="11"/>
    <x v="25"/>
  </r>
  <r>
    <x v="866"/>
    <x v="0"/>
    <x v="21"/>
  </r>
  <r>
    <x v="867"/>
    <x v="0"/>
    <x v="27"/>
  </r>
  <r>
    <x v="868"/>
    <x v="0"/>
    <x v="5"/>
  </r>
  <r>
    <x v="869"/>
    <x v="0"/>
    <x v="4"/>
  </r>
  <r>
    <x v="870"/>
    <x v="0"/>
    <x v="25"/>
  </r>
  <r>
    <x v="871"/>
    <x v="0"/>
    <x v="5"/>
  </r>
  <r>
    <x v="872"/>
    <x v="0"/>
    <x v="7"/>
  </r>
  <r>
    <x v="873"/>
    <x v="0"/>
    <x v="5"/>
  </r>
  <r>
    <x v="874"/>
    <x v="0"/>
    <x v="36"/>
  </r>
  <r>
    <x v="875"/>
    <x v="0"/>
    <x v="0"/>
  </r>
  <r>
    <x v="876"/>
    <x v="0"/>
    <x v="1"/>
  </r>
  <r>
    <x v="877"/>
    <x v="0"/>
    <x v="5"/>
  </r>
  <r>
    <x v="878"/>
    <x v="0"/>
    <x v="5"/>
  </r>
  <r>
    <x v="879"/>
    <x v="0"/>
    <x v="5"/>
  </r>
  <r>
    <x v="880"/>
    <x v="0"/>
    <x v="5"/>
  </r>
  <r>
    <x v="881"/>
    <x v="0"/>
    <x v="5"/>
  </r>
  <r>
    <x v="882"/>
    <x v="0"/>
    <x v="13"/>
  </r>
  <r>
    <x v="883"/>
    <x v="0"/>
    <x v="5"/>
  </r>
  <r>
    <x v="884"/>
    <x v="0"/>
    <x v="5"/>
  </r>
  <r>
    <x v="885"/>
    <x v="0"/>
    <x v="9"/>
  </r>
  <r>
    <x v="886"/>
    <x v="0"/>
    <x v="42"/>
  </r>
  <r>
    <x v="887"/>
    <x v="5"/>
    <x v="5"/>
  </r>
  <r>
    <x v="888"/>
    <x v="3"/>
    <x v="7"/>
  </r>
  <r>
    <x v="889"/>
    <x v="37"/>
    <x v="36"/>
  </r>
  <r>
    <x v="890"/>
    <x v="20"/>
    <x v="71"/>
  </r>
  <r>
    <x v="891"/>
    <x v="0"/>
    <x v="5"/>
  </r>
  <r>
    <x v="892"/>
    <x v="0"/>
    <x v="5"/>
  </r>
  <r>
    <x v="893"/>
    <x v="11"/>
    <x v="5"/>
  </r>
  <r>
    <x v="894"/>
    <x v="0"/>
    <x v="5"/>
  </r>
  <r>
    <x v="895"/>
    <x v="0"/>
    <x v="5"/>
  </r>
  <r>
    <x v="896"/>
    <x v="0"/>
    <x v="18"/>
  </r>
  <r>
    <x v="897"/>
    <x v="0"/>
    <x v="9"/>
  </r>
  <r>
    <x v="898"/>
    <x v="0"/>
    <x v="9"/>
  </r>
  <r>
    <x v="899"/>
    <x v="0"/>
    <x v="5"/>
  </r>
  <r>
    <x v="900"/>
    <x v="0"/>
    <x v="13"/>
  </r>
  <r>
    <x v="901"/>
    <x v="2"/>
    <x v="41"/>
  </r>
  <r>
    <x v="902"/>
    <x v="0"/>
    <x v="5"/>
  </r>
  <r>
    <x v="903"/>
    <x v="12"/>
    <x v="4"/>
  </r>
  <r>
    <x v="904"/>
    <x v="0"/>
    <x v="15"/>
  </r>
  <r>
    <x v="905"/>
    <x v="0"/>
    <x v="9"/>
  </r>
  <r>
    <x v="906"/>
    <x v="2"/>
    <x v="2"/>
  </r>
  <r>
    <x v="907"/>
    <x v="3"/>
    <x v="5"/>
  </r>
  <r>
    <x v="908"/>
    <x v="0"/>
    <x v="16"/>
  </r>
  <r>
    <x v="909"/>
    <x v="0"/>
    <x v="5"/>
  </r>
  <r>
    <x v="910"/>
    <x v="2"/>
    <x v="5"/>
  </r>
  <r>
    <x v="911"/>
    <x v="2"/>
    <x v="41"/>
  </r>
  <r>
    <x v="912"/>
    <x v="0"/>
    <x v="5"/>
  </r>
  <r>
    <x v="913"/>
    <x v="0"/>
    <x v="17"/>
  </r>
  <r>
    <x v="914"/>
    <x v="2"/>
    <x v="8"/>
  </r>
  <r>
    <x v="915"/>
    <x v="0"/>
    <x v="25"/>
  </r>
  <r>
    <x v="916"/>
    <x v="0"/>
    <x v="5"/>
  </r>
  <r>
    <x v="917"/>
    <x v="0"/>
    <x v="14"/>
  </r>
  <r>
    <x v="918"/>
    <x v="0"/>
    <x v="41"/>
  </r>
  <r>
    <x v="919"/>
    <x v="0"/>
    <x v="42"/>
  </r>
  <r>
    <x v="920"/>
    <x v="0"/>
    <x v="5"/>
  </r>
  <r>
    <x v="921"/>
    <x v="4"/>
    <x v="37"/>
  </r>
  <r>
    <x v="922"/>
    <x v="0"/>
    <x v="32"/>
  </r>
  <r>
    <x v="923"/>
    <x v="3"/>
    <x v="8"/>
  </r>
  <r>
    <x v="924"/>
    <x v="0"/>
    <x v="9"/>
  </r>
  <r>
    <x v="925"/>
    <x v="0"/>
    <x v="9"/>
  </r>
  <r>
    <x v="926"/>
    <x v="0"/>
    <x v="18"/>
  </r>
  <r>
    <x v="927"/>
    <x v="0"/>
    <x v="13"/>
  </r>
  <r>
    <x v="928"/>
    <x v="0"/>
    <x v="9"/>
  </r>
  <r>
    <x v="929"/>
    <x v="12"/>
    <x v="5"/>
  </r>
  <r>
    <x v="930"/>
    <x v="0"/>
    <x v="5"/>
  </r>
  <r>
    <x v="931"/>
    <x v="0"/>
    <x v="23"/>
  </r>
  <r>
    <x v="932"/>
    <x v="0"/>
    <x v="5"/>
  </r>
  <r>
    <x v="933"/>
    <x v="0"/>
    <x v="18"/>
  </r>
  <r>
    <x v="934"/>
    <x v="0"/>
    <x v="4"/>
  </r>
  <r>
    <x v="935"/>
    <x v="0"/>
    <x v="5"/>
  </r>
  <r>
    <x v="936"/>
    <x v="0"/>
    <x v="5"/>
  </r>
  <r>
    <x v="937"/>
    <x v="0"/>
    <x v="9"/>
  </r>
  <r>
    <x v="938"/>
    <x v="0"/>
    <x v="4"/>
  </r>
  <r>
    <x v="939"/>
    <x v="0"/>
    <x v="18"/>
  </r>
  <r>
    <x v="940"/>
    <x v="0"/>
    <x v="42"/>
  </r>
  <r>
    <x v="941"/>
    <x v="23"/>
    <x v="23"/>
  </r>
  <r>
    <x v="942"/>
    <x v="0"/>
    <x v="5"/>
  </r>
  <r>
    <x v="943"/>
    <x v="0"/>
    <x v="5"/>
  </r>
  <r>
    <x v="944"/>
    <x v="41"/>
    <x v="5"/>
  </r>
  <r>
    <x v="945"/>
    <x v="0"/>
    <x v="13"/>
  </r>
  <r>
    <x v="946"/>
    <x v="0"/>
    <x v="4"/>
  </r>
  <r>
    <x v="947"/>
    <x v="0"/>
    <x v="5"/>
  </r>
  <r>
    <x v="948"/>
    <x v="0"/>
    <x v="5"/>
  </r>
  <r>
    <x v="949"/>
    <x v="0"/>
    <x v="2"/>
  </r>
  <r>
    <x v="950"/>
    <x v="4"/>
    <x v="8"/>
  </r>
  <r>
    <x v="951"/>
    <x v="0"/>
    <x v="19"/>
  </r>
  <r>
    <x v="952"/>
    <x v="0"/>
    <x v="18"/>
  </r>
  <r>
    <x v="953"/>
    <x v="0"/>
    <x v="5"/>
  </r>
  <r>
    <x v="954"/>
    <x v="0"/>
    <x v="0"/>
  </r>
  <r>
    <x v="955"/>
    <x v="0"/>
    <x v="13"/>
  </r>
  <r>
    <x v="956"/>
    <x v="3"/>
    <x v="72"/>
  </r>
  <r>
    <x v="957"/>
    <x v="0"/>
    <x v="39"/>
  </r>
  <r>
    <x v="958"/>
    <x v="0"/>
    <x v="5"/>
  </r>
  <r>
    <x v="959"/>
    <x v="0"/>
    <x v="9"/>
  </r>
  <r>
    <x v="960"/>
    <x v="0"/>
    <x v="5"/>
  </r>
  <r>
    <x v="961"/>
    <x v="0"/>
    <x v="18"/>
  </r>
  <r>
    <x v="962"/>
    <x v="0"/>
    <x v="5"/>
  </r>
  <r>
    <x v="963"/>
    <x v="0"/>
    <x v="25"/>
  </r>
  <r>
    <x v="964"/>
    <x v="2"/>
    <x v="5"/>
  </r>
  <r>
    <x v="965"/>
    <x v="0"/>
    <x v="69"/>
  </r>
  <r>
    <x v="966"/>
    <x v="0"/>
    <x v="9"/>
  </r>
  <r>
    <x v="967"/>
    <x v="0"/>
    <x v="18"/>
  </r>
  <r>
    <x v="968"/>
    <x v="0"/>
    <x v="5"/>
  </r>
  <r>
    <x v="969"/>
    <x v="0"/>
    <x v="19"/>
  </r>
  <r>
    <x v="970"/>
    <x v="0"/>
    <x v="26"/>
  </r>
  <r>
    <x v="971"/>
    <x v="0"/>
    <x v="5"/>
  </r>
  <r>
    <x v="972"/>
    <x v="0"/>
    <x v="7"/>
  </r>
  <r>
    <x v="973"/>
    <x v="2"/>
    <x v="5"/>
  </r>
  <r>
    <x v="974"/>
    <x v="0"/>
    <x v="5"/>
  </r>
  <r>
    <x v="975"/>
    <x v="0"/>
    <x v="15"/>
  </r>
  <r>
    <x v="976"/>
    <x v="0"/>
    <x v="1"/>
  </r>
  <r>
    <x v="977"/>
    <x v="27"/>
    <x v="40"/>
  </r>
  <r>
    <x v="978"/>
    <x v="0"/>
    <x v="5"/>
  </r>
  <r>
    <x v="979"/>
    <x v="0"/>
    <x v="5"/>
  </r>
  <r>
    <x v="980"/>
    <x v="0"/>
    <x v="25"/>
  </r>
  <r>
    <x v="981"/>
    <x v="42"/>
    <x v="10"/>
  </r>
  <r>
    <x v="982"/>
    <x v="0"/>
    <x v="9"/>
  </r>
  <r>
    <x v="983"/>
    <x v="0"/>
    <x v="0"/>
  </r>
  <r>
    <x v="984"/>
    <x v="0"/>
    <x v="6"/>
  </r>
  <r>
    <x v="985"/>
    <x v="0"/>
    <x v="41"/>
  </r>
  <r>
    <x v="986"/>
    <x v="20"/>
    <x v="25"/>
  </r>
  <r>
    <x v="987"/>
    <x v="0"/>
    <x v="5"/>
  </r>
  <r>
    <x v="988"/>
    <x v="0"/>
    <x v="5"/>
  </r>
  <r>
    <x v="989"/>
    <x v="0"/>
    <x v="5"/>
  </r>
  <r>
    <x v="990"/>
    <x v="0"/>
    <x v="42"/>
  </r>
  <r>
    <x v="991"/>
    <x v="0"/>
    <x v="5"/>
  </r>
  <r>
    <x v="992"/>
    <x v="2"/>
    <x v="42"/>
  </r>
  <r>
    <x v="993"/>
    <x v="27"/>
    <x v="9"/>
  </r>
  <r>
    <x v="994"/>
    <x v="28"/>
    <x v="9"/>
  </r>
  <r>
    <x v="995"/>
    <x v="0"/>
    <x v="0"/>
  </r>
  <r>
    <x v="996"/>
    <x v="0"/>
    <x v="5"/>
  </r>
  <r>
    <x v="997"/>
    <x v="0"/>
    <x v="4"/>
  </r>
  <r>
    <x v="998"/>
    <x v="0"/>
    <x v="4"/>
  </r>
  <r>
    <x v="999"/>
    <x v="4"/>
    <x v="8"/>
  </r>
  <r>
    <x v="1000"/>
    <x v="0"/>
    <x v="18"/>
  </r>
  <r>
    <x v="1001"/>
    <x v="0"/>
    <x v="18"/>
  </r>
  <r>
    <x v="1002"/>
    <x v="0"/>
    <x v="18"/>
  </r>
  <r>
    <x v="1003"/>
    <x v="11"/>
    <x v="9"/>
  </r>
  <r>
    <x v="1004"/>
    <x v="0"/>
    <x v="18"/>
  </r>
  <r>
    <x v="1005"/>
    <x v="0"/>
    <x v="5"/>
  </r>
  <r>
    <x v="1006"/>
    <x v="0"/>
    <x v="39"/>
  </r>
  <r>
    <x v="1007"/>
    <x v="0"/>
    <x v="13"/>
  </r>
  <r>
    <x v="1008"/>
    <x v="0"/>
    <x v="5"/>
  </r>
  <r>
    <x v="1009"/>
    <x v="0"/>
    <x v="5"/>
  </r>
  <r>
    <x v="1010"/>
    <x v="0"/>
    <x v="5"/>
  </r>
  <r>
    <x v="1011"/>
    <x v="2"/>
    <x v="6"/>
  </r>
  <r>
    <x v="1012"/>
    <x v="0"/>
    <x v="5"/>
  </r>
  <r>
    <x v="1013"/>
    <x v="0"/>
    <x v="9"/>
  </r>
  <r>
    <x v="1014"/>
    <x v="2"/>
    <x v="41"/>
  </r>
  <r>
    <x v="1015"/>
    <x v="0"/>
    <x v="5"/>
  </r>
  <r>
    <x v="1016"/>
    <x v="0"/>
    <x v="0"/>
  </r>
  <r>
    <x v="1017"/>
    <x v="16"/>
    <x v="27"/>
  </r>
  <r>
    <x v="1018"/>
    <x v="0"/>
    <x v="4"/>
  </r>
  <r>
    <x v="1019"/>
    <x v="0"/>
    <x v="19"/>
  </r>
  <r>
    <x v="1020"/>
    <x v="0"/>
    <x v="5"/>
  </r>
  <r>
    <x v="1021"/>
    <x v="0"/>
    <x v="21"/>
  </r>
  <r>
    <x v="1022"/>
    <x v="0"/>
    <x v="5"/>
  </r>
  <r>
    <x v="1023"/>
    <x v="0"/>
    <x v="21"/>
  </r>
  <r>
    <x v="1024"/>
    <x v="23"/>
    <x v="0"/>
  </r>
  <r>
    <x v="1025"/>
    <x v="2"/>
    <x v="36"/>
  </r>
  <r>
    <x v="1026"/>
    <x v="0"/>
    <x v="5"/>
  </r>
  <r>
    <x v="1027"/>
    <x v="0"/>
    <x v="9"/>
  </r>
  <r>
    <x v="1028"/>
    <x v="0"/>
    <x v="0"/>
  </r>
  <r>
    <x v="1029"/>
    <x v="0"/>
    <x v="33"/>
  </r>
  <r>
    <x v="1030"/>
    <x v="0"/>
    <x v="21"/>
  </r>
  <r>
    <x v="1031"/>
    <x v="0"/>
    <x v="5"/>
  </r>
  <r>
    <x v="1032"/>
    <x v="0"/>
    <x v="5"/>
  </r>
  <r>
    <x v="1033"/>
    <x v="2"/>
    <x v="5"/>
  </r>
  <r>
    <x v="1034"/>
    <x v="0"/>
    <x v="5"/>
  </r>
  <r>
    <x v="1035"/>
    <x v="0"/>
    <x v="10"/>
  </r>
  <r>
    <x v="1036"/>
    <x v="0"/>
    <x v="18"/>
  </r>
  <r>
    <x v="1037"/>
    <x v="0"/>
    <x v="5"/>
  </r>
  <r>
    <x v="1038"/>
    <x v="0"/>
    <x v="36"/>
  </r>
  <r>
    <x v="1039"/>
    <x v="0"/>
    <x v="9"/>
  </r>
  <r>
    <x v="1040"/>
    <x v="0"/>
    <x v="5"/>
  </r>
  <r>
    <x v="1041"/>
    <x v="0"/>
    <x v="0"/>
  </r>
  <r>
    <x v="1042"/>
    <x v="0"/>
    <x v="5"/>
  </r>
  <r>
    <x v="1043"/>
    <x v="0"/>
    <x v="5"/>
  </r>
  <r>
    <x v="1044"/>
    <x v="0"/>
    <x v="30"/>
  </r>
  <r>
    <x v="1045"/>
    <x v="0"/>
    <x v="18"/>
  </r>
  <r>
    <x v="1046"/>
    <x v="0"/>
    <x v="5"/>
  </r>
  <r>
    <x v="1047"/>
    <x v="43"/>
    <x v="6"/>
  </r>
  <r>
    <x v="1048"/>
    <x v="0"/>
    <x v="5"/>
  </r>
  <r>
    <x v="1049"/>
    <x v="0"/>
    <x v="67"/>
  </r>
  <r>
    <x v="1050"/>
    <x v="0"/>
    <x v="5"/>
  </r>
  <r>
    <x v="1051"/>
    <x v="12"/>
    <x v="19"/>
  </r>
  <r>
    <x v="1052"/>
    <x v="0"/>
    <x v="44"/>
  </r>
  <r>
    <x v="1053"/>
    <x v="0"/>
    <x v="5"/>
  </r>
  <r>
    <x v="1054"/>
    <x v="0"/>
    <x v="5"/>
  </r>
  <r>
    <x v="1055"/>
    <x v="0"/>
    <x v="5"/>
  </r>
  <r>
    <x v="1056"/>
    <x v="27"/>
    <x v="13"/>
  </r>
  <r>
    <x v="1057"/>
    <x v="3"/>
    <x v="8"/>
  </r>
  <r>
    <x v="1058"/>
    <x v="0"/>
    <x v="5"/>
  </r>
  <r>
    <x v="1059"/>
    <x v="17"/>
    <x v="13"/>
  </r>
  <r>
    <x v="1060"/>
    <x v="12"/>
    <x v="42"/>
  </r>
  <r>
    <x v="1061"/>
    <x v="6"/>
    <x v="14"/>
  </r>
  <r>
    <x v="1062"/>
    <x v="23"/>
    <x v="5"/>
  </r>
  <r>
    <x v="1063"/>
    <x v="0"/>
    <x v="5"/>
  </r>
  <r>
    <x v="1064"/>
    <x v="0"/>
    <x v="5"/>
  </r>
  <r>
    <x v="1065"/>
    <x v="0"/>
    <x v="5"/>
  </r>
  <r>
    <x v="1066"/>
    <x v="0"/>
    <x v="4"/>
  </r>
  <r>
    <x v="1067"/>
    <x v="0"/>
    <x v="18"/>
  </r>
  <r>
    <x v="1068"/>
    <x v="0"/>
    <x v="5"/>
  </r>
  <r>
    <x v="1069"/>
    <x v="0"/>
    <x v="4"/>
  </r>
  <r>
    <x v="1070"/>
    <x v="0"/>
    <x v="5"/>
  </r>
  <r>
    <x v="1071"/>
    <x v="0"/>
    <x v="18"/>
  </r>
  <r>
    <x v="1072"/>
    <x v="0"/>
    <x v="9"/>
  </r>
  <r>
    <x v="1073"/>
    <x v="0"/>
    <x v="4"/>
  </r>
  <r>
    <x v="1074"/>
    <x v="0"/>
    <x v="5"/>
  </r>
  <r>
    <x v="1075"/>
    <x v="0"/>
    <x v="9"/>
  </r>
  <r>
    <x v="1076"/>
    <x v="11"/>
    <x v="2"/>
  </r>
  <r>
    <x v="1077"/>
    <x v="0"/>
    <x v="17"/>
  </r>
  <r>
    <x v="1078"/>
    <x v="0"/>
    <x v="18"/>
  </r>
  <r>
    <x v="1079"/>
    <x v="2"/>
    <x v="5"/>
  </r>
  <r>
    <x v="1080"/>
    <x v="0"/>
    <x v="5"/>
  </r>
  <r>
    <x v="1081"/>
    <x v="7"/>
    <x v="13"/>
  </r>
  <r>
    <x v="1082"/>
    <x v="12"/>
    <x v="0"/>
  </r>
  <r>
    <x v="1083"/>
    <x v="0"/>
    <x v="23"/>
  </r>
  <r>
    <x v="1084"/>
    <x v="17"/>
    <x v="5"/>
  </r>
  <r>
    <x v="1085"/>
    <x v="0"/>
    <x v="5"/>
  </r>
  <r>
    <x v="1086"/>
    <x v="0"/>
    <x v="5"/>
  </r>
  <r>
    <x v="1087"/>
    <x v="0"/>
    <x v="5"/>
  </r>
  <r>
    <x v="1088"/>
    <x v="0"/>
    <x v="5"/>
  </r>
  <r>
    <x v="1089"/>
    <x v="0"/>
    <x v="5"/>
  </r>
  <r>
    <x v="1090"/>
    <x v="0"/>
    <x v="0"/>
  </r>
  <r>
    <x v="1091"/>
    <x v="0"/>
    <x v="5"/>
  </r>
  <r>
    <x v="1092"/>
    <x v="7"/>
    <x v="25"/>
  </r>
  <r>
    <x v="1093"/>
    <x v="0"/>
    <x v="10"/>
  </r>
  <r>
    <x v="1094"/>
    <x v="0"/>
    <x v="5"/>
  </r>
  <r>
    <x v="1095"/>
    <x v="0"/>
    <x v="21"/>
  </r>
  <r>
    <x v="1096"/>
    <x v="0"/>
    <x v="26"/>
  </r>
  <r>
    <x v="1097"/>
    <x v="31"/>
    <x v="66"/>
  </r>
  <r>
    <x v="1098"/>
    <x v="0"/>
    <x v="9"/>
  </r>
  <r>
    <x v="1099"/>
    <x v="3"/>
    <x v="73"/>
  </r>
  <r>
    <x v="1100"/>
    <x v="0"/>
    <x v="45"/>
  </r>
  <r>
    <x v="1101"/>
    <x v="0"/>
    <x v="17"/>
  </r>
  <r>
    <x v="1102"/>
    <x v="0"/>
    <x v="5"/>
  </r>
  <r>
    <x v="1103"/>
    <x v="0"/>
    <x v="4"/>
  </r>
  <r>
    <x v="1104"/>
    <x v="12"/>
    <x v="56"/>
  </r>
  <r>
    <x v="1105"/>
    <x v="0"/>
    <x v="5"/>
  </r>
  <r>
    <x v="1106"/>
    <x v="0"/>
    <x v="21"/>
  </r>
  <r>
    <x v="1107"/>
    <x v="0"/>
    <x v="5"/>
  </r>
  <r>
    <x v="1108"/>
    <x v="2"/>
    <x v="0"/>
  </r>
  <r>
    <x v="1109"/>
    <x v="10"/>
    <x v="0"/>
  </r>
  <r>
    <x v="1110"/>
    <x v="0"/>
    <x v="13"/>
  </r>
  <r>
    <x v="1111"/>
    <x v="0"/>
    <x v="36"/>
  </r>
  <r>
    <x v="1112"/>
    <x v="16"/>
    <x v="9"/>
  </r>
  <r>
    <x v="1113"/>
    <x v="0"/>
    <x v="6"/>
  </r>
  <r>
    <x v="1114"/>
    <x v="0"/>
    <x v="8"/>
  </r>
  <r>
    <x v="1115"/>
    <x v="0"/>
    <x v="42"/>
  </r>
  <r>
    <x v="1116"/>
    <x v="0"/>
    <x v="0"/>
  </r>
  <r>
    <x v="1117"/>
    <x v="0"/>
    <x v="13"/>
  </r>
  <r>
    <x v="1118"/>
    <x v="0"/>
    <x v="9"/>
  </r>
  <r>
    <x v="1119"/>
    <x v="0"/>
    <x v="5"/>
  </r>
  <r>
    <x v="1120"/>
    <x v="26"/>
    <x v="74"/>
  </r>
  <r>
    <x v="1121"/>
    <x v="0"/>
    <x v="5"/>
  </r>
  <r>
    <x v="1122"/>
    <x v="0"/>
    <x v="5"/>
  </r>
  <r>
    <x v="1123"/>
    <x v="28"/>
    <x v="37"/>
  </r>
  <r>
    <x v="1124"/>
    <x v="0"/>
    <x v="39"/>
  </r>
  <r>
    <x v="1125"/>
    <x v="1"/>
    <x v="6"/>
  </r>
  <r>
    <x v="1126"/>
    <x v="4"/>
    <x v="38"/>
  </r>
  <r>
    <x v="1127"/>
    <x v="21"/>
    <x v="5"/>
  </r>
  <r>
    <x v="1128"/>
    <x v="0"/>
    <x v="9"/>
  </r>
  <r>
    <x v="1129"/>
    <x v="0"/>
    <x v="5"/>
  </r>
  <r>
    <x v="1130"/>
    <x v="0"/>
    <x v="59"/>
  </r>
  <r>
    <x v="1131"/>
    <x v="11"/>
    <x v="60"/>
  </r>
  <r>
    <x v="1132"/>
    <x v="0"/>
    <x v="42"/>
  </r>
  <r>
    <x v="1133"/>
    <x v="28"/>
    <x v="0"/>
  </r>
  <r>
    <x v="1134"/>
    <x v="0"/>
    <x v="42"/>
  </r>
  <r>
    <x v="1135"/>
    <x v="0"/>
    <x v="36"/>
  </r>
  <r>
    <x v="1136"/>
    <x v="3"/>
    <x v="5"/>
  </r>
  <r>
    <x v="1137"/>
    <x v="12"/>
    <x v="2"/>
  </r>
  <r>
    <x v="1138"/>
    <x v="0"/>
    <x v="0"/>
  </r>
  <r>
    <x v="1139"/>
    <x v="0"/>
    <x v="9"/>
  </r>
  <r>
    <x v="1140"/>
    <x v="0"/>
    <x v="4"/>
  </r>
  <r>
    <x v="1141"/>
    <x v="0"/>
    <x v="13"/>
  </r>
  <r>
    <x v="1142"/>
    <x v="0"/>
    <x v="5"/>
  </r>
  <r>
    <x v="1143"/>
    <x v="0"/>
    <x v="5"/>
  </r>
  <r>
    <x v="1144"/>
    <x v="26"/>
    <x v="6"/>
  </r>
  <r>
    <x v="1145"/>
    <x v="0"/>
    <x v="5"/>
  </r>
  <r>
    <x v="1146"/>
    <x v="0"/>
    <x v="36"/>
  </r>
  <r>
    <x v="1147"/>
    <x v="0"/>
    <x v="5"/>
  </r>
  <r>
    <x v="1148"/>
    <x v="0"/>
    <x v="9"/>
  </r>
  <r>
    <x v="1149"/>
    <x v="0"/>
    <x v="59"/>
  </r>
  <r>
    <x v="1150"/>
    <x v="3"/>
    <x v="8"/>
  </r>
  <r>
    <x v="1151"/>
    <x v="0"/>
    <x v="17"/>
  </r>
  <r>
    <x v="1152"/>
    <x v="0"/>
    <x v="5"/>
  </r>
  <r>
    <x v="1153"/>
    <x v="0"/>
    <x v="14"/>
  </r>
  <r>
    <x v="1154"/>
    <x v="2"/>
    <x v="5"/>
  </r>
  <r>
    <x v="1155"/>
    <x v="28"/>
    <x v="5"/>
  </r>
  <r>
    <x v="1156"/>
    <x v="0"/>
    <x v="5"/>
  </r>
  <r>
    <x v="1157"/>
    <x v="0"/>
    <x v="5"/>
  </r>
  <r>
    <x v="1158"/>
    <x v="2"/>
    <x v="2"/>
  </r>
  <r>
    <x v="1159"/>
    <x v="0"/>
    <x v="18"/>
  </r>
  <r>
    <x v="1160"/>
    <x v="0"/>
    <x v="5"/>
  </r>
  <r>
    <x v="1161"/>
    <x v="0"/>
    <x v="39"/>
  </r>
  <r>
    <x v="1162"/>
    <x v="2"/>
    <x v="5"/>
  </r>
  <r>
    <x v="1163"/>
    <x v="0"/>
    <x v="39"/>
  </r>
  <r>
    <x v="1164"/>
    <x v="0"/>
    <x v="5"/>
  </r>
  <r>
    <x v="1165"/>
    <x v="0"/>
    <x v="23"/>
  </r>
  <r>
    <x v="1166"/>
    <x v="0"/>
    <x v="5"/>
  </r>
  <r>
    <x v="1167"/>
    <x v="0"/>
    <x v="65"/>
  </r>
  <r>
    <x v="1168"/>
    <x v="0"/>
    <x v="5"/>
  </r>
  <r>
    <x v="1169"/>
    <x v="0"/>
    <x v="5"/>
  </r>
  <r>
    <x v="1170"/>
    <x v="0"/>
    <x v="5"/>
  </r>
  <r>
    <x v="1171"/>
    <x v="0"/>
    <x v="5"/>
  </r>
  <r>
    <x v="1172"/>
    <x v="0"/>
    <x v="5"/>
  </r>
  <r>
    <x v="1173"/>
    <x v="0"/>
    <x v="5"/>
  </r>
  <r>
    <x v="1174"/>
    <x v="0"/>
    <x v="5"/>
  </r>
  <r>
    <x v="1175"/>
    <x v="0"/>
    <x v="9"/>
  </r>
  <r>
    <x v="1176"/>
    <x v="11"/>
    <x v="5"/>
  </r>
  <r>
    <x v="1177"/>
    <x v="0"/>
    <x v="5"/>
  </r>
  <r>
    <x v="1178"/>
    <x v="0"/>
    <x v="5"/>
  </r>
  <r>
    <x v="1179"/>
    <x v="3"/>
    <x v="2"/>
  </r>
  <r>
    <x v="1180"/>
    <x v="0"/>
    <x v="15"/>
  </r>
  <r>
    <x v="1181"/>
    <x v="0"/>
    <x v="5"/>
  </r>
  <r>
    <x v="1182"/>
    <x v="0"/>
    <x v="5"/>
  </r>
  <r>
    <x v="1183"/>
    <x v="0"/>
    <x v="5"/>
  </r>
  <r>
    <x v="1184"/>
    <x v="28"/>
    <x v="5"/>
  </r>
  <r>
    <x v="1185"/>
    <x v="0"/>
    <x v="13"/>
  </r>
  <r>
    <x v="1186"/>
    <x v="0"/>
    <x v="23"/>
  </r>
  <r>
    <x v="1187"/>
    <x v="0"/>
    <x v="5"/>
  </r>
  <r>
    <x v="1188"/>
    <x v="0"/>
    <x v="5"/>
  </r>
  <r>
    <x v="1189"/>
    <x v="0"/>
    <x v="33"/>
  </r>
  <r>
    <x v="1190"/>
    <x v="3"/>
    <x v="22"/>
  </r>
  <r>
    <x v="1191"/>
    <x v="0"/>
    <x v="42"/>
  </r>
  <r>
    <x v="1192"/>
    <x v="0"/>
    <x v="5"/>
  </r>
  <r>
    <x v="1193"/>
    <x v="0"/>
    <x v="13"/>
  </r>
  <r>
    <x v="1194"/>
    <x v="0"/>
    <x v="5"/>
  </r>
  <r>
    <x v="1195"/>
    <x v="0"/>
    <x v="5"/>
  </r>
  <r>
    <x v="1196"/>
    <x v="0"/>
    <x v="9"/>
  </r>
  <r>
    <x v="1197"/>
    <x v="0"/>
    <x v="0"/>
  </r>
  <r>
    <x v="1198"/>
    <x v="2"/>
    <x v="6"/>
  </r>
  <r>
    <x v="1199"/>
    <x v="12"/>
    <x v="15"/>
  </r>
  <r>
    <x v="1200"/>
    <x v="0"/>
    <x v="0"/>
  </r>
  <r>
    <x v="1201"/>
    <x v="0"/>
    <x v="0"/>
  </r>
  <r>
    <x v="1202"/>
    <x v="0"/>
    <x v="56"/>
  </r>
  <r>
    <x v="1203"/>
    <x v="12"/>
    <x v="5"/>
  </r>
  <r>
    <x v="1204"/>
    <x v="0"/>
    <x v="19"/>
  </r>
  <r>
    <x v="1205"/>
    <x v="0"/>
    <x v="5"/>
  </r>
  <r>
    <x v="1206"/>
    <x v="0"/>
    <x v="5"/>
  </r>
  <r>
    <x v="1207"/>
    <x v="0"/>
    <x v="5"/>
  </r>
  <r>
    <x v="1208"/>
    <x v="0"/>
    <x v="5"/>
  </r>
  <r>
    <x v="1209"/>
    <x v="0"/>
    <x v="4"/>
  </r>
  <r>
    <x v="1210"/>
    <x v="0"/>
    <x v="21"/>
  </r>
  <r>
    <x v="1211"/>
    <x v="0"/>
    <x v="5"/>
  </r>
  <r>
    <x v="1212"/>
    <x v="0"/>
    <x v="39"/>
  </r>
  <r>
    <x v="1213"/>
    <x v="0"/>
    <x v="9"/>
  </r>
  <r>
    <x v="1214"/>
    <x v="0"/>
    <x v="9"/>
  </r>
  <r>
    <x v="1215"/>
    <x v="0"/>
    <x v="0"/>
  </r>
  <r>
    <x v="1216"/>
    <x v="0"/>
    <x v="36"/>
  </r>
  <r>
    <x v="1217"/>
    <x v="0"/>
    <x v="5"/>
  </r>
  <r>
    <x v="1218"/>
    <x v="0"/>
    <x v="18"/>
  </r>
  <r>
    <x v="1219"/>
    <x v="0"/>
    <x v="5"/>
  </r>
  <r>
    <x v="1220"/>
    <x v="0"/>
    <x v="5"/>
  </r>
  <r>
    <x v="1221"/>
    <x v="0"/>
    <x v="5"/>
  </r>
  <r>
    <x v="1222"/>
    <x v="0"/>
    <x v="5"/>
  </r>
  <r>
    <x v="1223"/>
    <x v="0"/>
    <x v="26"/>
  </r>
  <r>
    <x v="1224"/>
    <x v="0"/>
    <x v="5"/>
  </r>
  <r>
    <x v="1225"/>
    <x v="0"/>
    <x v="5"/>
  </r>
  <r>
    <x v="1226"/>
    <x v="0"/>
    <x v="36"/>
  </r>
  <r>
    <x v="1227"/>
    <x v="0"/>
    <x v="5"/>
  </r>
  <r>
    <x v="1228"/>
    <x v="0"/>
    <x v="13"/>
  </r>
  <r>
    <x v="1229"/>
    <x v="0"/>
    <x v="21"/>
  </r>
  <r>
    <x v="1230"/>
    <x v="0"/>
    <x v="22"/>
  </r>
  <r>
    <x v="1231"/>
    <x v="0"/>
    <x v="5"/>
  </r>
  <r>
    <x v="1232"/>
    <x v="0"/>
    <x v="5"/>
  </r>
  <r>
    <x v="1233"/>
    <x v="0"/>
    <x v="2"/>
  </r>
  <r>
    <x v="1234"/>
    <x v="0"/>
    <x v="5"/>
  </r>
  <r>
    <x v="1235"/>
    <x v="0"/>
    <x v="5"/>
  </r>
  <r>
    <x v="1236"/>
    <x v="32"/>
    <x v="5"/>
  </r>
  <r>
    <x v="1237"/>
    <x v="0"/>
    <x v="5"/>
  </r>
  <r>
    <x v="1238"/>
    <x v="0"/>
    <x v="5"/>
  </r>
  <r>
    <x v="1239"/>
    <x v="0"/>
    <x v="5"/>
  </r>
  <r>
    <x v="1240"/>
    <x v="0"/>
    <x v="9"/>
  </r>
  <r>
    <x v="1241"/>
    <x v="12"/>
    <x v="5"/>
  </r>
  <r>
    <x v="1242"/>
    <x v="0"/>
    <x v="5"/>
  </r>
  <r>
    <x v="1243"/>
    <x v="28"/>
    <x v="0"/>
  </r>
  <r>
    <x v="1244"/>
    <x v="0"/>
    <x v="0"/>
  </r>
  <r>
    <x v="1245"/>
    <x v="0"/>
    <x v="0"/>
  </r>
  <r>
    <x v="1246"/>
    <x v="0"/>
    <x v="5"/>
  </r>
  <r>
    <x v="1247"/>
    <x v="0"/>
    <x v="5"/>
  </r>
  <r>
    <x v="1248"/>
    <x v="12"/>
    <x v="13"/>
  </r>
  <r>
    <x v="1249"/>
    <x v="0"/>
    <x v="7"/>
  </r>
  <r>
    <x v="1250"/>
    <x v="0"/>
    <x v="0"/>
  </r>
  <r>
    <x v="1251"/>
    <x v="0"/>
    <x v="5"/>
  </r>
  <r>
    <x v="1252"/>
    <x v="0"/>
    <x v="9"/>
  </r>
  <r>
    <x v="1253"/>
    <x v="0"/>
    <x v="5"/>
  </r>
  <r>
    <x v="1254"/>
    <x v="0"/>
    <x v="9"/>
  </r>
  <r>
    <x v="1255"/>
    <x v="0"/>
    <x v="5"/>
  </r>
  <r>
    <x v="1256"/>
    <x v="0"/>
    <x v="5"/>
  </r>
  <r>
    <x v="1257"/>
    <x v="12"/>
    <x v="5"/>
  </r>
  <r>
    <x v="1258"/>
    <x v="0"/>
    <x v="10"/>
  </r>
  <r>
    <x v="1259"/>
    <x v="0"/>
    <x v="6"/>
  </r>
  <r>
    <x v="1260"/>
    <x v="0"/>
    <x v="5"/>
  </r>
  <r>
    <x v="1261"/>
    <x v="0"/>
    <x v="15"/>
  </r>
  <r>
    <x v="1262"/>
    <x v="0"/>
    <x v="5"/>
  </r>
  <r>
    <x v="1263"/>
    <x v="0"/>
    <x v="5"/>
  </r>
  <r>
    <x v="1264"/>
    <x v="0"/>
    <x v="18"/>
  </r>
  <r>
    <x v="1265"/>
    <x v="0"/>
    <x v="5"/>
  </r>
  <r>
    <x v="1266"/>
    <x v="0"/>
    <x v="5"/>
  </r>
  <r>
    <x v="1267"/>
    <x v="0"/>
    <x v="9"/>
  </r>
  <r>
    <x v="1268"/>
    <x v="0"/>
    <x v="5"/>
  </r>
  <r>
    <x v="1269"/>
    <x v="0"/>
    <x v="9"/>
  </r>
  <r>
    <x v="1270"/>
    <x v="21"/>
    <x v="8"/>
  </r>
  <r>
    <x v="1271"/>
    <x v="0"/>
    <x v="0"/>
  </r>
  <r>
    <x v="1272"/>
    <x v="0"/>
    <x v="5"/>
  </r>
  <r>
    <x v="1273"/>
    <x v="3"/>
    <x v="7"/>
  </r>
  <r>
    <x v="1274"/>
    <x v="0"/>
    <x v="5"/>
  </r>
  <r>
    <x v="1275"/>
    <x v="0"/>
    <x v="5"/>
  </r>
  <r>
    <x v="1276"/>
    <x v="0"/>
    <x v="0"/>
  </r>
  <r>
    <x v="1277"/>
    <x v="4"/>
    <x v="7"/>
  </r>
  <r>
    <x v="1278"/>
    <x v="0"/>
    <x v="9"/>
  </r>
  <r>
    <x v="1279"/>
    <x v="0"/>
    <x v="5"/>
  </r>
  <r>
    <x v="1280"/>
    <x v="0"/>
    <x v="5"/>
  </r>
  <r>
    <x v="1281"/>
    <x v="0"/>
    <x v="5"/>
  </r>
  <r>
    <x v="1282"/>
    <x v="0"/>
    <x v="6"/>
  </r>
  <r>
    <x v="1283"/>
    <x v="12"/>
    <x v="5"/>
  </r>
  <r>
    <x v="1284"/>
    <x v="4"/>
    <x v="27"/>
  </r>
  <r>
    <x v="1285"/>
    <x v="0"/>
    <x v="5"/>
  </r>
  <r>
    <x v="1286"/>
    <x v="0"/>
    <x v="5"/>
  </r>
  <r>
    <x v="1287"/>
    <x v="0"/>
    <x v="5"/>
  </r>
  <r>
    <x v="1288"/>
    <x v="28"/>
    <x v="5"/>
  </r>
  <r>
    <x v="1289"/>
    <x v="0"/>
    <x v="5"/>
  </r>
  <r>
    <x v="1290"/>
    <x v="0"/>
    <x v="9"/>
  </r>
  <r>
    <x v="1291"/>
    <x v="0"/>
    <x v="5"/>
  </r>
  <r>
    <x v="1292"/>
    <x v="0"/>
    <x v="5"/>
  </r>
  <r>
    <x v="1293"/>
    <x v="0"/>
    <x v="5"/>
  </r>
  <r>
    <x v="1294"/>
    <x v="0"/>
    <x v="2"/>
  </r>
  <r>
    <x v="1295"/>
    <x v="44"/>
    <x v="57"/>
  </r>
  <r>
    <x v="1296"/>
    <x v="0"/>
    <x v="5"/>
  </r>
  <r>
    <x v="1297"/>
    <x v="0"/>
    <x v="5"/>
  </r>
  <r>
    <x v="1298"/>
    <x v="0"/>
    <x v="5"/>
  </r>
  <r>
    <x v="1299"/>
    <x v="0"/>
    <x v="10"/>
  </r>
  <r>
    <x v="1300"/>
    <x v="0"/>
    <x v="5"/>
  </r>
  <r>
    <x v="1301"/>
    <x v="0"/>
    <x v="5"/>
  </r>
  <r>
    <x v="1302"/>
    <x v="0"/>
    <x v="5"/>
  </r>
  <r>
    <x v="1303"/>
    <x v="2"/>
    <x v="5"/>
  </r>
  <r>
    <x v="1304"/>
    <x v="2"/>
    <x v="5"/>
  </r>
  <r>
    <x v="1305"/>
    <x v="2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48673"/>
    <x v="0"/>
    <x v="0"/>
  </r>
  <r>
    <n v="51695"/>
    <x v="1"/>
    <x v="1"/>
  </r>
  <r>
    <n v="52118"/>
    <x v="1"/>
    <x v="1"/>
  </r>
  <r>
    <n v="52467"/>
    <x v="1"/>
    <x v="2"/>
  </r>
  <r>
    <n v="56030"/>
    <x v="1"/>
    <x v="3"/>
  </r>
  <r>
    <n v="56709"/>
    <x v="0"/>
    <x v="4"/>
  </r>
  <r>
    <n v="63238"/>
    <x v="1"/>
    <x v="4"/>
  </r>
  <r>
    <n v="65699"/>
    <x v="1"/>
    <x v="5"/>
  </r>
  <r>
    <n v="68672"/>
    <x v="0"/>
    <x v="6"/>
  </r>
  <r>
    <n v="69640"/>
    <x v="1"/>
    <x v="7"/>
  </r>
  <r>
    <n v="70137"/>
    <x v="2"/>
    <x v="8"/>
  </r>
  <r>
    <n v="72055"/>
    <x v="1"/>
    <x v="9"/>
  </r>
  <r>
    <n v="73286"/>
    <x v="3"/>
    <x v="10"/>
  </r>
  <r>
    <n v="74245"/>
    <x v="1"/>
    <x v="11"/>
  </r>
  <r>
    <n v="75777"/>
    <x v="1"/>
    <x v="4"/>
  </r>
  <r>
    <n v="83871"/>
    <x v="1"/>
    <x v="4"/>
  </r>
  <r>
    <n v="129426"/>
    <x v="0"/>
    <x v="12"/>
  </r>
  <r>
    <n v="143724"/>
    <x v="1"/>
    <x v="7"/>
  </r>
  <r>
    <n v="162500"/>
    <x v="4"/>
    <x v="12"/>
  </r>
  <r>
    <n v="162896"/>
    <x v="1"/>
    <x v="13"/>
  </r>
  <r>
    <n v="169365"/>
    <x v="1"/>
    <x v="14"/>
  </r>
  <r>
    <n v="205273"/>
    <x v="1"/>
    <x v="1"/>
  </r>
  <r>
    <n v="214986"/>
    <x v="1"/>
    <x v="13"/>
  </r>
  <r>
    <n v="218108"/>
    <x v="1"/>
    <x v="4"/>
  </r>
  <r>
    <n v="219431"/>
    <x v="5"/>
    <x v="15"/>
  </r>
  <r>
    <n v="255350"/>
    <x v="1"/>
    <x v="16"/>
  </r>
  <r>
    <n v="272736"/>
    <x v="0"/>
    <x v="4"/>
  </r>
  <r>
    <n v="276869"/>
    <x v="4"/>
    <x v="12"/>
  </r>
  <r>
    <n v="321947"/>
    <x v="1"/>
    <x v="12"/>
  </r>
  <r>
    <n v="326082"/>
    <x v="1"/>
    <x v="17"/>
  </r>
  <r>
    <n v="348623"/>
    <x v="1"/>
    <x v="1"/>
  </r>
  <r>
    <n v="366483"/>
    <x v="1"/>
    <x v="18"/>
  </r>
  <r>
    <n v="412802"/>
    <x v="1"/>
    <x v="4"/>
  </r>
  <r>
    <n v="427668"/>
    <x v="6"/>
    <x v="13"/>
  </r>
  <r>
    <n v="446480"/>
    <x v="1"/>
    <x v="19"/>
  </r>
  <r>
    <n v="446881"/>
    <x v="1"/>
    <x v="20"/>
  </r>
  <r>
    <n v="477297"/>
    <x v="1"/>
    <x v="4"/>
  </r>
  <r>
    <n v="477778"/>
    <x v="0"/>
    <x v="17"/>
  </r>
  <r>
    <n v="504609"/>
    <x v="1"/>
    <x v="1"/>
  </r>
  <r>
    <n v="525761"/>
    <x v="1"/>
    <x v="21"/>
  </r>
  <r>
    <n v="569682"/>
    <x v="1"/>
    <x v="16"/>
  </r>
  <r>
    <n v="597619"/>
    <x v="1"/>
    <x v="4"/>
  </r>
  <r>
    <n v="622926"/>
    <x v="7"/>
    <x v="4"/>
  </r>
  <r>
    <n v="636605"/>
    <x v="1"/>
    <x v="22"/>
  </r>
  <r>
    <n v="646336"/>
    <x v="1"/>
    <x v="1"/>
  </r>
  <r>
    <n v="653436"/>
    <x v="8"/>
    <x v="23"/>
  </r>
  <r>
    <n v="738121"/>
    <x v="3"/>
    <x v="24"/>
  </r>
  <r>
    <n v="754071"/>
    <x v="1"/>
    <x v="4"/>
  </r>
  <r>
    <n v="809844"/>
    <x v="1"/>
    <x v="3"/>
  </r>
  <r>
    <n v="818284"/>
    <x v="1"/>
    <x v="4"/>
  </r>
  <r>
    <n v="831892"/>
    <x v="1"/>
    <x v="14"/>
  </r>
  <r>
    <n v="836376"/>
    <x v="1"/>
    <x v="4"/>
  </r>
  <r>
    <n v="853478"/>
    <x v="9"/>
    <x v="25"/>
  </r>
  <r>
    <n v="861556"/>
    <x v="1"/>
    <x v="26"/>
  </r>
  <r>
    <n v="862996"/>
    <x v="1"/>
    <x v="4"/>
  </r>
  <r>
    <n v="869514"/>
    <x v="1"/>
    <x v="3"/>
  </r>
  <r>
    <n v="874660"/>
    <x v="1"/>
    <x v="12"/>
  </r>
  <r>
    <n v="886834"/>
    <x v="1"/>
    <x v="4"/>
  </r>
  <r>
    <n v="918437"/>
    <x v="1"/>
    <x v="19"/>
  </r>
  <r>
    <n v="924826"/>
    <x v="1"/>
    <x v="1"/>
  </r>
  <r>
    <n v="945960"/>
    <x v="1"/>
    <x v="4"/>
  </r>
  <r>
    <n v="973890"/>
    <x v="1"/>
    <x v="27"/>
  </r>
  <r>
    <n v="1094761"/>
    <x v="1"/>
    <x v="28"/>
  </r>
  <r>
    <n v="1128321"/>
    <x v="10"/>
    <x v="12"/>
  </r>
  <r>
    <n v="1135259"/>
    <x v="1"/>
    <x v="13"/>
  </r>
  <r>
    <n v="1142482"/>
    <x v="1"/>
    <x v="13"/>
  </r>
  <r>
    <n v="1172047"/>
    <x v="1"/>
    <x v="16"/>
  </r>
  <r>
    <n v="1267409"/>
    <x v="1"/>
    <x v="9"/>
  </r>
  <r>
    <n v="1275057"/>
    <x v="1"/>
    <x v="18"/>
  </r>
  <r>
    <n v="1299977"/>
    <x v="1"/>
    <x v="12"/>
  </r>
  <r>
    <n v="1339708"/>
    <x v="6"/>
    <x v="29"/>
  </r>
  <r>
    <n v="1413457"/>
    <x v="1"/>
    <x v="30"/>
  </r>
  <r>
    <n v="1469405"/>
    <x v="1"/>
    <x v="23"/>
  </r>
  <r>
    <n v="1525221"/>
    <x v="1"/>
    <x v="4"/>
  </r>
  <r>
    <n v="1574553"/>
    <x v="1"/>
    <x v="26"/>
  </r>
  <r>
    <n v="1628349"/>
    <x v="1"/>
    <x v="23"/>
  </r>
  <r>
    <n v="1636300"/>
    <x v="1"/>
    <x v="4"/>
  </r>
  <r>
    <n v="1644397"/>
    <x v="1"/>
    <x v="1"/>
  </r>
  <r>
    <n v="1688316"/>
    <x v="1"/>
    <x v="4"/>
  </r>
  <r>
    <n v="1705638"/>
    <x v="1"/>
    <x v="31"/>
  </r>
  <r>
    <n v="1741913"/>
    <x v="0"/>
    <x v="32"/>
  </r>
  <r>
    <n v="1743089"/>
    <x v="1"/>
    <x v="17"/>
  </r>
  <r>
    <n v="1806174"/>
    <x v="1"/>
    <x v="4"/>
  </r>
  <r>
    <n v="1838852"/>
    <x v="0"/>
    <x v="7"/>
  </r>
  <r>
    <n v="1867493"/>
    <x v="6"/>
    <x v="32"/>
  </r>
  <r>
    <n v="1880385"/>
    <x v="1"/>
    <x v="33"/>
  </r>
  <r>
    <n v="1886797"/>
    <x v="1"/>
    <x v="11"/>
  </r>
  <r>
    <n v="1898008"/>
    <x v="1"/>
    <x v="12"/>
  </r>
  <r>
    <n v="1919050"/>
    <x v="1"/>
    <x v="12"/>
  </r>
  <r>
    <n v="1930228"/>
    <x v="11"/>
    <x v="13"/>
  </r>
  <r>
    <n v="1971656"/>
    <x v="1"/>
    <x v="34"/>
  </r>
  <r>
    <n v="2021485"/>
    <x v="1"/>
    <x v="3"/>
  </r>
  <r>
    <n v="2064300"/>
    <x v="1"/>
    <x v="27"/>
  </r>
  <r>
    <n v="2133597"/>
    <x v="1"/>
    <x v="4"/>
  </r>
  <r>
    <n v="2189535"/>
    <x v="1"/>
    <x v="4"/>
  </r>
  <r>
    <n v="2216706"/>
    <x v="1"/>
    <x v="35"/>
  </r>
  <r>
    <n v="2317911"/>
    <x v="0"/>
    <x v="4"/>
  </r>
  <r>
    <n v="2431363"/>
    <x v="0"/>
    <x v="4"/>
  </r>
  <r>
    <n v="2442117"/>
    <x v="1"/>
    <x v="4"/>
  </r>
  <r>
    <n v="2447132"/>
    <x v="1"/>
    <x v="11"/>
  </r>
  <r>
    <n v="2452257"/>
    <x v="1"/>
    <x v="4"/>
  </r>
  <r>
    <n v="2459577"/>
    <x v="1"/>
    <x v="26"/>
  </r>
  <r>
    <n v="2551475"/>
    <x v="1"/>
    <x v="36"/>
  </r>
  <r>
    <n v="2589849"/>
    <x v="1"/>
    <x v="23"/>
  </r>
  <r>
    <n v="2655554"/>
    <x v="1"/>
    <x v="23"/>
  </r>
  <r>
    <n v="2729297"/>
    <x v="1"/>
    <x v="23"/>
  </r>
  <r>
    <n v="2738423"/>
    <x v="1"/>
    <x v="16"/>
  </r>
  <r>
    <n v="2789764"/>
    <x v="1"/>
    <x v="4"/>
  </r>
  <r>
    <n v="2796859"/>
    <x v="1"/>
    <x v="4"/>
  </r>
  <r>
    <n v="2861600"/>
    <x v="1"/>
    <x v="4"/>
  </r>
  <r>
    <n v="2868175"/>
    <x v="1"/>
    <x v="4"/>
  </r>
  <r>
    <n v="2881440"/>
    <x v="1"/>
    <x v="4"/>
  </r>
  <r>
    <n v="2974008"/>
    <x v="1"/>
    <x v="4"/>
  </r>
  <r>
    <n v="3004945"/>
    <x v="1"/>
    <x v="37"/>
  </r>
  <r>
    <n v="3037440"/>
    <x v="1"/>
    <x v="16"/>
  </r>
  <r>
    <n v="3144187"/>
    <x v="0"/>
    <x v="12"/>
  </r>
  <r>
    <n v="3181196"/>
    <x v="1"/>
    <x v="13"/>
  </r>
  <r>
    <n v="3211112"/>
    <x v="1"/>
    <x v="18"/>
  </r>
  <r>
    <n v="3223934"/>
    <x v="0"/>
    <x v="3"/>
  </r>
  <r>
    <n v="3308468"/>
    <x v="1"/>
    <x v="38"/>
  </r>
  <r>
    <n v="3384736"/>
    <x v="1"/>
    <x v="4"/>
  </r>
  <r>
    <n v="3423113"/>
    <x v="1"/>
    <x v="19"/>
  </r>
  <r>
    <n v="3426960"/>
    <x v="1"/>
    <x v="10"/>
  </r>
  <r>
    <n v="3458841"/>
    <x v="1"/>
    <x v="4"/>
  </r>
  <r>
    <n v="3462044"/>
    <x v="1"/>
    <x v="35"/>
  </r>
  <r>
    <n v="3570271"/>
    <x v="1"/>
    <x v="1"/>
  </r>
  <r>
    <n v="3593825"/>
    <x v="1"/>
    <x v="32"/>
  </r>
  <r>
    <n v="3617357"/>
    <x v="1"/>
    <x v="4"/>
  </r>
  <r>
    <n v="3627533"/>
    <x v="1"/>
    <x v="1"/>
  </r>
  <r>
    <n v="3671073"/>
    <x v="1"/>
    <x v="4"/>
  </r>
  <r>
    <n v="3742158"/>
    <x v="1"/>
    <x v="23"/>
  </r>
  <r>
    <n v="3751879"/>
    <x v="1"/>
    <x v="29"/>
  </r>
  <r>
    <n v="3804851"/>
    <x v="1"/>
    <x v="4"/>
  </r>
  <r>
    <n v="3823394"/>
    <x v="1"/>
    <x v="2"/>
  </r>
  <r>
    <n v="3842332"/>
    <x v="1"/>
    <x v="26"/>
  </r>
  <r>
    <n v="3888233"/>
    <x v="1"/>
    <x v="39"/>
  </r>
  <r>
    <n v="3959207"/>
    <x v="6"/>
    <x v="11"/>
  </r>
  <r>
    <n v="3976484"/>
    <x v="0"/>
    <x v="4"/>
  </r>
  <r>
    <n v="4121161"/>
    <x v="1"/>
    <x v="4"/>
  </r>
  <r>
    <n v="4169999"/>
    <x v="1"/>
    <x v="9"/>
  </r>
  <r>
    <n v="4184815"/>
    <x v="1"/>
    <x v="32"/>
  </r>
  <r>
    <n v="4210677"/>
    <x v="12"/>
    <x v="4"/>
  </r>
  <r>
    <n v="4217281"/>
    <x v="1"/>
    <x v="40"/>
  </r>
  <r>
    <n v="4261957"/>
    <x v="1"/>
    <x v="41"/>
  </r>
  <r>
    <n v="4292086"/>
    <x v="1"/>
    <x v="16"/>
  </r>
  <r>
    <n v="4326869"/>
    <x v="1"/>
    <x v="7"/>
  </r>
  <r>
    <n v="4390865"/>
    <x v="1"/>
    <x v="4"/>
  </r>
  <r>
    <n v="4484250"/>
    <x v="1"/>
    <x v="42"/>
  </r>
  <r>
    <n v="4621004"/>
    <x v="0"/>
    <x v="4"/>
  </r>
  <r>
    <n v="4643039"/>
    <x v="6"/>
    <x v="11"/>
  </r>
  <r>
    <n v="4686337"/>
    <x v="1"/>
    <x v="17"/>
  </r>
  <r>
    <n v="4770709"/>
    <x v="1"/>
    <x v="4"/>
  </r>
  <r>
    <n v="4882632"/>
    <x v="1"/>
    <x v="43"/>
  </r>
  <r>
    <n v="4919585"/>
    <x v="1"/>
    <x v="19"/>
  </r>
  <r>
    <n v="4944151"/>
    <x v="1"/>
    <x v="9"/>
  </r>
  <r>
    <n v="4991659"/>
    <x v="1"/>
    <x v="1"/>
  </r>
  <r>
    <n v="5059240"/>
    <x v="1"/>
    <x v="4"/>
  </r>
  <r>
    <n v="5066370"/>
    <x v="1"/>
    <x v="30"/>
  </r>
  <r>
    <n v="5231060"/>
    <x v="1"/>
    <x v="27"/>
  </r>
  <r>
    <n v="5318774"/>
    <x v="1"/>
    <x v="4"/>
  </r>
  <r>
    <n v="5408150"/>
    <x v="1"/>
    <x v="4"/>
  </r>
  <r>
    <n v="5438862"/>
    <x v="0"/>
    <x v="12"/>
  </r>
  <r>
    <n v="5510458"/>
    <x v="1"/>
    <x v="25"/>
  </r>
  <r>
    <n v="5516395"/>
    <x v="1"/>
    <x v="11"/>
  </r>
  <r>
    <n v="5569906"/>
    <x v="1"/>
    <x v="18"/>
  </r>
  <r>
    <n v="5628803"/>
    <x v="1"/>
    <x v="4"/>
  </r>
  <r>
    <n v="5630740"/>
    <x v="1"/>
    <x v="38"/>
  </r>
  <r>
    <n v="5697667"/>
    <x v="1"/>
    <x v="4"/>
  </r>
  <r>
    <n v="5756380"/>
    <x v="1"/>
    <x v="0"/>
  </r>
  <r>
    <n v="5873204"/>
    <x v="0"/>
    <x v="4"/>
  </r>
  <r>
    <n v="5888125"/>
    <x v="1"/>
    <x v="4"/>
  </r>
  <r>
    <n v="5924350"/>
    <x v="1"/>
    <x v="4"/>
  </r>
  <r>
    <n v="6016566"/>
    <x v="1"/>
    <x v="11"/>
  </r>
  <r>
    <n v="6067405"/>
    <x v="1"/>
    <x v="35"/>
  </r>
  <r>
    <n v="6074083"/>
    <x v="1"/>
    <x v="44"/>
  </r>
  <r>
    <n v="6095698"/>
    <x v="1"/>
    <x v="0"/>
  </r>
  <r>
    <n v="6117410"/>
    <x v="1"/>
    <x v="12"/>
  </r>
  <r>
    <n v="6120439"/>
    <x v="1"/>
    <x v="4"/>
  </r>
  <r>
    <n v="6122887"/>
    <x v="1"/>
    <x v="45"/>
  </r>
  <r>
    <n v="6165412"/>
    <x v="1"/>
    <x v="42"/>
  </r>
  <r>
    <n v="6321566"/>
    <x v="13"/>
    <x v="12"/>
  </r>
  <r>
    <n v="6329283"/>
    <x v="1"/>
    <x v="42"/>
  </r>
  <r>
    <n v="6425673"/>
    <x v="1"/>
    <x v="4"/>
  </r>
  <r>
    <n v="6523532"/>
    <x v="1"/>
    <x v="4"/>
  </r>
  <r>
    <n v="6532964"/>
    <x v="1"/>
    <x v="19"/>
  </r>
  <r>
    <n v="6744998"/>
    <x v="14"/>
    <x v="44"/>
  </r>
  <r>
    <n v="6764427"/>
    <x v="6"/>
    <x v="18"/>
  </r>
  <r>
    <n v="6946299"/>
    <x v="0"/>
    <x v="4"/>
  </r>
  <r>
    <n v="7021457"/>
    <x v="0"/>
    <x v="4"/>
  </r>
  <r>
    <n v="7042224"/>
    <x v="1"/>
    <x v="33"/>
  </r>
  <r>
    <n v="7110433"/>
    <x v="1"/>
    <x v="4"/>
  </r>
  <r>
    <n v="7155253"/>
    <x v="1"/>
    <x v="4"/>
  </r>
  <r>
    <n v="7202395"/>
    <x v="1"/>
    <x v="19"/>
  </r>
  <r>
    <n v="7281178"/>
    <x v="1"/>
    <x v="4"/>
  </r>
  <r>
    <n v="7284653"/>
    <x v="1"/>
    <x v="4"/>
  </r>
  <r>
    <n v="7305426"/>
    <x v="1"/>
    <x v="19"/>
  </r>
  <r>
    <n v="7308133"/>
    <x v="1"/>
    <x v="11"/>
  </r>
  <r>
    <n v="7310958"/>
    <x v="1"/>
    <x v="4"/>
  </r>
  <r>
    <n v="7410644"/>
    <x v="1"/>
    <x v="30"/>
  </r>
  <r>
    <n v="7431989"/>
    <x v="1"/>
    <x v="44"/>
  </r>
  <r>
    <n v="7554741"/>
    <x v="1"/>
    <x v="4"/>
  </r>
  <r>
    <n v="7560143"/>
    <x v="1"/>
    <x v="4"/>
  </r>
  <r>
    <n v="7582723"/>
    <x v="1"/>
    <x v="4"/>
  </r>
  <r>
    <n v="7677061"/>
    <x v="1"/>
    <x v="4"/>
  </r>
  <r>
    <n v="7704707"/>
    <x v="1"/>
    <x v="4"/>
  </r>
  <r>
    <n v="7774356"/>
    <x v="0"/>
    <x v="3"/>
  </r>
  <r>
    <n v="7835216"/>
    <x v="1"/>
    <x v="4"/>
  </r>
  <r>
    <n v="7841153"/>
    <x v="1"/>
    <x v="46"/>
  </r>
  <r>
    <n v="7865825"/>
    <x v="0"/>
    <x v="27"/>
  </r>
  <r>
    <n v="7878551"/>
    <x v="1"/>
    <x v="23"/>
  </r>
  <r>
    <n v="7940236"/>
    <x v="1"/>
    <x v="47"/>
  </r>
  <r>
    <n v="7955073"/>
    <x v="1"/>
    <x v="36"/>
  </r>
  <r>
    <n v="7988660"/>
    <x v="1"/>
    <x v="10"/>
  </r>
  <r>
    <n v="8073767"/>
    <x v="1"/>
    <x v="4"/>
  </r>
  <r>
    <n v="8093441"/>
    <x v="1"/>
    <x v="4"/>
  </r>
  <r>
    <n v="8165147"/>
    <x v="0"/>
    <x v="13"/>
  </r>
  <r>
    <n v="8356665"/>
    <x v="0"/>
    <x v="4"/>
  </r>
  <r>
    <n v="8395120"/>
    <x v="1"/>
    <x v="34"/>
  </r>
  <r>
    <n v="8427578"/>
    <x v="1"/>
    <x v="13"/>
  </r>
  <r>
    <n v="8481351"/>
    <x v="1"/>
    <x v="23"/>
  </r>
  <r>
    <n v="8533620"/>
    <x v="0"/>
    <x v="4"/>
  </r>
  <r>
    <n v="8556789"/>
    <x v="1"/>
    <x v="4"/>
  </r>
  <r>
    <n v="8597134"/>
    <x v="1"/>
    <x v="36"/>
  </r>
  <r>
    <n v="8633501"/>
    <x v="1"/>
    <x v="13"/>
  </r>
  <r>
    <n v="8642328"/>
    <x v="1"/>
    <x v="24"/>
  </r>
  <r>
    <n v="8660533"/>
    <x v="1"/>
    <x v="9"/>
  </r>
  <r>
    <n v="8763079"/>
    <x v="1"/>
    <x v="7"/>
  </r>
  <r>
    <n v="8808373"/>
    <x v="15"/>
    <x v="48"/>
  </r>
  <r>
    <n v="8993938"/>
    <x v="1"/>
    <x v="0"/>
  </r>
  <r>
    <n v="9041076"/>
    <x v="1"/>
    <x v="28"/>
  </r>
  <r>
    <n v="9057463"/>
    <x v="1"/>
    <x v="32"/>
  </r>
  <r>
    <n v="9085924"/>
    <x v="1"/>
    <x v="4"/>
  </r>
  <r>
    <n v="9146752"/>
    <x v="1"/>
    <x v="22"/>
  </r>
  <r>
    <n v="9287611"/>
    <x v="0"/>
    <x v="4"/>
  </r>
  <r>
    <n v="9372276"/>
    <x v="1"/>
    <x v="33"/>
  </r>
  <r>
    <n v="9507265"/>
    <x v="1"/>
    <x v="30"/>
  </r>
  <r>
    <n v="9508751"/>
    <x v="1"/>
    <x v="4"/>
  </r>
  <r>
    <n v="9567509"/>
    <x v="1"/>
    <x v="4"/>
  </r>
  <r>
    <n v="9575419"/>
    <x v="1"/>
    <x v="11"/>
  </r>
  <r>
    <n v="9625270"/>
    <x v="1"/>
    <x v="4"/>
  </r>
  <r>
    <n v="9692245"/>
    <x v="1"/>
    <x v="39"/>
  </r>
  <r>
    <n v="9723161"/>
    <x v="1"/>
    <x v="16"/>
  </r>
  <r>
    <n v="9952040"/>
    <x v="1"/>
    <x v="3"/>
  </r>
  <r>
    <n v="9953019"/>
    <x v="1"/>
    <x v="4"/>
  </r>
  <r>
    <n v="10112996"/>
    <x v="1"/>
    <x v="12"/>
  </r>
  <r>
    <n v="10115522"/>
    <x v="0"/>
    <x v="20"/>
  </r>
  <r>
    <n v="10174262"/>
    <x v="1"/>
    <x v="4"/>
  </r>
  <r>
    <n v="10216651"/>
    <x v="16"/>
    <x v="19"/>
  </r>
  <r>
    <n v="10285414"/>
    <x v="1"/>
    <x v="23"/>
  </r>
  <r>
    <n v="10285482"/>
    <x v="1"/>
    <x v="23"/>
  </r>
  <r>
    <n v="10303354"/>
    <x v="1"/>
    <x v="10"/>
  </r>
  <r>
    <n v="10327193"/>
    <x v="1"/>
    <x v="22"/>
  </r>
  <r>
    <n v="10571680"/>
    <x v="17"/>
    <x v="47"/>
  </r>
  <r>
    <n v="10634725"/>
    <x v="1"/>
    <x v="4"/>
  </r>
  <r>
    <n v="10680381"/>
    <x v="1"/>
    <x v="4"/>
  </r>
  <r>
    <n v="10854870"/>
    <x v="1"/>
    <x v="12"/>
  </r>
  <r>
    <n v="10968137"/>
    <x v="1"/>
    <x v="49"/>
  </r>
  <r>
    <n v="11067709"/>
    <x v="1"/>
    <x v="33"/>
  </r>
  <r>
    <n v="11132986"/>
    <x v="18"/>
    <x v="4"/>
  </r>
  <r>
    <n v="11207116"/>
    <x v="19"/>
    <x v="36"/>
  </r>
  <r>
    <n v="11241353"/>
    <x v="1"/>
    <x v="6"/>
  </r>
  <r>
    <n v="11363854"/>
    <x v="1"/>
    <x v="26"/>
  </r>
  <r>
    <n v="11400640"/>
    <x v="1"/>
    <x v="25"/>
  </r>
  <r>
    <n v="11742636"/>
    <x v="1"/>
    <x v="17"/>
  </r>
  <r>
    <n v="11804133"/>
    <x v="0"/>
    <x v="11"/>
  </r>
  <r>
    <n v="11824155"/>
    <x v="1"/>
    <x v="4"/>
  </r>
  <r>
    <n v="11917534"/>
    <x v="1"/>
    <x v="18"/>
  </r>
  <r>
    <n v="12093716"/>
    <x v="1"/>
    <x v="4"/>
  </r>
  <r>
    <n v="12211161"/>
    <x v="1"/>
    <x v="13"/>
  </r>
  <r>
    <n v="12242749"/>
    <x v="0"/>
    <x v="4"/>
  </r>
  <r>
    <n v="12300194"/>
    <x v="1"/>
    <x v="4"/>
  </r>
  <r>
    <n v="12305815"/>
    <x v="1"/>
    <x v="30"/>
  </r>
  <r>
    <n v="12310952"/>
    <x v="1"/>
    <x v="50"/>
  </r>
  <r>
    <n v="12399675"/>
    <x v="3"/>
    <x v="51"/>
  </r>
  <r>
    <n v="12453936"/>
    <x v="1"/>
    <x v="7"/>
  </r>
  <r>
    <n v="12470855"/>
    <x v="1"/>
    <x v="41"/>
  </r>
  <r>
    <n v="12476702"/>
    <x v="0"/>
    <x v="12"/>
  </r>
  <r>
    <n v="12590876"/>
    <x v="1"/>
    <x v="23"/>
  </r>
  <r>
    <n v="12940315"/>
    <x v="0"/>
    <x v="4"/>
  </r>
  <r>
    <n v="12956571"/>
    <x v="1"/>
    <x v="13"/>
  </r>
  <r>
    <n v="13100919"/>
    <x v="1"/>
    <x v="4"/>
  </r>
  <r>
    <n v="13270979"/>
    <x v="1"/>
    <x v="4"/>
  </r>
  <r>
    <n v="13448213"/>
    <x v="0"/>
    <x v="22"/>
  </r>
  <r>
    <n v="13505875"/>
    <x v="1"/>
    <x v="18"/>
  </r>
  <r>
    <n v="13535784"/>
    <x v="0"/>
    <x v="22"/>
  </r>
  <r>
    <n v="13892350"/>
    <x v="1"/>
    <x v="4"/>
  </r>
  <r>
    <n v="14038126"/>
    <x v="0"/>
    <x v="4"/>
  </r>
  <r>
    <n v="14046955"/>
    <x v="1"/>
    <x v="33"/>
  </r>
  <r>
    <n v="14054756"/>
    <x v="1"/>
    <x v="52"/>
  </r>
  <r>
    <n v="14251448"/>
    <x v="1"/>
    <x v="8"/>
  </r>
  <r>
    <n v="14254168"/>
    <x v="1"/>
    <x v="12"/>
  </r>
  <r>
    <n v="14336814"/>
    <x v="1"/>
    <x v="23"/>
  </r>
  <r>
    <n v="14382762"/>
    <x v="1"/>
    <x v="11"/>
  </r>
  <r>
    <n v="14487993"/>
    <x v="4"/>
    <x v="12"/>
  </r>
  <r>
    <n v="14517604"/>
    <x v="20"/>
    <x v="18"/>
  </r>
  <r>
    <n v="14520654"/>
    <x v="1"/>
    <x v="1"/>
  </r>
  <r>
    <n v="14550059"/>
    <x v="1"/>
    <x v="17"/>
  </r>
  <r>
    <n v="14650936"/>
    <x v="1"/>
    <x v="4"/>
  </r>
  <r>
    <n v="14953329"/>
    <x v="1"/>
    <x v="4"/>
  </r>
  <r>
    <n v="14988946"/>
    <x v="1"/>
    <x v="4"/>
  </r>
  <r>
    <n v="14989962"/>
    <x v="21"/>
    <x v="4"/>
  </r>
  <r>
    <n v="15434388"/>
    <x v="1"/>
    <x v="53"/>
  </r>
  <r>
    <n v="15492129"/>
    <x v="1"/>
    <x v="20"/>
  </r>
  <r>
    <n v="15587158"/>
    <x v="1"/>
    <x v="1"/>
  </r>
  <r>
    <n v="15654022"/>
    <x v="1"/>
    <x v="10"/>
  </r>
  <r>
    <n v="15731413"/>
    <x v="1"/>
    <x v="4"/>
  </r>
  <r>
    <n v="15897416"/>
    <x v="1"/>
    <x v="32"/>
  </r>
  <r>
    <n v="15912805"/>
    <x v="1"/>
    <x v="10"/>
  </r>
  <r>
    <n v="15973247"/>
    <x v="0"/>
    <x v="4"/>
  </r>
  <r>
    <n v="16027783"/>
    <x v="22"/>
    <x v="42"/>
  </r>
  <r>
    <n v="16073196"/>
    <x v="1"/>
    <x v="13"/>
  </r>
  <r>
    <n v="16112109"/>
    <x v="23"/>
    <x v="12"/>
  </r>
  <r>
    <n v="16152564"/>
    <x v="1"/>
    <x v="4"/>
  </r>
  <r>
    <n v="16193110"/>
    <x v="1"/>
    <x v="4"/>
  </r>
  <r>
    <n v="16478787"/>
    <x v="17"/>
    <x v="4"/>
  </r>
  <r>
    <n v="16553992"/>
    <x v="1"/>
    <x v="17"/>
  </r>
  <r>
    <n v="16636703"/>
    <x v="1"/>
    <x v="25"/>
  </r>
  <r>
    <n v="16643587"/>
    <x v="1"/>
    <x v="16"/>
  </r>
  <r>
    <n v="16687068"/>
    <x v="1"/>
    <x v="27"/>
  </r>
  <r>
    <n v="16713896"/>
    <x v="1"/>
    <x v="4"/>
  </r>
  <r>
    <n v="16794128"/>
    <x v="1"/>
    <x v="11"/>
  </r>
  <r>
    <n v="16809954"/>
    <x v="3"/>
    <x v="4"/>
  </r>
  <r>
    <n v="16816923"/>
    <x v="1"/>
    <x v="20"/>
  </r>
  <r>
    <n v="16828389"/>
    <x v="0"/>
    <x v="4"/>
  </r>
  <r>
    <n v="17128149"/>
    <x v="1"/>
    <x v="13"/>
  </r>
  <r>
    <n v="17156373"/>
    <x v="1"/>
    <x v="4"/>
  </r>
  <r>
    <n v="17382128"/>
    <x v="1"/>
    <x v="16"/>
  </r>
  <r>
    <n v="17386999"/>
    <x v="1"/>
    <x v="25"/>
  </r>
  <r>
    <n v="17432096"/>
    <x v="20"/>
    <x v="4"/>
  </r>
  <r>
    <n v="17560106"/>
    <x v="0"/>
    <x v="49"/>
  </r>
  <r>
    <n v="17708381"/>
    <x v="1"/>
    <x v="12"/>
  </r>
  <r>
    <n v="17767330"/>
    <x v="1"/>
    <x v="1"/>
  </r>
  <r>
    <n v="17845195"/>
    <x v="0"/>
    <x v="28"/>
  </r>
  <r>
    <n v="17940097"/>
    <x v="7"/>
    <x v="19"/>
  </r>
  <r>
    <n v="18054316"/>
    <x v="1"/>
    <x v="1"/>
  </r>
  <r>
    <n v="18165744"/>
    <x v="1"/>
    <x v="4"/>
  </r>
  <r>
    <n v="18279998"/>
    <x v="1"/>
    <x v="11"/>
  </r>
  <r>
    <n v="18706835"/>
    <x v="1"/>
    <x v="12"/>
  </r>
  <r>
    <n v="19019021"/>
    <x v="12"/>
    <x v="54"/>
  </r>
  <r>
    <n v="19059944"/>
    <x v="1"/>
    <x v="23"/>
  </r>
  <r>
    <n v="19310910"/>
    <x v="1"/>
    <x v="4"/>
  </r>
  <r>
    <n v="19534060"/>
    <x v="23"/>
    <x v="26"/>
  </r>
  <r>
    <n v="19637643"/>
    <x v="0"/>
    <x v="17"/>
  </r>
  <r>
    <n v="19658238"/>
    <x v="1"/>
    <x v="18"/>
  </r>
  <r>
    <n v="19854208"/>
    <x v="1"/>
    <x v="17"/>
  </r>
  <r>
    <n v="19900361"/>
    <x v="1"/>
    <x v="22"/>
  </r>
  <r>
    <n v="20124767"/>
    <x v="6"/>
    <x v="55"/>
  </r>
  <r>
    <n v="20133146"/>
    <x v="1"/>
    <x v="26"/>
  </r>
  <r>
    <n v="20166868"/>
    <x v="0"/>
    <x v="4"/>
  </r>
  <r>
    <n v="20209434"/>
    <x v="1"/>
    <x v="10"/>
  </r>
  <r>
    <n v="20246084"/>
    <x v="1"/>
    <x v="33"/>
  </r>
  <r>
    <n v="20336707"/>
    <x v="0"/>
    <x v="4"/>
  </r>
  <r>
    <n v="20476536"/>
    <x v="23"/>
    <x v="41"/>
  </r>
  <r>
    <n v="20517828"/>
    <x v="1"/>
    <x v="51"/>
  </r>
  <r>
    <n v="20535222"/>
    <x v="6"/>
    <x v="4"/>
  </r>
  <r>
    <n v="20655634"/>
    <x v="1"/>
    <x v="4"/>
  </r>
  <r>
    <n v="20739233"/>
    <x v="1"/>
    <x v="32"/>
  </r>
  <r>
    <n v="20777865"/>
    <x v="6"/>
    <x v="4"/>
  </r>
  <r>
    <n v="21063906"/>
    <x v="1"/>
    <x v="1"/>
  </r>
  <r>
    <n v="21155131"/>
    <x v="24"/>
    <x v="12"/>
  </r>
  <r>
    <n v="21409576"/>
    <x v="1"/>
    <x v="4"/>
  </r>
  <r>
    <n v="21526412"/>
    <x v="1"/>
    <x v="4"/>
  </r>
  <r>
    <n v="21573772"/>
    <x v="0"/>
    <x v="4"/>
  </r>
  <r>
    <n v="21578733"/>
    <x v="1"/>
    <x v="1"/>
  </r>
  <r>
    <n v="21665633"/>
    <x v="1"/>
    <x v="10"/>
  </r>
  <r>
    <n v="21833993"/>
    <x v="0"/>
    <x v="47"/>
  </r>
  <r>
    <n v="21853131"/>
    <x v="1"/>
    <x v="17"/>
  </r>
  <r>
    <n v="21938621"/>
    <x v="23"/>
    <x v="27"/>
  </r>
  <r>
    <n v="21976533"/>
    <x v="1"/>
    <x v="4"/>
  </r>
  <r>
    <n v="21979733"/>
    <x v="1"/>
    <x v="4"/>
  </r>
  <r>
    <n v="22096754"/>
    <x v="1"/>
    <x v="55"/>
  </r>
  <r>
    <n v="22208656"/>
    <x v="1"/>
    <x v="30"/>
  </r>
  <r>
    <n v="22467358"/>
    <x v="1"/>
    <x v="16"/>
  </r>
  <r>
    <n v="22783263"/>
    <x v="0"/>
    <x v="4"/>
  </r>
  <r>
    <n v="22847334"/>
    <x v="1"/>
    <x v="19"/>
  </r>
  <r>
    <n v="22893837"/>
    <x v="1"/>
    <x v="1"/>
  </r>
  <r>
    <n v="22930441"/>
    <x v="0"/>
    <x v="4"/>
  </r>
  <r>
    <n v="23038499"/>
    <x v="19"/>
    <x v="3"/>
  </r>
  <r>
    <n v="23123490"/>
    <x v="1"/>
    <x v="13"/>
  </r>
  <r>
    <n v="23168796"/>
    <x v="1"/>
    <x v="32"/>
  </r>
  <r>
    <n v="23307558"/>
    <x v="1"/>
    <x v="11"/>
  </r>
  <r>
    <n v="23441743"/>
    <x v="1"/>
    <x v="56"/>
  </r>
  <r>
    <n v="23629057"/>
    <x v="1"/>
    <x v="28"/>
  </r>
  <r>
    <n v="23633177"/>
    <x v="0"/>
    <x v="4"/>
  </r>
  <r>
    <n v="23786249"/>
    <x v="0"/>
    <x v="4"/>
  </r>
  <r>
    <n v="23953859"/>
    <x v="1"/>
    <x v="4"/>
  </r>
  <r>
    <n v="24013072"/>
    <x v="4"/>
    <x v="39"/>
  </r>
  <r>
    <n v="24122490"/>
    <x v="1"/>
    <x v="4"/>
  </r>
  <r>
    <n v="24210040"/>
    <x v="1"/>
    <x v="1"/>
  </r>
  <r>
    <n v="24635844"/>
    <x v="1"/>
    <x v="7"/>
  </r>
  <r>
    <n v="24681577"/>
    <x v="1"/>
    <x v="4"/>
  </r>
  <r>
    <n v="24773349"/>
    <x v="1"/>
    <x v="1"/>
  </r>
  <r>
    <n v="25048648"/>
    <x v="1"/>
    <x v="54"/>
  </r>
  <r>
    <n v="25077561"/>
    <x v="1"/>
    <x v="4"/>
  </r>
  <r>
    <n v="25308045"/>
    <x v="1"/>
    <x v="22"/>
  </r>
  <r>
    <n v="25391127"/>
    <x v="1"/>
    <x v="4"/>
  </r>
  <r>
    <n v="25434413"/>
    <x v="1"/>
    <x v="17"/>
  </r>
  <r>
    <n v="25470676"/>
    <x v="1"/>
    <x v="57"/>
  </r>
  <r>
    <n v="25473957"/>
    <x v="1"/>
    <x v="55"/>
  </r>
  <r>
    <n v="25601665"/>
    <x v="0"/>
    <x v="4"/>
  </r>
  <r>
    <n v="25813995"/>
    <x v="18"/>
    <x v="4"/>
  </r>
  <r>
    <n v="25975232"/>
    <x v="1"/>
    <x v="4"/>
  </r>
  <r>
    <n v="26001012"/>
    <x v="1"/>
    <x v="4"/>
  </r>
  <r>
    <n v="26230655"/>
    <x v="1"/>
    <x v="4"/>
  </r>
  <r>
    <n v="26510197"/>
    <x v="12"/>
    <x v="58"/>
  </r>
  <r>
    <n v="26902566"/>
    <x v="1"/>
    <x v="42"/>
  </r>
  <r>
    <n v="26915703"/>
    <x v="1"/>
    <x v="1"/>
  </r>
  <r>
    <n v="27338426"/>
    <x v="1"/>
    <x v="11"/>
  </r>
  <r>
    <n v="27535458"/>
    <x v="1"/>
    <x v="19"/>
  </r>
  <r>
    <n v="27711903"/>
    <x v="1"/>
    <x v="4"/>
  </r>
  <r>
    <n v="27804380"/>
    <x v="1"/>
    <x v="1"/>
  </r>
  <r>
    <n v="28381470"/>
    <x v="1"/>
    <x v="4"/>
  </r>
  <r>
    <n v="28469375"/>
    <x v="1"/>
    <x v="4"/>
  </r>
  <r>
    <n v="28946580"/>
    <x v="1"/>
    <x v="23"/>
  </r>
  <r>
    <n v="29221250"/>
    <x v="1"/>
    <x v="4"/>
  </r>
  <r>
    <n v="29222554"/>
    <x v="0"/>
    <x v="24"/>
  </r>
  <r>
    <n v="29279136"/>
    <x v="1"/>
    <x v="4"/>
  </r>
  <r>
    <n v="29412479"/>
    <x v="1"/>
    <x v="35"/>
  </r>
  <r>
    <n v="29544434"/>
    <x v="1"/>
    <x v="4"/>
  </r>
  <r>
    <n v="29575891"/>
    <x v="1"/>
    <x v="41"/>
  </r>
  <r>
    <n v="29662800"/>
    <x v="1"/>
    <x v="59"/>
  </r>
  <r>
    <n v="30064922"/>
    <x v="1"/>
    <x v="13"/>
  </r>
  <r>
    <n v="30236899"/>
    <x v="1"/>
    <x v="4"/>
  </r>
  <r>
    <n v="30411393"/>
    <x v="1"/>
    <x v="38"/>
  </r>
  <r>
    <n v="30535236"/>
    <x v="1"/>
    <x v="19"/>
  </r>
  <r>
    <n v="30735545"/>
    <x v="1"/>
    <x v="51"/>
  </r>
  <r>
    <n v="30942340"/>
    <x v="1"/>
    <x v="18"/>
  </r>
  <r>
    <n v="30993322"/>
    <x v="1"/>
    <x v="4"/>
  </r>
  <r>
    <n v="31039511"/>
    <x v="1"/>
    <x v="56"/>
  </r>
  <r>
    <n v="31240662"/>
    <x v="1"/>
    <x v="1"/>
  </r>
  <r>
    <n v="31662235"/>
    <x v="0"/>
    <x v="12"/>
  </r>
  <r>
    <n v="31689072"/>
    <x v="1"/>
    <x v="13"/>
  </r>
  <r>
    <n v="31913507"/>
    <x v="1"/>
    <x v="38"/>
  </r>
  <r>
    <n v="32025862"/>
    <x v="0"/>
    <x v="4"/>
  </r>
  <r>
    <n v="32089457"/>
    <x v="4"/>
    <x v="12"/>
  </r>
  <r>
    <n v="32169044"/>
    <x v="1"/>
    <x v="34"/>
  </r>
  <r>
    <n v="32494925"/>
    <x v="1"/>
    <x v="12"/>
  </r>
  <r>
    <n v="32737080"/>
    <x v="1"/>
    <x v="12"/>
  </r>
  <r>
    <n v="33057368"/>
    <x v="1"/>
    <x v="4"/>
  </r>
  <r>
    <n v="33419209"/>
    <x v="0"/>
    <x v="4"/>
  </r>
  <r>
    <n v="33501321"/>
    <x v="1"/>
    <x v="16"/>
  </r>
  <r>
    <n v="33938752"/>
    <x v="1"/>
    <x v="13"/>
  </r>
  <r>
    <n v="33950098"/>
    <x v="1"/>
    <x v="8"/>
  </r>
  <r>
    <n v="34594484"/>
    <x v="1"/>
    <x v="55"/>
  </r>
  <r>
    <n v="34694656"/>
    <x v="1"/>
    <x v="1"/>
  </r>
  <r>
    <n v="34696573"/>
    <x v="1"/>
    <x v="18"/>
  </r>
  <r>
    <n v="35239641"/>
    <x v="1"/>
    <x v="7"/>
  </r>
  <r>
    <n v="35833081"/>
    <x v="1"/>
    <x v="19"/>
  </r>
  <r>
    <n v="35966943"/>
    <x v="17"/>
    <x v="22"/>
  </r>
  <r>
    <n v="36231569"/>
    <x v="0"/>
    <x v="11"/>
  </r>
  <r>
    <n v="36638308"/>
    <x v="0"/>
    <x v="4"/>
  </r>
  <r>
    <n v="36826372"/>
    <x v="1"/>
    <x v="23"/>
  </r>
  <r>
    <n v="36835547"/>
    <x v="1"/>
    <x v="25"/>
  </r>
  <r>
    <n v="36897387"/>
    <x v="1"/>
    <x v="4"/>
  </r>
  <r>
    <n v="37361797"/>
    <x v="1"/>
    <x v="4"/>
  </r>
  <r>
    <n v="37417159"/>
    <x v="1"/>
    <x v="28"/>
  </r>
  <r>
    <n v="37936714"/>
    <x v="1"/>
    <x v="4"/>
  </r>
  <r>
    <n v="38286490"/>
    <x v="1"/>
    <x v="1"/>
  </r>
  <r>
    <n v="39769945"/>
    <x v="1"/>
    <x v="14"/>
  </r>
  <r>
    <n v="40061935"/>
    <x v="1"/>
    <x v="4"/>
  </r>
  <r>
    <n v="40237565"/>
    <x v="0"/>
    <x v="12"/>
  </r>
  <r>
    <n v="40245152"/>
    <x v="1"/>
    <x v="4"/>
  </r>
  <r>
    <n v="40246737"/>
    <x v="0"/>
    <x v="0"/>
  </r>
  <r>
    <n v="40687965"/>
    <x v="1"/>
    <x v="4"/>
  </r>
  <r>
    <n v="40689478"/>
    <x v="1"/>
    <x v="1"/>
  </r>
  <r>
    <n v="40743512"/>
    <x v="25"/>
    <x v="37"/>
  </r>
  <r>
    <n v="40840488"/>
    <x v="0"/>
    <x v="4"/>
  </r>
  <r>
    <n v="40984901"/>
    <x v="1"/>
    <x v="20"/>
  </r>
  <r>
    <n v="41010403"/>
    <x v="1"/>
    <x v="4"/>
  </r>
  <r>
    <n v="41169039"/>
    <x v="1"/>
    <x v="3"/>
  </r>
  <r>
    <n v="41215176"/>
    <x v="0"/>
    <x v="25"/>
  </r>
  <r>
    <n v="41510656"/>
    <x v="1"/>
    <x v="4"/>
  </r>
  <r>
    <n v="42068304"/>
    <x v="1"/>
    <x v="42"/>
  </r>
  <r>
    <n v="42525507"/>
    <x v="1"/>
    <x v="4"/>
  </r>
  <r>
    <n v="42595144"/>
    <x v="1"/>
    <x v="28"/>
  </r>
  <r>
    <n v="42804845"/>
    <x v="1"/>
    <x v="23"/>
  </r>
  <r>
    <n v="42868090"/>
    <x v="0"/>
    <x v="4"/>
  </r>
  <r>
    <n v="43214128"/>
    <x v="1"/>
    <x v="16"/>
  </r>
  <r>
    <n v="43518117"/>
    <x v="1"/>
    <x v="18"/>
  </r>
  <r>
    <n v="43603359"/>
    <x v="26"/>
    <x v="60"/>
  </r>
  <r>
    <n v="43624967"/>
    <x v="1"/>
    <x v="4"/>
  </r>
  <r>
    <n v="44214970"/>
    <x v="1"/>
    <x v="4"/>
  </r>
  <r>
    <n v="44509200"/>
    <x v="1"/>
    <x v="37"/>
  </r>
  <r>
    <n v="44869724"/>
    <x v="1"/>
    <x v="27"/>
  </r>
  <r>
    <n v="45205795"/>
    <x v="6"/>
    <x v="4"/>
  </r>
  <r>
    <n v="45538510"/>
    <x v="17"/>
    <x v="4"/>
  </r>
  <r>
    <n v="45662126"/>
    <x v="1"/>
    <x v="4"/>
  </r>
  <r>
    <n v="45774764"/>
    <x v="1"/>
    <x v="33"/>
  </r>
  <r>
    <n v="45841913"/>
    <x v="1"/>
    <x v="4"/>
  </r>
  <r>
    <n v="45872949"/>
    <x v="1"/>
    <x v="12"/>
  </r>
  <r>
    <n v="45929065"/>
    <x v="1"/>
    <x v="4"/>
  </r>
  <r>
    <n v="46405002"/>
    <x v="1"/>
    <x v="17"/>
  </r>
  <r>
    <n v="46692378"/>
    <x v="1"/>
    <x v="55"/>
  </r>
  <r>
    <n v="46874796"/>
    <x v="1"/>
    <x v="4"/>
  </r>
  <r>
    <n v="47080508"/>
    <x v="4"/>
    <x v="10"/>
  </r>
  <r>
    <n v="47132895"/>
    <x v="1"/>
    <x v="52"/>
  </r>
  <r>
    <n v="48120990"/>
    <x v="1"/>
    <x v="4"/>
  </r>
  <r>
    <n v="48184987"/>
    <x v="1"/>
    <x v="4"/>
  </r>
  <r>
    <n v="48890957"/>
    <x v="1"/>
    <x v="4"/>
  </r>
  <r>
    <n v="48901553"/>
    <x v="1"/>
    <x v="11"/>
  </r>
  <r>
    <n v="49136202"/>
    <x v="1"/>
    <x v="42"/>
  </r>
  <r>
    <n v="50322733"/>
    <x v="1"/>
    <x v="4"/>
  </r>
  <r>
    <n v="50595832"/>
    <x v="17"/>
    <x v="34"/>
  </r>
  <r>
    <n v="50759158"/>
    <x v="4"/>
    <x v="12"/>
  </r>
  <r>
    <n v="50918374"/>
    <x v="0"/>
    <x v="4"/>
  </r>
  <r>
    <n v="50938049"/>
    <x v="1"/>
    <x v="19"/>
  </r>
  <r>
    <n v="50946994"/>
    <x v="1"/>
    <x v="23"/>
  </r>
  <r>
    <n v="51759019"/>
    <x v="1"/>
    <x v="4"/>
  </r>
  <r>
    <n v="51932035"/>
    <x v="0"/>
    <x v="12"/>
  </r>
  <r>
    <n v="52474603"/>
    <x v="0"/>
    <x v="30"/>
  </r>
  <r>
    <n v="52815202"/>
    <x v="0"/>
    <x v="12"/>
  </r>
  <r>
    <n v="52944085"/>
    <x v="4"/>
    <x v="10"/>
  </r>
  <r>
    <n v="53468775"/>
    <x v="1"/>
    <x v="4"/>
  </r>
  <r>
    <n v="53486619"/>
    <x v="1"/>
    <x v="4"/>
  </r>
  <r>
    <n v="53967300"/>
    <x v="1"/>
    <x v="53"/>
  </r>
  <r>
    <n v="54116266"/>
    <x v="1"/>
    <x v="4"/>
  </r>
  <r>
    <n v="54357959"/>
    <x v="1"/>
    <x v="4"/>
  </r>
  <r>
    <n v="54414133"/>
    <x v="1"/>
    <x v="18"/>
  </r>
  <r>
    <n v="54792917"/>
    <x v="1"/>
    <x v="4"/>
  </r>
  <r>
    <n v="55299835"/>
    <x v="0"/>
    <x v="12"/>
  </r>
  <r>
    <n v="55722810"/>
    <x v="1"/>
    <x v="4"/>
  </r>
  <r>
    <n v="55967577"/>
    <x v="1"/>
    <x v="1"/>
  </r>
  <r>
    <n v="56361030"/>
    <x v="0"/>
    <x v="12"/>
  </r>
  <r>
    <n v="56517152"/>
    <x v="0"/>
    <x v="4"/>
  </r>
  <r>
    <n v="57056932"/>
    <x v="1"/>
    <x v="19"/>
  </r>
  <r>
    <n v="57069107"/>
    <x v="1"/>
    <x v="1"/>
  </r>
  <r>
    <n v="57366932"/>
    <x v="1"/>
    <x v="11"/>
  </r>
  <r>
    <n v="57797398"/>
    <x v="1"/>
    <x v="4"/>
  </r>
  <r>
    <n v="58189935"/>
    <x v="1"/>
    <x v="4"/>
  </r>
  <r>
    <n v="58345953"/>
    <x v="1"/>
    <x v="33"/>
  </r>
  <r>
    <n v="58880535"/>
    <x v="1"/>
    <x v="4"/>
  </r>
  <r>
    <n v="59172548"/>
    <x v="1"/>
    <x v="4"/>
  </r>
  <r>
    <n v="59846096"/>
    <x v="1"/>
    <x v="27"/>
  </r>
  <r>
    <n v="60152405"/>
    <x v="1"/>
    <x v="36"/>
  </r>
  <r>
    <n v="60234276"/>
    <x v="1"/>
    <x v="4"/>
  </r>
  <r>
    <n v="60406491"/>
    <x v="6"/>
    <x v="15"/>
  </r>
  <r>
    <n v="60446739"/>
    <x v="1"/>
    <x v="4"/>
  </r>
  <r>
    <n v="60656382"/>
    <x v="0"/>
    <x v="25"/>
  </r>
  <r>
    <n v="60671485"/>
    <x v="1"/>
    <x v="4"/>
  </r>
  <r>
    <n v="60779196"/>
    <x v="22"/>
    <x v="61"/>
  </r>
  <r>
    <n v="60939105"/>
    <x v="1"/>
    <x v="6"/>
  </r>
  <r>
    <n v="61128170"/>
    <x v="1"/>
    <x v="52"/>
  </r>
  <r>
    <n v="61140482"/>
    <x v="1"/>
    <x v="4"/>
  </r>
  <r>
    <n v="61804583"/>
    <x v="1"/>
    <x v="1"/>
  </r>
  <r>
    <n v="62007305"/>
    <x v="1"/>
    <x v="4"/>
  </r>
  <r>
    <n v="62306595"/>
    <x v="1"/>
    <x v="4"/>
  </r>
  <r>
    <n v="62334654"/>
    <x v="1"/>
    <x v="24"/>
  </r>
  <r>
    <n v="62931740"/>
    <x v="1"/>
    <x v="1"/>
  </r>
  <r>
    <n v="63276804"/>
    <x v="1"/>
    <x v="7"/>
  </r>
  <r>
    <n v="63527562"/>
    <x v="0"/>
    <x v="28"/>
  </r>
  <r>
    <n v="63953614"/>
    <x v="1"/>
    <x v="40"/>
  </r>
  <r>
    <n v="64424515"/>
    <x v="0"/>
    <x v="4"/>
  </r>
  <r>
    <n v="64488310"/>
    <x v="1"/>
    <x v="4"/>
  </r>
  <r>
    <n v="65657635"/>
    <x v="23"/>
    <x v="22"/>
  </r>
  <r>
    <n v="65683877"/>
    <x v="1"/>
    <x v="32"/>
  </r>
  <r>
    <n v="65757581"/>
    <x v="1"/>
    <x v="19"/>
  </r>
  <r>
    <n v="66121955"/>
    <x v="1"/>
    <x v="25"/>
  </r>
  <r>
    <n v="66327125"/>
    <x v="1"/>
    <x v="6"/>
  </r>
  <r>
    <n v="66346226"/>
    <x v="1"/>
    <x v="1"/>
  </r>
  <r>
    <n v="66495563"/>
    <x v="0"/>
    <x v="4"/>
  </r>
  <r>
    <n v="66512242"/>
    <x v="1"/>
    <x v="4"/>
  </r>
  <r>
    <n v="67054523"/>
    <x v="1"/>
    <x v="20"/>
  </r>
  <r>
    <n v="67468851"/>
    <x v="1"/>
    <x v="33"/>
  </r>
  <r>
    <n v="67649983"/>
    <x v="1"/>
    <x v="4"/>
  </r>
  <r>
    <n v="67664961"/>
    <x v="0"/>
    <x v="4"/>
  </r>
  <r>
    <n v="67679957"/>
    <x v="1"/>
    <x v="4"/>
  </r>
  <r>
    <n v="68401435"/>
    <x v="1"/>
    <x v="10"/>
  </r>
  <r>
    <n v="69139395"/>
    <x v="1"/>
    <x v="18"/>
  </r>
  <r>
    <n v="69457929"/>
    <x v="0"/>
    <x v="4"/>
  </r>
  <r>
    <n v="69694987"/>
    <x v="0"/>
    <x v="12"/>
  </r>
  <r>
    <n v="69854297"/>
    <x v="1"/>
    <x v="12"/>
  </r>
  <r>
    <n v="70783952"/>
    <x v="1"/>
    <x v="13"/>
  </r>
  <r>
    <n v="71759229"/>
    <x v="1"/>
    <x v="18"/>
  </r>
  <r>
    <n v="72757706"/>
    <x v="1"/>
    <x v="4"/>
  </r>
  <r>
    <n v="73442657"/>
    <x v="1"/>
    <x v="4"/>
  </r>
  <r>
    <n v="74377134"/>
    <x v="0"/>
    <x v="62"/>
  </r>
  <r>
    <n v="75028472"/>
    <x v="1"/>
    <x v="4"/>
  </r>
  <r>
    <n v="75924812"/>
    <x v="1"/>
    <x v="16"/>
  </r>
  <r>
    <n v="76307763"/>
    <x v="1"/>
    <x v="19"/>
  </r>
  <r>
    <n v="76376244"/>
    <x v="1"/>
    <x v="4"/>
  </r>
  <r>
    <n v="77267781"/>
    <x v="1"/>
    <x v="7"/>
  </r>
  <r>
    <n v="77270999"/>
    <x v="1"/>
    <x v="52"/>
  </r>
  <r>
    <n v="77383974"/>
    <x v="1"/>
    <x v="19"/>
  </r>
  <r>
    <n v="77784798"/>
    <x v="1"/>
    <x v="12"/>
  </r>
  <r>
    <n v="77791451"/>
    <x v="1"/>
    <x v="4"/>
  </r>
  <r>
    <n v="78442973"/>
    <x v="1"/>
    <x v="4"/>
  </r>
  <r>
    <n v="78465073"/>
    <x v="1"/>
    <x v="4"/>
  </r>
  <r>
    <n v="79137483"/>
    <x v="1"/>
    <x v="4"/>
  </r>
  <r>
    <n v="79376466"/>
    <x v="0"/>
    <x v="4"/>
  </r>
  <r>
    <n v="79385508"/>
    <x v="1"/>
    <x v="13"/>
  </r>
  <r>
    <n v="79403774"/>
    <x v="1"/>
    <x v="4"/>
  </r>
  <r>
    <n v="79939307"/>
    <x v="1"/>
    <x v="10"/>
  </r>
  <r>
    <n v="81542039"/>
    <x v="1"/>
    <x v="63"/>
  </r>
  <r>
    <n v="81543148"/>
    <x v="1"/>
    <x v="23"/>
  </r>
  <r>
    <n v="81568335"/>
    <x v="1"/>
    <x v="4"/>
  </r>
  <r>
    <n v="82002904"/>
    <x v="1"/>
    <x v="27"/>
  </r>
  <r>
    <n v="82014026"/>
    <x v="1"/>
    <x v="30"/>
  </r>
  <r>
    <n v="82378240"/>
    <x v="1"/>
    <x v="4"/>
  </r>
  <r>
    <n v="82402482"/>
    <x v="23"/>
    <x v="25"/>
  </r>
  <r>
    <n v="82692098"/>
    <x v="11"/>
    <x v="64"/>
  </r>
  <r>
    <n v="82695760"/>
    <x v="1"/>
    <x v="23"/>
  </r>
  <r>
    <n v="83631854"/>
    <x v="12"/>
    <x v="10"/>
  </r>
  <r>
    <n v="83812330"/>
    <x v="1"/>
    <x v="1"/>
  </r>
  <r>
    <n v="83864178"/>
    <x v="1"/>
    <x v="63"/>
  </r>
  <r>
    <n v="84416513"/>
    <x v="18"/>
    <x v="4"/>
  </r>
  <r>
    <n v="85864416"/>
    <x v="1"/>
    <x v="4"/>
  </r>
  <r>
    <n v="86630698"/>
    <x v="1"/>
    <x v="19"/>
  </r>
  <r>
    <n v="86766293"/>
    <x v="1"/>
    <x v="4"/>
  </r>
  <r>
    <n v="87417832"/>
    <x v="1"/>
    <x v="4"/>
  </r>
  <r>
    <n v="88008645"/>
    <x v="1"/>
    <x v="16"/>
  </r>
  <r>
    <n v="88405999"/>
    <x v="1"/>
    <x v="23"/>
  </r>
  <r>
    <n v="89581244"/>
    <x v="22"/>
    <x v="4"/>
  </r>
  <r>
    <n v="89620360"/>
    <x v="1"/>
    <x v="17"/>
  </r>
  <r>
    <n v="89831065"/>
    <x v="1"/>
    <x v="4"/>
  </r>
  <r>
    <n v="90158072"/>
    <x v="1"/>
    <x v="4"/>
  </r>
  <r>
    <n v="90279657"/>
    <x v="1"/>
    <x v="23"/>
  </r>
  <r>
    <n v="90368928"/>
    <x v="1"/>
    <x v="11"/>
  </r>
  <r>
    <n v="91028762"/>
    <x v="1"/>
    <x v="4"/>
  </r>
  <r>
    <n v="91203652"/>
    <x v="1"/>
    <x v="13"/>
  </r>
  <r>
    <n v="91911638"/>
    <x v="1"/>
    <x v="4"/>
  </r>
  <r>
    <n v="91985971"/>
    <x v="1"/>
    <x v="18"/>
  </r>
  <r>
    <n v="92495845"/>
    <x v="0"/>
    <x v="4"/>
  </r>
  <r>
    <n v="92576846"/>
    <x v="1"/>
    <x v="4"/>
  </r>
  <r>
    <n v="93829739"/>
    <x v="17"/>
    <x v="51"/>
  </r>
  <r>
    <n v="93854755"/>
    <x v="3"/>
    <x v="4"/>
  </r>
  <r>
    <n v="93951551"/>
    <x v="0"/>
    <x v="25"/>
  </r>
  <r>
    <n v="94284051"/>
    <x v="1"/>
    <x v="1"/>
  </r>
  <r>
    <n v="94403842"/>
    <x v="16"/>
    <x v="35"/>
  </r>
  <r>
    <n v="94617977"/>
    <x v="1"/>
    <x v="1"/>
  </r>
  <r>
    <n v="94830625"/>
    <x v="1"/>
    <x v="27"/>
  </r>
  <r>
    <n v="94885858"/>
    <x v="1"/>
    <x v="35"/>
  </r>
  <r>
    <n v="95032721"/>
    <x v="1"/>
    <x v="4"/>
  </r>
  <r>
    <n v="95795020"/>
    <x v="1"/>
    <x v="4"/>
  </r>
  <r>
    <n v="96391675"/>
    <x v="1"/>
    <x v="4"/>
  </r>
  <r>
    <n v="96802530"/>
    <x v="1"/>
    <x v="10"/>
  </r>
  <r>
    <n v="97322503"/>
    <x v="1"/>
    <x v="4"/>
  </r>
  <r>
    <n v="97687311"/>
    <x v="1"/>
    <x v="25"/>
  </r>
  <r>
    <n v="98032994"/>
    <x v="1"/>
    <x v="4"/>
  </r>
  <r>
    <n v="98451868"/>
    <x v="1"/>
    <x v="19"/>
  </r>
  <r>
    <n v="99230711"/>
    <x v="1"/>
    <x v="30"/>
  </r>
  <r>
    <n v="99444399"/>
    <x v="1"/>
    <x v="4"/>
  </r>
  <r>
    <n v="100132137"/>
    <x v="1"/>
    <x v="33"/>
  </r>
  <r>
    <n v="100692916"/>
    <x v="6"/>
    <x v="4"/>
  </r>
  <r>
    <n v="100911687"/>
    <x v="1"/>
    <x v="17"/>
  </r>
  <r>
    <n v="101520446"/>
    <x v="1"/>
    <x v="1"/>
  </r>
  <r>
    <n v="101760530"/>
    <x v="1"/>
    <x v="4"/>
  </r>
  <r>
    <n v="102159013"/>
    <x v="4"/>
    <x v="13"/>
  </r>
  <r>
    <n v="102373854"/>
    <x v="1"/>
    <x v="30"/>
  </r>
  <r>
    <n v="107176582"/>
    <x v="1"/>
    <x v="39"/>
  </r>
  <r>
    <n v="107942170"/>
    <x v="1"/>
    <x v="16"/>
  </r>
  <r>
    <n v="108760439"/>
    <x v="1"/>
    <x v="4"/>
  </r>
  <r>
    <n v="108929417"/>
    <x v="1"/>
    <x v="23"/>
  </r>
  <r>
    <n v="109944606"/>
    <x v="1"/>
    <x v="19"/>
  </r>
  <r>
    <n v="111858301"/>
    <x v="1"/>
    <x v="23"/>
  </r>
  <r>
    <n v="112751244"/>
    <x v="1"/>
    <x v="12"/>
  </r>
  <r>
    <n v="113134300"/>
    <x v="1"/>
    <x v="35"/>
  </r>
  <r>
    <n v="113457184"/>
    <x v="0"/>
    <x v="4"/>
  </r>
  <r>
    <n v="113740248"/>
    <x v="1"/>
    <x v="1"/>
  </r>
  <r>
    <n v="114371452"/>
    <x v="1"/>
    <x v="4"/>
  </r>
  <r>
    <n v="114414731"/>
    <x v="27"/>
    <x v="14"/>
  </r>
  <r>
    <n v="115094557"/>
    <x v="0"/>
    <x v="4"/>
  </r>
  <r>
    <n v="115740184"/>
    <x v="1"/>
    <x v="33"/>
  </r>
  <r>
    <n v="115885211"/>
    <x v="3"/>
    <x v="4"/>
  </r>
  <r>
    <n v="117022331"/>
    <x v="1"/>
    <x v="11"/>
  </r>
  <r>
    <n v="117119918"/>
    <x v="1"/>
    <x v="56"/>
  </r>
  <r>
    <n v="117671909"/>
    <x v="1"/>
    <x v="4"/>
  </r>
  <r>
    <n v="117833525"/>
    <x v="1"/>
    <x v="13"/>
  </r>
  <r>
    <n v="118361687"/>
    <x v="1"/>
    <x v="32"/>
  </r>
  <r>
    <n v="119171146"/>
    <x v="1"/>
    <x v="4"/>
  </r>
  <r>
    <n v="119295976"/>
    <x v="3"/>
    <x v="65"/>
  </r>
  <r>
    <n v="119418806"/>
    <x v="1"/>
    <x v="13"/>
  </r>
  <r>
    <n v="119548344"/>
    <x v="1"/>
    <x v="35"/>
  </r>
  <r>
    <n v="120948353"/>
    <x v="1"/>
    <x v="4"/>
  </r>
  <r>
    <n v="121285166"/>
    <x v="1"/>
    <x v="25"/>
  </r>
  <r>
    <n v="122089413"/>
    <x v="28"/>
    <x v="4"/>
  </r>
  <r>
    <n v="123647873"/>
    <x v="1"/>
    <x v="4"/>
  </r>
  <r>
    <n v="125268310"/>
    <x v="29"/>
    <x v="11"/>
  </r>
  <r>
    <n v="125408114"/>
    <x v="22"/>
    <x v="66"/>
  </r>
  <r>
    <n v="125891752"/>
    <x v="0"/>
    <x v="37"/>
  </r>
  <r>
    <n v="126002388"/>
    <x v="1"/>
    <x v="4"/>
  </r>
  <r>
    <n v="126012510"/>
    <x v="1"/>
    <x v="4"/>
  </r>
  <r>
    <n v="126359564"/>
    <x v="1"/>
    <x v="9"/>
  </r>
  <r>
    <n v="126456251"/>
    <x v="1"/>
    <x v="35"/>
  </r>
  <r>
    <n v="127453218"/>
    <x v="16"/>
    <x v="19"/>
  </r>
  <r>
    <n v="127896195"/>
    <x v="1"/>
    <x v="1"/>
  </r>
  <r>
    <n v="129334385"/>
    <x v="1"/>
    <x v="4"/>
  </r>
  <r>
    <n v="129656102"/>
    <x v="1"/>
    <x v="4"/>
  </r>
  <r>
    <n v="129667696"/>
    <x v="1"/>
    <x v="30"/>
  </r>
  <r>
    <n v="130833480"/>
    <x v="1"/>
    <x v="1"/>
  </r>
  <r>
    <n v="131265540"/>
    <x v="0"/>
    <x v="4"/>
  </r>
  <r>
    <n v="132330828"/>
    <x v="0"/>
    <x v="4"/>
  </r>
  <r>
    <n v="133144548"/>
    <x v="1"/>
    <x v="37"/>
  </r>
  <r>
    <n v="133623691"/>
    <x v="1"/>
    <x v="24"/>
  </r>
  <r>
    <n v="133781038"/>
    <x v="27"/>
    <x v="25"/>
  </r>
  <r>
    <n v="133863347"/>
    <x v="1"/>
    <x v="4"/>
  </r>
  <r>
    <n v="134174469"/>
    <x v="1"/>
    <x v="4"/>
  </r>
  <r>
    <n v="134413178"/>
    <x v="1"/>
    <x v="32"/>
  </r>
  <r>
    <n v="134812960"/>
    <x v="1"/>
    <x v="4"/>
  </r>
  <r>
    <n v="134879720"/>
    <x v="1"/>
    <x v="30"/>
  </r>
  <r>
    <n v="134931528"/>
    <x v="1"/>
    <x v="13"/>
  </r>
  <r>
    <n v="135236344"/>
    <x v="0"/>
    <x v="24"/>
  </r>
  <r>
    <n v="135886351"/>
    <x v="1"/>
    <x v="4"/>
  </r>
  <r>
    <n v="136244506"/>
    <x v="1"/>
    <x v="4"/>
  </r>
  <r>
    <n v="136594408"/>
    <x v="0"/>
    <x v="4"/>
  </r>
  <r>
    <n v="136641767"/>
    <x v="1"/>
    <x v="4"/>
  </r>
  <r>
    <n v="138084778"/>
    <x v="1"/>
    <x v="23"/>
  </r>
  <r>
    <n v="138741347"/>
    <x v="27"/>
    <x v="47"/>
  </r>
  <r>
    <n v="139293329"/>
    <x v="1"/>
    <x v="4"/>
  </r>
  <r>
    <n v="139891966"/>
    <x v="1"/>
    <x v="1"/>
  </r>
  <r>
    <n v="141203035"/>
    <x v="1"/>
    <x v="1"/>
  </r>
  <r>
    <n v="141214749"/>
    <x v="1"/>
    <x v="7"/>
  </r>
  <r>
    <n v="141222766"/>
    <x v="0"/>
    <x v="12"/>
  </r>
  <r>
    <n v="141248568"/>
    <x v="25"/>
    <x v="4"/>
  </r>
  <r>
    <n v="141368965"/>
    <x v="1"/>
    <x v="32"/>
  </r>
  <r>
    <n v="142328775"/>
    <x v="1"/>
    <x v="13"/>
  </r>
  <r>
    <n v="144027062"/>
    <x v="1"/>
    <x v="10"/>
  </r>
  <r>
    <n v="144832742"/>
    <x v="1"/>
    <x v="20"/>
  </r>
  <r>
    <n v="145231749"/>
    <x v="1"/>
    <x v="12"/>
  </r>
  <r>
    <n v="145722409"/>
    <x v="16"/>
    <x v="4"/>
  </r>
  <r>
    <n v="146383132"/>
    <x v="0"/>
    <x v="4"/>
  </r>
  <r>
    <n v="146406862"/>
    <x v="1"/>
    <x v="20"/>
  </r>
  <r>
    <n v="147083493"/>
    <x v="14"/>
    <x v="27"/>
  </r>
  <r>
    <n v="147101701"/>
    <x v="1"/>
    <x v="4"/>
  </r>
  <r>
    <n v="147672703"/>
    <x v="1"/>
    <x v="51"/>
  </r>
  <r>
    <n v="148283577"/>
    <x v="1"/>
    <x v="38"/>
  </r>
  <r>
    <n v="148316023"/>
    <x v="1"/>
    <x v="22"/>
  </r>
  <r>
    <n v="149112621"/>
    <x v="1"/>
    <x v="4"/>
  </r>
  <r>
    <n v="150034915"/>
    <x v="1"/>
    <x v="4"/>
  </r>
  <r>
    <n v="150183780"/>
    <x v="1"/>
    <x v="12"/>
  </r>
  <r>
    <n v="150857641"/>
    <x v="6"/>
    <x v="53"/>
  </r>
  <r>
    <n v="154132476"/>
    <x v="1"/>
    <x v="58"/>
  </r>
  <r>
    <n v="154211456"/>
    <x v="0"/>
    <x v="4"/>
  </r>
  <r>
    <n v="156345633"/>
    <x v="1"/>
    <x v="23"/>
  </r>
  <r>
    <n v="156460473"/>
    <x v="1"/>
    <x v="37"/>
  </r>
  <r>
    <n v="156808817"/>
    <x v="1"/>
    <x v="19"/>
  </r>
  <r>
    <n v="156836978"/>
    <x v="1"/>
    <x v="1"/>
  </r>
  <r>
    <n v="157188372"/>
    <x v="1"/>
    <x v="4"/>
  </r>
  <r>
    <n v="157702162"/>
    <x v="1"/>
    <x v="20"/>
  </r>
  <r>
    <n v="157705019"/>
    <x v="1"/>
    <x v="30"/>
  </r>
  <r>
    <n v="158784480"/>
    <x v="1"/>
    <x v="4"/>
  </r>
  <r>
    <n v="159165445"/>
    <x v="1"/>
    <x v="4"/>
  </r>
  <r>
    <n v="160204497"/>
    <x v="1"/>
    <x v="4"/>
  </r>
  <r>
    <n v="160521621"/>
    <x v="17"/>
    <x v="50"/>
  </r>
  <r>
    <n v="160541961"/>
    <x v="1"/>
    <x v="19"/>
  </r>
  <r>
    <n v="160895495"/>
    <x v="1"/>
    <x v="4"/>
  </r>
  <r>
    <n v="161189427"/>
    <x v="1"/>
    <x v="4"/>
  </r>
  <r>
    <n v="161213459"/>
    <x v="1"/>
    <x v="4"/>
  </r>
  <r>
    <n v="162044146"/>
    <x v="1"/>
    <x v="4"/>
  </r>
  <r>
    <n v="162946389"/>
    <x v="1"/>
    <x v="12"/>
  </r>
  <r>
    <n v="166475282"/>
    <x v="1"/>
    <x v="19"/>
  </r>
  <r>
    <n v="167605756"/>
    <x v="0"/>
    <x v="4"/>
  </r>
  <r>
    <n v="167761489"/>
    <x v="1"/>
    <x v="23"/>
  </r>
  <r>
    <n v="168136421"/>
    <x v="1"/>
    <x v="12"/>
  </r>
  <r>
    <n v="169703765"/>
    <x v="1"/>
    <x v="18"/>
  </r>
  <r>
    <n v="170461512"/>
    <x v="4"/>
    <x v="10"/>
  </r>
  <r>
    <n v="170626910"/>
    <x v="1"/>
    <x v="30"/>
  </r>
  <r>
    <n v="171149303"/>
    <x v="1"/>
    <x v="35"/>
  </r>
  <r>
    <n v="173207495"/>
    <x v="1"/>
    <x v="4"/>
  </r>
  <r>
    <n v="173802712"/>
    <x v="0"/>
    <x v="20"/>
  </r>
  <r>
    <n v="177522058"/>
    <x v="1"/>
    <x v="4"/>
  </r>
  <r>
    <n v="177934008"/>
    <x v="0"/>
    <x v="4"/>
  </r>
  <r>
    <n v="179072833"/>
    <x v="1"/>
    <x v="4"/>
  </r>
  <r>
    <n v="180062569"/>
    <x v="0"/>
    <x v="9"/>
  </r>
  <r>
    <n v="180741245"/>
    <x v="0"/>
    <x v="4"/>
  </r>
  <r>
    <n v="181157295"/>
    <x v="1"/>
    <x v="1"/>
  </r>
  <r>
    <n v="182271089"/>
    <x v="1"/>
    <x v="11"/>
  </r>
  <r>
    <n v="182844854"/>
    <x v="1"/>
    <x v="4"/>
  </r>
  <r>
    <n v="183139590"/>
    <x v="1"/>
    <x v="4"/>
  </r>
  <r>
    <n v="183964355"/>
    <x v="1"/>
    <x v="4"/>
  </r>
  <r>
    <n v="184074466"/>
    <x v="4"/>
    <x v="10"/>
  </r>
  <r>
    <n v="185055267"/>
    <x v="1"/>
    <x v="3"/>
  </r>
  <r>
    <n v="186084821"/>
    <x v="1"/>
    <x v="19"/>
  </r>
  <r>
    <n v="186837058"/>
    <x v="1"/>
    <x v="4"/>
  </r>
  <r>
    <n v="187166550"/>
    <x v="0"/>
    <x v="30"/>
  </r>
  <r>
    <n v="187588818"/>
    <x v="1"/>
    <x v="4"/>
  </r>
  <r>
    <n v="188209109"/>
    <x v="1"/>
    <x v="30"/>
  </r>
  <r>
    <n v="189413853"/>
    <x v="1"/>
    <x v="5"/>
  </r>
  <r>
    <n v="191022159"/>
    <x v="30"/>
    <x v="4"/>
  </r>
  <r>
    <n v="192402479"/>
    <x v="1"/>
    <x v="4"/>
  </r>
  <r>
    <n v="192806661"/>
    <x v="1"/>
    <x v="23"/>
  </r>
  <r>
    <n v="192924537"/>
    <x v="1"/>
    <x v="37"/>
  </r>
  <r>
    <n v="193270692"/>
    <x v="1"/>
    <x v="4"/>
  </r>
  <r>
    <n v="194946655"/>
    <x v="1"/>
    <x v="4"/>
  </r>
  <r>
    <n v="195721080"/>
    <x v="0"/>
    <x v="12"/>
  </r>
  <r>
    <n v="195972182"/>
    <x v="1"/>
    <x v="1"/>
  </r>
  <r>
    <n v="196860515"/>
    <x v="1"/>
    <x v="11"/>
  </r>
  <r>
    <n v="197127241"/>
    <x v="0"/>
    <x v="7"/>
  </r>
  <r>
    <n v="197349361"/>
    <x v="22"/>
    <x v="20"/>
  </r>
  <r>
    <n v="197985531"/>
    <x v="1"/>
    <x v="22"/>
  </r>
  <r>
    <n v="199242581"/>
    <x v="1"/>
    <x v="37"/>
  </r>
  <r>
    <n v="199275310"/>
    <x v="1"/>
    <x v="18"/>
  </r>
  <r>
    <n v="202088840"/>
    <x v="0"/>
    <x v="4"/>
  </r>
  <r>
    <n v="203794484"/>
    <x v="0"/>
    <x v="32"/>
  </r>
  <r>
    <n v="204647679"/>
    <x v="1"/>
    <x v="30"/>
  </r>
  <r>
    <n v="205309212"/>
    <x v="1"/>
    <x v="4"/>
  </r>
  <r>
    <n v="205375796"/>
    <x v="1"/>
    <x v="4"/>
  </r>
  <r>
    <n v="206334970"/>
    <x v="1"/>
    <x v="35"/>
  </r>
  <r>
    <n v="206458271"/>
    <x v="0"/>
    <x v="12"/>
  </r>
  <r>
    <n v="206873236"/>
    <x v="1"/>
    <x v="23"/>
  </r>
  <r>
    <n v="207007659"/>
    <x v="1"/>
    <x v="17"/>
  </r>
  <r>
    <n v="207185935"/>
    <x v="1"/>
    <x v="4"/>
  </r>
  <r>
    <n v="208730248"/>
    <x v="1"/>
    <x v="4"/>
  </r>
  <r>
    <n v="209394985"/>
    <x v="17"/>
    <x v="22"/>
  </r>
  <r>
    <n v="210222551"/>
    <x v="1"/>
    <x v="42"/>
  </r>
  <r>
    <n v="210956359"/>
    <x v="1"/>
    <x v="4"/>
  </r>
  <r>
    <n v="211238366"/>
    <x v="1"/>
    <x v="11"/>
  </r>
  <r>
    <n v="211514151"/>
    <x v="1"/>
    <x v="4"/>
  </r>
  <r>
    <n v="212146549"/>
    <x v="1"/>
    <x v="33"/>
  </r>
  <r>
    <n v="212504336"/>
    <x v="1"/>
    <x v="25"/>
  </r>
  <r>
    <n v="212674897"/>
    <x v="1"/>
    <x v="23"/>
  </r>
  <r>
    <n v="213226873"/>
    <x v="1"/>
    <x v="33"/>
  </r>
  <r>
    <n v="213933538"/>
    <x v="1"/>
    <x v="15"/>
  </r>
  <r>
    <n v="215017494"/>
    <x v="1"/>
    <x v="12"/>
  </r>
  <r>
    <n v="216657317"/>
    <x v="1"/>
    <x v="4"/>
  </r>
  <r>
    <n v="217688368"/>
    <x v="1"/>
    <x v="4"/>
  </r>
  <r>
    <n v="217703088"/>
    <x v="0"/>
    <x v="24"/>
  </r>
  <r>
    <n v="220415106"/>
    <x v="4"/>
    <x v="12"/>
  </r>
  <r>
    <n v="222864999"/>
    <x v="1"/>
    <x v="30"/>
  </r>
  <r>
    <n v="223756395"/>
    <x v="0"/>
    <x v="4"/>
  </r>
  <r>
    <n v="224353564"/>
    <x v="1"/>
    <x v="17"/>
  </r>
  <r>
    <n v="227710081"/>
    <x v="1"/>
    <x v="4"/>
  </r>
  <r>
    <n v="227861011"/>
    <x v="1"/>
    <x v="4"/>
  </r>
  <r>
    <n v="228483049"/>
    <x v="1"/>
    <x v="4"/>
  </r>
  <r>
    <n v="229089445"/>
    <x v="12"/>
    <x v="12"/>
  </r>
  <r>
    <n v="229621112"/>
    <x v="1"/>
    <x v="39"/>
  </r>
  <r>
    <n v="229768591"/>
    <x v="3"/>
    <x v="4"/>
  </r>
  <r>
    <n v="230518254"/>
    <x v="1"/>
    <x v="4"/>
  </r>
  <r>
    <n v="231461930"/>
    <x v="1"/>
    <x v="4"/>
  </r>
  <r>
    <n v="231663454"/>
    <x v="25"/>
    <x v="5"/>
  </r>
  <r>
    <n v="233545783"/>
    <x v="1"/>
    <x v="4"/>
  </r>
  <r>
    <n v="234132654"/>
    <x v="1"/>
    <x v="33"/>
  </r>
  <r>
    <n v="234219558"/>
    <x v="4"/>
    <x v="4"/>
  </r>
  <r>
    <n v="234396493"/>
    <x v="12"/>
    <x v="4"/>
  </r>
  <r>
    <n v="234416464"/>
    <x v="0"/>
    <x v="22"/>
  </r>
  <r>
    <n v="235596458"/>
    <x v="1"/>
    <x v="4"/>
  </r>
  <r>
    <n v="236411620"/>
    <x v="1"/>
    <x v="6"/>
  </r>
  <r>
    <n v="236592009"/>
    <x v="1"/>
    <x v="4"/>
  </r>
  <r>
    <n v="236816861"/>
    <x v="1"/>
    <x v="35"/>
  </r>
  <r>
    <n v="238308886"/>
    <x v="20"/>
    <x v="23"/>
  </r>
  <r>
    <n v="241114029"/>
    <x v="0"/>
    <x v="4"/>
  </r>
  <r>
    <n v="241145680"/>
    <x v="1"/>
    <x v="23"/>
  </r>
  <r>
    <n v="241277666"/>
    <x v="1"/>
    <x v="4"/>
  </r>
  <r>
    <n v="243042563"/>
    <x v="31"/>
    <x v="9"/>
  </r>
  <r>
    <n v="243167439"/>
    <x v="1"/>
    <x v="4"/>
  </r>
  <r>
    <n v="246036887"/>
    <x v="1"/>
    <x v="4"/>
  </r>
  <r>
    <n v="246891053"/>
    <x v="1"/>
    <x v="13"/>
  </r>
  <r>
    <n v="247315335"/>
    <x v="1"/>
    <x v="4"/>
  </r>
  <r>
    <n v="247844801"/>
    <x v="17"/>
    <x v="4"/>
  </r>
  <r>
    <n v="248075656"/>
    <x v="4"/>
    <x v="15"/>
  </r>
  <r>
    <n v="248226743"/>
    <x v="1"/>
    <x v="4"/>
  </r>
  <r>
    <n v="251613897"/>
    <x v="1"/>
    <x v="4"/>
  </r>
  <r>
    <n v="253750758"/>
    <x v="1"/>
    <x v="64"/>
  </r>
  <r>
    <n v="254454256"/>
    <x v="1"/>
    <x v="20"/>
  </r>
  <r>
    <n v="254639639"/>
    <x v="4"/>
    <x v="12"/>
  </r>
  <r>
    <n v="255811719"/>
    <x v="32"/>
    <x v="54"/>
  </r>
  <r>
    <n v="256024667"/>
    <x v="1"/>
    <x v="20"/>
  </r>
  <r>
    <n v="256128191"/>
    <x v="1"/>
    <x v="39"/>
  </r>
  <r>
    <n v="256382017"/>
    <x v="1"/>
    <x v="4"/>
  </r>
  <r>
    <n v="256921782"/>
    <x v="0"/>
    <x v="4"/>
  </r>
  <r>
    <n v="257431562"/>
    <x v="1"/>
    <x v="4"/>
  </r>
  <r>
    <n v="257453217"/>
    <x v="1"/>
    <x v="4"/>
  </r>
  <r>
    <n v="258474078"/>
    <x v="1"/>
    <x v="5"/>
  </r>
  <r>
    <n v="258620582"/>
    <x v="1"/>
    <x v="13"/>
  </r>
  <r>
    <n v="259308579"/>
    <x v="1"/>
    <x v="32"/>
  </r>
  <r>
    <n v="259621021"/>
    <x v="8"/>
    <x v="4"/>
  </r>
  <r>
    <n v="259883474"/>
    <x v="4"/>
    <x v="10"/>
  </r>
  <r>
    <n v="260039867"/>
    <x v="1"/>
    <x v="4"/>
  </r>
  <r>
    <n v="260916083"/>
    <x v="1"/>
    <x v="4"/>
  </r>
  <r>
    <n v="261260061"/>
    <x v="1"/>
    <x v="32"/>
  </r>
  <r>
    <n v="261884366"/>
    <x v="0"/>
    <x v="12"/>
  </r>
  <r>
    <n v="263264899"/>
    <x v="1"/>
    <x v="1"/>
  </r>
  <r>
    <n v="265504225"/>
    <x v="1"/>
    <x v="4"/>
  </r>
  <r>
    <n v="266567641"/>
    <x v="1"/>
    <x v="4"/>
  </r>
  <r>
    <n v="267639662"/>
    <x v="1"/>
    <x v="13"/>
  </r>
  <r>
    <n v="267646153"/>
    <x v="0"/>
    <x v="12"/>
  </r>
  <r>
    <n v="267920421"/>
    <x v="1"/>
    <x v="23"/>
  </r>
  <r>
    <n v="267954929"/>
    <x v="0"/>
    <x v="12"/>
  </r>
  <r>
    <n v="267978632"/>
    <x v="19"/>
    <x v="18"/>
  </r>
  <r>
    <n v="268689766"/>
    <x v="0"/>
    <x v="4"/>
  </r>
  <r>
    <n v="268715000"/>
    <x v="1"/>
    <x v="4"/>
  </r>
  <r>
    <n v="269390094"/>
    <x v="1"/>
    <x v="4"/>
  </r>
  <r>
    <n v="270582044"/>
    <x v="1"/>
    <x v="4"/>
  </r>
  <r>
    <n v="270619134"/>
    <x v="0"/>
    <x v="4"/>
  </r>
  <r>
    <n v="270895835"/>
    <x v="4"/>
    <x v="10"/>
  </r>
  <r>
    <n v="271201641"/>
    <x v="1"/>
    <x v="4"/>
  </r>
  <r>
    <n v="272586932"/>
    <x v="1"/>
    <x v="26"/>
  </r>
  <r>
    <n v="273045425"/>
    <x v="1"/>
    <x v="32"/>
  </r>
  <r>
    <n v="274044227"/>
    <x v="1"/>
    <x v="13"/>
  </r>
  <r>
    <n v="275202115"/>
    <x v="1"/>
    <x v="4"/>
  </r>
  <r>
    <n v="275619946"/>
    <x v="1"/>
    <x v="4"/>
  </r>
  <r>
    <n v="276467606"/>
    <x v="1"/>
    <x v="12"/>
  </r>
  <r>
    <n v="276739681"/>
    <x v="1"/>
    <x v="53"/>
  </r>
  <r>
    <n v="277727201"/>
    <x v="1"/>
    <x v="4"/>
  </r>
  <r>
    <n v="277740967"/>
    <x v="1"/>
    <x v="4"/>
  </r>
  <r>
    <n v="282161781"/>
    <x v="4"/>
    <x v="3"/>
  </r>
  <r>
    <n v="282656458"/>
    <x v="1"/>
    <x v="23"/>
  </r>
  <r>
    <n v="282854446"/>
    <x v="1"/>
    <x v="4"/>
  </r>
  <r>
    <n v="284013208"/>
    <x v="1"/>
    <x v="7"/>
  </r>
  <r>
    <n v="284610270"/>
    <x v="0"/>
    <x v="4"/>
  </r>
  <r>
    <n v="286555830"/>
    <x v="1"/>
    <x v="11"/>
  </r>
  <r>
    <n v="286738892"/>
    <x v="1"/>
    <x v="4"/>
  </r>
  <r>
    <n v="286921467"/>
    <x v="1"/>
    <x v="4"/>
  </r>
  <r>
    <n v="287146425"/>
    <x v="1"/>
    <x v="20"/>
  </r>
  <r>
    <n v="287911516"/>
    <x v="1"/>
    <x v="12"/>
  </r>
  <r>
    <n v="288192008"/>
    <x v="1"/>
    <x v="13"/>
  </r>
  <r>
    <n v="289942416"/>
    <x v="1"/>
    <x v="19"/>
  </r>
  <r>
    <n v="290839968"/>
    <x v="0"/>
    <x v="12"/>
  </r>
  <r>
    <n v="293793364"/>
    <x v="23"/>
    <x v="4"/>
  </r>
  <r>
    <n v="294550579"/>
    <x v="1"/>
    <x v="4"/>
  </r>
  <r>
    <n v="296363094"/>
    <x v="1"/>
    <x v="7"/>
  </r>
  <r>
    <n v="296621330"/>
    <x v="1"/>
    <x v="20"/>
  </r>
  <r>
    <n v="297106721"/>
    <x v="25"/>
    <x v="18"/>
  </r>
  <r>
    <n v="298960045"/>
    <x v="1"/>
    <x v="4"/>
  </r>
  <r>
    <n v="299372893"/>
    <x v="1"/>
    <x v="4"/>
  </r>
  <r>
    <n v="301560008"/>
    <x v="1"/>
    <x v="4"/>
  </r>
  <r>
    <n v="301610416"/>
    <x v="1"/>
    <x v="4"/>
  </r>
  <r>
    <n v="304936018"/>
    <x v="19"/>
    <x v="26"/>
  </r>
  <r>
    <n v="307340655"/>
    <x v="1"/>
    <x v="13"/>
  </r>
  <r>
    <n v="308370912"/>
    <x v="0"/>
    <x v="25"/>
  </r>
  <r>
    <n v="309115619"/>
    <x v="21"/>
    <x v="4"/>
  </r>
  <r>
    <n v="309899751"/>
    <x v="1"/>
    <x v="4"/>
  </r>
  <r>
    <n v="312353584"/>
    <x v="1"/>
    <x v="17"/>
  </r>
  <r>
    <n v="312705993"/>
    <x v="1"/>
    <x v="13"/>
  </r>
  <r>
    <n v="317533561"/>
    <x v="1"/>
    <x v="4"/>
  </r>
  <r>
    <n v="319023064"/>
    <x v="1"/>
    <x v="19"/>
  </r>
  <r>
    <n v="319613781"/>
    <x v="1"/>
    <x v="13"/>
  </r>
  <r>
    <n v="321330654"/>
    <x v="1"/>
    <x v="5"/>
  </r>
  <r>
    <n v="323504673"/>
    <x v="0"/>
    <x v="25"/>
  </r>
  <r>
    <n v="324078502"/>
    <x v="1"/>
    <x v="4"/>
  </r>
  <r>
    <n v="328113936"/>
    <x v="1"/>
    <x v="6"/>
  </r>
  <r>
    <n v="329214287"/>
    <x v="1"/>
    <x v="7"/>
  </r>
  <r>
    <n v="329354914"/>
    <x v="1"/>
    <x v="4"/>
  </r>
  <r>
    <n v="332640632"/>
    <x v="1"/>
    <x v="19"/>
  </r>
  <r>
    <n v="332778015"/>
    <x v="1"/>
    <x v="11"/>
  </r>
  <r>
    <n v="334424417"/>
    <x v="1"/>
    <x v="19"/>
  </r>
  <r>
    <n v="335175140"/>
    <x v="1"/>
    <x v="53"/>
  </r>
  <r>
    <n v="335733084"/>
    <x v="1"/>
    <x v="18"/>
  </r>
  <r>
    <n v="336188501"/>
    <x v="12"/>
    <x v="24"/>
  </r>
  <r>
    <n v="340275725"/>
    <x v="17"/>
    <x v="3"/>
  </r>
  <r>
    <n v="340963398"/>
    <x v="1"/>
    <x v="4"/>
  </r>
  <r>
    <n v="341421868"/>
    <x v="1"/>
    <x v="13"/>
  </r>
  <r>
    <n v="349804247"/>
    <x v="33"/>
    <x v="4"/>
  </r>
  <r>
    <n v="354769837"/>
    <x v="1"/>
    <x v="4"/>
  </r>
  <r>
    <n v="359916070"/>
    <x v="1"/>
    <x v="18"/>
  </r>
  <r>
    <n v="369246248"/>
    <x v="1"/>
    <x v="4"/>
  </r>
  <r>
    <n v="372223425"/>
    <x v="1"/>
    <x v="11"/>
  </r>
  <r>
    <n v="372467586"/>
    <x v="1"/>
    <x v="4"/>
  </r>
  <r>
    <n v="372697229"/>
    <x v="1"/>
    <x v="1"/>
  </r>
  <r>
    <n v="376428008"/>
    <x v="1"/>
    <x v="4"/>
  </r>
  <r>
    <n v="377295212"/>
    <x v="17"/>
    <x v="40"/>
  </r>
  <r>
    <n v="378051691"/>
    <x v="1"/>
    <x v="4"/>
  </r>
  <r>
    <n v="379904603"/>
    <x v="1"/>
    <x v="4"/>
  </r>
  <r>
    <n v="384900596"/>
    <x v="0"/>
    <x v="4"/>
  </r>
  <r>
    <n v="387534175"/>
    <x v="4"/>
    <x v="4"/>
  </r>
  <r>
    <n v="388099921"/>
    <x v="34"/>
    <x v="19"/>
  </r>
  <r>
    <n v="390587900"/>
    <x v="1"/>
    <x v="34"/>
  </r>
  <r>
    <n v="390975077"/>
    <x v="1"/>
    <x v="32"/>
  </r>
  <r>
    <n v="391708710"/>
    <x v="1"/>
    <x v="4"/>
  </r>
  <r>
    <n v="392833638"/>
    <x v="1"/>
    <x v="6"/>
  </r>
  <r>
    <n v="393285259"/>
    <x v="4"/>
    <x v="28"/>
  </r>
  <r>
    <n v="393359499"/>
    <x v="1"/>
    <x v="4"/>
  </r>
  <r>
    <n v="394220978"/>
    <x v="1"/>
    <x v="11"/>
  </r>
  <r>
    <n v="399282694"/>
    <x v="1"/>
    <x v="4"/>
  </r>
  <r>
    <n v="402089807"/>
    <x v="35"/>
    <x v="13"/>
  </r>
  <r>
    <n v="404093096"/>
    <x v="1"/>
    <x v="4"/>
  </r>
  <r>
    <n v="405286606"/>
    <x v="1"/>
    <x v="27"/>
  </r>
  <r>
    <n v="406767133"/>
    <x v="1"/>
    <x v="4"/>
  </r>
  <r>
    <n v="407567122"/>
    <x v="1"/>
    <x v="4"/>
  </r>
  <r>
    <n v="407718799"/>
    <x v="6"/>
    <x v="56"/>
  </r>
  <r>
    <n v="408256349"/>
    <x v="1"/>
    <x v="32"/>
  </r>
  <r>
    <n v="409952954"/>
    <x v="1"/>
    <x v="3"/>
  </r>
  <r>
    <n v="410585283"/>
    <x v="1"/>
    <x v="9"/>
  </r>
  <r>
    <n v="410730592"/>
    <x v="4"/>
    <x v="4"/>
  </r>
  <r>
    <n v="414400379"/>
    <x v="1"/>
    <x v="16"/>
  </r>
  <r>
    <n v="415277695"/>
    <x v="1"/>
    <x v="24"/>
  </r>
  <r>
    <n v="417206428"/>
    <x v="1"/>
    <x v="4"/>
  </r>
  <r>
    <n v="417866999"/>
    <x v="1"/>
    <x v="4"/>
  </r>
  <r>
    <n v="419078990"/>
    <x v="1"/>
    <x v="4"/>
  </r>
  <r>
    <n v="419657272"/>
    <x v="1"/>
    <x v="4"/>
  </r>
  <r>
    <n v="420265970"/>
    <x v="1"/>
    <x v="4"/>
  </r>
  <r>
    <n v="424474168"/>
    <x v="20"/>
    <x v="7"/>
  </r>
  <r>
    <n v="424509965"/>
    <x v="1"/>
    <x v="4"/>
  </r>
  <r>
    <n v="424727905"/>
    <x v="0"/>
    <x v="4"/>
  </r>
  <r>
    <n v="424873090"/>
    <x v="1"/>
    <x v="23"/>
  </r>
  <r>
    <n v="426281284"/>
    <x v="1"/>
    <x v="4"/>
  </r>
  <r>
    <n v="426986091"/>
    <x v="1"/>
    <x v="33"/>
  </r>
  <r>
    <n v="428046965"/>
    <x v="0"/>
    <x v="28"/>
  </r>
  <r>
    <n v="429179083"/>
    <x v="1"/>
    <x v="4"/>
  </r>
  <r>
    <n v="430889392"/>
    <x v="1"/>
    <x v="27"/>
  </r>
  <r>
    <n v="431044983"/>
    <x v="6"/>
    <x v="4"/>
  </r>
  <r>
    <n v="431896963"/>
    <x v="1"/>
    <x v="4"/>
  </r>
  <r>
    <n v="431922966"/>
    <x v="1"/>
    <x v="4"/>
  </r>
  <r>
    <n v="432523479"/>
    <x v="1"/>
    <x v="4"/>
  </r>
  <r>
    <n v="433094977"/>
    <x v="1"/>
    <x v="32"/>
  </r>
  <r>
    <n v="433336082"/>
    <x v="1"/>
    <x v="4"/>
  </r>
  <r>
    <n v="436069086"/>
    <x v="1"/>
    <x v="49"/>
  </r>
  <r>
    <n v="437055791"/>
    <x v="1"/>
    <x v="4"/>
  </r>
  <r>
    <n v="441022064"/>
    <x v="1"/>
    <x v="4"/>
  </r>
  <r>
    <n v="444878825"/>
    <x v="1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44.37"/>
    <n v="156.7447392"/>
  </r>
  <r>
    <x v="1"/>
    <n v="141.6149341"/>
    <n v="156.7744739"/>
  </r>
  <r>
    <x v="2"/>
    <n v="138.57"/>
    <n v="156.804208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7C7D3-3158-4BEB-BA10-DA915FC9C87C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>
  <location ref="A3:C5" firstHeaderRow="0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Verified" fld="5" baseField="0" baseItem="0"/>
    <dataField name="Sum of Not_verified" fld="6" baseField="0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99667-EC64-4311-9421-3549E0832CED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5" firstHeaderRow="0" firstDataRow="1" firstDataCol="0"/>
  <pivotFields count="3">
    <pivotField showAll="0">
      <items count="1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t="default"/>
      </items>
    </pivotField>
    <pivotField dataField="1" showAll="0">
      <items count="46">
        <item x="3"/>
        <item x="22"/>
        <item x="30"/>
        <item x="39"/>
        <item x="33"/>
        <item x="40"/>
        <item x="43"/>
        <item x="8"/>
        <item x="19"/>
        <item x="34"/>
        <item x="18"/>
        <item x="32"/>
        <item x="29"/>
        <item x="25"/>
        <item x="4"/>
        <item x="36"/>
        <item x="31"/>
        <item x="44"/>
        <item x="15"/>
        <item x="24"/>
        <item x="20"/>
        <item x="21"/>
        <item x="13"/>
        <item x="41"/>
        <item x="37"/>
        <item x="11"/>
        <item x="14"/>
        <item x="6"/>
        <item x="26"/>
        <item x="23"/>
        <item x="35"/>
        <item x="9"/>
        <item x="1"/>
        <item x="12"/>
        <item x="38"/>
        <item x="16"/>
        <item x="42"/>
        <item x="27"/>
        <item x="28"/>
        <item x="5"/>
        <item x="10"/>
        <item x="7"/>
        <item x="17"/>
        <item x="0"/>
        <item x="2"/>
        <item t="default"/>
      </items>
    </pivotField>
    <pivotField dataField="1" showAll="0">
      <items count="76">
        <item x="8"/>
        <item x="52"/>
        <item x="74"/>
        <item x="51"/>
        <item x="71"/>
        <item x="53"/>
        <item x="63"/>
        <item x="31"/>
        <item x="11"/>
        <item x="12"/>
        <item x="62"/>
        <item x="54"/>
        <item x="20"/>
        <item x="72"/>
        <item x="24"/>
        <item x="44"/>
        <item x="43"/>
        <item x="32"/>
        <item x="40"/>
        <item x="16"/>
        <item x="60"/>
        <item x="57"/>
        <item x="65"/>
        <item x="58"/>
        <item x="66"/>
        <item x="41"/>
        <item x="68"/>
        <item x="30"/>
        <item x="61"/>
        <item x="48"/>
        <item x="46"/>
        <item x="29"/>
        <item x="49"/>
        <item x="27"/>
        <item x="70"/>
        <item x="69"/>
        <item x="50"/>
        <item x="3"/>
        <item x="64"/>
        <item x="55"/>
        <item x="2"/>
        <item x="47"/>
        <item x="35"/>
        <item x="22"/>
        <item x="38"/>
        <item x="73"/>
        <item x="56"/>
        <item x="28"/>
        <item x="6"/>
        <item x="34"/>
        <item x="45"/>
        <item x="37"/>
        <item x="33"/>
        <item x="25"/>
        <item x="1"/>
        <item x="67"/>
        <item x="23"/>
        <item x="17"/>
        <item x="59"/>
        <item x="10"/>
        <item x="14"/>
        <item x="19"/>
        <item x="15"/>
        <item x="26"/>
        <item x="39"/>
        <item x="21"/>
        <item x="36"/>
        <item x="4"/>
        <item x="42"/>
        <item x="13"/>
        <item x="0"/>
        <item x="9"/>
        <item x="18"/>
        <item x="5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0"/>
    <dataField name="Average of host_acceptance_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1A14B-E2E6-46A3-9240-EA409D96D235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4:G5" firstHeaderRow="0" firstDataRow="1" firstDataCol="0"/>
  <pivotFields count="3">
    <pivotField showAll="0"/>
    <pivotField dataField="1" showAll="0">
      <items count="37">
        <item x="4"/>
        <item x="28"/>
        <item x="26"/>
        <item x="13"/>
        <item x="24"/>
        <item x="9"/>
        <item x="12"/>
        <item x="5"/>
        <item x="32"/>
        <item x="27"/>
        <item x="15"/>
        <item x="3"/>
        <item x="22"/>
        <item x="10"/>
        <item x="35"/>
        <item x="23"/>
        <item x="29"/>
        <item x="17"/>
        <item x="14"/>
        <item x="2"/>
        <item x="11"/>
        <item x="31"/>
        <item x="18"/>
        <item x="30"/>
        <item x="6"/>
        <item x="20"/>
        <item x="19"/>
        <item x="8"/>
        <item x="21"/>
        <item x="34"/>
        <item x="7"/>
        <item x="25"/>
        <item x="16"/>
        <item x="33"/>
        <item x="1"/>
        <item x="0"/>
        <item t="default"/>
      </items>
    </pivotField>
    <pivotField dataField="1" showAll="0">
      <items count="68">
        <item x="12"/>
        <item x="45"/>
        <item x="43"/>
        <item x="65"/>
        <item x="60"/>
        <item x="61"/>
        <item x="63"/>
        <item x="15"/>
        <item x="0"/>
        <item x="28"/>
        <item x="58"/>
        <item x="41"/>
        <item x="46"/>
        <item x="48"/>
        <item x="50"/>
        <item x="39"/>
        <item x="62"/>
        <item x="40"/>
        <item x="66"/>
        <item x="14"/>
        <item x="31"/>
        <item x="22"/>
        <item x="44"/>
        <item x="53"/>
        <item x="47"/>
        <item x="36"/>
        <item x="54"/>
        <item x="57"/>
        <item x="26"/>
        <item x="64"/>
        <item x="21"/>
        <item x="8"/>
        <item x="3"/>
        <item x="56"/>
        <item x="49"/>
        <item x="55"/>
        <item x="37"/>
        <item x="59"/>
        <item x="51"/>
        <item x="29"/>
        <item x="25"/>
        <item x="2"/>
        <item x="34"/>
        <item x="9"/>
        <item x="6"/>
        <item x="24"/>
        <item x="42"/>
        <item x="5"/>
        <item x="20"/>
        <item x="38"/>
        <item x="52"/>
        <item x="27"/>
        <item x="35"/>
        <item x="16"/>
        <item x="7"/>
        <item x="11"/>
        <item x="32"/>
        <item x="17"/>
        <item x="33"/>
        <item x="30"/>
        <item x="18"/>
        <item x="13"/>
        <item x="23"/>
        <item x="1"/>
        <item x="19"/>
        <item x="4"/>
        <item x="1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1"/>
    <dataField name="Average of host_acceptance_rate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5B1F9-3F64-407D-A115-AD752C509BF5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8">
  <location ref="K3:L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review_scores_value" fld="8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C0462-8DAC-47D0-A254-B0011A78FE9B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2">
  <location ref="H3:I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host_response_rate" fld="3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81AB-9F09-4B1C-928E-5060D20B9F3B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9">
  <location ref="E3:F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host_acceptanc_rate" fld="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C721-AA12-4E4A-86A1-303A1E752835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D3:D5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formats count="2">
    <format dxfId="3">
      <pivotArea field="0" type="button" dataOnly="0" labelOnly="1" outline="0" axis="axisRow" fieldPosition="0"/>
    </format>
    <format dxfId="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2F18D-B05F-4D61-B8D7-180320D1C898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B5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Total_Bookings_Per" fld="3" baseField="0" baseItem="0"/>
  </dataFields>
  <formats count="2">
    <format dxfId="5">
      <pivotArea field="0" type="button" dataOnly="0" labelOnly="1" outline="0" axis="axisRow" fieldPosition="0"/>
    </format>
    <format dxfId="4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D0BC8-957E-40BC-9A8D-B73C0AA37E0E}" name="PivotTable8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9">
  <location ref="E4:G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n="Other-Host" x="0"/>
        <item n="Superhost" x="1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/>
    </i>
    <i>
      <x v="1"/>
    </i>
  </colItems>
  <dataFields count="1">
    <dataField name="Sum of Avg_bookings" fld="2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B170A-8577-4FAD-A8A6-9AA7DB06F3C3}" name="PivotTable14" cacheId="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C6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AVG_PRICE_LOCAL" fld="1" baseField="0" baseItem="0"/>
    <dataField name="Sum of AVG_PRICE_OTHER_H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0B760-9B1E-4871-B79D-AF95C58FA59C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5" firstHeaderRow="0" firstDataRow="1" firstDataCol="0"/>
  <pivotFields count="3">
    <pivotField showAll="0">
      <items count="1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t="default"/>
      </items>
    </pivotField>
    <pivotField dataField="1" showAll="0">
      <items count="46">
        <item x="3"/>
        <item x="22"/>
        <item x="30"/>
        <item x="39"/>
        <item x="33"/>
        <item x="40"/>
        <item x="43"/>
        <item x="8"/>
        <item x="19"/>
        <item x="34"/>
        <item x="18"/>
        <item x="32"/>
        <item x="29"/>
        <item x="25"/>
        <item x="4"/>
        <item x="36"/>
        <item x="31"/>
        <item x="44"/>
        <item x="15"/>
        <item x="24"/>
        <item x="20"/>
        <item x="21"/>
        <item x="13"/>
        <item x="41"/>
        <item x="37"/>
        <item x="11"/>
        <item x="14"/>
        <item x="6"/>
        <item x="26"/>
        <item x="23"/>
        <item x="35"/>
        <item x="9"/>
        <item x="1"/>
        <item x="12"/>
        <item x="38"/>
        <item x="16"/>
        <item x="42"/>
        <item x="27"/>
        <item x="28"/>
        <item x="5"/>
        <item x="10"/>
        <item x="7"/>
        <item x="17"/>
        <item x="0"/>
        <item x="2"/>
        <item t="default"/>
      </items>
    </pivotField>
    <pivotField dataField="1" showAll="0">
      <items count="76">
        <item x="8"/>
        <item x="52"/>
        <item x="74"/>
        <item x="51"/>
        <item x="71"/>
        <item x="53"/>
        <item x="63"/>
        <item x="31"/>
        <item x="11"/>
        <item x="12"/>
        <item x="62"/>
        <item x="54"/>
        <item x="20"/>
        <item x="72"/>
        <item x="24"/>
        <item x="44"/>
        <item x="43"/>
        <item x="32"/>
        <item x="40"/>
        <item x="16"/>
        <item x="60"/>
        <item x="57"/>
        <item x="65"/>
        <item x="58"/>
        <item x="66"/>
        <item x="41"/>
        <item x="68"/>
        <item x="30"/>
        <item x="61"/>
        <item x="48"/>
        <item x="46"/>
        <item x="29"/>
        <item x="49"/>
        <item x="27"/>
        <item x="70"/>
        <item x="69"/>
        <item x="50"/>
        <item x="3"/>
        <item x="64"/>
        <item x="55"/>
        <item x="2"/>
        <item x="47"/>
        <item x="35"/>
        <item x="22"/>
        <item x="38"/>
        <item x="73"/>
        <item x="56"/>
        <item x="28"/>
        <item x="6"/>
        <item x="34"/>
        <item x="45"/>
        <item x="37"/>
        <item x="33"/>
        <item x="25"/>
        <item x="1"/>
        <item x="67"/>
        <item x="23"/>
        <item x="17"/>
        <item x="59"/>
        <item x="10"/>
        <item x="14"/>
        <item x="19"/>
        <item x="15"/>
        <item x="26"/>
        <item x="39"/>
        <item x="21"/>
        <item x="36"/>
        <item x="4"/>
        <item x="42"/>
        <item x="13"/>
        <item x="0"/>
        <item x="9"/>
        <item x="18"/>
        <item x="5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0"/>
    <dataField name="Average of host_acceptance_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19F864-3318-4301-8EFB-1FC05F2AD4B4}" name="Table2" displayName="Table2" ref="A2:H4" totalsRowShown="0" headerRowDxfId="10">
  <autoFilter ref="A2:H4" xr:uid="{3819F864-3318-4301-8EFB-1FC05F2AD4B4}"/>
  <tableColumns count="8">
    <tableColumn id="1" xr3:uid="{FEFDF133-290F-4C4F-9D74-DD269E69A045}" name="host_is_superhost"/>
    <tableColumn id="2" xr3:uid="{F81DFA21-630D-463B-B526-5ACFCF328748}" name="Host_have_profile_pic"/>
    <tableColumn id="3" xr3:uid="{C260D3D9-49F3-4EE0-8CB1-994818723F30}" name="Host_dont_have_profile_pic"/>
    <tableColumn id="4" xr3:uid="{90BA01BE-0D24-4925-9246-6D1C0FA243DC}" name="host_response_rate"/>
    <tableColumn id="5" xr3:uid="{68745E33-E499-41BE-83C6-1E2EF5853A75}" name="host_acceptance_rate"/>
    <tableColumn id="6" xr3:uid="{6F52291B-28E2-4DE2-8310-6A35D7A2F906}" name="Verified"/>
    <tableColumn id="7" xr3:uid="{8A6CF41F-1749-4F6E-9506-BA1CECBF165E}" name="Not_verified"/>
    <tableColumn id="9" xr3:uid="{AC2771DF-9807-49B6-A279-06682AA34593}" name="review_scores_valu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2971CF1-397B-4C28-9752-D1D69723CBA9}" name="Table21" displayName="Table21" ref="G7:I10" totalsRowShown="0">
  <autoFilter ref="G7:I10" xr:uid="{32971CF1-397B-4C28-9752-D1D69723CBA9}"/>
  <tableColumns count="3">
    <tableColumn id="1" xr3:uid="{07C91FE1-9611-4483-B755-1D0328EA77F2}" name="YEAR"/>
    <tableColumn id="2" xr3:uid="{D6AB1E9B-00AE-46E4-A4BC-93A0421AE79B}" name="AVG_PRICE_LOCAL"/>
    <tableColumn id="3" xr3:uid="{0EC17B5D-5A9F-4435-A089-9CA33095C9C2}" name="AVG_PRICE_OTHER_HOS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E7B50F-8BB5-403A-BAF5-4803881217D2}" name="Table17" displayName="Table17" ref="A1:C1307" totalsRowShown="0">
  <autoFilter ref="A1:C1307" xr:uid="{56E7B50F-8BB5-403A-BAF5-4803881217D2}"/>
  <tableColumns count="3">
    <tableColumn id="1" xr3:uid="{7A5F126C-B563-4ABB-91C5-960C3774F1D0}" name="Host_id"/>
    <tableColumn id="2" xr3:uid="{5F702341-B988-4CBB-830D-001CC335136C}" name="host_response_rate"/>
    <tableColumn id="3" xr3:uid="{489B19BD-AF64-4221-A515-D8EB32623865}" name="host_acceptance_ra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EF40DCC-F208-4BBC-BB23-FB5538C8671C}" name="Table18" displayName="Table18" ref="A1:C1000" totalsRowShown="0">
  <autoFilter ref="A1:C1000" xr:uid="{4EF40DCC-F208-4BBC-BB23-FB5538C8671C}"/>
  <tableColumns count="3">
    <tableColumn id="1" xr3:uid="{391821F8-1B1D-4C1A-8AEB-3888AE528678}" name="Host_id"/>
    <tableColumn id="2" xr3:uid="{BC854AE0-42EB-46FC-9732-2C0BE2AE024C}" name="host_response_rate"/>
    <tableColumn id="3" xr3:uid="{266BDA7C-AAB5-4154-BF8C-C33CFE241C72}" name="host_acceptance_ra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328B5C-05FE-483B-BFCB-5CA827A987C7}" name="Table20" displayName="Table20" ref="F7:I9" totalsRowCount="1">
  <autoFilter ref="F7:I8" xr:uid="{01328B5C-05FE-483B-BFCB-5CA827A987C7}"/>
  <tableColumns count="4">
    <tableColumn id="1" xr3:uid="{7213AB59-E1EA-4125-86F4-888BF41FB573}" name="Average of LO_host_response_rate" totalsRowFunction="custom">
      <totalsRowFormula>Table20[Average of host_response_rate2]</totalsRowFormula>
    </tableColumn>
    <tableColumn id="2" xr3:uid="{36F3D28A-B5B7-4B38-AD46-BBD59345E7AC}" name="Average of LO_host_acceptance_rate" totalsRowFunction="custom">
      <totalsRowFormula>Table20[Average of host_acceptance_rate3]</totalsRowFormula>
    </tableColumn>
    <tableColumn id="3" xr3:uid="{7975CAC4-D704-44F1-951D-ADE2AC9E84CA}" name="Average of host_response_rate2"/>
    <tableColumn id="4" xr3:uid="{83B5C4CC-F3E8-4E9E-8CB4-9B8104BEFD5F}" name="Average of host_acceptance_ra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F0B68-AA57-4E62-9B21-E7F9E7E2C383}" name="Table4" displayName="Table4" ref="A8:E10" totalsRowShown="0">
  <autoFilter ref="A8:E10" xr:uid="{D38F0B68-AA57-4E62-9B21-E7F9E7E2C383}"/>
  <tableColumns count="5">
    <tableColumn id="1" xr3:uid="{ED2ABC5A-5804-47E2-93EC-CB7D67EEA602}" name="Host_is_superhost"/>
    <tableColumn id="2" xr3:uid="{6FF221D2-0A1A-4104-9947-BDE748FA918B}" name="instant_bookable"/>
    <tableColumn id="3" xr3:uid="{C3954A95-343D-4E3B-B18F-6A3FA6CDFCAD}" name="Total_Bookings"/>
    <tableColumn id="4" xr3:uid="{2F79DFCE-0761-4758-8A1A-5EF11E5398C0}" name="Total_INSTANT_Bookings" dataCellStyle="Percent"/>
    <tableColumn id="5" xr3:uid="{8E05C7CB-B18F-4A5D-ACDD-64A67B9C21F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1A149-66AC-4BF1-AF32-FE7D288B7788}" name="Table162" displayName="Table162" ref="D23:E25" totalsRowShown="0" headerRowDxfId="9" dataDxfId="8">
  <autoFilter ref="D23:E25" xr:uid="{963046D4-5A35-4854-86E8-187D4238AF0B}"/>
  <tableColumns count="2">
    <tableColumn id="1" xr3:uid="{F78E3615-7478-49B8-8346-F4A70FF9E893}" name="Total_Comments _Other_Host" dataDxfId="7"/>
    <tableColumn id="2" xr3:uid="{B916EAAA-E060-4FAA-BC2E-F22BB30E05AE}" name="Total_Comments _SuperHos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9BA48E4-D22B-4528-922F-86598BCC15FA}" name="Table16" displayName="Table16" ref="A1:C27" totalsRowShown="0">
  <autoFilter ref="A1:C27" xr:uid="{99BA48E4-D22B-4528-922F-86598BCC15FA}"/>
  <tableColumns count="3">
    <tableColumn id="1" xr3:uid="{3AED3806-1B08-4D6A-A48A-3F01ABF78A6C}" name="Month"/>
    <tableColumn id="2" xr3:uid="{E1C980E0-0579-48AD-8D44-4BDFFEBE3940}" name="host_is_superhost"/>
    <tableColumn id="3" xr3:uid="{DB1663A2-699D-4C3A-8291-D94E183FB328}" name="Avg_booking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93EB1-5B6A-434E-BFA6-520C7A97E854}" name="Table7" displayName="Table7" ref="C3:D4" totalsRowShown="0">
  <autoFilter ref="C3:D4" xr:uid="{61E93EB1-5B6A-434E-BFA6-520C7A97E854}"/>
  <tableColumns count="2">
    <tableColumn id="1" xr3:uid="{4CB5D402-0725-4091-BED9-EEBC0CF92B8A}" name="Other Host"/>
    <tableColumn id="2" xr3:uid="{3D27860B-5DE5-4B85-9BFC-A58802F2BFA6}" name="Superhost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0EC664-5570-4548-8CBF-B8A4E895C79E}" name="Table8" displayName="Table8" ref="A1:B17" totalsRowShown="0">
  <autoFilter ref="A1:B17" xr:uid="{720EC664-5570-4548-8CBF-B8A4E895C79E}"/>
  <tableColumns count="2">
    <tableColumn id="1" xr3:uid="{B086706C-96EA-46DA-B4B8-98F356D34968}" name="Property_type"/>
    <tableColumn id="2" xr3:uid="{351D63EF-5B4D-4488-9869-C95239822D47}" name="Total_Property_Other_Ho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6A14D5-0935-435C-9092-4B28697BC117}" name="Table9" displayName="Table9" ref="E1:F16" totalsRowShown="0">
  <autoFilter ref="E1:F16" xr:uid="{0C6A14D5-0935-435C-9092-4B28697BC117}"/>
  <tableColumns count="2">
    <tableColumn id="1" xr3:uid="{9CBA728B-DC16-4F56-A3E2-5412662DD9CC}" name="Property_type"/>
    <tableColumn id="2" xr3:uid="{1249193C-0BFB-4D78-8D24-BC997B260BF9}" name="Total_Property_Superh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61FB3-FC57-444A-825C-07EC6A04BB45}" name="Table10" displayName="Table10" ref="A4:E688" totalsRowShown="0">
  <autoFilter ref="A4:E688" xr:uid="{0FC61FB3-FC57-444A-825C-07EC6A04BB45}"/>
  <tableColumns count="5">
    <tableColumn id="1" xr3:uid="{014A24E5-65F9-42FC-8C39-458F415B4737}" name="listing_id"/>
    <tableColumn id="2" xr3:uid="{74501A82-6BA6-45DE-9FB7-C8173943814A}" name="2022"/>
    <tableColumn id="3" xr3:uid="{DE32A037-4ED3-4A3C-8328-50618BE4097B}" name="2023"/>
    <tableColumn id="4" xr3:uid="{E77B087F-406B-4B43-96D1-BC9A6E58F7FF}" name="PER" dataCellStyle="Percent">
      <calculatedColumnFormula>(Table10[[#This Row],[2023]]-Table10[[#This Row],[2022]])/Table10[[#This Row],[2023]]</calculatedColumnFormula>
    </tableColumn>
    <tableColumn id="5" xr3:uid="{B62E3312-2C15-4348-BD4B-78ECF9F2FBC6}" name="2024" dataDxfId="1">
      <calculatedColumnFormula>Table10[[#This Row],[2023]]*Table10[[#This Row],[PER]]+Table10[[#This Row],[2023]]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518C6A-31D0-4EFA-BB76-C57228612A60}" name="Table12" displayName="Table12" ref="K4:O2190" totalsRowShown="0">
  <autoFilter ref="K4:O2190" xr:uid="{8C518C6A-31D0-4EFA-BB76-C57228612A60}"/>
  <tableColumns count="5">
    <tableColumn id="1" xr3:uid="{383123F0-7510-4F7D-88AD-29F488F6E144}" name="listing_id"/>
    <tableColumn id="2" xr3:uid="{4D2875D0-EF29-43BD-9F75-CD074619ABB0}" name="2022"/>
    <tableColumn id="3" xr3:uid="{67D8129B-50E1-432C-BA0F-F0AF58750329}" name="2023"/>
    <tableColumn id="4" xr3:uid="{8EE45A87-E2F6-4ABD-AD24-17C271DDD107}" name="PER" dataCellStyle="Percent">
      <calculatedColumnFormula>(Table12[[#This Row],[2023]]-Table12[[#This Row],[2022]])/Table12[[#This Row],[2023]]</calculatedColumnFormula>
    </tableColumn>
    <tableColumn id="5" xr3:uid="{890C682C-59B1-4687-82DA-C6C3A536BA78}" name="2024" dataDxfId="0">
      <calculatedColumnFormula>Table12[[#This Row],[2023]]*Table12[[#This Row],[PER]]+Table12[[#This Row],[2023]]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829D-062E-42D9-B10F-E850DA1FCA7F}">
  <dimension ref="A3:L5"/>
  <sheetViews>
    <sheetView workbookViewId="0">
      <selection activeCell="E7" sqref="E7"/>
    </sheetView>
  </sheetViews>
  <sheetFormatPr defaultRowHeight="14.4" x14ac:dyDescent="0.3"/>
  <cols>
    <col min="1" max="1" width="13.109375" bestFit="1" customWidth="1"/>
    <col min="2" max="2" width="15" bestFit="1" customWidth="1"/>
    <col min="3" max="3" width="19.109375" bestFit="1" customWidth="1"/>
    <col min="4" max="4" width="15" bestFit="1" customWidth="1"/>
    <col min="5" max="5" width="13.109375" bestFit="1" customWidth="1"/>
    <col min="6" max="6" width="27.44140625" bestFit="1" customWidth="1"/>
    <col min="8" max="8" width="13.109375" bestFit="1" customWidth="1"/>
    <col min="9" max="9" width="25.6640625" bestFit="1" customWidth="1"/>
    <col min="11" max="11" width="13.109375" bestFit="1" customWidth="1"/>
    <col min="12" max="12" width="26.6640625" bestFit="1" customWidth="1"/>
  </cols>
  <sheetData>
    <row r="3" spans="1:12" x14ac:dyDescent="0.3">
      <c r="A3" s="7" t="s">
        <v>44</v>
      </c>
      <c r="B3" t="s">
        <v>48</v>
      </c>
      <c r="C3" t="s">
        <v>50</v>
      </c>
      <c r="E3" s="7" t="s">
        <v>44</v>
      </c>
      <c r="F3" t="s">
        <v>46</v>
      </c>
      <c r="H3" s="7" t="s">
        <v>44</v>
      </c>
      <c r="I3" t="s">
        <v>47</v>
      </c>
      <c r="K3" s="7" t="s">
        <v>44</v>
      </c>
      <c r="L3" t="s">
        <v>49</v>
      </c>
    </row>
    <row r="4" spans="1:12" x14ac:dyDescent="0.3">
      <c r="A4" s="8" t="s">
        <v>43</v>
      </c>
      <c r="B4" s="9">
        <v>1583</v>
      </c>
      <c r="C4" s="9">
        <v>315</v>
      </c>
      <c r="E4" s="8" t="s">
        <v>43</v>
      </c>
      <c r="F4" s="9">
        <v>80.890612878200201</v>
      </c>
      <c r="H4" s="8" t="s">
        <v>43</v>
      </c>
      <c r="I4" s="9">
        <v>90.9769230769231</v>
      </c>
      <c r="K4" s="8" t="s">
        <v>43</v>
      </c>
      <c r="L4" s="9">
        <v>4.5935606840973398</v>
      </c>
    </row>
    <row r="5" spans="1:12" x14ac:dyDescent="0.3">
      <c r="A5" s="8" t="s">
        <v>36</v>
      </c>
      <c r="B5" s="9">
        <v>1184</v>
      </c>
      <c r="C5" s="9">
        <v>44</v>
      </c>
      <c r="E5" s="8" t="s">
        <v>36</v>
      </c>
      <c r="F5" s="9">
        <v>90.594032549728794</v>
      </c>
      <c r="H5" s="8" t="s">
        <v>36</v>
      </c>
      <c r="I5" s="9">
        <v>98.800773694390699</v>
      </c>
      <c r="K5" s="8" t="s">
        <v>36</v>
      </c>
      <c r="L5" s="9">
        <v>4.7831523125681104</v>
      </c>
    </row>
  </sheetData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5782-4323-42EB-B25D-E7D755350D3D}">
  <dimension ref="A1:G1307"/>
  <sheetViews>
    <sheetView topLeftCell="C2" workbookViewId="0">
      <selection activeCell="F4" sqref="F4:G5"/>
    </sheetView>
  </sheetViews>
  <sheetFormatPr defaultRowHeight="14.4" x14ac:dyDescent="0.3"/>
  <cols>
    <col min="1" max="1" width="10" bestFit="1" customWidth="1"/>
    <col min="2" max="2" width="20.6640625" customWidth="1"/>
    <col min="3" max="3" width="22.44140625" customWidth="1"/>
    <col min="6" max="6" width="29.109375" bestFit="1" customWidth="1"/>
    <col min="7" max="8" width="31" bestFit="1" customWidth="1"/>
  </cols>
  <sheetData>
    <row r="1" spans="1:7" x14ac:dyDescent="0.3">
      <c r="A1" t="s">
        <v>42</v>
      </c>
      <c r="B1" t="s">
        <v>0</v>
      </c>
      <c r="C1" t="s">
        <v>1</v>
      </c>
    </row>
    <row r="2" spans="1:7" x14ac:dyDescent="0.3">
      <c r="A2">
        <v>6033</v>
      </c>
      <c r="B2">
        <v>100</v>
      </c>
      <c r="C2">
        <v>97</v>
      </c>
    </row>
    <row r="3" spans="1:7" x14ac:dyDescent="0.3">
      <c r="A3">
        <v>9187</v>
      </c>
      <c r="B3">
        <v>100</v>
      </c>
      <c r="C3">
        <v>81</v>
      </c>
    </row>
    <row r="4" spans="1:7" x14ac:dyDescent="0.3">
      <c r="A4">
        <v>19916</v>
      </c>
      <c r="B4">
        <v>100</v>
      </c>
      <c r="C4">
        <v>67</v>
      </c>
      <c r="F4" t="s">
        <v>54</v>
      </c>
      <c r="G4" t="s">
        <v>55</v>
      </c>
    </row>
    <row r="5" spans="1:7" x14ac:dyDescent="0.3">
      <c r="A5">
        <v>30899</v>
      </c>
      <c r="B5">
        <v>89</v>
      </c>
      <c r="C5">
        <v>64</v>
      </c>
      <c r="F5" s="9">
        <v>94.518425460636522</v>
      </c>
      <c r="G5" s="9">
        <v>86.816262705238472</v>
      </c>
    </row>
    <row r="6" spans="1:7" x14ac:dyDescent="0.3">
      <c r="A6">
        <v>31065</v>
      </c>
      <c r="B6">
        <v>100</v>
      </c>
      <c r="C6">
        <v>94</v>
      </c>
    </row>
    <row r="7" spans="1:7" x14ac:dyDescent="0.3">
      <c r="A7">
        <v>31857</v>
      </c>
      <c r="B7">
        <v>100</v>
      </c>
      <c r="C7">
        <v>100</v>
      </c>
    </row>
    <row r="8" spans="1:7" x14ac:dyDescent="0.3">
      <c r="A8">
        <v>34247</v>
      </c>
      <c r="B8">
        <v>100</v>
      </c>
      <c r="C8">
        <v>75</v>
      </c>
    </row>
    <row r="9" spans="1:7" x14ac:dyDescent="0.3">
      <c r="A9">
        <v>41526</v>
      </c>
      <c r="B9" t="s">
        <v>5</v>
      </c>
      <c r="C9">
        <v>100</v>
      </c>
    </row>
    <row r="10" spans="1:7" x14ac:dyDescent="0.3">
      <c r="A10">
        <v>51466</v>
      </c>
      <c r="B10">
        <v>100</v>
      </c>
      <c r="C10">
        <v>100</v>
      </c>
    </row>
    <row r="11" spans="1:7" x14ac:dyDescent="0.3">
      <c r="A11">
        <v>52116</v>
      </c>
      <c r="B11">
        <v>100</v>
      </c>
      <c r="C11">
        <v>75</v>
      </c>
    </row>
    <row r="12" spans="1:7" x14ac:dyDescent="0.3">
      <c r="A12">
        <v>52926</v>
      </c>
      <c r="B12">
        <v>100</v>
      </c>
      <c r="C12" t="s">
        <v>5</v>
      </c>
    </row>
    <row r="13" spans="1:7" x14ac:dyDescent="0.3">
      <c r="A13">
        <v>58512</v>
      </c>
      <c r="B13">
        <v>0</v>
      </c>
      <c r="C13">
        <v>0</v>
      </c>
    </row>
    <row r="14" spans="1:7" x14ac:dyDescent="0.3">
      <c r="A14">
        <v>63434</v>
      </c>
      <c r="B14">
        <v>100</v>
      </c>
      <c r="C14">
        <v>98</v>
      </c>
    </row>
    <row r="15" spans="1:7" x14ac:dyDescent="0.3">
      <c r="A15">
        <v>71508</v>
      </c>
      <c r="B15">
        <v>100</v>
      </c>
      <c r="C15">
        <v>100</v>
      </c>
    </row>
    <row r="16" spans="1:7" x14ac:dyDescent="0.3">
      <c r="A16">
        <v>74129</v>
      </c>
      <c r="B16">
        <v>100</v>
      </c>
      <c r="C16">
        <v>86</v>
      </c>
    </row>
    <row r="17" spans="1:3" x14ac:dyDescent="0.3">
      <c r="A17">
        <v>74380</v>
      </c>
      <c r="B17">
        <v>50</v>
      </c>
      <c r="C17">
        <v>0</v>
      </c>
    </row>
    <row r="18" spans="1:3" x14ac:dyDescent="0.3">
      <c r="A18">
        <v>74460</v>
      </c>
      <c r="B18" t="s">
        <v>5</v>
      </c>
      <c r="C18">
        <v>100</v>
      </c>
    </row>
    <row r="19" spans="1:3" x14ac:dyDescent="0.3">
      <c r="A19">
        <v>75986</v>
      </c>
      <c r="B19" t="s">
        <v>5</v>
      </c>
      <c r="C19">
        <v>100</v>
      </c>
    </row>
    <row r="20" spans="1:3" x14ac:dyDescent="0.3">
      <c r="A20">
        <v>79379</v>
      </c>
      <c r="B20">
        <v>100</v>
      </c>
      <c r="C20">
        <v>100</v>
      </c>
    </row>
    <row r="21" spans="1:3" x14ac:dyDescent="0.3">
      <c r="A21">
        <v>85132</v>
      </c>
      <c r="B21">
        <v>96</v>
      </c>
      <c r="C21">
        <v>20</v>
      </c>
    </row>
    <row r="22" spans="1:3" x14ac:dyDescent="0.3">
      <c r="A22">
        <v>103427</v>
      </c>
      <c r="B22">
        <v>82</v>
      </c>
      <c r="C22">
        <v>21</v>
      </c>
    </row>
    <row r="23" spans="1:3" x14ac:dyDescent="0.3">
      <c r="A23">
        <v>109845</v>
      </c>
      <c r="B23">
        <v>100</v>
      </c>
      <c r="C23">
        <v>100</v>
      </c>
    </row>
    <row r="24" spans="1:3" x14ac:dyDescent="0.3">
      <c r="A24">
        <v>151996</v>
      </c>
      <c r="B24">
        <v>100</v>
      </c>
      <c r="C24">
        <v>94</v>
      </c>
    </row>
    <row r="25" spans="1:3" x14ac:dyDescent="0.3">
      <c r="A25">
        <v>162896</v>
      </c>
      <c r="B25">
        <v>100</v>
      </c>
      <c r="C25">
        <v>96</v>
      </c>
    </row>
    <row r="26" spans="1:3" x14ac:dyDescent="0.3">
      <c r="A26">
        <v>179396</v>
      </c>
      <c r="B26">
        <v>100</v>
      </c>
      <c r="C26">
        <v>97</v>
      </c>
    </row>
    <row r="27" spans="1:3" x14ac:dyDescent="0.3">
      <c r="A27">
        <v>228917</v>
      </c>
      <c r="B27">
        <v>98</v>
      </c>
      <c r="C27">
        <v>87</v>
      </c>
    </row>
    <row r="28" spans="1:3" x14ac:dyDescent="0.3">
      <c r="A28">
        <v>241920</v>
      </c>
      <c r="B28">
        <v>100</v>
      </c>
      <c r="C28">
        <v>89</v>
      </c>
    </row>
    <row r="29" spans="1:3" x14ac:dyDescent="0.3">
      <c r="A29">
        <v>254337</v>
      </c>
      <c r="B29">
        <v>30</v>
      </c>
      <c r="C29">
        <v>40</v>
      </c>
    </row>
    <row r="30" spans="1:3" x14ac:dyDescent="0.3">
      <c r="A30">
        <v>264374</v>
      </c>
      <c r="B30">
        <v>100</v>
      </c>
      <c r="C30">
        <v>100</v>
      </c>
    </row>
    <row r="31" spans="1:3" x14ac:dyDescent="0.3">
      <c r="A31">
        <v>271746</v>
      </c>
      <c r="B31">
        <v>100</v>
      </c>
      <c r="C31">
        <v>96</v>
      </c>
    </row>
    <row r="32" spans="1:3" x14ac:dyDescent="0.3">
      <c r="A32">
        <v>275258</v>
      </c>
      <c r="B32">
        <v>100</v>
      </c>
      <c r="C32">
        <v>100</v>
      </c>
    </row>
    <row r="33" spans="1:3" x14ac:dyDescent="0.3">
      <c r="A33">
        <v>314788</v>
      </c>
      <c r="B33">
        <v>100</v>
      </c>
      <c r="C33">
        <v>84</v>
      </c>
    </row>
    <row r="34" spans="1:3" x14ac:dyDescent="0.3">
      <c r="A34">
        <v>317618</v>
      </c>
      <c r="B34">
        <v>100</v>
      </c>
      <c r="C34">
        <v>99</v>
      </c>
    </row>
    <row r="35" spans="1:3" x14ac:dyDescent="0.3">
      <c r="A35">
        <v>338125</v>
      </c>
      <c r="B35">
        <v>100</v>
      </c>
      <c r="C35">
        <v>87</v>
      </c>
    </row>
    <row r="36" spans="1:3" x14ac:dyDescent="0.3">
      <c r="A36">
        <v>343195</v>
      </c>
      <c r="B36">
        <v>100</v>
      </c>
      <c r="C36">
        <v>88</v>
      </c>
    </row>
    <row r="37" spans="1:3" x14ac:dyDescent="0.3">
      <c r="A37">
        <v>381497</v>
      </c>
      <c r="B37">
        <v>100</v>
      </c>
      <c r="C37">
        <v>97</v>
      </c>
    </row>
    <row r="38" spans="1:3" x14ac:dyDescent="0.3">
      <c r="A38">
        <v>386761</v>
      </c>
      <c r="B38" t="s">
        <v>5</v>
      </c>
      <c r="C38">
        <v>100</v>
      </c>
    </row>
    <row r="39" spans="1:3" x14ac:dyDescent="0.3">
      <c r="A39">
        <v>406594</v>
      </c>
      <c r="B39">
        <v>0</v>
      </c>
      <c r="C39">
        <v>0</v>
      </c>
    </row>
    <row r="40" spans="1:3" x14ac:dyDescent="0.3">
      <c r="A40">
        <v>483861</v>
      </c>
      <c r="B40" t="s">
        <v>5</v>
      </c>
      <c r="C40">
        <v>25</v>
      </c>
    </row>
    <row r="41" spans="1:3" x14ac:dyDescent="0.3">
      <c r="A41">
        <v>520997</v>
      </c>
      <c r="B41">
        <v>100</v>
      </c>
      <c r="C41">
        <v>100</v>
      </c>
    </row>
    <row r="42" spans="1:3" x14ac:dyDescent="0.3">
      <c r="A42">
        <v>537767</v>
      </c>
      <c r="B42">
        <v>100</v>
      </c>
      <c r="C42">
        <v>92</v>
      </c>
    </row>
    <row r="43" spans="1:3" x14ac:dyDescent="0.3">
      <c r="A43">
        <v>555339</v>
      </c>
      <c r="B43">
        <v>100</v>
      </c>
      <c r="C43">
        <v>98</v>
      </c>
    </row>
    <row r="44" spans="1:3" x14ac:dyDescent="0.3">
      <c r="A44">
        <v>555474</v>
      </c>
      <c r="B44">
        <v>100</v>
      </c>
      <c r="C44">
        <v>70</v>
      </c>
    </row>
    <row r="45" spans="1:3" x14ac:dyDescent="0.3">
      <c r="A45">
        <v>565580</v>
      </c>
      <c r="B45">
        <v>88</v>
      </c>
      <c r="C45">
        <v>100</v>
      </c>
    </row>
    <row r="46" spans="1:3" x14ac:dyDescent="0.3">
      <c r="A46">
        <v>571929</v>
      </c>
      <c r="B46">
        <v>100</v>
      </c>
      <c r="C46">
        <v>83</v>
      </c>
    </row>
    <row r="47" spans="1:3" x14ac:dyDescent="0.3">
      <c r="A47">
        <v>600607</v>
      </c>
      <c r="B47">
        <v>97</v>
      </c>
      <c r="C47">
        <v>30</v>
      </c>
    </row>
    <row r="48" spans="1:3" x14ac:dyDescent="0.3">
      <c r="A48">
        <v>614001</v>
      </c>
      <c r="B48">
        <v>100</v>
      </c>
      <c r="C48">
        <v>100</v>
      </c>
    </row>
    <row r="49" spans="1:3" x14ac:dyDescent="0.3">
      <c r="A49">
        <v>733981</v>
      </c>
      <c r="B49" t="s">
        <v>5</v>
      </c>
      <c r="C49">
        <v>100</v>
      </c>
    </row>
    <row r="50" spans="1:3" x14ac:dyDescent="0.3">
      <c r="A50">
        <v>810224</v>
      </c>
      <c r="B50">
        <v>100</v>
      </c>
      <c r="C50">
        <v>96</v>
      </c>
    </row>
    <row r="51" spans="1:3" x14ac:dyDescent="0.3">
      <c r="A51">
        <v>834713</v>
      </c>
      <c r="B51" t="s">
        <v>5</v>
      </c>
      <c r="C51">
        <v>100</v>
      </c>
    </row>
    <row r="52" spans="1:3" x14ac:dyDescent="0.3">
      <c r="A52">
        <v>893727</v>
      </c>
      <c r="B52" t="s">
        <v>5</v>
      </c>
      <c r="C52">
        <v>100</v>
      </c>
    </row>
    <row r="53" spans="1:3" x14ac:dyDescent="0.3">
      <c r="A53">
        <v>930612</v>
      </c>
      <c r="B53">
        <v>80</v>
      </c>
      <c r="C53">
        <v>80</v>
      </c>
    </row>
    <row r="54" spans="1:3" x14ac:dyDescent="0.3">
      <c r="A54">
        <v>948852</v>
      </c>
      <c r="B54">
        <v>100</v>
      </c>
      <c r="C54">
        <v>0</v>
      </c>
    </row>
    <row r="55" spans="1:3" x14ac:dyDescent="0.3">
      <c r="A55">
        <v>967999</v>
      </c>
      <c r="B55">
        <v>100</v>
      </c>
      <c r="C55">
        <v>90</v>
      </c>
    </row>
    <row r="56" spans="1:3" x14ac:dyDescent="0.3">
      <c r="A56">
        <v>986207</v>
      </c>
      <c r="B56">
        <v>100</v>
      </c>
      <c r="C56">
        <v>88</v>
      </c>
    </row>
    <row r="57" spans="1:3" x14ac:dyDescent="0.3">
      <c r="A57">
        <v>1007186</v>
      </c>
      <c r="B57" t="s">
        <v>5</v>
      </c>
      <c r="C57">
        <v>83</v>
      </c>
    </row>
    <row r="58" spans="1:3" x14ac:dyDescent="0.3">
      <c r="A58">
        <v>1172047</v>
      </c>
      <c r="B58">
        <v>100</v>
      </c>
      <c r="C58">
        <v>88</v>
      </c>
    </row>
    <row r="59" spans="1:3" x14ac:dyDescent="0.3">
      <c r="A59">
        <v>1200456</v>
      </c>
      <c r="B59" t="s">
        <v>5</v>
      </c>
      <c r="C59">
        <v>100</v>
      </c>
    </row>
    <row r="60" spans="1:3" x14ac:dyDescent="0.3">
      <c r="A60">
        <v>1247708</v>
      </c>
      <c r="B60">
        <v>100</v>
      </c>
      <c r="C60">
        <v>92</v>
      </c>
    </row>
    <row r="61" spans="1:3" x14ac:dyDescent="0.3">
      <c r="A61">
        <v>1318151</v>
      </c>
      <c r="B61">
        <v>100</v>
      </c>
      <c r="C61">
        <v>100</v>
      </c>
    </row>
    <row r="62" spans="1:3" x14ac:dyDescent="0.3">
      <c r="A62">
        <v>1329380</v>
      </c>
      <c r="B62">
        <v>88</v>
      </c>
      <c r="C62">
        <v>60</v>
      </c>
    </row>
    <row r="63" spans="1:3" x14ac:dyDescent="0.3">
      <c r="A63">
        <v>1339708</v>
      </c>
      <c r="B63">
        <v>90</v>
      </c>
      <c r="C63">
        <v>74</v>
      </c>
    </row>
    <row r="64" spans="1:3" x14ac:dyDescent="0.3">
      <c r="A64">
        <v>1340389</v>
      </c>
      <c r="B64">
        <v>90</v>
      </c>
      <c r="C64">
        <v>81</v>
      </c>
    </row>
    <row r="65" spans="1:3" x14ac:dyDescent="0.3">
      <c r="A65">
        <v>1457683</v>
      </c>
      <c r="B65">
        <v>100</v>
      </c>
      <c r="C65">
        <v>90</v>
      </c>
    </row>
    <row r="66" spans="1:3" x14ac:dyDescent="0.3">
      <c r="A66">
        <v>1488305</v>
      </c>
      <c r="B66">
        <v>90</v>
      </c>
      <c r="C66">
        <v>58</v>
      </c>
    </row>
    <row r="67" spans="1:3" x14ac:dyDescent="0.3">
      <c r="A67">
        <v>1522256</v>
      </c>
      <c r="B67">
        <v>100</v>
      </c>
      <c r="C67">
        <v>54</v>
      </c>
    </row>
    <row r="68" spans="1:3" x14ac:dyDescent="0.3">
      <c r="A68">
        <v>1555022</v>
      </c>
      <c r="B68">
        <v>100</v>
      </c>
      <c r="C68">
        <v>100</v>
      </c>
    </row>
    <row r="69" spans="1:3" x14ac:dyDescent="0.3">
      <c r="A69">
        <v>1611007</v>
      </c>
      <c r="B69">
        <v>100</v>
      </c>
      <c r="C69">
        <v>94</v>
      </c>
    </row>
    <row r="70" spans="1:3" x14ac:dyDescent="0.3">
      <c r="A70">
        <v>1635735</v>
      </c>
      <c r="B70">
        <v>100</v>
      </c>
      <c r="C70">
        <v>96</v>
      </c>
    </row>
    <row r="71" spans="1:3" x14ac:dyDescent="0.3">
      <c r="A71">
        <v>1636152</v>
      </c>
      <c r="B71">
        <v>100</v>
      </c>
      <c r="C71">
        <v>83</v>
      </c>
    </row>
    <row r="72" spans="1:3" x14ac:dyDescent="0.3">
      <c r="A72">
        <v>1652198</v>
      </c>
      <c r="B72">
        <v>77</v>
      </c>
      <c r="C72">
        <v>15</v>
      </c>
    </row>
    <row r="73" spans="1:3" x14ac:dyDescent="0.3">
      <c r="A73">
        <v>1652613</v>
      </c>
      <c r="B73">
        <v>100</v>
      </c>
      <c r="C73">
        <v>98</v>
      </c>
    </row>
    <row r="74" spans="1:3" x14ac:dyDescent="0.3">
      <c r="A74">
        <v>1721044</v>
      </c>
      <c r="B74">
        <v>100</v>
      </c>
      <c r="C74">
        <v>98</v>
      </c>
    </row>
    <row r="75" spans="1:3" x14ac:dyDescent="0.3">
      <c r="A75">
        <v>1738276</v>
      </c>
      <c r="B75">
        <v>100</v>
      </c>
      <c r="C75">
        <v>25</v>
      </c>
    </row>
    <row r="76" spans="1:3" x14ac:dyDescent="0.3">
      <c r="A76">
        <v>1766084</v>
      </c>
      <c r="B76">
        <v>100</v>
      </c>
      <c r="C76">
        <v>33</v>
      </c>
    </row>
    <row r="77" spans="1:3" x14ac:dyDescent="0.3">
      <c r="A77">
        <v>1806065</v>
      </c>
      <c r="B77">
        <v>100</v>
      </c>
      <c r="C77" t="s">
        <v>5</v>
      </c>
    </row>
    <row r="78" spans="1:3" x14ac:dyDescent="0.3">
      <c r="A78">
        <v>1846415</v>
      </c>
      <c r="B78" t="s">
        <v>5</v>
      </c>
      <c r="C78">
        <v>100</v>
      </c>
    </row>
    <row r="79" spans="1:3" x14ac:dyDescent="0.3">
      <c r="A79">
        <v>1887496</v>
      </c>
      <c r="B79">
        <v>100</v>
      </c>
      <c r="C79">
        <v>100</v>
      </c>
    </row>
    <row r="80" spans="1:3" x14ac:dyDescent="0.3">
      <c r="A80">
        <v>1909653</v>
      </c>
      <c r="B80">
        <v>100</v>
      </c>
      <c r="C80">
        <v>79</v>
      </c>
    </row>
    <row r="81" spans="1:3" x14ac:dyDescent="0.3">
      <c r="A81">
        <v>1991025</v>
      </c>
      <c r="B81">
        <v>100</v>
      </c>
      <c r="C81">
        <v>76</v>
      </c>
    </row>
    <row r="82" spans="1:3" x14ac:dyDescent="0.3">
      <c r="A82">
        <v>2017964</v>
      </c>
      <c r="B82">
        <v>100</v>
      </c>
      <c r="C82">
        <v>100</v>
      </c>
    </row>
    <row r="83" spans="1:3" x14ac:dyDescent="0.3">
      <c r="A83">
        <v>2034983</v>
      </c>
      <c r="B83">
        <v>100</v>
      </c>
      <c r="C83">
        <v>83</v>
      </c>
    </row>
    <row r="84" spans="1:3" x14ac:dyDescent="0.3">
      <c r="A84">
        <v>2051561</v>
      </c>
      <c r="B84">
        <v>100</v>
      </c>
      <c r="C84">
        <v>60</v>
      </c>
    </row>
    <row r="85" spans="1:3" x14ac:dyDescent="0.3">
      <c r="A85">
        <v>2140783</v>
      </c>
      <c r="B85">
        <v>100</v>
      </c>
      <c r="C85">
        <v>89</v>
      </c>
    </row>
    <row r="86" spans="1:3" x14ac:dyDescent="0.3">
      <c r="A86">
        <v>2147373</v>
      </c>
      <c r="B86">
        <v>81</v>
      </c>
      <c r="C86">
        <v>80</v>
      </c>
    </row>
    <row r="87" spans="1:3" x14ac:dyDescent="0.3">
      <c r="A87">
        <v>2165986</v>
      </c>
      <c r="B87">
        <v>100</v>
      </c>
      <c r="C87">
        <v>87</v>
      </c>
    </row>
    <row r="88" spans="1:3" x14ac:dyDescent="0.3">
      <c r="A88">
        <v>2189739</v>
      </c>
      <c r="B88" t="s">
        <v>5</v>
      </c>
      <c r="C88">
        <v>100</v>
      </c>
    </row>
    <row r="89" spans="1:3" x14ac:dyDescent="0.3">
      <c r="A89">
        <v>2253622</v>
      </c>
      <c r="B89">
        <v>100</v>
      </c>
      <c r="C89">
        <v>100</v>
      </c>
    </row>
    <row r="90" spans="1:3" x14ac:dyDescent="0.3">
      <c r="A90">
        <v>2260595</v>
      </c>
      <c r="B90">
        <v>100</v>
      </c>
      <c r="C90">
        <v>0</v>
      </c>
    </row>
    <row r="91" spans="1:3" x14ac:dyDescent="0.3">
      <c r="A91">
        <v>2274293</v>
      </c>
      <c r="B91">
        <v>100</v>
      </c>
      <c r="C91">
        <v>100</v>
      </c>
    </row>
    <row r="92" spans="1:3" x14ac:dyDescent="0.3">
      <c r="A92">
        <v>2277072</v>
      </c>
      <c r="B92">
        <v>100</v>
      </c>
      <c r="C92">
        <v>99</v>
      </c>
    </row>
    <row r="93" spans="1:3" x14ac:dyDescent="0.3">
      <c r="A93">
        <v>2308009</v>
      </c>
      <c r="B93">
        <v>100</v>
      </c>
      <c r="C93">
        <v>100</v>
      </c>
    </row>
    <row r="94" spans="1:3" x14ac:dyDescent="0.3">
      <c r="A94">
        <v>2344259</v>
      </c>
      <c r="B94">
        <v>100</v>
      </c>
      <c r="C94">
        <v>0</v>
      </c>
    </row>
    <row r="95" spans="1:3" x14ac:dyDescent="0.3">
      <c r="A95">
        <v>2356016</v>
      </c>
      <c r="B95">
        <v>100</v>
      </c>
      <c r="C95">
        <v>69</v>
      </c>
    </row>
    <row r="96" spans="1:3" x14ac:dyDescent="0.3">
      <c r="A96">
        <v>2378744</v>
      </c>
      <c r="B96">
        <v>100</v>
      </c>
      <c r="C96">
        <v>97</v>
      </c>
    </row>
    <row r="97" spans="1:3" x14ac:dyDescent="0.3">
      <c r="A97">
        <v>2395141</v>
      </c>
      <c r="B97" t="s">
        <v>5</v>
      </c>
      <c r="C97">
        <v>93</v>
      </c>
    </row>
    <row r="98" spans="1:3" x14ac:dyDescent="0.3">
      <c r="A98">
        <v>2450753</v>
      </c>
      <c r="B98">
        <v>67</v>
      </c>
      <c r="C98">
        <v>78</v>
      </c>
    </row>
    <row r="99" spans="1:3" x14ac:dyDescent="0.3">
      <c r="A99">
        <v>2451689</v>
      </c>
      <c r="B99" t="s">
        <v>5</v>
      </c>
      <c r="C99">
        <v>100</v>
      </c>
    </row>
    <row r="100" spans="1:3" x14ac:dyDescent="0.3">
      <c r="A100">
        <v>2462187</v>
      </c>
      <c r="B100">
        <v>100</v>
      </c>
      <c r="C100">
        <v>100</v>
      </c>
    </row>
    <row r="101" spans="1:3" x14ac:dyDescent="0.3">
      <c r="A101">
        <v>2465718</v>
      </c>
      <c r="B101">
        <v>100</v>
      </c>
      <c r="C101">
        <v>100</v>
      </c>
    </row>
    <row r="102" spans="1:3" x14ac:dyDescent="0.3">
      <c r="A102">
        <v>2502595</v>
      </c>
      <c r="B102">
        <v>96</v>
      </c>
      <c r="C102">
        <v>76</v>
      </c>
    </row>
    <row r="103" spans="1:3" x14ac:dyDescent="0.3">
      <c r="A103">
        <v>2516068</v>
      </c>
      <c r="B103">
        <v>100</v>
      </c>
      <c r="C103">
        <v>100</v>
      </c>
    </row>
    <row r="104" spans="1:3" x14ac:dyDescent="0.3">
      <c r="A104">
        <v>2558633</v>
      </c>
      <c r="B104" t="s">
        <v>5</v>
      </c>
      <c r="C104">
        <v>100</v>
      </c>
    </row>
    <row r="105" spans="1:3" x14ac:dyDescent="0.3">
      <c r="A105">
        <v>2568168</v>
      </c>
      <c r="B105">
        <v>100</v>
      </c>
      <c r="C105">
        <v>100</v>
      </c>
    </row>
    <row r="106" spans="1:3" x14ac:dyDescent="0.3">
      <c r="A106">
        <v>2599470</v>
      </c>
      <c r="B106">
        <v>100</v>
      </c>
      <c r="C106">
        <v>100</v>
      </c>
    </row>
    <row r="107" spans="1:3" x14ac:dyDescent="0.3">
      <c r="A107">
        <v>2617890</v>
      </c>
      <c r="B107">
        <v>100</v>
      </c>
      <c r="C107">
        <v>100</v>
      </c>
    </row>
    <row r="108" spans="1:3" x14ac:dyDescent="0.3">
      <c r="A108">
        <v>2654216</v>
      </c>
      <c r="B108">
        <v>100</v>
      </c>
      <c r="C108">
        <v>100</v>
      </c>
    </row>
    <row r="109" spans="1:3" x14ac:dyDescent="0.3">
      <c r="A109">
        <v>2676593</v>
      </c>
      <c r="B109">
        <v>100</v>
      </c>
      <c r="C109">
        <v>67</v>
      </c>
    </row>
    <row r="110" spans="1:3" x14ac:dyDescent="0.3">
      <c r="A110">
        <v>2693243</v>
      </c>
      <c r="B110">
        <v>50</v>
      </c>
      <c r="C110">
        <v>98</v>
      </c>
    </row>
    <row r="111" spans="1:3" x14ac:dyDescent="0.3">
      <c r="A111">
        <v>2753484</v>
      </c>
      <c r="B111">
        <v>100</v>
      </c>
      <c r="C111">
        <v>100</v>
      </c>
    </row>
    <row r="112" spans="1:3" x14ac:dyDescent="0.3">
      <c r="A112">
        <v>2823176</v>
      </c>
      <c r="B112" t="s">
        <v>5</v>
      </c>
      <c r="C112">
        <v>67</v>
      </c>
    </row>
    <row r="113" spans="1:3" x14ac:dyDescent="0.3">
      <c r="A113">
        <v>2848757</v>
      </c>
      <c r="B113" t="s">
        <v>5</v>
      </c>
      <c r="C113">
        <v>100</v>
      </c>
    </row>
    <row r="114" spans="1:3" x14ac:dyDescent="0.3">
      <c r="A114">
        <v>2949659</v>
      </c>
      <c r="B114">
        <v>92</v>
      </c>
      <c r="C114">
        <v>93</v>
      </c>
    </row>
    <row r="115" spans="1:3" x14ac:dyDescent="0.3">
      <c r="A115">
        <v>2968730</v>
      </c>
      <c r="B115">
        <v>100</v>
      </c>
      <c r="C115">
        <v>100</v>
      </c>
    </row>
    <row r="116" spans="1:3" x14ac:dyDescent="0.3">
      <c r="A116">
        <v>3004945</v>
      </c>
      <c r="B116">
        <v>100</v>
      </c>
      <c r="C116">
        <v>71</v>
      </c>
    </row>
    <row r="117" spans="1:3" x14ac:dyDescent="0.3">
      <c r="A117">
        <v>3045173</v>
      </c>
      <c r="B117">
        <v>100</v>
      </c>
      <c r="C117">
        <v>100</v>
      </c>
    </row>
    <row r="118" spans="1:3" x14ac:dyDescent="0.3">
      <c r="A118">
        <v>3070279</v>
      </c>
      <c r="B118">
        <v>100</v>
      </c>
      <c r="C118">
        <v>100</v>
      </c>
    </row>
    <row r="119" spans="1:3" x14ac:dyDescent="0.3">
      <c r="A119">
        <v>3075614</v>
      </c>
      <c r="B119">
        <v>100</v>
      </c>
      <c r="C119">
        <v>100</v>
      </c>
    </row>
    <row r="120" spans="1:3" x14ac:dyDescent="0.3">
      <c r="A120">
        <v>3075670</v>
      </c>
      <c r="B120">
        <v>100</v>
      </c>
      <c r="C120">
        <v>0</v>
      </c>
    </row>
    <row r="121" spans="1:3" x14ac:dyDescent="0.3">
      <c r="A121">
        <v>3084195</v>
      </c>
      <c r="B121">
        <v>100</v>
      </c>
      <c r="C121">
        <v>97</v>
      </c>
    </row>
    <row r="122" spans="1:3" x14ac:dyDescent="0.3">
      <c r="A122">
        <v>3111913</v>
      </c>
      <c r="B122">
        <v>99</v>
      </c>
      <c r="C122">
        <v>98</v>
      </c>
    </row>
    <row r="123" spans="1:3" x14ac:dyDescent="0.3">
      <c r="A123">
        <v>3131518</v>
      </c>
      <c r="B123">
        <v>100</v>
      </c>
      <c r="C123">
        <v>100</v>
      </c>
    </row>
    <row r="124" spans="1:3" x14ac:dyDescent="0.3">
      <c r="A124">
        <v>3246254</v>
      </c>
      <c r="B124">
        <v>100</v>
      </c>
      <c r="C124">
        <v>78</v>
      </c>
    </row>
    <row r="125" spans="1:3" x14ac:dyDescent="0.3">
      <c r="A125">
        <v>3286904</v>
      </c>
      <c r="B125">
        <v>100</v>
      </c>
      <c r="C125">
        <v>91</v>
      </c>
    </row>
    <row r="126" spans="1:3" x14ac:dyDescent="0.3">
      <c r="A126">
        <v>3424548</v>
      </c>
      <c r="B126">
        <v>100</v>
      </c>
      <c r="C126">
        <v>100</v>
      </c>
    </row>
    <row r="127" spans="1:3" x14ac:dyDescent="0.3">
      <c r="A127">
        <v>3484852</v>
      </c>
      <c r="B127">
        <v>100</v>
      </c>
      <c r="C127">
        <v>92</v>
      </c>
    </row>
    <row r="128" spans="1:3" x14ac:dyDescent="0.3">
      <c r="A128">
        <v>3512738</v>
      </c>
      <c r="B128">
        <v>100</v>
      </c>
      <c r="C128">
        <v>100</v>
      </c>
    </row>
    <row r="129" spans="1:3" x14ac:dyDescent="0.3">
      <c r="A129">
        <v>3531048</v>
      </c>
      <c r="B129" t="s">
        <v>5</v>
      </c>
      <c r="C129">
        <v>100</v>
      </c>
    </row>
    <row r="130" spans="1:3" x14ac:dyDescent="0.3">
      <c r="A130">
        <v>3555885</v>
      </c>
      <c r="B130">
        <v>100</v>
      </c>
      <c r="C130">
        <v>92</v>
      </c>
    </row>
    <row r="131" spans="1:3" x14ac:dyDescent="0.3">
      <c r="A131">
        <v>3685910</v>
      </c>
      <c r="B131">
        <v>100</v>
      </c>
      <c r="C131">
        <v>37</v>
      </c>
    </row>
    <row r="132" spans="1:3" x14ac:dyDescent="0.3">
      <c r="A132">
        <v>3751103</v>
      </c>
      <c r="B132">
        <v>100</v>
      </c>
      <c r="C132">
        <v>64</v>
      </c>
    </row>
    <row r="133" spans="1:3" x14ac:dyDescent="0.3">
      <c r="A133">
        <v>3795180</v>
      </c>
      <c r="B133">
        <v>100</v>
      </c>
      <c r="C133">
        <v>100</v>
      </c>
    </row>
    <row r="134" spans="1:3" x14ac:dyDescent="0.3">
      <c r="A134">
        <v>3859188</v>
      </c>
      <c r="B134" t="s">
        <v>5</v>
      </c>
      <c r="C134">
        <v>60</v>
      </c>
    </row>
    <row r="135" spans="1:3" x14ac:dyDescent="0.3">
      <c r="A135">
        <v>3986152</v>
      </c>
      <c r="B135">
        <v>100</v>
      </c>
      <c r="C135">
        <v>100</v>
      </c>
    </row>
    <row r="136" spans="1:3" x14ac:dyDescent="0.3">
      <c r="A136">
        <v>4020305</v>
      </c>
      <c r="B136">
        <v>100</v>
      </c>
      <c r="C136">
        <v>80</v>
      </c>
    </row>
    <row r="137" spans="1:3" x14ac:dyDescent="0.3">
      <c r="A137">
        <v>4061733</v>
      </c>
      <c r="B137">
        <v>100</v>
      </c>
      <c r="C137">
        <v>67</v>
      </c>
    </row>
    <row r="138" spans="1:3" x14ac:dyDescent="0.3">
      <c r="A138">
        <v>4292086</v>
      </c>
      <c r="B138">
        <v>100</v>
      </c>
      <c r="C138">
        <v>88</v>
      </c>
    </row>
    <row r="139" spans="1:3" x14ac:dyDescent="0.3">
      <c r="A139">
        <v>4305639</v>
      </c>
      <c r="B139">
        <v>100</v>
      </c>
      <c r="C139">
        <v>100</v>
      </c>
    </row>
    <row r="140" spans="1:3" x14ac:dyDescent="0.3">
      <c r="A140">
        <v>4345039</v>
      </c>
      <c r="B140" t="s">
        <v>5</v>
      </c>
      <c r="C140">
        <v>100</v>
      </c>
    </row>
    <row r="141" spans="1:3" x14ac:dyDescent="0.3">
      <c r="A141">
        <v>4345881</v>
      </c>
      <c r="B141">
        <v>100</v>
      </c>
      <c r="C141">
        <v>100</v>
      </c>
    </row>
    <row r="142" spans="1:3" x14ac:dyDescent="0.3">
      <c r="A142">
        <v>4481111</v>
      </c>
      <c r="B142">
        <v>100</v>
      </c>
      <c r="C142">
        <v>96</v>
      </c>
    </row>
    <row r="143" spans="1:3" x14ac:dyDescent="0.3">
      <c r="A143">
        <v>4492755</v>
      </c>
      <c r="B143">
        <v>100</v>
      </c>
      <c r="C143">
        <v>100</v>
      </c>
    </row>
    <row r="144" spans="1:3" x14ac:dyDescent="0.3">
      <c r="A144">
        <v>4558246</v>
      </c>
      <c r="B144">
        <v>100</v>
      </c>
      <c r="C144">
        <v>100</v>
      </c>
    </row>
    <row r="145" spans="1:3" x14ac:dyDescent="0.3">
      <c r="A145">
        <v>4600648</v>
      </c>
      <c r="B145">
        <v>100</v>
      </c>
      <c r="C145">
        <v>100</v>
      </c>
    </row>
    <row r="146" spans="1:3" x14ac:dyDescent="0.3">
      <c r="A146">
        <v>4632502</v>
      </c>
      <c r="B146" t="s">
        <v>5</v>
      </c>
      <c r="C146">
        <v>50</v>
      </c>
    </row>
    <row r="147" spans="1:3" x14ac:dyDescent="0.3">
      <c r="A147">
        <v>4688167</v>
      </c>
      <c r="B147">
        <v>100</v>
      </c>
      <c r="C147">
        <v>100</v>
      </c>
    </row>
    <row r="148" spans="1:3" x14ac:dyDescent="0.3">
      <c r="A148">
        <v>4693732</v>
      </c>
      <c r="B148">
        <v>100</v>
      </c>
      <c r="C148">
        <v>98</v>
      </c>
    </row>
    <row r="149" spans="1:3" x14ac:dyDescent="0.3">
      <c r="A149">
        <v>4702743</v>
      </c>
      <c r="B149" t="s">
        <v>5</v>
      </c>
      <c r="C149">
        <v>0</v>
      </c>
    </row>
    <row r="150" spans="1:3" x14ac:dyDescent="0.3">
      <c r="A150">
        <v>4768322</v>
      </c>
      <c r="B150">
        <v>100</v>
      </c>
      <c r="C150">
        <v>100</v>
      </c>
    </row>
    <row r="151" spans="1:3" x14ac:dyDescent="0.3">
      <c r="A151">
        <v>4842154</v>
      </c>
      <c r="B151">
        <v>100</v>
      </c>
      <c r="C151">
        <v>90</v>
      </c>
    </row>
    <row r="152" spans="1:3" x14ac:dyDescent="0.3">
      <c r="A152">
        <v>4869623</v>
      </c>
      <c r="B152">
        <v>100</v>
      </c>
      <c r="C152" t="s">
        <v>5</v>
      </c>
    </row>
    <row r="153" spans="1:3" x14ac:dyDescent="0.3">
      <c r="A153">
        <v>4923559</v>
      </c>
      <c r="B153">
        <v>100</v>
      </c>
      <c r="C153">
        <v>94</v>
      </c>
    </row>
    <row r="154" spans="1:3" x14ac:dyDescent="0.3">
      <c r="A154">
        <v>4982030</v>
      </c>
      <c r="B154">
        <v>100</v>
      </c>
      <c r="C154">
        <v>95</v>
      </c>
    </row>
    <row r="155" spans="1:3" x14ac:dyDescent="0.3">
      <c r="A155">
        <v>4995004</v>
      </c>
      <c r="B155" t="s">
        <v>5</v>
      </c>
      <c r="C155">
        <v>94</v>
      </c>
    </row>
    <row r="156" spans="1:3" x14ac:dyDescent="0.3">
      <c r="A156">
        <v>5091391</v>
      </c>
      <c r="B156">
        <v>100</v>
      </c>
      <c r="C156">
        <v>99</v>
      </c>
    </row>
    <row r="157" spans="1:3" x14ac:dyDescent="0.3">
      <c r="A157">
        <v>5123498</v>
      </c>
      <c r="B157">
        <v>100</v>
      </c>
      <c r="C157">
        <v>100</v>
      </c>
    </row>
    <row r="158" spans="1:3" x14ac:dyDescent="0.3">
      <c r="A158">
        <v>5137698</v>
      </c>
      <c r="B158" t="s">
        <v>5</v>
      </c>
      <c r="C158">
        <v>100</v>
      </c>
    </row>
    <row r="159" spans="1:3" x14ac:dyDescent="0.3">
      <c r="A159">
        <v>5168463</v>
      </c>
      <c r="B159">
        <v>100</v>
      </c>
      <c r="C159">
        <v>100</v>
      </c>
    </row>
    <row r="160" spans="1:3" x14ac:dyDescent="0.3">
      <c r="A160">
        <v>5293283</v>
      </c>
      <c r="B160">
        <v>100</v>
      </c>
      <c r="C160">
        <v>100</v>
      </c>
    </row>
    <row r="161" spans="1:3" x14ac:dyDescent="0.3">
      <c r="A161">
        <v>5345393</v>
      </c>
      <c r="B161">
        <v>100</v>
      </c>
      <c r="C161">
        <v>100</v>
      </c>
    </row>
    <row r="162" spans="1:3" x14ac:dyDescent="0.3">
      <c r="A162">
        <v>5424214</v>
      </c>
      <c r="B162">
        <v>100</v>
      </c>
      <c r="C162">
        <v>100</v>
      </c>
    </row>
    <row r="163" spans="1:3" x14ac:dyDescent="0.3">
      <c r="A163">
        <v>5491423</v>
      </c>
      <c r="B163">
        <v>100</v>
      </c>
      <c r="C163">
        <v>91</v>
      </c>
    </row>
    <row r="164" spans="1:3" x14ac:dyDescent="0.3">
      <c r="A164">
        <v>5623565</v>
      </c>
      <c r="B164">
        <v>100</v>
      </c>
      <c r="C164">
        <v>100</v>
      </c>
    </row>
    <row r="165" spans="1:3" x14ac:dyDescent="0.3">
      <c r="A165">
        <v>5629348</v>
      </c>
      <c r="B165">
        <v>0</v>
      </c>
      <c r="C165">
        <v>0</v>
      </c>
    </row>
    <row r="166" spans="1:3" x14ac:dyDescent="0.3">
      <c r="A166">
        <v>5654473</v>
      </c>
      <c r="B166">
        <v>50</v>
      </c>
      <c r="C166" t="s">
        <v>5</v>
      </c>
    </row>
    <row r="167" spans="1:3" x14ac:dyDescent="0.3">
      <c r="A167">
        <v>5671946</v>
      </c>
      <c r="B167">
        <v>100</v>
      </c>
      <c r="C167">
        <v>100</v>
      </c>
    </row>
    <row r="168" spans="1:3" x14ac:dyDescent="0.3">
      <c r="A168">
        <v>5829708</v>
      </c>
      <c r="B168">
        <v>100</v>
      </c>
      <c r="C168">
        <v>100</v>
      </c>
    </row>
    <row r="169" spans="1:3" x14ac:dyDescent="0.3">
      <c r="A169">
        <v>5942462</v>
      </c>
      <c r="B169">
        <v>100</v>
      </c>
      <c r="C169">
        <v>100</v>
      </c>
    </row>
    <row r="170" spans="1:3" x14ac:dyDescent="0.3">
      <c r="A170">
        <v>5943903</v>
      </c>
      <c r="B170">
        <v>100</v>
      </c>
      <c r="C170">
        <v>88</v>
      </c>
    </row>
    <row r="171" spans="1:3" x14ac:dyDescent="0.3">
      <c r="A171">
        <v>5946830</v>
      </c>
      <c r="B171">
        <v>100</v>
      </c>
      <c r="C171">
        <v>95</v>
      </c>
    </row>
    <row r="172" spans="1:3" x14ac:dyDescent="0.3">
      <c r="A172">
        <v>5986485</v>
      </c>
      <c r="B172">
        <v>100</v>
      </c>
      <c r="C172" t="s">
        <v>5</v>
      </c>
    </row>
    <row r="173" spans="1:3" x14ac:dyDescent="0.3">
      <c r="A173">
        <v>5986890</v>
      </c>
      <c r="B173">
        <v>100</v>
      </c>
      <c r="C173">
        <v>91</v>
      </c>
    </row>
    <row r="174" spans="1:3" x14ac:dyDescent="0.3">
      <c r="A174">
        <v>5994770</v>
      </c>
      <c r="B174">
        <v>100</v>
      </c>
      <c r="C174">
        <v>100</v>
      </c>
    </row>
    <row r="175" spans="1:3" x14ac:dyDescent="0.3">
      <c r="A175">
        <v>6005855</v>
      </c>
      <c r="B175" t="s">
        <v>5</v>
      </c>
      <c r="C175">
        <v>100</v>
      </c>
    </row>
    <row r="176" spans="1:3" x14ac:dyDescent="0.3">
      <c r="A176">
        <v>6060927</v>
      </c>
      <c r="B176" t="s">
        <v>5</v>
      </c>
      <c r="C176">
        <v>84</v>
      </c>
    </row>
    <row r="177" spans="1:3" x14ac:dyDescent="0.3">
      <c r="A177">
        <v>6197538</v>
      </c>
      <c r="B177">
        <v>100</v>
      </c>
      <c r="C177">
        <v>100</v>
      </c>
    </row>
    <row r="178" spans="1:3" x14ac:dyDescent="0.3">
      <c r="A178">
        <v>6315426</v>
      </c>
      <c r="B178">
        <v>100</v>
      </c>
      <c r="C178">
        <v>25</v>
      </c>
    </row>
    <row r="179" spans="1:3" x14ac:dyDescent="0.3">
      <c r="A179">
        <v>6329283</v>
      </c>
      <c r="B179">
        <v>100</v>
      </c>
      <c r="C179">
        <v>81</v>
      </c>
    </row>
    <row r="180" spans="1:3" x14ac:dyDescent="0.3">
      <c r="A180">
        <v>6366260</v>
      </c>
      <c r="B180">
        <v>80</v>
      </c>
      <c r="C180">
        <v>32</v>
      </c>
    </row>
    <row r="181" spans="1:3" x14ac:dyDescent="0.3">
      <c r="A181">
        <v>6510867</v>
      </c>
      <c r="B181" t="s">
        <v>5</v>
      </c>
      <c r="C181">
        <v>0</v>
      </c>
    </row>
    <row r="182" spans="1:3" x14ac:dyDescent="0.3">
      <c r="A182">
        <v>6516592</v>
      </c>
      <c r="B182">
        <v>100</v>
      </c>
      <c r="C182">
        <v>93</v>
      </c>
    </row>
    <row r="183" spans="1:3" x14ac:dyDescent="0.3">
      <c r="A183">
        <v>6547201</v>
      </c>
      <c r="B183">
        <v>38</v>
      </c>
      <c r="C183">
        <v>31</v>
      </c>
    </row>
    <row r="184" spans="1:3" x14ac:dyDescent="0.3">
      <c r="A184">
        <v>6576530</v>
      </c>
      <c r="B184">
        <v>100</v>
      </c>
      <c r="C184">
        <v>98</v>
      </c>
    </row>
    <row r="185" spans="1:3" x14ac:dyDescent="0.3">
      <c r="A185">
        <v>6602654</v>
      </c>
      <c r="B185">
        <v>100</v>
      </c>
      <c r="C185">
        <v>100</v>
      </c>
    </row>
    <row r="186" spans="1:3" x14ac:dyDescent="0.3">
      <c r="A186">
        <v>6630357</v>
      </c>
      <c r="B186">
        <v>100</v>
      </c>
      <c r="C186">
        <v>100</v>
      </c>
    </row>
    <row r="187" spans="1:3" x14ac:dyDescent="0.3">
      <c r="A187">
        <v>6662934</v>
      </c>
      <c r="B187">
        <v>100</v>
      </c>
      <c r="C187">
        <v>100</v>
      </c>
    </row>
    <row r="188" spans="1:3" x14ac:dyDescent="0.3">
      <c r="A188">
        <v>6677154</v>
      </c>
      <c r="B188">
        <v>80</v>
      </c>
      <c r="C188">
        <v>40</v>
      </c>
    </row>
    <row r="189" spans="1:3" x14ac:dyDescent="0.3">
      <c r="A189">
        <v>6700890</v>
      </c>
      <c r="B189" t="s">
        <v>5</v>
      </c>
      <c r="C189">
        <v>87</v>
      </c>
    </row>
    <row r="190" spans="1:3" x14ac:dyDescent="0.3">
      <c r="A190">
        <v>6738273</v>
      </c>
      <c r="B190">
        <v>100</v>
      </c>
      <c r="C190">
        <v>83</v>
      </c>
    </row>
    <row r="191" spans="1:3" x14ac:dyDescent="0.3">
      <c r="A191">
        <v>6773625</v>
      </c>
      <c r="B191">
        <v>100</v>
      </c>
      <c r="C191">
        <v>89</v>
      </c>
    </row>
    <row r="192" spans="1:3" x14ac:dyDescent="0.3">
      <c r="A192">
        <v>6848356</v>
      </c>
      <c r="B192">
        <v>100</v>
      </c>
      <c r="C192">
        <v>88</v>
      </c>
    </row>
    <row r="193" spans="1:3" x14ac:dyDescent="0.3">
      <c r="A193">
        <v>6849434</v>
      </c>
      <c r="B193">
        <v>100</v>
      </c>
      <c r="C193">
        <v>100</v>
      </c>
    </row>
    <row r="194" spans="1:3" x14ac:dyDescent="0.3">
      <c r="A194">
        <v>6971193</v>
      </c>
      <c r="B194">
        <v>90</v>
      </c>
      <c r="C194">
        <v>71</v>
      </c>
    </row>
    <row r="195" spans="1:3" x14ac:dyDescent="0.3">
      <c r="A195">
        <v>6983939</v>
      </c>
      <c r="B195">
        <v>100</v>
      </c>
      <c r="C195">
        <v>69</v>
      </c>
    </row>
    <row r="196" spans="1:3" x14ac:dyDescent="0.3">
      <c r="A196">
        <v>7074827</v>
      </c>
      <c r="B196">
        <v>100</v>
      </c>
      <c r="C196">
        <v>96</v>
      </c>
    </row>
    <row r="197" spans="1:3" x14ac:dyDescent="0.3">
      <c r="A197">
        <v>7138554</v>
      </c>
      <c r="B197">
        <v>33</v>
      </c>
      <c r="C197">
        <v>0</v>
      </c>
    </row>
    <row r="198" spans="1:3" x14ac:dyDescent="0.3">
      <c r="A198">
        <v>7151689</v>
      </c>
      <c r="B198">
        <v>100</v>
      </c>
      <c r="C198">
        <v>88</v>
      </c>
    </row>
    <row r="199" spans="1:3" x14ac:dyDescent="0.3">
      <c r="A199">
        <v>7308968</v>
      </c>
      <c r="B199">
        <v>100</v>
      </c>
      <c r="C199">
        <v>100</v>
      </c>
    </row>
    <row r="200" spans="1:3" x14ac:dyDescent="0.3">
      <c r="A200">
        <v>7336162</v>
      </c>
      <c r="B200" t="s">
        <v>5</v>
      </c>
      <c r="C200">
        <v>100</v>
      </c>
    </row>
    <row r="201" spans="1:3" x14ac:dyDescent="0.3">
      <c r="A201">
        <v>7336501</v>
      </c>
      <c r="B201">
        <v>100</v>
      </c>
      <c r="C201">
        <v>96</v>
      </c>
    </row>
    <row r="202" spans="1:3" x14ac:dyDescent="0.3">
      <c r="A202">
        <v>7338933</v>
      </c>
      <c r="B202">
        <v>100</v>
      </c>
      <c r="C202">
        <v>84</v>
      </c>
    </row>
    <row r="203" spans="1:3" x14ac:dyDescent="0.3">
      <c r="A203">
        <v>7343860</v>
      </c>
      <c r="B203">
        <v>100</v>
      </c>
      <c r="C203">
        <v>87</v>
      </c>
    </row>
    <row r="204" spans="1:3" x14ac:dyDescent="0.3">
      <c r="A204">
        <v>7411420</v>
      </c>
      <c r="B204">
        <v>100</v>
      </c>
      <c r="C204">
        <v>77</v>
      </c>
    </row>
    <row r="205" spans="1:3" x14ac:dyDescent="0.3">
      <c r="A205">
        <v>7465731</v>
      </c>
      <c r="B205">
        <v>100</v>
      </c>
      <c r="C205">
        <v>97</v>
      </c>
    </row>
    <row r="206" spans="1:3" x14ac:dyDescent="0.3">
      <c r="A206">
        <v>7499193</v>
      </c>
      <c r="B206">
        <v>100</v>
      </c>
      <c r="C206">
        <v>89</v>
      </c>
    </row>
    <row r="207" spans="1:3" x14ac:dyDescent="0.3">
      <c r="A207">
        <v>7660215</v>
      </c>
      <c r="B207">
        <v>100</v>
      </c>
      <c r="C207">
        <v>57</v>
      </c>
    </row>
    <row r="208" spans="1:3" x14ac:dyDescent="0.3">
      <c r="A208">
        <v>7672375</v>
      </c>
      <c r="B208" t="s">
        <v>5</v>
      </c>
      <c r="C208">
        <v>100</v>
      </c>
    </row>
    <row r="209" spans="1:3" x14ac:dyDescent="0.3">
      <c r="A209">
        <v>7709017</v>
      </c>
      <c r="B209">
        <v>100</v>
      </c>
      <c r="C209">
        <v>99</v>
      </c>
    </row>
    <row r="210" spans="1:3" x14ac:dyDescent="0.3">
      <c r="A210">
        <v>7737189</v>
      </c>
      <c r="B210">
        <v>100</v>
      </c>
      <c r="C210">
        <v>97</v>
      </c>
    </row>
    <row r="211" spans="1:3" x14ac:dyDescent="0.3">
      <c r="A211">
        <v>7745079</v>
      </c>
      <c r="B211">
        <v>50</v>
      </c>
      <c r="C211">
        <v>0</v>
      </c>
    </row>
    <row r="212" spans="1:3" x14ac:dyDescent="0.3">
      <c r="A212">
        <v>7789382</v>
      </c>
      <c r="B212">
        <v>100</v>
      </c>
      <c r="C212">
        <v>100</v>
      </c>
    </row>
    <row r="213" spans="1:3" x14ac:dyDescent="0.3">
      <c r="A213">
        <v>7856227</v>
      </c>
      <c r="B213" t="s">
        <v>5</v>
      </c>
      <c r="C213">
        <v>0</v>
      </c>
    </row>
    <row r="214" spans="1:3" x14ac:dyDescent="0.3">
      <c r="A214">
        <v>8058720</v>
      </c>
      <c r="B214">
        <v>100</v>
      </c>
      <c r="C214">
        <v>100</v>
      </c>
    </row>
    <row r="215" spans="1:3" x14ac:dyDescent="0.3">
      <c r="A215">
        <v>8362233</v>
      </c>
      <c r="B215">
        <v>100</v>
      </c>
      <c r="C215">
        <v>100</v>
      </c>
    </row>
    <row r="216" spans="1:3" x14ac:dyDescent="0.3">
      <c r="A216">
        <v>8368718</v>
      </c>
      <c r="B216">
        <v>100</v>
      </c>
      <c r="C216">
        <v>57</v>
      </c>
    </row>
    <row r="217" spans="1:3" x14ac:dyDescent="0.3">
      <c r="A217">
        <v>8521181</v>
      </c>
      <c r="B217">
        <v>100</v>
      </c>
      <c r="C217" t="s">
        <v>5</v>
      </c>
    </row>
    <row r="218" spans="1:3" x14ac:dyDescent="0.3">
      <c r="A218">
        <v>8696545</v>
      </c>
      <c r="B218">
        <v>100</v>
      </c>
      <c r="C218">
        <v>50</v>
      </c>
    </row>
    <row r="219" spans="1:3" x14ac:dyDescent="0.3">
      <c r="A219">
        <v>8730403</v>
      </c>
      <c r="B219">
        <v>100</v>
      </c>
      <c r="C219">
        <v>0</v>
      </c>
    </row>
    <row r="220" spans="1:3" x14ac:dyDescent="0.3">
      <c r="A220">
        <v>8758780</v>
      </c>
      <c r="B220">
        <v>0</v>
      </c>
      <c r="C220" t="s">
        <v>5</v>
      </c>
    </row>
    <row r="221" spans="1:3" x14ac:dyDescent="0.3">
      <c r="A221">
        <v>8763079</v>
      </c>
      <c r="B221">
        <v>100</v>
      </c>
      <c r="C221">
        <v>89</v>
      </c>
    </row>
    <row r="222" spans="1:3" x14ac:dyDescent="0.3">
      <c r="A222">
        <v>8833615</v>
      </c>
      <c r="B222">
        <v>100</v>
      </c>
      <c r="C222">
        <v>100</v>
      </c>
    </row>
    <row r="223" spans="1:3" x14ac:dyDescent="0.3">
      <c r="A223">
        <v>8852621</v>
      </c>
      <c r="B223">
        <v>100</v>
      </c>
      <c r="C223">
        <v>100</v>
      </c>
    </row>
    <row r="224" spans="1:3" x14ac:dyDescent="0.3">
      <c r="A224">
        <v>8862950</v>
      </c>
      <c r="B224">
        <v>100</v>
      </c>
      <c r="C224">
        <v>86</v>
      </c>
    </row>
    <row r="225" spans="1:3" x14ac:dyDescent="0.3">
      <c r="A225">
        <v>8870787</v>
      </c>
      <c r="B225">
        <v>100</v>
      </c>
      <c r="C225">
        <v>100</v>
      </c>
    </row>
    <row r="226" spans="1:3" x14ac:dyDescent="0.3">
      <c r="A226">
        <v>8924838</v>
      </c>
      <c r="B226">
        <v>100</v>
      </c>
      <c r="C226">
        <v>99</v>
      </c>
    </row>
    <row r="227" spans="1:3" x14ac:dyDescent="0.3">
      <c r="A227">
        <v>8999638</v>
      </c>
      <c r="B227">
        <v>71</v>
      </c>
      <c r="C227">
        <v>40</v>
      </c>
    </row>
    <row r="228" spans="1:3" x14ac:dyDescent="0.3">
      <c r="A228">
        <v>9016662</v>
      </c>
      <c r="B228">
        <v>80</v>
      </c>
      <c r="C228">
        <v>60</v>
      </c>
    </row>
    <row r="229" spans="1:3" x14ac:dyDescent="0.3">
      <c r="A229">
        <v>9085924</v>
      </c>
      <c r="B229">
        <v>100</v>
      </c>
      <c r="C229">
        <v>100</v>
      </c>
    </row>
    <row r="230" spans="1:3" x14ac:dyDescent="0.3">
      <c r="A230">
        <v>9108063</v>
      </c>
      <c r="B230">
        <v>100</v>
      </c>
      <c r="C230">
        <v>89</v>
      </c>
    </row>
    <row r="231" spans="1:3" x14ac:dyDescent="0.3">
      <c r="A231">
        <v>9131668</v>
      </c>
      <c r="B231">
        <v>100</v>
      </c>
      <c r="C231">
        <v>68</v>
      </c>
    </row>
    <row r="232" spans="1:3" x14ac:dyDescent="0.3">
      <c r="A232">
        <v>9131888</v>
      </c>
      <c r="B232">
        <v>100</v>
      </c>
      <c r="C232">
        <v>100</v>
      </c>
    </row>
    <row r="233" spans="1:3" x14ac:dyDescent="0.3">
      <c r="A233">
        <v>9205420</v>
      </c>
      <c r="B233">
        <v>100</v>
      </c>
      <c r="C233">
        <v>0</v>
      </c>
    </row>
    <row r="234" spans="1:3" x14ac:dyDescent="0.3">
      <c r="A234">
        <v>9341671</v>
      </c>
      <c r="B234">
        <v>33</v>
      </c>
      <c r="C234">
        <v>25</v>
      </c>
    </row>
    <row r="235" spans="1:3" x14ac:dyDescent="0.3">
      <c r="A235">
        <v>9582918</v>
      </c>
      <c r="B235">
        <v>90</v>
      </c>
      <c r="C235">
        <v>90</v>
      </c>
    </row>
    <row r="236" spans="1:3" x14ac:dyDescent="0.3">
      <c r="A236">
        <v>9809769</v>
      </c>
      <c r="B236">
        <v>100</v>
      </c>
      <c r="C236">
        <v>91</v>
      </c>
    </row>
    <row r="237" spans="1:3" x14ac:dyDescent="0.3">
      <c r="A237">
        <v>9838373</v>
      </c>
      <c r="B237">
        <v>100</v>
      </c>
      <c r="C237">
        <v>56</v>
      </c>
    </row>
    <row r="238" spans="1:3" x14ac:dyDescent="0.3">
      <c r="A238">
        <v>9862171</v>
      </c>
      <c r="B238">
        <v>100</v>
      </c>
      <c r="C238">
        <v>57</v>
      </c>
    </row>
    <row r="239" spans="1:3" x14ac:dyDescent="0.3">
      <c r="A239">
        <v>9908218</v>
      </c>
      <c r="B239">
        <v>100</v>
      </c>
      <c r="C239">
        <v>100</v>
      </c>
    </row>
    <row r="240" spans="1:3" x14ac:dyDescent="0.3">
      <c r="A240">
        <v>10024156</v>
      </c>
      <c r="B240">
        <v>100</v>
      </c>
      <c r="C240">
        <v>100</v>
      </c>
    </row>
    <row r="241" spans="1:3" x14ac:dyDescent="0.3">
      <c r="A241">
        <v>10082864</v>
      </c>
      <c r="B241">
        <v>100</v>
      </c>
      <c r="C241">
        <v>94</v>
      </c>
    </row>
    <row r="242" spans="1:3" x14ac:dyDescent="0.3">
      <c r="A242">
        <v>10237955</v>
      </c>
      <c r="B242">
        <v>100</v>
      </c>
      <c r="C242">
        <v>88</v>
      </c>
    </row>
    <row r="243" spans="1:3" x14ac:dyDescent="0.3">
      <c r="A243">
        <v>10374538</v>
      </c>
      <c r="B243">
        <v>100</v>
      </c>
      <c r="C243">
        <v>100</v>
      </c>
    </row>
    <row r="244" spans="1:3" x14ac:dyDescent="0.3">
      <c r="A244">
        <v>10385583</v>
      </c>
      <c r="B244">
        <v>100</v>
      </c>
      <c r="C244">
        <v>100</v>
      </c>
    </row>
    <row r="245" spans="1:3" x14ac:dyDescent="0.3">
      <c r="A245">
        <v>10797591</v>
      </c>
      <c r="B245">
        <v>100</v>
      </c>
      <c r="C245">
        <v>56</v>
      </c>
    </row>
    <row r="246" spans="1:3" x14ac:dyDescent="0.3">
      <c r="A246">
        <v>10855631</v>
      </c>
      <c r="B246">
        <v>100</v>
      </c>
      <c r="C246">
        <v>59</v>
      </c>
    </row>
    <row r="247" spans="1:3" x14ac:dyDescent="0.3">
      <c r="A247">
        <v>11067913</v>
      </c>
      <c r="B247">
        <v>100</v>
      </c>
      <c r="C247">
        <v>94</v>
      </c>
    </row>
    <row r="248" spans="1:3" x14ac:dyDescent="0.3">
      <c r="A248">
        <v>11207116</v>
      </c>
      <c r="B248">
        <v>92</v>
      </c>
      <c r="C248">
        <v>57</v>
      </c>
    </row>
    <row r="249" spans="1:3" x14ac:dyDescent="0.3">
      <c r="A249">
        <v>11214436</v>
      </c>
      <c r="B249">
        <v>100</v>
      </c>
      <c r="C249">
        <v>0</v>
      </c>
    </row>
    <row r="250" spans="1:3" x14ac:dyDescent="0.3">
      <c r="A250">
        <v>11225508</v>
      </c>
      <c r="B250">
        <v>100</v>
      </c>
      <c r="C250">
        <v>83</v>
      </c>
    </row>
    <row r="251" spans="1:3" x14ac:dyDescent="0.3">
      <c r="A251">
        <v>11304608</v>
      </c>
      <c r="B251">
        <v>100</v>
      </c>
      <c r="C251">
        <v>88</v>
      </c>
    </row>
    <row r="252" spans="1:3" x14ac:dyDescent="0.3">
      <c r="A252">
        <v>11416827</v>
      </c>
      <c r="B252">
        <v>100</v>
      </c>
      <c r="C252">
        <v>100</v>
      </c>
    </row>
    <row r="253" spans="1:3" x14ac:dyDescent="0.3">
      <c r="A253">
        <v>11423475</v>
      </c>
      <c r="B253" t="s">
        <v>5</v>
      </c>
      <c r="C253">
        <v>0</v>
      </c>
    </row>
    <row r="254" spans="1:3" x14ac:dyDescent="0.3">
      <c r="A254">
        <v>11883405</v>
      </c>
      <c r="B254">
        <v>100</v>
      </c>
      <c r="C254">
        <v>0</v>
      </c>
    </row>
    <row r="255" spans="1:3" x14ac:dyDescent="0.3">
      <c r="A255">
        <v>11949961</v>
      </c>
      <c r="B255">
        <v>100</v>
      </c>
      <c r="C255">
        <v>90</v>
      </c>
    </row>
    <row r="256" spans="1:3" x14ac:dyDescent="0.3">
      <c r="A256">
        <v>12131673</v>
      </c>
      <c r="B256">
        <v>100</v>
      </c>
      <c r="C256">
        <v>86</v>
      </c>
    </row>
    <row r="257" spans="1:3" x14ac:dyDescent="0.3">
      <c r="A257">
        <v>12256760</v>
      </c>
      <c r="B257">
        <v>100</v>
      </c>
      <c r="C257">
        <v>100</v>
      </c>
    </row>
    <row r="258" spans="1:3" x14ac:dyDescent="0.3">
      <c r="A258">
        <v>12260950</v>
      </c>
      <c r="B258">
        <v>100</v>
      </c>
      <c r="C258">
        <v>50</v>
      </c>
    </row>
    <row r="259" spans="1:3" x14ac:dyDescent="0.3">
      <c r="A259">
        <v>12465950</v>
      </c>
      <c r="B259">
        <v>100</v>
      </c>
      <c r="C259">
        <v>94</v>
      </c>
    </row>
    <row r="260" spans="1:3" x14ac:dyDescent="0.3">
      <c r="A260">
        <v>12487698</v>
      </c>
      <c r="B260" t="s">
        <v>5</v>
      </c>
      <c r="C260">
        <v>75</v>
      </c>
    </row>
    <row r="261" spans="1:3" x14ac:dyDescent="0.3">
      <c r="A261">
        <v>12520093</v>
      </c>
      <c r="B261">
        <v>100</v>
      </c>
      <c r="C261">
        <v>100</v>
      </c>
    </row>
    <row r="262" spans="1:3" x14ac:dyDescent="0.3">
      <c r="A262">
        <v>12840151</v>
      </c>
      <c r="B262">
        <v>100</v>
      </c>
      <c r="C262">
        <v>89</v>
      </c>
    </row>
    <row r="263" spans="1:3" x14ac:dyDescent="0.3">
      <c r="A263">
        <v>12879025</v>
      </c>
      <c r="B263">
        <v>100</v>
      </c>
      <c r="C263">
        <v>89</v>
      </c>
    </row>
    <row r="264" spans="1:3" x14ac:dyDescent="0.3">
      <c r="A264">
        <v>13043016</v>
      </c>
      <c r="B264">
        <v>100</v>
      </c>
      <c r="C264">
        <v>100</v>
      </c>
    </row>
    <row r="265" spans="1:3" x14ac:dyDescent="0.3">
      <c r="A265">
        <v>13100756</v>
      </c>
      <c r="B265">
        <v>100</v>
      </c>
      <c r="C265">
        <v>100</v>
      </c>
    </row>
    <row r="266" spans="1:3" x14ac:dyDescent="0.3">
      <c r="A266">
        <v>13104074</v>
      </c>
      <c r="B266">
        <v>100</v>
      </c>
      <c r="C266">
        <v>96</v>
      </c>
    </row>
    <row r="267" spans="1:3" x14ac:dyDescent="0.3">
      <c r="A267">
        <v>13466956</v>
      </c>
      <c r="B267">
        <v>100</v>
      </c>
      <c r="C267">
        <v>100</v>
      </c>
    </row>
    <row r="268" spans="1:3" x14ac:dyDescent="0.3">
      <c r="A268">
        <v>13480596</v>
      </c>
      <c r="B268">
        <v>75</v>
      </c>
      <c r="C268">
        <v>100</v>
      </c>
    </row>
    <row r="269" spans="1:3" x14ac:dyDescent="0.3">
      <c r="A269">
        <v>13642191</v>
      </c>
      <c r="B269" t="s">
        <v>5</v>
      </c>
      <c r="C269">
        <v>100</v>
      </c>
    </row>
    <row r="270" spans="1:3" x14ac:dyDescent="0.3">
      <c r="A270">
        <v>13664708</v>
      </c>
      <c r="B270">
        <v>100</v>
      </c>
      <c r="C270">
        <v>50</v>
      </c>
    </row>
    <row r="271" spans="1:3" x14ac:dyDescent="0.3">
      <c r="A271">
        <v>13678599</v>
      </c>
      <c r="B271">
        <v>100</v>
      </c>
      <c r="C271">
        <v>97</v>
      </c>
    </row>
    <row r="272" spans="1:3" x14ac:dyDescent="0.3">
      <c r="A272">
        <v>13871489</v>
      </c>
      <c r="B272">
        <v>100</v>
      </c>
      <c r="C272">
        <v>96</v>
      </c>
    </row>
    <row r="273" spans="1:3" x14ac:dyDescent="0.3">
      <c r="A273">
        <v>14164109</v>
      </c>
      <c r="B273">
        <v>100</v>
      </c>
      <c r="C273">
        <v>84</v>
      </c>
    </row>
    <row r="274" spans="1:3" x14ac:dyDescent="0.3">
      <c r="A274">
        <v>14359761</v>
      </c>
      <c r="B274">
        <v>50</v>
      </c>
      <c r="C274">
        <v>33</v>
      </c>
    </row>
    <row r="275" spans="1:3" x14ac:dyDescent="0.3">
      <c r="A275">
        <v>14411495</v>
      </c>
      <c r="B275">
        <v>100</v>
      </c>
      <c r="C275">
        <v>89</v>
      </c>
    </row>
    <row r="276" spans="1:3" x14ac:dyDescent="0.3">
      <c r="A276">
        <v>14506477</v>
      </c>
      <c r="B276">
        <v>100</v>
      </c>
      <c r="C276">
        <v>96</v>
      </c>
    </row>
    <row r="277" spans="1:3" x14ac:dyDescent="0.3">
      <c r="A277">
        <v>14818360</v>
      </c>
      <c r="B277">
        <v>100</v>
      </c>
      <c r="C277">
        <v>97</v>
      </c>
    </row>
    <row r="278" spans="1:3" x14ac:dyDescent="0.3">
      <c r="A278">
        <v>14844907</v>
      </c>
      <c r="B278">
        <v>100</v>
      </c>
      <c r="C278">
        <v>100</v>
      </c>
    </row>
    <row r="279" spans="1:3" x14ac:dyDescent="0.3">
      <c r="A279">
        <v>14846113</v>
      </c>
      <c r="B279">
        <v>100</v>
      </c>
      <c r="C279">
        <v>90</v>
      </c>
    </row>
    <row r="280" spans="1:3" x14ac:dyDescent="0.3">
      <c r="A280">
        <v>15077998</v>
      </c>
      <c r="B280">
        <v>100</v>
      </c>
      <c r="C280">
        <v>57</v>
      </c>
    </row>
    <row r="281" spans="1:3" x14ac:dyDescent="0.3">
      <c r="A281">
        <v>15222656</v>
      </c>
      <c r="B281">
        <v>100</v>
      </c>
      <c r="C281">
        <v>100</v>
      </c>
    </row>
    <row r="282" spans="1:3" x14ac:dyDescent="0.3">
      <c r="A282">
        <v>15247934</v>
      </c>
      <c r="B282">
        <v>100</v>
      </c>
      <c r="C282">
        <v>100</v>
      </c>
    </row>
    <row r="283" spans="1:3" x14ac:dyDescent="0.3">
      <c r="A283">
        <v>15325712</v>
      </c>
      <c r="B283">
        <v>100</v>
      </c>
      <c r="C283">
        <v>99</v>
      </c>
    </row>
    <row r="284" spans="1:3" x14ac:dyDescent="0.3">
      <c r="A284">
        <v>15351797</v>
      </c>
      <c r="B284">
        <v>100</v>
      </c>
      <c r="C284">
        <v>95</v>
      </c>
    </row>
    <row r="285" spans="1:3" x14ac:dyDescent="0.3">
      <c r="A285">
        <v>15538567</v>
      </c>
      <c r="B285" t="s">
        <v>5</v>
      </c>
      <c r="C285">
        <v>100</v>
      </c>
    </row>
    <row r="286" spans="1:3" x14ac:dyDescent="0.3">
      <c r="A286">
        <v>15568228</v>
      </c>
      <c r="B286">
        <v>100</v>
      </c>
      <c r="C286">
        <v>88</v>
      </c>
    </row>
    <row r="287" spans="1:3" x14ac:dyDescent="0.3">
      <c r="A287">
        <v>15589948</v>
      </c>
      <c r="B287">
        <v>100</v>
      </c>
      <c r="C287">
        <v>67</v>
      </c>
    </row>
    <row r="288" spans="1:3" x14ac:dyDescent="0.3">
      <c r="A288">
        <v>15630601</v>
      </c>
      <c r="B288">
        <v>100</v>
      </c>
      <c r="C288">
        <v>86</v>
      </c>
    </row>
    <row r="289" spans="1:3" x14ac:dyDescent="0.3">
      <c r="A289">
        <v>15820185</v>
      </c>
      <c r="B289">
        <v>50</v>
      </c>
      <c r="C289">
        <v>100</v>
      </c>
    </row>
    <row r="290" spans="1:3" x14ac:dyDescent="0.3">
      <c r="A290">
        <v>15944070</v>
      </c>
      <c r="B290">
        <v>100</v>
      </c>
      <c r="C290">
        <v>100</v>
      </c>
    </row>
    <row r="291" spans="1:3" x14ac:dyDescent="0.3">
      <c r="A291">
        <v>16143622</v>
      </c>
      <c r="B291" t="s">
        <v>5</v>
      </c>
      <c r="C291">
        <v>100</v>
      </c>
    </row>
    <row r="292" spans="1:3" x14ac:dyDescent="0.3">
      <c r="A292">
        <v>16190613</v>
      </c>
      <c r="B292">
        <v>100</v>
      </c>
      <c r="C292">
        <v>54</v>
      </c>
    </row>
    <row r="293" spans="1:3" x14ac:dyDescent="0.3">
      <c r="A293">
        <v>16257621</v>
      </c>
      <c r="B293">
        <v>100</v>
      </c>
      <c r="C293">
        <v>100</v>
      </c>
    </row>
    <row r="294" spans="1:3" x14ac:dyDescent="0.3">
      <c r="A294">
        <v>16258338</v>
      </c>
      <c r="B294">
        <v>100</v>
      </c>
      <c r="C294">
        <v>74</v>
      </c>
    </row>
    <row r="295" spans="1:3" x14ac:dyDescent="0.3">
      <c r="A295">
        <v>16308860</v>
      </c>
      <c r="B295">
        <v>100</v>
      </c>
      <c r="C295">
        <v>99</v>
      </c>
    </row>
    <row r="296" spans="1:3" x14ac:dyDescent="0.3">
      <c r="A296">
        <v>16313038</v>
      </c>
      <c r="B296">
        <v>100</v>
      </c>
      <c r="C296">
        <v>100</v>
      </c>
    </row>
    <row r="297" spans="1:3" x14ac:dyDescent="0.3">
      <c r="A297">
        <v>16390493</v>
      </c>
      <c r="B297" t="s">
        <v>5</v>
      </c>
      <c r="C297">
        <v>100</v>
      </c>
    </row>
    <row r="298" spans="1:3" x14ac:dyDescent="0.3">
      <c r="A298">
        <v>16550077</v>
      </c>
      <c r="B298">
        <v>100</v>
      </c>
      <c r="C298">
        <v>64</v>
      </c>
    </row>
    <row r="299" spans="1:3" x14ac:dyDescent="0.3">
      <c r="A299">
        <v>16552710</v>
      </c>
      <c r="B299">
        <v>100</v>
      </c>
      <c r="C299">
        <v>100</v>
      </c>
    </row>
    <row r="300" spans="1:3" x14ac:dyDescent="0.3">
      <c r="A300">
        <v>16631729</v>
      </c>
      <c r="B300">
        <v>100</v>
      </c>
      <c r="C300">
        <v>56</v>
      </c>
    </row>
    <row r="301" spans="1:3" x14ac:dyDescent="0.3">
      <c r="A301">
        <v>16690579</v>
      </c>
      <c r="B301">
        <v>80</v>
      </c>
      <c r="C301" t="s">
        <v>5</v>
      </c>
    </row>
    <row r="302" spans="1:3" x14ac:dyDescent="0.3">
      <c r="A302">
        <v>16750396</v>
      </c>
      <c r="B302">
        <v>100</v>
      </c>
      <c r="C302">
        <v>63</v>
      </c>
    </row>
    <row r="303" spans="1:3" x14ac:dyDescent="0.3">
      <c r="A303">
        <v>16933193</v>
      </c>
      <c r="B303">
        <v>10</v>
      </c>
      <c r="C303">
        <v>9</v>
      </c>
    </row>
    <row r="304" spans="1:3" x14ac:dyDescent="0.3">
      <c r="A304">
        <v>16977892</v>
      </c>
      <c r="B304">
        <v>100</v>
      </c>
      <c r="C304">
        <v>100</v>
      </c>
    </row>
    <row r="305" spans="1:3" x14ac:dyDescent="0.3">
      <c r="A305">
        <v>17548944</v>
      </c>
      <c r="B305">
        <v>0</v>
      </c>
      <c r="C305">
        <v>3</v>
      </c>
    </row>
    <row r="306" spans="1:3" x14ac:dyDescent="0.3">
      <c r="A306">
        <v>17743500</v>
      </c>
      <c r="B306">
        <v>100</v>
      </c>
      <c r="C306">
        <v>100</v>
      </c>
    </row>
    <row r="307" spans="1:3" x14ac:dyDescent="0.3">
      <c r="A307">
        <v>18115533</v>
      </c>
      <c r="B307" t="s">
        <v>5</v>
      </c>
      <c r="C307">
        <v>100</v>
      </c>
    </row>
    <row r="308" spans="1:3" x14ac:dyDescent="0.3">
      <c r="A308">
        <v>18176532</v>
      </c>
      <c r="B308">
        <v>100</v>
      </c>
      <c r="C308">
        <v>93</v>
      </c>
    </row>
    <row r="309" spans="1:3" x14ac:dyDescent="0.3">
      <c r="A309">
        <v>18179395</v>
      </c>
      <c r="B309">
        <v>96</v>
      </c>
      <c r="C309">
        <v>100</v>
      </c>
    </row>
    <row r="310" spans="1:3" x14ac:dyDescent="0.3">
      <c r="A310">
        <v>18295027</v>
      </c>
      <c r="B310">
        <v>100</v>
      </c>
      <c r="C310" t="s">
        <v>5</v>
      </c>
    </row>
    <row r="311" spans="1:3" x14ac:dyDescent="0.3">
      <c r="A311">
        <v>18354032</v>
      </c>
      <c r="B311">
        <v>100</v>
      </c>
      <c r="C311">
        <v>94</v>
      </c>
    </row>
    <row r="312" spans="1:3" x14ac:dyDescent="0.3">
      <c r="A312">
        <v>18523748</v>
      </c>
      <c r="B312">
        <v>100</v>
      </c>
      <c r="C312">
        <v>100</v>
      </c>
    </row>
    <row r="313" spans="1:3" x14ac:dyDescent="0.3">
      <c r="A313">
        <v>18565951</v>
      </c>
      <c r="B313" t="s">
        <v>5</v>
      </c>
      <c r="C313">
        <v>0</v>
      </c>
    </row>
    <row r="314" spans="1:3" x14ac:dyDescent="0.3">
      <c r="A314">
        <v>18775596</v>
      </c>
      <c r="B314">
        <v>100</v>
      </c>
      <c r="C314">
        <v>63</v>
      </c>
    </row>
    <row r="315" spans="1:3" x14ac:dyDescent="0.3">
      <c r="A315">
        <v>18823483</v>
      </c>
      <c r="B315">
        <v>50</v>
      </c>
      <c r="C315">
        <v>12</v>
      </c>
    </row>
    <row r="316" spans="1:3" x14ac:dyDescent="0.3">
      <c r="A316">
        <v>18850888</v>
      </c>
      <c r="B316">
        <v>100</v>
      </c>
      <c r="C316">
        <v>100</v>
      </c>
    </row>
    <row r="317" spans="1:3" x14ac:dyDescent="0.3">
      <c r="A317">
        <v>18871578</v>
      </c>
      <c r="B317" t="s">
        <v>5</v>
      </c>
      <c r="C317">
        <v>100</v>
      </c>
    </row>
    <row r="318" spans="1:3" x14ac:dyDescent="0.3">
      <c r="A318">
        <v>19059944</v>
      </c>
      <c r="B318">
        <v>100</v>
      </c>
      <c r="C318">
        <v>97</v>
      </c>
    </row>
    <row r="319" spans="1:3" x14ac:dyDescent="0.3">
      <c r="A319">
        <v>19173967</v>
      </c>
      <c r="B319">
        <v>100</v>
      </c>
      <c r="C319">
        <v>75</v>
      </c>
    </row>
    <row r="320" spans="1:3" x14ac:dyDescent="0.3">
      <c r="A320">
        <v>19253307</v>
      </c>
      <c r="B320">
        <v>100</v>
      </c>
      <c r="C320">
        <v>91</v>
      </c>
    </row>
    <row r="321" spans="1:3" x14ac:dyDescent="0.3">
      <c r="A321">
        <v>19362094</v>
      </c>
      <c r="B321">
        <v>100</v>
      </c>
      <c r="C321">
        <v>93</v>
      </c>
    </row>
    <row r="322" spans="1:3" x14ac:dyDescent="0.3">
      <c r="A322">
        <v>19629820</v>
      </c>
      <c r="B322">
        <v>100</v>
      </c>
      <c r="C322">
        <v>100</v>
      </c>
    </row>
    <row r="323" spans="1:3" x14ac:dyDescent="0.3">
      <c r="A323">
        <v>19666634</v>
      </c>
      <c r="B323">
        <v>100</v>
      </c>
      <c r="C323">
        <v>70</v>
      </c>
    </row>
    <row r="324" spans="1:3" x14ac:dyDescent="0.3">
      <c r="A324">
        <v>19709041</v>
      </c>
      <c r="B324">
        <v>100</v>
      </c>
      <c r="C324">
        <v>98</v>
      </c>
    </row>
    <row r="325" spans="1:3" x14ac:dyDescent="0.3">
      <c r="A325">
        <v>19748213</v>
      </c>
      <c r="B325">
        <v>100</v>
      </c>
      <c r="C325">
        <v>96</v>
      </c>
    </row>
    <row r="326" spans="1:3" x14ac:dyDescent="0.3">
      <c r="A326">
        <v>19814452</v>
      </c>
      <c r="B326">
        <v>100</v>
      </c>
      <c r="C326">
        <v>0</v>
      </c>
    </row>
    <row r="327" spans="1:3" x14ac:dyDescent="0.3">
      <c r="A327">
        <v>19814499</v>
      </c>
      <c r="B327">
        <v>100</v>
      </c>
      <c r="C327">
        <v>83</v>
      </c>
    </row>
    <row r="328" spans="1:3" x14ac:dyDescent="0.3">
      <c r="A328">
        <v>19845741</v>
      </c>
      <c r="B328">
        <v>100</v>
      </c>
      <c r="C328">
        <v>23</v>
      </c>
    </row>
    <row r="329" spans="1:3" x14ac:dyDescent="0.3">
      <c r="A329">
        <v>19908390</v>
      </c>
      <c r="B329">
        <v>100</v>
      </c>
      <c r="C329">
        <v>100</v>
      </c>
    </row>
    <row r="330" spans="1:3" x14ac:dyDescent="0.3">
      <c r="A330">
        <v>20021846</v>
      </c>
      <c r="B330">
        <v>90</v>
      </c>
      <c r="C330">
        <v>100</v>
      </c>
    </row>
    <row r="331" spans="1:3" x14ac:dyDescent="0.3">
      <c r="A331">
        <v>20279743</v>
      </c>
      <c r="B331">
        <v>100</v>
      </c>
      <c r="C331">
        <v>68</v>
      </c>
    </row>
    <row r="332" spans="1:3" x14ac:dyDescent="0.3">
      <c r="A332">
        <v>20404476</v>
      </c>
      <c r="B332">
        <v>100</v>
      </c>
      <c r="C332">
        <v>95</v>
      </c>
    </row>
    <row r="333" spans="1:3" x14ac:dyDescent="0.3">
      <c r="A333">
        <v>20577471</v>
      </c>
      <c r="B333">
        <v>100</v>
      </c>
      <c r="C333">
        <v>67</v>
      </c>
    </row>
    <row r="334" spans="1:3" x14ac:dyDescent="0.3">
      <c r="A334">
        <v>20590498</v>
      </c>
      <c r="B334">
        <v>100</v>
      </c>
      <c r="C334">
        <v>100</v>
      </c>
    </row>
    <row r="335" spans="1:3" x14ac:dyDescent="0.3">
      <c r="A335">
        <v>20626260</v>
      </c>
      <c r="B335">
        <v>67</v>
      </c>
      <c r="C335">
        <v>0</v>
      </c>
    </row>
    <row r="336" spans="1:3" x14ac:dyDescent="0.3">
      <c r="A336">
        <v>20654707</v>
      </c>
      <c r="B336" t="s">
        <v>5</v>
      </c>
      <c r="C336">
        <v>75</v>
      </c>
    </row>
    <row r="337" spans="1:3" x14ac:dyDescent="0.3">
      <c r="A337">
        <v>20704824</v>
      </c>
      <c r="B337">
        <v>100</v>
      </c>
      <c r="C337">
        <v>100</v>
      </c>
    </row>
    <row r="338" spans="1:3" x14ac:dyDescent="0.3">
      <c r="A338">
        <v>20769453</v>
      </c>
      <c r="B338">
        <v>86</v>
      </c>
      <c r="C338">
        <v>66</v>
      </c>
    </row>
    <row r="339" spans="1:3" x14ac:dyDescent="0.3">
      <c r="A339">
        <v>20915217</v>
      </c>
      <c r="B339">
        <v>100</v>
      </c>
      <c r="C339">
        <v>100</v>
      </c>
    </row>
    <row r="340" spans="1:3" x14ac:dyDescent="0.3">
      <c r="A340">
        <v>20916541</v>
      </c>
      <c r="B340">
        <v>100</v>
      </c>
      <c r="C340">
        <v>100</v>
      </c>
    </row>
    <row r="341" spans="1:3" x14ac:dyDescent="0.3">
      <c r="A341">
        <v>20986776</v>
      </c>
      <c r="B341">
        <v>100</v>
      </c>
      <c r="C341">
        <v>100</v>
      </c>
    </row>
    <row r="342" spans="1:3" x14ac:dyDescent="0.3">
      <c r="A342">
        <v>21136663</v>
      </c>
      <c r="B342">
        <v>100</v>
      </c>
      <c r="C342">
        <v>78</v>
      </c>
    </row>
    <row r="343" spans="1:3" x14ac:dyDescent="0.3">
      <c r="A343">
        <v>21214138</v>
      </c>
      <c r="B343">
        <v>100</v>
      </c>
      <c r="C343">
        <v>100</v>
      </c>
    </row>
    <row r="344" spans="1:3" x14ac:dyDescent="0.3">
      <c r="A344">
        <v>21255871</v>
      </c>
      <c r="B344">
        <v>70</v>
      </c>
      <c r="C344">
        <v>79</v>
      </c>
    </row>
    <row r="345" spans="1:3" x14ac:dyDescent="0.3">
      <c r="A345">
        <v>21294269</v>
      </c>
      <c r="B345">
        <v>100</v>
      </c>
      <c r="C345">
        <v>98</v>
      </c>
    </row>
    <row r="346" spans="1:3" x14ac:dyDescent="0.3">
      <c r="A346">
        <v>21386383</v>
      </c>
      <c r="B346">
        <v>100</v>
      </c>
      <c r="C346">
        <v>80</v>
      </c>
    </row>
    <row r="347" spans="1:3" x14ac:dyDescent="0.3">
      <c r="A347">
        <v>21412915</v>
      </c>
      <c r="B347">
        <v>100</v>
      </c>
      <c r="C347">
        <v>100</v>
      </c>
    </row>
    <row r="348" spans="1:3" x14ac:dyDescent="0.3">
      <c r="A348">
        <v>21458071</v>
      </c>
      <c r="B348">
        <v>100</v>
      </c>
      <c r="C348">
        <v>90</v>
      </c>
    </row>
    <row r="349" spans="1:3" x14ac:dyDescent="0.3">
      <c r="A349">
        <v>21683172</v>
      </c>
      <c r="B349">
        <v>100</v>
      </c>
      <c r="C349">
        <v>100</v>
      </c>
    </row>
    <row r="350" spans="1:3" x14ac:dyDescent="0.3">
      <c r="A350">
        <v>21709560</v>
      </c>
      <c r="B350">
        <v>100</v>
      </c>
      <c r="C350">
        <v>100</v>
      </c>
    </row>
    <row r="351" spans="1:3" x14ac:dyDescent="0.3">
      <c r="A351">
        <v>21783759</v>
      </c>
      <c r="B351">
        <v>100</v>
      </c>
      <c r="C351">
        <v>100</v>
      </c>
    </row>
    <row r="352" spans="1:3" x14ac:dyDescent="0.3">
      <c r="A352">
        <v>21973068</v>
      </c>
      <c r="B352" t="s">
        <v>5</v>
      </c>
      <c r="C352">
        <v>100</v>
      </c>
    </row>
    <row r="353" spans="1:3" x14ac:dyDescent="0.3">
      <c r="A353">
        <v>22089242</v>
      </c>
      <c r="B353">
        <v>100</v>
      </c>
      <c r="C353">
        <v>84</v>
      </c>
    </row>
    <row r="354" spans="1:3" x14ac:dyDescent="0.3">
      <c r="A354">
        <v>22314483</v>
      </c>
      <c r="B354">
        <v>100</v>
      </c>
      <c r="C354">
        <v>88</v>
      </c>
    </row>
    <row r="355" spans="1:3" x14ac:dyDescent="0.3">
      <c r="A355">
        <v>22591916</v>
      </c>
      <c r="B355">
        <v>100</v>
      </c>
      <c r="C355">
        <v>100</v>
      </c>
    </row>
    <row r="356" spans="1:3" x14ac:dyDescent="0.3">
      <c r="A356">
        <v>22603103</v>
      </c>
      <c r="B356">
        <v>100</v>
      </c>
      <c r="C356">
        <v>98</v>
      </c>
    </row>
    <row r="357" spans="1:3" x14ac:dyDescent="0.3">
      <c r="A357">
        <v>22731299</v>
      </c>
      <c r="B357">
        <v>100</v>
      </c>
      <c r="C357">
        <v>94</v>
      </c>
    </row>
    <row r="358" spans="1:3" x14ac:dyDescent="0.3">
      <c r="A358">
        <v>23069890</v>
      </c>
      <c r="B358">
        <v>100</v>
      </c>
      <c r="C358">
        <v>98</v>
      </c>
    </row>
    <row r="359" spans="1:3" x14ac:dyDescent="0.3">
      <c r="A359">
        <v>23082203</v>
      </c>
      <c r="B359">
        <v>100</v>
      </c>
      <c r="C359">
        <v>67</v>
      </c>
    </row>
    <row r="360" spans="1:3" x14ac:dyDescent="0.3">
      <c r="A360">
        <v>23093809</v>
      </c>
      <c r="B360">
        <v>100</v>
      </c>
      <c r="C360">
        <v>92</v>
      </c>
    </row>
    <row r="361" spans="1:3" x14ac:dyDescent="0.3">
      <c r="A361">
        <v>23356991</v>
      </c>
      <c r="B361">
        <v>100</v>
      </c>
      <c r="C361">
        <v>95</v>
      </c>
    </row>
    <row r="362" spans="1:3" x14ac:dyDescent="0.3">
      <c r="A362">
        <v>23464606</v>
      </c>
      <c r="B362">
        <v>100</v>
      </c>
      <c r="C362">
        <v>100</v>
      </c>
    </row>
    <row r="363" spans="1:3" x14ac:dyDescent="0.3">
      <c r="A363">
        <v>23580101</v>
      </c>
      <c r="B363">
        <v>100</v>
      </c>
      <c r="C363">
        <v>73</v>
      </c>
    </row>
    <row r="364" spans="1:3" x14ac:dyDescent="0.3">
      <c r="A364">
        <v>23592991</v>
      </c>
      <c r="B364">
        <v>100</v>
      </c>
      <c r="C364">
        <v>100</v>
      </c>
    </row>
    <row r="365" spans="1:3" x14ac:dyDescent="0.3">
      <c r="A365">
        <v>23633177</v>
      </c>
      <c r="B365" t="s">
        <v>5</v>
      </c>
      <c r="C365">
        <v>100</v>
      </c>
    </row>
    <row r="366" spans="1:3" x14ac:dyDescent="0.3">
      <c r="A366">
        <v>23639031</v>
      </c>
      <c r="B366" t="s">
        <v>5</v>
      </c>
      <c r="C366">
        <v>100</v>
      </c>
    </row>
    <row r="367" spans="1:3" x14ac:dyDescent="0.3">
      <c r="A367">
        <v>23641205</v>
      </c>
      <c r="B367">
        <v>100</v>
      </c>
      <c r="C367">
        <v>83</v>
      </c>
    </row>
    <row r="368" spans="1:3" x14ac:dyDescent="0.3">
      <c r="A368">
        <v>23680543</v>
      </c>
      <c r="B368">
        <v>100</v>
      </c>
      <c r="C368">
        <v>43</v>
      </c>
    </row>
    <row r="369" spans="1:3" x14ac:dyDescent="0.3">
      <c r="A369">
        <v>23681660</v>
      </c>
      <c r="B369">
        <v>100</v>
      </c>
      <c r="C369">
        <v>99</v>
      </c>
    </row>
    <row r="370" spans="1:3" x14ac:dyDescent="0.3">
      <c r="A370">
        <v>23786249</v>
      </c>
      <c r="B370" t="s">
        <v>5</v>
      </c>
      <c r="C370">
        <v>100</v>
      </c>
    </row>
    <row r="371" spans="1:3" x14ac:dyDescent="0.3">
      <c r="A371">
        <v>23975517</v>
      </c>
      <c r="B371">
        <v>100</v>
      </c>
      <c r="C371">
        <v>92</v>
      </c>
    </row>
    <row r="372" spans="1:3" x14ac:dyDescent="0.3">
      <c r="A372">
        <v>23977001</v>
      </c>
      <c r="B372">
        <v>100</v>
      </c>
      <c r="C372">
        <v>84</v>
      </c>
    </row>
    <row r="373" spans="1:3" x14ac:dyDescent="0.3">
      <c r="A373">
        <v>24087870</v>
      </c>
      <c r="B373">
        <v>100</v>
      </c>
      <c r="C373">
        <v>88</v>
      </c>
    </row>
    <row r="374" spans="1:3" x14ac:dyDescent="0.3">
      <c r="A374">
        <v>24113529</v>
      </c>
      <c r="B374">
        <v>100</v>
      </c>
      <c r="C374">
        <v>95</v>
      </c>
    </row>
    <row r="375" spans="1:3" x14ac:dyDescent="0.3">
      <c r="A375">
        <v>24133407</v>
      </c>
      <c r="B375">
        <v>100</v>
      </c>
      <c r="C375" t="s">
        <v>5</v>
      </c>
    </row>
    <row r="376" spans="1:3" x14ac:dyDescent="0.3">
      <c r="A376">
        <v>24164059</v>
      </c>
      <c r="B376">
        <v>100</v>
      </c>
      <c r="C376">
        <v>100</v>
      </c>
    </row>
    <row r="377" spans="1:3" x14ac:dyDescent="0.3">
      <c r="A377">
        <v>24203518</v>
      </c>
      <c r="B377">
        <v>100</v>
      </c>
      <c r="C377">
        <v>100</v>
      </c>
    </row>
    <row r="378" spans="1:3" x14ac:dyDescent="0.3">
      <c r="A378">
        <v>24738659</v>
      </c>
      <c r="B378">
        <v>46</v>
      </c>
      <c r="C378">
        <v>46</v>
      </c>
    </row>
    <row r="379" spans="1:3" x14ac:dyDescent="0.3">
      <c r="A379">
        <v>24975633</v>
      </c>
      <c r="B379">
        <v>100</v>
      </c>
      <c r="C379">
        <v>71</v>
      </c>
    </row>
    <row r="380" spans="1:3" x14ac:dyDescent="0.3">
      <c r="A380">
        <v>25008764</v>
      </c>
      <c r="B380">
        <v>100</v>
      </c>
      <c r="C380">
        <v>100</v>
      </c>
    </row>
    <row r="381" spans="1:3" x14ac:dyDescent="0.3">
      <c r="A381">
        <v>25074817</v>
      </c>
      <c r="B381">
        <v>83</v>
      </c>
      <c r="C381">
        <v>100</v>
      </c>
    </row>
    <row r="382" spans="1:3" x14ac:dyDescent="0.3">
      <c r="A382">
        <v>25079461</v>
      </c>
      <c r="B382" t="s">
        <v>5</v>
      </c>
      <c r="C382">
        <v>100</v>
      </c>
    </row>
    <row r="383" spans="1:3" x14ac:dyDescent="0.3">
      <c r="A383">
        <v>25095829</v>
      </c>
      <c r="B383">
        <v>100</v>
      </c>
      <c r="C383">
        <v>85</v>
      </c>
    </row>
    <row r="384" spans="1:3" x14ac:dyDescent="0.3">
      <c r="A384">
        <v>25145831</v>
      </c>
      <c r="B384">
        <v>50</v>
      </c>
      <c r="C384">
        <v>100</v>
      </c>
    </row>
    <row r="385" spans="1:3" x14ac:dyDescent="0.3">
      <c r="A385">
        <v>25217605</v>
      </c>
      <c r="B385">
        <v>100</v>
      </c>
      <c r="C385">
        <v>100</v>
      </c>
    </row>
    <row r="386" spans="1:3" x14ac:dyDescent="0.3">
      <c r="A386">
        <v>25240214</v>
      </c>
      <c r="B386">
        <v>100</v>
      </c>
      <c r="C386">
        <v>100</v>
      </c>
    </row>
    <row r="387" spans="1:3" x14ac:dyDescent="0.3">
      <c r="A387">
        <v>25561464</v>
      </c>
      <c r="B387" t="s">
        <v>5</v>
      </c>
      <c r="C387">
        <v>85</v>
      </c>
    </row>
    <row r="388" spans="1:3" x14ac:dyDescent="0.3">
      <c r="A388">
        <v>25813717</v>
      </c>
      <c r="B388">
        <v>86</v>
      </c>
      <c r="C388">
        <v>60</v>
      </c>
    </row>
    <row r="389" spans="1:3" x14ac:dyDescent="0.3">
      <c r="A389">
        <v>26650418</v>
      </c>
      <c r="B389">
        <v>100</v>
      </c>
      <c r="C389">
        <v>81</v>
      </c>
    </row>
    <row r="390" spans="1:3" x14ac:dyDescent="0.3">
      <c r="A390">
        <v>26907129</v>
      </c>
      <c r="B390">
        <v>100</v>
      </c>
      <c r="C390">
        <v>100</v>
      </c>
    </row>
    <row r="391" spans="1:3" x14ac:dyDescent="0.3">
      <c r="A391">
        <v>26917629</v>
      </c>
      <c r="B391">
        <v>99</v>
      </c>
      <c r="C391">
        <v>100</v>
      </c>
    </row>
    <row r="392" spans="1:3" x14ac:dyDescent="0.3">
      <c r="A392">
        <v>27042710</v>
      </c>
      <c r="B392">
        <v>98</v>
      </c>
      <c r="C392">
        <v>69</v>
      </c>
    </row>
    <row r="393" spans="1:3" x14ac:dyDescent="0.3">
      <c r="A393">
        <v>27671290</v>
      </c>
      <c r="B393" t="s">
        <v>5</v>
      </c>
      <c r="C393">
        <v>100</v>
      </c>
    </row>
    <row r="394" spans="1:3" x14ac:dyDescent="0.3">
      <c r="A394">
        <v>27672355</v>
      </c>
      <c r="B394">
        <v>100</v>
      </c>
      <c r="C394">
        <v>100</v>
      </c>
    </row>
    <row r="395" spans="1:3" x14ac:dyDescent="0.3">
      <c r="A395">
        <v>27713683</v>
      </c>
      <c r="B395">
        <v>100</v>
      </c>
      <c r="C395">
        <v>97</v>
      </c>
    </row>
    <row r="396" spans="1:3" x14ac:dyDescent="0.3">
      <c r="A396">
        <v>27739566</v>
      </c>
      <c r="B396">
        <v>100</v>
      </c>
      <c r="C396">
        <v>100</v>
      </c>
    </row>
    <row r="397" spans="1:3" x14ac:dyDescent="0.3">
      <c r="A397">
        <v>28348074</v>
      </c>
      <c r="B397">
        <v>100</v>
      </c>
      <c r="C397">
        <v>100</v>
      </c>
    </row>
    <row r="398" spans="1:3" x14ac:dyDescent="0.3">
      <c r="A398">
        <v>28375169</v>
      </c>
      <c r="B398">
        <v>100</v>
      </c>
      <c r="C398">
        <v>100</v>
      </c>
    </row>
    <row r="399" spans="1:3" x14ac:dyDescent="0.3">
      <c r="A399">
        <v>28439118</v>
      </c>
      <c r="B399">
        <v>100</v>
      </c>
      <c r="C399">
        <v>100</v>
      </c>
    </row>
    <row r="400" spans="1:3" x14ac:dyDescent="0.3">
      <c r="A400">
        <v>28884211</v>
      </c>
      <c r="B400">
        <v>100</v>
      </c>
      <c r="C400">
        <v>93</v>
      </c>
    </row>
    <row r="401" spans="1:3" x14ac:dyDescent="0.3">
      <c r="A401">
        <v>29400167</v>
      </c>
      <c r="B401" t="s">
        <v>5</v>
      </c>
      <c r="C401">
        <v>0</v>
      </c>
    </row>
    <row r="402" spans="1:3" x14ac:dyDescent="0.3">
      <c r="A402">
        <v>29412479</v>
      </c>
      <c r="B402">
        <v>100</v>
      </c>
      <c r="C402">
        <v>87</v>
      </c>
    </row>
    <row r="403" spans="1:3" x14ac:dyDescent="0.3">
      <c r="A403">
        <v>29715642</v>
      </c>
      <c r="B403">
        <v>100</v>
      </c>
      <c r="C403">
        <v>75</v>
      </c>
    </row>
    <row r="404" spans="1:3" x14ac:dyDescent="0.3">
      <c r="A404">
        <v>29968014</v>
      </c>
      <c r="B404">
        <v>100</v>
      </c>
      <c r="C404">
        <v>100</v>
      </c>
    </row>
    <row r="405" spans="1:3" x14ac:dyDescent="0.3">
      <c r="A405">
        <v>30084673</v>
      </c>
      <c r="B405">
        <v>100</v>
      </c>
      <c r="C405">
        <v>100</v>
      </c>
    </row>
    <row r="406" spans="1:3" x14ac:dyDescent="0.3">
      <c r="A406">
        <v>30512274</v>
      </c>
      <c r="B406">
        <v>100</v>
      </c>
      <c r="C406">
        <v>100</v>
      </c>
    </row>
    <row r="407" spans="1:3" x14ac:dyDescent="0.3">
      <c r="A407">
        <v>31102391</v>
      </c>
      <c r="B407">
        <v>100</v>
      </c>
      <c r="C407">
        <v>97</v>
      </c>
    </row>
    <row r="408" spans="1:3" x14ac:dyDescent="0.3">
      <c r="A408">
        <v>31189071</v>
      </c>
      <c r="B408">
        <v>100</v>
      </c>
      <c r="C408">
        <v>100</v>
      </c>
    </row>
    <row r="409" spans="1:3" x14ac:dyDescent="0.3">
      <c r="A409">
        <v>31483965</v>
      </c>
      <c r="B409">
        <v>100</v>
      </c>
      <c r="C409">
        <v>56</v>
      </c>
    </row>
    <row r="410" spans="1:3" x14ac:dyDescent="0.3">
      <c r="A410">
        <v>31635801</v>
      </c>
      <c r="B410">
        <v>100</v>
      </c>
      <c r="C410">
        <v>93</v>
      </c>
    </row>
    <row r="411" spans="1:3" x14ac:dyDescent="0.3">
      <c r="A411">
        <v>31762545</v>
      </c>
      <c r="B411">
        <v>100</v>
      </c>
      <c r="C411">
        <v>91</v>
      </c>
    </row>
    <row r="412" spans="1:3" x14ac:dyDescent="0.3">
      <c r="A412">
        <v>31782098</v>
      </c>
      <c r="B412">
        <v>100</v>
      </c>
      <c r="C412">
        <v>46</v>
      </c>
    </row>
    <row r="413" spans="1:3" x14ac:dyDescent="0.3">
      <c r="A413">
        <v>32023177</v>
      </c>
      <c r="B413">
        <v>80</v>
      </c>
      <c r="C413">
        <v>100</v>
      </c>
    </row>
    <row r="414" spans="1:3" x14ac:dyDescent="0.3">
      <c r="A414">
        <v>32143410</v>
      </c>
      <c r="B414">
        <v>100</v>
      </c>
      <c r="C414">
        <v>42</v>
      </c>
    </row>
    <row r="415" spans="1:3" x14ac:dyDescent="0.3">
      <c r="A415">
        <v>32427245</v>
      </c>
      <c r="B415">
        <v>100</v>
      </c>
      <c r="C415">
        <v>77</v>
      </c>
    </row>
    <row r="416" spans="1:3" x14ac:dyDescent="0.3">
      <c r="A416">
        <v>32600170</v>
      </c>
      <c r="B416">
        <v>100</v>
      </c>
      <c r="C416">
        <v>77</v>
      </c>
    </row>
    <row r="417" spans="1:3" x14ac:dyDescent="0.3">
      <c r="A417">
        <v>32813733</v>
      </c>
      <c r="B417">
        <v>100</v>
      </c>
      <c r="C417" t="s">
        <v>5</v>
      </c>
    </row>
    <row r="418" spans="1:3" x14ac:dyDescent="0.3">
      <c r="A418">
        <v>33080124</v>
      </c>
      <c r="B418">
        <v>100</v>
      </c>
      <c r="C418">
        <v>100</v>
      </c>
    </row>
    <row r="419" spans="1:3" x14ac:dyDescent="0.3">
      <c r="A419">
        <v>33330383</v>
      </c>
      <c r="B419">
        <v>100</v>
      </c>
      <c r="C419">
        <v>100</v>
      </c>
    </row>
    <row r="420" spans="1:3" x14ac:dyDescent="0.3">
      <c r="A420">
        <v>33857418</v>
      </c>
      <c r="B420">
        <v>100</v>
      </c>
      <c r="C420">
        <v>100</v>
      </c>
    </row>
    <row r="421" spans="1:3" x14ac:dyDescent="0.3">
      <c r="A421">
        <v>34007288</v>
      </c>
      <c r="B421">
        <v>100</v>
      </c>
      <c r="C421">
        <v>55</v>
      </c>
    </row>
    <row r="422" spans="1:3" x14ac:dyDescent="0.3">
      <c r="A422">
        <v>34089007</v>
      </c>
      <c r="B422">
        <v>100</v>
      </c>
      <c r="C422" t="s">
        <v>5</v>
      </c>
    </row>
    <row r="423" spans="1:3" x14ac:dyDescent="0.3">
      <c r="A423">
        <v>34305941</v>
      </c>
      <c r="B423">
        <v>100</v>
      </c>
      <c r="C423">
        <v>99</v>
      </c>
    </row>
    <row r="424" spans="1:3" x14ac:dyDescent="0.3">
      <c r="A424">
        <v>34696573</v>
      </c>
      <c r="B424">
        <v>100</v>
      </c>
      <c r="C424">
        <v>95</v>
      </c>
    </row>
    <row r="425" spans="1:3" x14ac:dyDescent="0.3">
      <c r="A425">
        <v>34776663</v>
      </c>
      <c r="B425">
        <v>100</v>
      </c>
      <c r="C425">
        <v>99</v>
      </c>
    </row>
    <row r="426" spans="1:3" x14ac:dyDescent="0.3">
      <c r="A426">
        <v>34840348</v>
      </c>
      <c r="B426">
        <v>100</v>
      </c>
      <c r="C426">
        <v>100</v>
      </c>
    </row>
    <row r="427" spans="1:3" x14ac:dyDescent="0.3">
      <c r="A427">
        <v>34906299</v>
      </c>
      <c r="B427">
        <v>100</v>
      </c>
      <c r="C427">
        <v>0</v>
      </c>
    </row>
    <row r="428" spans="1:3" x14ac:dyDescent="0.3">
      <c r="A428">
        <v>34929605</v>
      </c>
      <c r="B428">
        <v>90</v>
      </c>
      <c r="C428">
        <v>92</v>
      </c>
    </row>
    <row r="429" spans="1:3" x14ac:dyDescent="0.3">
      <c r="A429">
        <v>35035840</v>
      </c>
      <c r="B429">
        <v>80</v>
      </c>
      <c r="C429">
        <v>92</v>
      </c>
    </row>
    <row r="430" spans="1:3" x14ac:dyDescent="0.3">
      <c r="A430">
        <v>35092844</v>
      </c>
      <c r="B430">
        <v>100</v>
      </c>
      <c r="C430">
        <v>86</v>
      </c>
    </row>
    <row r="431" spans="1:3" x14ac:dyDescent="0.3">
      <c r="A431">
        <v>35410134</v>
      </c>
      <c r="B431">
        <v>94</v>
      </c>
      <c r="C431">
        <v>93</v>
      </c>
    </row>
    <row r="432" spans="1:3" x14ac:dyDescent="0.3">
      <c r="A432">
        <v>35497123</v>
      </c>
      <c r="B432">
        <v>100</v>
      </c>
      <c r="C432">
        <v>71</v>
      </c>
    </row>
    <row r="433" spans="1:3" x14ac:dyDescent="0.3">
      <c r="A433">
        <v>35571562</v>
      </c>
      <c r="B433">
        <v>100</v>
      </c>
      <c r="C433">
        <v>100</v>
      </c>
    </row>
    <row r="434" spans="1:3" x14ac:dyDescent="0.3">
      <c r="A434">
        <v>36040844</v>
      </c>
      <c r="B434">
        <v>100</v>
      </c>
      <c r="C434">
        <v>98</v>
      </c>
    </row>
    <row r="435" spans="1:3" x14ac:dyDescent="0.3">
      <c r="A435">
        <v>36141263</v>
      </c>
      <c r="B435">
        <v>88</v>
      </c>
      <c r="C435">
        <v>71</v>
      </c>
    </row>
    <row r="436" spans="1:3" x14ac:dyDescent="0.3">
      <c r="A436">
        <v>36159960</v>
      </c>
      <c r="B436">
        <v>100</v>
      </c>
      <c r="C436">
        <v>99</v>
      </c>
    </row>
    <row r="437" spans="1:3" x14ac:dyDescent="0.3">
      <c r="A437">
        <v>36238668</v>
      </c>
      <c r="B437">
        <v>100</v>
      </c>
      <c r="C437">
        <v>0</v>
      </c>
    </row>
    <row r="438" spans="1:3" x14ac:dyDescent="0.3">
      <c r="A438">
        <v>36337764</v>
      </c>
      <c r="B438">
        <v>90</v>
      </c>
      <c r="C438">
        <v>100</v>
      </c>
    </row>
    <row r="439" spans="1:3" x14ac:dyDescent="0.3">
      <c r="A439">
        <v>36355554</v>
      </c>
      <c r="B439">
        <v>33</v>
      </c>
      <c r="C439">
        <v>22</v>
      </c>
    </row>
    <row r="440" spans="1:3" x14ac:dyDescent="0.3">
      <c r="A440">
        <v>36840363</v>
      </c>
      <c r="B440">
        <v>100</v>
      </c>
      <c r="C440">
        <v>99</v>
      </c>
    </row>
    <row r="441" spans="1:3" x14ac:dyDescent="0.3">
      <c r="A441">
        <v>36912748</v>
      </c>
      <c r="B441">
        <v>100</v>
      </c>
      <c r="C441">
        <v>100</v>
      </c>
    </row>
    <row r="442" spans="1:3" x14ac:dyDescent="0.3">
      <c r="A442">
        <v>37275597</v>
      </c>
      <c r="B442">
        <v>100</v>
      </c>
      <c r="C442">
        <v>89</v>
      </c>
    </row>
    <row r="443" spans="1:3" x14ac:dyDescent="0.3">
      <c r="A443">
        <v>37291418</v>
      </c>
      <c r="B443">
        <v>100</v>
      </c>
      <c r="C443">
        <v>94</v>
      </c>
    </row>
    <row r="444" spans="1:3" x14ac:dyDescent="0.3">
      <c r="A444">
        <v>37451224</v>
      </c>
      <c r="B444">
        <v>100</v>
      </c>
      <c r="C444">
        <v>89</v>
      </c>
    </row>
    <row r="445" spans="1:3" x14ac:dyDescent="0.3">
      <c r="A445">
        <v>37514613</v>
      </c>
      <c r="B445">
        <v>100</v>
      </c>
      <c r="C445">
        <v>100</v>
      </c>
    </row>
    <row r="446" spans="1:3" x14ac:dyDescent="0.3">
      <c r="A446">
        <v>37627084</v>
      </c>
      <c r="B446">
        <v>100</v>
      </c>
      <c r="C446">
        <v>78</v>
      </c>
    </row>
    <row r="447" spans="1:3" x14ac:dyDescent="0.3">
      <c r="A447">
        <v>37712788</v>
      </c>
      <c r="B447">
        <v>100</v>
      </c>
      <c r="C447">
        <v>81</v>
      </c>
    </row>
    <row r="448" spans="1:3" x14ac:dyDescent="0.3">
      <c r="A448">
        <v>37722764</v>
      </c>
      <c r="B448" t="s">
        <v>5</v>
      </c>
      <c r="C448">
        <v>100</v>
      </c>
    </row>
    <row r="449" spans="1:3" x14ac:dyDescent="0.3">
      <c r="A449">
        <v>38036809</v>
      </c>
      <c r="B449">
        <v>100</v>
      </c>
      <c r="C449">
        <v>33</v>
      </c>
    </row>
    <row r="450" spans="1:3" x14ac:dyDescent="0.3">
      <c r="A450">
        <v>38284213</v>
      </c>
      <c r="B450">
        <v>100</v>
      </c>
      <c r="C450">
        <v>96</v>
      </c>
    </row>
    <row r="451" spans="1:3" x14ac:dyDescent="0.3">
      <c r="A451">
        <v>38313386</v>
      </c>
      <c r="B451">
        <v>100</v>
      </c>
      <c r="C451">
        <v>99</v>
      </c>
    </row>
    <row r="452" spans="1:3" x14ac:dyDescent="0.3">
      <c r="A452">
        <v>38459934</v>
      </c>
      <c r="B452">
        <v>95</v>
      </c>
      <c r="C452">
        <v>83</v>
      </c>
    </row>
    <row r="453" spans="1:3" x14ac:dyDescent="0.3">
      <c r="A453">
        <v>38931278</v>
      </c>
      <c r="B453">
        <v>100</v>
      </c>
      <c r="C453">
        <v>100</v>
      </c>
    </row>
    <row r="454" spans="1:3" x14ac:dyDescent="0.3">
      <c r="A454">
        <v>39021349</v>
      </c>
      <c r="B454">
        <v>100</v>
      </c>
      <c r="C454">
        <v>85</v>
      </c>
    </row>
    <row r="455" spans="1:3" x14ac:dyDescent="0.3">
      <c r="A455">
        <v>39040533</v>
      </c>
      <c r="B455">
        <v>96</v>
      </c>
      <c r="C455">
        <v>98</v>
      </c>
    </row>
    <row r="456" spans="1:3" x14ac:dyDescent="0.3">
      <c r="A456">
        <v>39181323</v>
      </c>
      <c r="B456">
        <v>100</v>
      </c>
      <c r="C456">
        <v>97</v>
      </c>
    </row>
    <row r="457" spans="1:3" x14ac:dyDescent="0.3">
      <c r="A457">
        <v>39203286</v>
      </c>
      <c r="B457">
        <v>100</v>
      </c>
      <c r="C457">
        <v>69</v>
      </c>
    </row>
    <row r="458" spans="1:3" x14ac:dyDescent="0.3">
      <c r="A458">
        <v>39515974</v>
      </c>
      <c r="B458">
        <v>100</v>
      </c>
      <c r="C458">
        <v>98</v>
      </c>
    </row>
    <row r="459" spans="1:3" x14ac:dyDescent="0.3">
      <c r="A459">
        <v>39535423</v>
      </c>
      <c r="B459">
        <v>75</v>
      </c>
      <c r="C459">
        <v>100</v>
      </c>
    </row>
    <row r="460" spans="1:3" x14ac:dyDescent="0.3">
      <c r="A460">
        <v>40352922</v>
      </c>
      <c r="B460">
        <v>100</v>
      </c>
      <c r="C460">
        <v>100</v>
      </c>
    </row>
    <row r="461" spans="1:3" x14ac:dyDescent="0.3">
      <c r="A461">
        <v>40654124</v>
      </c>
      <c r="B461">
        <v>100</v>
      </c>
      <c r="C461">
        <v>100</v>
      </c>
    </row>
    <row r="462" spans="1:3" x14ac:dyDescent="0.3">
      <c r="A462">
        <v>40804673</v>
      </c>
      <c r="B462">
        <v>100</v>
      </c>
      <c r="C462">
        <v>100</v>
      </c>
    </row>
    <row r="463" spans="1:3" x14ac:dyDescent="0.3">
      <c r="A463">
        <v>40823079</v>
      </c>
      <c r="B463" t="s">
        <v>5</v>
      </c>
      <c r="C463">
        <v>76</v>
      </c>
    </row>
    <row r="464" spans="1:3" x14ac:dyDescent="0.3">
      <c r="A464">
        <v>41089517</v>
      </c>
      <c r="B464">
        <v>100</v>
      </c>
      <c r="C464">
        <v>99</v>
      </c>
    </row>
    <row r="465" spans="1:3" x14ac:dyDescent="0.3">
      <c r="A465">
        <v>41425806</v>
      </c>
      <c r="B465">
        <v>43</v>
      </c>
      <c r="C465">
        <v>43</v>
      </c>
    </row>
    <row r="466" spans="1:3" x14ac:dyDescent="0.3">
      <c r="A466">
        <v>41585601</v>
      </c>
      <c r="B466">
        <v>100</v>
      </c>
      <c r="C466">
        <v>54</v>
      </c>
    </row>
    <row r="467" spans="1:3" x14ac:dyDescent="0.3">
      <c r="A467">
        <v>41746903</v>
      </c>
      <c r="B467">
        <v>100</v>
      </c>
      <c r="C467">
        <v>33</v>
      </c>
    </row>
    <row r="468" spans="1:3" x14ac:dyDescent="0.3">
      <c r="A468">
        <v>42080710</v>
      </c>
      <c r="B468">
        <v>100</v>
      </c>
      <c r="C468">
        <v>100</v>
      </c>
    </row>
    <row r="469" spans="1:3" x14ac:dyDescent="0.3">
      <c r="A469">
        <v>42522393</v>
      </c>
      <c r="B469">
        <v>100</v>
      </c>
      <c r="C469">
        <v>99</v>
      </c>
    </row>
    <row r="470" spans="1:3" x14ac:dyDescent="0.3">
      <c r="A470">
        <v>42688432</v>
      </c>
      <c r="B470">
        <v>100</v>
      </c>
      <c r="C470">
        <v>100</v>
      </c>
    </row>
    <row r="471" spans="1:3" x14ac:dyDescent="0.3">
      <c r="A471">
        <v>42734189</v>
      </c>
      <c r="B471" t="s">
        <v>5</v>
      </c>
      <c r="C471">
        <v>100</v>
      </c>
    </row>
    <row r="472" spans="1:3" x14ac:dyDescent="0.3">
      <c r="A472">
        <v>42917524</v>
      </c>
      <c r="B472">
        <v>100</v>
      </c>
      <c r="C472">
        <v>100</v>
      </c>
    </row>
    <row r="473" spans="1:3" x14ac:dyDescent="0.3">
      <c r="A473">
        <v>43185533</v>
      </c>
      <c r="B473">
        <v>100</v>
      </c>
      <c r="C473">
        <v>96</v>
      </c>
    </row>
    <row r="474" spans="1:3" x14ac:dyDescent="0.3">
      <c r="A474">
        <v>43296846</v>
      </c>
      <c r="B474">
        <v>100</v>
      </c>
      <c r="C474">
        <v>85</v>
      </c>
    </row>
    <row r="475" spans="1:3" x14ac:dyDescent="0.3">
      <c r="A475">
        <v>43386852</v>
      </c>
      <c r="B475">
        <v>100</v>
      </c>
      <c r="C475">
        <v>100</v>
      </c>
    </row>
    <row r="476" spans="1:3" x14ac:dyDescent="0.3">
      <c r="A476">
        <v>43827446</v>
      </c>
      <c r="B476">
        <v>100</v>
      </c>
      <c r="C476">
        <v>99</v>
      </c>
    </row>
    <row r="477" spans="1:3" x14ac:dyDescent="0.3">
      <c r="A477">
        <v>43966535</v>
      </c>
      <c r="B477">
        <v>94</v>
      </c>
      <c r="C477">
        <v>100</v>
      </c>
    </row>
    <row r="478" spans="1:3" x14ac:dyDescent="0.3">
      <c r="A478">
        <v>44048197</v>
      </c>
      <c r="B478">
        <v>90</v>
      </c>
      <c r="C478">
        <v>95</v>
      </c>
    </row>
    <row r="479" spans="1:3" x14ac:dyDescent="0.3">
      <c r="A479">
        <v>44119876</v>
      </c>
      <c r="B479">
        <v>100</v>
      </c>
      <c r="C479">
        <v>86</v>
      </c>
    </row>
    <row r="480" spans="1:3" x14ac:dyDescent="0.3">
      <c r="A480">
        <v>44207362</v>
      </c>
      <c r="B480">
        <v>100</v>
      </c>
      <c r="C480">
        <v>96</v>
      </c>
    </row>
    <row r="481" spans="1:3" x14ac:dyDescent="0.3">
      <c r="A481">
        <v>44605546</v>
      </c>
      <c r="B481">
        <v>100</v>
      </c>
      <c r="C481">
        <v>40</v>
      </c>
    </row>
    <row r="482" spans="1:3" x14ac:dyDescent="0.3">
      <c r="A482">
        <v>44860813</v>
      </c>
      <c r="B482">
        <v>100</v>
      </c>
      <c r="C482">
        <v>100</v>
      </c>
    </row>
    <row r="483" spans="1:3" x14ac:dyDescent="0.3">
      <c r="A483">
        <v>44936816</v>
      </c>
      <c r="B483">
        <v>100</v>
      </c>
      <c r="C483">
        <v>100</v>
      </c>
    </row>
    <row r="484" spans="1:3" x14ac:dyDescent="0.3">
      <c r="A484">
        <v>45278027</v>
      </c>
      <c r="B484">
        <v>100</v>
      </c>
      <c r="C484">
        <v>95</v>
      </c>
    </row>
    <row r="485" spans="1:3" x14ac:dyDescent="0.3">
      <c r="A485">
        <v>45552609</v>
      </c>
      <c r="B485">
        <v>100</v>
      </c>
      <c r="C485">
        <v>97</v>
      </c>
    </row>
    <row r="486" spans="1:3" x14ac:dyDescent="0.3">
      <c r="A486">
        <v>45691132</v>
      </c>
      <c r="B486" t="s">
        <v>5</v>
      </c>
      <c r="C486">
        <v>100</v>
      </c>
    </row>
    <row r="487" spans="1:3" x14ac:dyDescent="0.3">
      <c r="A487">
        <v>45929065</v>
      </c>
      <c r="B487">
        <v>100</v>
      </c>
      <c r="C487">
        <v>100</v>
      </c>
    </row>
    <row r="488" spans="1:3" x14ac:dyDescent="0.3">
      <c r="A488">
        <v>46030026</v>
      </c>
      <c r="B488">
        <v>100</v>
      </c>
      <c r="C488">
        <v>98</v>
      </c>
    </row>
    <row r="489" spans="1:3" x14ac:dyDescent="0.3">
      <c r="A489">
        <v>46310026</v>
      </c>
      <c r="B489">
        <v>100</v>
      </c>
      <c r="C489">
        <v>100</v>
      </c>
    </row>
    <row r="490" spans="1:3" x14ac:dyDescent="0.3">
      <c r="A490">
        <v>46315641</v>
      </c>
      <c r="B490">
        <v>0</v>
      </c>
      <c r="C490">
        <v>14</v>
      </c>
    </row>
    <row r="491" spans="1:3" x14ac:dyDescent="0.3">
      <c r="A491">
        <v>46346140</v>
      </c>
      <c r="B491">
        <v>100</v>
      </c>
      <c r="C491">
        <v>99</v>
      </c>
    </row>
    <row r="492" spans="1:3" x14ac:dyDescent="0.3">
      <c r="A492">
        <v>46596301</v>
      </c>
      <c r="B492">
        <v>100</v>
      </c>
      <c r="C492">
        <v>90</v>
      </c>
    </row>
    <row r="493" spans="1:3" x14ac:dyDescent="0.3">
      <c r="A493">
        <v>46673467</v>
      </c>
      <c r="B493">
        <v>100</v>
      </c>
      <c r="C493">
        <v>100</v>
      </c>
    </row>
    <row r="494" spans="1:3" x14ac:dyDescent="0.3">
      <c r="A494">
        <v>47029306</v>
      </c>
      <c r="B494">
        <v>100</v>
      </c>
      <c r="C494">
        <v>57</v>
      </c>
    </row>
    <row r="495" spans="1:3" x14ac:dyDescent="0.3">
      <c r="A495">
        <v>47136309</v>
      </c>
      <c r="B495">
        <v>100</v>
      </c>
      <c r="C495">
        <v>99</v>
      </c>
    </row>
    <row r="496" spans="1:3" x14ac:dyDescent="0.3">
      <c r="A496">
        <v>47203978</v>
      </c>
      <c r="B496">
        <v>100</v>
      </c>
      <c r="C496">
        <v>89</v>
      </c>
    </row>
    <row r="497" spans="1:3" x14ac:dyDescent="0.3">
      <c r="A497">
        <v>47283230</v>
      </c>
      <c r="B497">
        <v>100</v>
      </c>
      <c r="C497">
        <v>100</v>
      </c>
    </row>
    <row r="498" spans="1:3" x14ac:dyDescent="0.3">
      <c r="A498">
        <v>47431711</v>
      </c>
      <c r="B498">
        <v>0</v>
      </c>
      <c r="C498" t="s">
        <v>5</v>
      </c>
    </row>
    <row r="499" spans="1:3" x14ac:dyDescent="0.3">
      <c r="A499">
        <v>47463341</v>
      </c>
      <c r="B499" t="s">
        <v>5</v>
      </c>
      <c r="C499">
        <v>65</v>
      </c>
    </row>
    <row r="500" spans="1:3" x14ac:dyDescent="0.3">
      <c r="A500">
        <v>47650770</v>
      </c>
      <c r="B500" t="s">
        <v>5</v>
      </c>
      <c r="C500">
        <v>67</v>
      </c>
    </row>
    <row r="501" spans="1:3" x14ac:dyDescent="0.3">
      <c r="A501">
        <v>47757343</v>
      </c>
      <c r="B501" t="s">
        <v>5</v>
      </c>
      <c r="C501">
        <v>100</v>
      </c>
    </row>
    <row r="502" spans="1:3" x14ac:dyDescent="0.3">
      <c r="A502">
        <v>48120990</v>
      </c>
      <c r="B502">
        <v>100</v>
      </c>
      <c r="C502">
        <v>100</v>
      </c>
    </row>
    <row r="503" spans="1:3" x14ac:dyDescent="0.3">
      <c r="A503">
        <v>48184987</v>
      </c>
      <c r="B503">
        <v>100</v>
      </c>
      <c r="C503">
        <v>100</v>
      </c>
    </row>
    <row r="504" spans="1:3" x14ac:dyDescent="0.3">
      <c r="A504">
        <v>48349926</v>
      </c>
      <c r="B504">
        <v>100</v>
      </c>
      <c r="C504">
        <v>67</v>
      </c>
    </row>
    <row r="505" spans="1:3" x14ac:dyDescent="0.3">
      <c r="A505">
        <v>48377993</v>
      </c>
      <c r="B505">
        <v>100</v>
      </c>
      <c r="C505">
        <v>98</v>
      </c>
    </row>
    <row r="506" spans="1:3" x14ac:dyDescent="0.3">
      <c r="A506">
        <v>48539303</v>
      </c>
      <c r="B506">
        <v>100</v>
      </c>
      <c r="C506">
        <v>25</v>
      </c>
    </row>
    <row r="507" spans="1:3" x14ac:dyDescent="0.3">
      <c r="A507">
        <v>48621877</v>
      </c>
      <c r="B507">
        <v>97</v>
      </c>
      <c r="C507">
        <v>100</v>
      </c>
    </row>
    <row r="508" spans="1:3" x14ac:dyDescent="0.3">
      <c r="A508">
        <v>48641911</v>
      </c>
      <c r="B508">
        <v>100</v>
      </c>
      <c r="C508">
        <v>97</v>
      </c>
    </row>
    <row r="509" spans="1:3" x14ac:dyDescent="0.3">
      <c r="A509">
        <v>48804113</v>
      </c>
      <c r="B509">
        <v>100</v>
      </c>
      <c r="C509">
        <v>90</v>
      </c>
    </row>
    <row r="510" spans="1:3" x14ac:dyDescent="0.3">
      <c r="A510">
        <v>48820525</v>
      </c>
      <c r="B510" t="s">
        <v>5</v>
      </c>
      <c r="C510">
        <v>50</v>
      </c>
    </row>
    <row r="511" spans="1:3" x14ac:dyDescent="0.3">
      <c r="A511">
        <v>48989753</v>
      </c>
      <c r="B511">
        <v>100</v>
      </c>
      <c r="C511">
        <v>100</v>
      </c>
    </row>
    <row r="512" spans="1:3" x14ac:dyDescent="0.3">
      <c r="A512">
        <v>49217710</v>
      </c>
      <c r="B512">
        <v>100</v>
      </c>
      <c r="C512">
        <v>100</v>
      </c>
    </row>
    <row r="513" spans="1:3" x14ac:dyDescent="0.3">
      <c r="A513">
        <v>49372454</v>
      </c>
      <c r="B513">
        <v>100</v>
      </c>
      <c r="C513">
        <v>75</v>
      </c>
    </row>
    <row r="514" spans="1:3" x14ac:dyDescent="0.3">
      <c r="A514">
        <v>49380254</v>
      </c>
      <c r="B514">
        <v>100</v>
      </c>
      <c r="C514">
        <v>94</v>
      </c>
    </row>
    <row r="515" spans="1:3" x14ac:dyDescent="0.3">
      <c r="A515">
        <v>49460686</v>
      </c>
      <c r="B515">
        <v>100</v>
      </c>
      <c r="C515">
        <v>100</v>
      </c>
    </row>
    <row r="516" spans="1:3" x14ac:dyDescent="0.3">
      <c r="A516">
        <v>49461595</v>
      </c>
      <c r="B516">
        <v>100</v>
      </c>
      <c r="C516">
        <v>98</v>
      </c>
    </row>
    <row r="517" spans="1:3" x14ac:dyDescent="0.3">
      <c r="A517">
        <v>49461922</v>
      </c>
      <c r="B517">
        <v>100</v>
      </c>
      <c r="C517">
        <v>100</v>
      </c>
    </row>
    <row r="518" spans="1:3" x14ac:dyDescent="0.3">
      <c r="A518">
        <v>49727178</v>
      </c>
      <c r="B518">
        <v>100</v>
      </c>
      <c r="C518">
        <v>100</v>
      </c>
    </row>
    <row r="519" spans="1:3" x14ac:dyDescent="0.3">
      <c r="A519">
        <v>49838111</v>
      </c>
      <c r="B519">
        <v>70</v>
      </c>
      <c r="C519">
        <v>69</v>
      </c>
    </row>
    <row r="520" spans="1:3" x14ac:dyDescent="0.3">
      <c r="A520">
        <v>50275256</v>
      </c>
      <c r="B520">
        <v>100</v>
      </c>
      <c r="C520">
        <v>98</v>
      </c>
    </row>
    <row r="521" spans="1:3" x14ac:dyDescent="0.3">
      <c r="A521">
        <v>50500908</v>
      </c>
      <c r="B521">
        <v>100</v>
      </c>
      <c r="C521">
        <v>98</v>
      </c>
    </row>
    <row r="522" spans="1:3" x14ac:dyDescent="0.3">
      <c r="A522">
        <v>50555529</v>
      </c>
      <c r="B522">
        <v>100</v>
      </c>
      <c r="C522">
        <v>98</v>
      </c>
    </row>
    <row r="523" spans="1:3" x14ac:dyDescent="0.3">
      <c r="A523">
        <v>51547880</v>
      </c>
      <c r="B523">
        <v>100</v>
      </c>
      <c r="C523">
        <v>94</v>
      </c>
    </row>
    <row r="524" spans="1:3" x14ac:dyDescent="0.3">
      <c r="A524">
        <v>51766284</v>
      </c>
      <c r="B524">
        <v>100</v>
      </c>
      <c r="C524">
        <v>92</v>
      </c>
    </row>
    <row r="525" spans="1:3" x14ac:dyDescent="0.3">
      <c r="A525">
        <v>52109244</v>
      </c>
      <c r="B525" t="s">
        <v>5</v>
      </c>
      <c r="C525">
        <v>100</v>
      </c>
    </row>
    <row r="526" spans="1:3" x14ac:dyDescent="0.3">
      <c r="A526">
        <v>52129170</v>
      </c>
      <c r="B526">
        <v>100</v>
      </c>
      <c r="C526">
        <v>80</v>
      </c>
    </row>
    <row r="527" spans="1:3" x14ac:dyDescent="0.3">
      <c r="A527">
        <v>52292504</v>
      </c>
      <c r="B527">
        <v>95</v>
      </c>
      <c r="C527">
        <v>90</v>
      </c>
    </row>
    <row r="528" spans="1:3" x14ac:dyDescent="0.3">
      <c r="A528">
        <v>52603639</v>
      </c>
      <c r="B528">
        <v>100</v>
      </c>
      <c r="C528">
        <v>100</v>
      </c>
    </row>
    <row r="529" spans="1:3" x14ac:dyDescent="0.3">
      <c r="A529">
        <v>53239333</v>
      </c>
      <c r="B529">
        <v>100</v>
      </c>
      <c r="C529">
        <v>94</v>
      </c>
    </row>
    <row r="530" spans="1:3" x14ac:dyDescent="0.3">
      <c r="A530">
        <v>53308945</v>
      </c>
      <c r="B530">
        <v>11</v>
      </c>
      <c r="C530">
        <v>0</v>
      </c>
    </row>
    <row r="531" spans="1:3" x14ac:dyDescent="0.3">
      <c r="A531">
        <v>53433942</v>
      </c>
      <c r="B531">
        <v>100</v>
      </c>
      <c r="C531">
        <v>100</v>
      </c>
    </row>
    <row r="532" spans="1:3" x14ac:dyDescent="0.3">
      <c r="A532">
        <v>53964689</v>
      </c>
      <c r="B532">
        <v>100</v>
      </c>
      <c r="C532" t="s">
        <v>5</v>
      </c>
    </row>
    <row r="533" spans="1:3" x14ac:dyDescent="0.3">
      <c r="A533">
        <v>54105633</v>
      </c>
      <c r="B533">
        <v>100</v>
      </c>
      <c r="C533">
        <v>89</v>
      </c>
    </row>
    <row r="534" spans="1:3" x14ac:dyDescent="0.3">
      <c r="A534">
        <v>54258070</v>
      </c>
      <c r="B534">
        <v>100</v>
      </c>
      <c r="C534">
        <v>100</v>
      </c>
    </row>
    <row r="535" spans="1:3" x14ac:dyDescent="0.3">
      <c r="A535">
        <v>54414133</v>
      </c>
      <c r="B535">
        <v>100</v>
      </c>
      <c r="C535">
        <v>95</v>
      </c>
    </row>
    <row r="536" spans="1:3" x14ac:dyDescent="0.3">
      <c r="A536">
        <v>54661165</v>
      </c>
      <c r="B536" t="s">
        <v>5</v>
      </c>
      <c r="C536">
        <v>43</v>
      </c>
    </row>
    <row r="537" spans="1:3" x14ac:dyDescent="0.3">
      <c r="A537">
        <v>54751193</v>
      </c>
      <c r="B537">
        <v>60</v>
      </c>
      <c r="C537">
        <v>100</v>
      </c>
    </row>
    <row r="538" spans="1:3" x14ac:dyDescent="0.3">
      <c r="A538">
        <v>54976523</v>
      </c>
      <c r="B538">
        <v>80</v>
      </c>
      <c r="C538">
        <v>44</v>
      </c>
    </row>
    <row r="539" spans="1:3" x14ac:dyDescent="0.3">
      <c r="A539">
        <v>55978031</v>
      </c>
      <c r="B539">
        <v>100</v>
      </c>
      <c r="C539">
        <v>86</v>
      </c>
    </row>
    <row r="540" spans="1:3" x14ac:dyDescent="0.3">
      <c r="A540">
        <v>55993789</v>
      </c>
      <c r="B540">
        <v>100</v>
      </c>
      <c r="C540">
        <v>88</v>
      </c>
    </row>
    <row r="541" spans="1:3" x14ac:dyDescent="0.3">
      <c r="A541">
        <v>56263343</v>
      </c>
      <c r="B541">
        <v>100</v>
      </c>
      <c r="C541" t="s">
        <v>5</v>
      </c>
    </row>
    <row r="542" spans="1:3" x14ac:dyDescent="0.3">
      <c r="A542">
        <v>56384031</v>
      </c>
      <c r="B542">
        <v>100</v>
      </c>
      <c r="C542">
        <v>98</v>
      </c>
    </row>
    <row r="543" spans="1:3" x14ac:dyDescent="0.3">
      <c r="A543">
        <v>56444922</v>
      </c>
      <c r="B543">
        <v>40</v>
      </c>
      <c r="C543" t="s">
        <v>5</v>
      </c>
    </row>
    <row r="544" spans="1:3" x14ac:dyDescent="0.3">
      <c r="A544">
        <v>56870200</v>
      </c>
      <c r="B544">
        <v>100</v>
      </c>
      <c r="C544">
        <v>100</v>
      </c>
    </row>
    <row r="545" spans="1:3" x14ac:dyDescent="0.3">
      <c r="A545">
        <v>56878312</v>
      </c>
      <c r="B545" t="s">
        <v>5</v>
      </c>
      <c r="C545">
        <v>40</v>
      </c>
    </row>
    <row r="546" spans="1:3" x14ac:dyDescent="0.3">
      <c r="A546">
        <v>57685541</v>
      </c>
      <c r="B546">
        <v>100</v>
      </c>
      <c r="C546">
        <v>100</v>
      </c>
    </row>
    <row r="547" spans="1:3" x14ac:dyDescent="0.3">
      <c r="A547">
        <v>58640068</v>
      </c>
      <c r="B547">
        <v>100</v>
      </c>
      <c r="C547">
        <v>100</v>
      </c>
    </row>
    <row r="548" spans="1:3" x14ac:dyDescent="0.3">
      <c r="A548">
        <v>58766804</v>
      </c>
      <c r="B548">
        <v>100</v>
      </c>
      <c r="C548">
        <v>100</v>
      </c>
    </row>
    <row r="549" spans="1:3" x14ac:dyDescent="0.3">
      <c r="A549">
        <v>59551484</v>
      </c>
      <c r="B549" t="s">
        <v>5</v>
      </c>
      <c r="C549">
        <v>100</v>
      </c>
    </row>
    <row r="550" spans="1:3" x14ac:dyDescent="0.3">
      <c r="A550">
        <v>59742273</v>
      </c>
      <c r="B550">
        <v>100</v>
      </c>
      <c r="C550">
        <v>98</v>
      </c>
    </row>
    <row r="551" spans="1:3" x14ac:dyDescent="0.3">
      <c r="A551">
        <v>59933699</v>
      </c>
      <c r="B551">
        <v>100</v>
      </c>
      <c r="C551">
        <v>85</v>
      </c>
    </row>
    <row r="552" spans="1:3" x14ac:dyDescent="0.3">
      <c r="A552">
        <v>60125799</v>
      </c>
      <c r="B552">
        <v>100</v>
      </c>
      <c r="C552">
        <v>100</v>
      </c>
    </row>
    <row r="553" spans="1:3" x14ac:dyDescent="0.3">
      <c r="A553">
        <v>60152405</v>
      </c>
      <c r="B553">
        <v>100</v>
      </c>
      <c r="C553">
        <v>57</v>
      </c>
    </row>
    <row r="554" spans="1:3" x14ac:dyDescent="0.3">
      <c r="A554">
        <v>60505386</v>
      </c>
      <c r="B554">
        <v>100</v>
      </c>
      <c r="C554">
        <v>100</v>
      </c>
    </row>
    <row r="555" spans="1:3" x14ac:dyDescent="0.3">
      <c r="A555">
        <v>61330841</v>
      </c>
      <c r="B555">
        <v>100</v>
      </c>
      <c r="C555">
        <v>100</v>
      </c>
    </row>
    <row r="556" spans="1:3" x14ac:dyDescent="0.3">
      <c r="A556">
        <v>61407262</v>
      </c>
      <c r="B556" t="s">
        <v>5</v>
      </c>
      <c r="C556">
        <v>60</v>
      </c>
    </row>
    <row r="557" spans="1:3" x14ac:dyDescent="0.3">
      <c r="A557">
        <v>61443773</v>
      </c>
      <c r="B557">
        <v>100</v>
      </c>
      <c r="C557">
        <v>91</v>
      </c>
    </row>
    <row r="558" spans="1:3" x14ac:dyDescent="0.3">
      <c r="A558">
        <v>61444830</v>
      </c>
      <c r="B558" t="s">
        <v>5</v>
      </c>
      <c r="C558">
        <v>100</v>
      </c>
    </row>
    <row r="559" spans="1:3" x14ac:dyDescent="0.3">
      <c r="A559">
        <v>61458943</v>
      </c>
      <c r="B559">
        <v>100</v>
      </c>
      <c r="C559">
        <v>0</v>
      </c>
    </row>
    <row r="560" spans="1:3" x14ac:dyDescent="0.3">
      <c r="A560">
        <v>61969895</v>
      </c>
      <c r="B560">
        <v>14</v>
      </c>
      <c r="C560">
        <v>100</v>
      </c>
    </row>
    <row r="561" spans="1:3" x14ac:dyDescent="0.3">
      <c r="A561">
        <v>62021356</v>
      </c>
      <c r="B561" t="s">
        <v>5</v>
      </c>
      <c r="C561">
        <v>100</v>
      </c>
    </row>
    <row r="562" spans="1:3" x14ac:dyDescent="0.3">
      <c r="A562">
        <v>62528305</v>
      </c>
      <c r="B562">
        <v>100</v>
      </c>
      <c r="C562">
        <v>100</v>
      </c>
    </row>
    <row r="563" spans="1:3" x14ac:dyDescent="0.3">
      <c r="A563">
        <v>63610793</v>
      </c>
      <c r="B563">
        <v>100</v>
      </c>
      <c r="C563">
        <v>100</v>
      </c>
    </row>
    <row r="564" spans="1:3" x14ac:dyDescent="0.3">
      <c r="A564">
        <v>63645636</v>
      </c>
      <c r="B564">
        <v>50</v>
      </c>
      <c r="C564" t="s">
        <v>5</v>
      </c>
    </row>
    <row r="565" spans="1:3" x14ac:dyDescent="0.3">
      <c r="A565">
        <v>63749106</v>
      </c>
      <c r="B565">
        <v>100</v>
      </c>
      <c r="C565">
        <v>0</v>
      </c>
    </row>
    <row r="566" spans="1:3" x14ac:dyDescent="0.3">
      <c r="A566">
        <v>63891820</v>
      </c>
      <c r="B566">
        <v>100</v>
      </c>
      <c r="C566">
        <v>95</v>
      </c>
    </row>
    <row r="567" spans="1:3" x14ac:dyDescent="0.3">
      <c r="A567">
        <v>64481384</v>
      </c>
      <c r="B567">
        <v>100</v>
      </c>
      <c r="C567">
        <v>100</v>
      </c>
    </row>
    <row r="568" spans="1:3" x14ac:dyDescent="0.3">
      <c r="A568">
        <v>64488310</v>
      </c>
      <c r="B568">
        <v>100</v>
      </c>
      <c r="C568">
        <v>100</v>
      </c>
    </row>
    <row r="569" spans="1:3" x14ac:dyDescent="0.3">
      <c r="A569">
        <v>64970021</v>
      </c>
      <c r="B569" t="s">
        <v>5</v>
      </c>
      <c r="C569">
        <v>100</v>
      </c>
    </row>
    <row r="570" spans="1:3" x14ac:dyDescent="0.3">
      <c r="A570">
        <v>65085677</v>
      </c>
      <c r="B570" t="s">
        <v>5</v>
      </c>
      <c r="C570">
        <v>100</v>
      </c>
    </row>
    <row r="571" spans="1:3" x14ac:dyDescent="0.3">
      <c r="A571">
        <v>65148914</v>
      </c>
      <c r="B571">
        <v>100</v>
      </c>
      <c r="C571">
        <v>75</v>
      </c>
    </row>
    <row r="572" spans="1:3" x14ac:dyDescent="0.3">
      <c r="A572">
        <v>65268234</v>
      </c>
      <c r="B572">
        <v>75</v>
      </c>
      <c r="C572">
        <v>63</v>
      </c>
    </row>
    <row r="573" spans="1:3" x14ac:dyDescent="0.3">
      <c r="A573">
        <v>65531093</v>
      </c>
      <c r="B573">
        <v>100</v>
      </c>
      <c r="C573">
        <v>98</v>
      </c>
    </row>
    <row r="574" spans="1:3" x14ac:dyDescent="0.3">
      <c r="A574">
        <v>65671253</v>
      </c>
      <c r="B574">
        <v>100</v>
      </c>
      <c r="C574">
        <v>96</v>
      </c>
    </row>
    <row r="575" spans="1:3" x14ac:dyDescent="0.3">
      <c r="A575">
        <v>65683668</v>
      </c>
      <c r="B575">
        <v>100</v>
      </c>
      <c r="C575">
        <v>97</v>
      </c>
    </row>
    <row r="576" spans="1:3" x14ac:dyDescent="0.3">
      <c r="A576">
        <v>65695410</v>
      </c>
      <c r="B576" t="s">
        <v>5</v>
      </c>
      <c r="C576">
        <v>100</v>
      </c>
    </row>
    <row r="577" spans="1:3" x14ac:dyDescent="0.3">
      <c r="A577">
        <v>65757581</v>
      </c>
      <c r="B577">
        <v>100</v>
      </c>
      <c r="C577">
        <v>99</v>
      </c>
    </row>
    <row r="578" spans="1:3" x14ac:dyDescent="0.3">
      <c r="A578">
        <v>66099491</v>
      </c>
      <c r="B578">
        <v>100</v>
      </c>
      <c r="C578">
        <v>100</v>
      </c>
    </row>
    <row r="579" spans="1:3" x14ac:dyDescent="0.3">
      <c r="A579">
        <v>66121955</v>
      </c>
      <c r="B579">
        <v>100</v>
      </c>
      <c r="C579">
        <v>75</v>
      </c>
    </row>
    <row r="580" spans="1:3" x14ac:dyDescent="0.3">
      <c r="A580">
        <v>66200235</v>
      </c>
      <c r="B580">
        <v>100</v>
      </c>
      <c r="C580">
        <v>100</v>
      </c>
    </row>
    <row r="581" spans="1:3" x14ac:dyDescent="0.3">
      <c r="A581">
        <v>66273051</v>
      </c>
      <c r="B581">
        <v>100</v>
      </c>
      <c r="C581">
        <v>91</v>
      </c>
    </row>
    <row r="582" spans="1:3" x14ac:dyDescent="0.3">
      <c r="A582">
        <v>66273429</v>
      </c>
      <c r="B582">
        <v>100</v>
      </c>
      <c r="C582">
        <v>97</v>
      </c>
    </row>
    <row r="583" spans="1:3" x14ac:dyDescent="0.3">
      <c r="A583">
        <v>66327125</v>
      </c>
      <c r="B583">
        <v>100</v>
      </c>
      <c r="C583">
        <v>79</v>
      </c>
    </row>
    <row r="584" spans="1:3" x14ac:dyDescent="0.3">
      <c r="A584">
        <v>66493295</v>
      </c>
      <c r="B584">
        <v>100</v>
      </c>
      <c r="C584">
        <v>83</v>
      </c>
    </row>
    <row r="585" spans="1:3" x14ac:dyDescent="0.3">
      <c r="A585">
        <v>66933536</v>
      </c>
      <c r="B585" t="s">
        <v>5</v>
      </c>
      <c r="C585">
        <v>100</v>
      </c>
    </row>
    <row r="586" spans="1:3" x14ac:dyDescent="0.3">
      <c r="A586">
        <v>67199819</v>
      </c>
      <c r="B586">
        <v>100</v>
      </c>
      <c r="C586">
        <v>87</v>
      </c>
    </row>
    <row r="587" spans="1:3" x14ac:dyDescent="0.3">
      <c r="A587">
        <v>67248623</v>
      </c>
      <c r="B587">
        <v>100</v>
      </c>
      <c r="C587">
        <v>97</v>
      </c>
    </row>
    <row r="588" spans="1:3" x14ac:dyDescent="0.3">
      <c r="A588">
        <v>67281223</v>
      </c>
      <c r="B588">
        <v>0</v>
      </c>
      <c r="C588">
        <v>71</v>
      </c>
    </row>
    <row r="589" spans="1:3" x14ac:dyDescent="0.3">
      <c r="A589">
        <v>67446139</v>
      </c>
      <c r="B589">
        <v>100</v>
      </c>
      <c r="C589">
        <v>100</v>
      </c>
    </row>
    <row r="590" spans="1:3" x14ac:dyDescent="0.3">
      <c r="A590">
        <v>68340002</v>
      </c>
      <c r="B590" t="s">
        <v>5</v>
      </c>
      <c r="C590">
        <v>90</v>
      </c>
    </row>
    <row r="591" spans="1:3" x14ac:dyDescent="0.3">
      <c r="A591">
        <v>68724727</v>
      </c>
      <c r="B591">
        <v>100</v>
      </c>
      <c r="C591">
        <v>79</v>
      </c>
    </row>
    <row r="592" spans="1:3" x14ac:dyDescent="0.3">
      <c r="A592">
        <v>69342399</v>
      </c>
      <c r="B592" t="s">
        <v>5</v>
      </c>
      <c r="C592">
        <v>100</v>
      </c>
    </row>
    <row r="593" spans="1:3" x14ac:dyDescent="0.3">
      <c r="A593">
        <v>69709114</v>
      </c>
      <c r="B593">
        <v>100</v>
      </c>
      <c r="C593">
        <v>100</v>
      </c>
    </row>
    <row r="594" spans="1:3" x14ac:dyDescent="0.3">
      <c r="A594">
        <v>69910679</v>
      </c>
      <c r="B594">
        <v>100</v>
      </c>
      <c r="C594">
        <v>100</v>
      </c>
    </row>
    <row r="595" spans="1:3" x14ac:dyDescent="0.3">
      <c r="A595">
        <v>70047708</v>
      </c>
      <c r="B595">
        <v>100</v>
      </c>
      <c r="C595">
        <v>0</v>
      </c>
    </row>
    <row r="596" spans="1:3" x14ac:dyDescent="0.3">
      <c r="A596">
        <v>70229779</v>
      </c>
      <c r="B596">
        <v>70</v>
      </c>
      <c r="C596">
        <v>64</v>
      </c>
    </row>
    <row r="597" spans="1:3" x14ac:dyDescent="0.3">
      <c r="A597">
        <v>70722023</v>
      </c>
      <c r="B597">
        <v>100</v>
      </c>
      <c r="C597">
        <v>100</v>
      </c>
    </row>
    <row r="598" spans="1:3" x14ac:dyDescent="0.3">
      <c r="A598">
        <v>70791516</v>
      </c>
      <c r="B598">
        <v>88</v>
      </c>
      <c r="C598">
        <v>100</v>
      </c>
    </row>
    <row r="599" spans="1:3" x14ac:dyDescent="0.3">
      <c r="A599">
        <v>72034701</v>
      </c>
      <c r="B599">
        <v>100</v>
      </c>
      <c r="C599">
        <v>75</v>
      </c>
    </row>
    <row r="600" spans="1:3" x14ac:dyDescent="0.3">
      <c r="A600">
        <v>72149819</v>
      </c>
      <c r="B600">
        <v>0</v>
      </c>
      <c r="C600">
        <v>40</v>
      </c>
    </row>
    <row r="601" spans="1:3" x14ac:dyDescent="0.3">
      <c r="A601">
        <v>72163512</v>
      </c>
      <c r="B601">
        <v>86</v>
      </c>
      <c r="C601">
        <v>74</v>
      </c>
    </row>
    <row r="602" spans="1:3" x14ac:dyDescent="0.3">
      <c r="A602">
        <v>72217313</v>
      </c>
      <c r="B602">
        <v>100</v>
      </c>
      <c r="C602">
        <v>67</v>
      </c>
    </row>
    <row r="603" spans="1:3" x14ac:dyDescent="0.3">
      <c r="A603">
        <v>72574567</v>
      </c>
      <c r="B603">
        <v>100</v>
      </c>
      <c r="C603">
        <v>100</v>
      </c>
    </row>
    <row r="604" spans="1:3" x14ac:dyDescent="0.3">
      <c r="A604">
        <v>72743977</v>
      </c>
      <c r="B604">
        <v>100</v>
      </c>
      <c r="C604">
        <v>100</v>
      </c>
    </row>
    <row r="605" spans="1:3" x14ac:dyDescent="0.3">
      <c r="A605">
        <v>72743987</v>
      </c>
      <c r="B605">
        <v>100</v>
      </c>
      <c r="C605">
        <v>100</v>
      </c>
    </row>
    <row r="606" spans="1:3" x14ac:dyDescent="0.3">
      <c r="A606">
        <v>72776990</v>
      </c>
      <c r="B606">
        <v>100</v>
      </c>
      <c r="C606">
        <v>96</v>
      </c>
    </row>
    <row r="607" spans="1:3" x14ac:dyDescent="0.3">
      <c r="A607">
        <v>72797020</v>
      </c>
      <c r="B607">
        <v>100</v>
      </c>
      <c r="C607">
        <v>100</v>
      </c>
    </row>
    <row r="608" spans="1:3" x14ac:dyDescent="0.3">
      <c r="A608">
        <v>72817495</v>
      </c>
      <c r="B608">
        <v>100</v>
      </c>
      <c r="C608">
        <v>97</v>
      </c>
    </row>
    <row r="609" spans="1:3" x14ac:dyDescent="0.3">
      <c r="A609">
        <v>73177526</v>
      </c>
      <c r="B609">
        <v>100</v>
      </c>
      <c r="C609">
        <v>92</v>
      </c>
    </row>
    <row r="610" spans="1:3" x14ac:dyDescent="0.3">
      <c r="A610">
        <v>73828010</v>
      </c>
      <c r="B610">
        <v>100</v>
      </c>
      <c r="C610">
        <v>97</v>
      </c>
    </row>
    <row r="611" spans="1:3" x14ac:dyDescent="0.3">
      <c r="A611">
        <v>73852763</v>
      </c>
      <c r="B611">
        <v>100</v>
      </c>
      <c r="C611">
        <v>100</v>
      </c>
    </row>
    <row r="612" spans="1:3" x14ac:dyDescent="0.3">
      <c r="A612">
        <v>73997411</v>
      </c>
      <c r="B612" t="s">
        <v>5</v>
      </c>
      <c r="C612">
        <v>100</v>
      </c>
    </row>
    <row r="613" spans="1:3" x14ac:dyDescent="0.3">
      <c r="A613">
        <v>74384371</v>
      </c>
      <c r="B613">
        <v>100</v>
      </c>
      <c r="C613">
        <v>95</v>
      </c>
    </row>
    <row r="614" spans="1:3" x14ac:dyDescent="0.3">
      <c r="A614">
        <v>74533333</v>
      </c>
      <c r="B614">
        <v>70</v>
      </c>
      <c r="C614">
        <v>22</v>
      </c>
    </row>
    <row r="615" spans="1:3" x14ac:dyDescent="0.3">
      <c r="A615">
        <v>74643785</v>
      </c>
      <c r="B615">
        <v>100</v>
      </c>
      <c r="C615">
        <v>79</v>
      </c>
    </row>
    <row r="616" spans="1:3" x14ac:dyDescent="0.3">
      <c r="A616">
        <v>74806205</v>
      </c>
      <c r="B616">
        <v>37</v>
      </c>
      <c r="C616">
        <v>3</v>
      </c>
    </row>
    <row r="617" spans="1:3" x14ac:dyDescent="0.3">
      <c r="A617">
        <v>74865763</v>
      </c>
      <c r="B617">
        <v>100</v>
      </c>
      <c r="C617">
        <v>94</v>
      </c>
    </row>
    <row r="618" spans="1:3" x14ac:dyDescent="0.3">
      <c r="A618">
        <v>75014277</v>
      </c>
      <c r="B618">
        <v>100</v>
      </c>
      <c r="C618">
        <v>86</v>
      </c>
    </row>
    <row r="619" spans="1:3" x14ac:dyDescent="0.3">
      <c r="A619">
        <v>75148092</v>
      </c>
      <c r="B619">
        <v>100</v>
      </c>
      <c r="C619">
        <v>90</v>
      </c>
    </row>
    <row r="620" spans="1:3" x14ac:dyDescent="0.3">
      <c r="A620">
        <v>75487249</v>
      </c>
      <c r="B620">
        <v>90</v>
      </c>
      <c r="C620">
        <v>100</v>
      </c>
    </row>
    <row r="621" spans="1:3" x14ac:dyDescent="0.3">
      <c r="A621">
        <v>76816644</v>
      </c>
      <c r="B621">
        <v>100</v>
      </c>
      <c r="C621">
        <v>99</v>
      </c>
    </row>
    <row r="622" spans="1:3" x14ac:dyDescent="0.3">
      <c r="A622">
        <v>77605261</v>
      </c>
      <c r="B622" t="s">
        <v>5</v>
      </c>
      <c r="C622">
        <v>100</v>
      </c>
    </row>
    <row r="623" spans="1:3" x14ac:dyDescent="0.3">
      <c r="A623">
        <v>77610395</v>
      </c>
      <c r="B623">
        <v>100</v>
      </c>
      <c r="C623">
        <v>98</v>
      </c>
    </row>
    <row r="624" spans="1:3" x14ac:dyDescent="0.3">
      <c r="A624">
        <v>78374841</v>
      </c>
      <c r="B624">
        <v>80</v>
      </c>
      <c r="C624">
        <v>96</v>
      </c>
    </row>
    <row r="625" spans="1:3" x14ac:dyDescent="0.3">
      <c r="A625">
        <v>78724787</v>
      </c>
      <c r="B625">
        <v>100</v>
      </c>
      <c r="C625">
        <v>100</v>
      </c>
    </row>
    <row r="626" spans="1:3" x14ac:dyDescent="0.3">
      <c r="A626">
        <v>78736948</v>
      </c>
      <c r="B626">
        <v>100</v>
      </c>
      <c r="C626">
        <v>86</v>
      </c>
    </row>
    <row r="627" spans="1:3" x14ac:dyDescent="0.3">
      <c r="A627">
        <v>78745911</v>
      </c>
      <c r="B627">
        <v>100</v>
      </c>
      <c r="C627">
        <v>100</v>
      </c>
    </row>
    <row r="628" spans="1:3" x14ac:dyDescent="0.3">
      <c r="A628">
        <v>79383128</v>
      </c>
      <c r="B628">
        <v>100</v>
      </c>
      <c r="C628">
        <v>96</v>
      </c>
    </row>
    <row r="629" spans="1:3" x14ac:dyDescent="0.3">
      <c r="A629">
        <v>79681152</v>
      </c>
      <c r="B629">
        <v>100</v>
      </c>
      <c r="C629">
        <v>100</v>
      </c>
    </row>
    <row r="630" spans="1:3" x14ac:dyDescent="0.3">
      <c r="A630">
        <v>79906037</v>
      </c>
      <c r="B630">
        <v>100</v>
      </c>
      <c r="C630">
        <v>98</v>
      </c>
    </row>
    <row r="631" spans="1:3" x14ac:dyDescent="0.3">
      <c r="A631">
        <v>79919629</v>
      </c>
      <c r="B631">
        <v>100</v>
      </c>
      <c r="C631">
        <v>100</v>
      </c>
    </row>
    <row r="632" spans="1:3" x14ac:dyDescent="0.3">
      <c r="A632">
        <v>80275187</v>
      </c>
      <c r="B632">
        <v>100</v>
      </c>
      <c r="C632">
        <v>99</v>
      </c>
    </row>
    <row r="633" spans="1:3" x14ac:dyDescent="0.3">
      <c r="A633">
        <v>80571916</v>
      </c>
      <c r="B633">
        <v>100</v>
      </c>
      <c r="C633">
        <v>94</v>
      </c>
    </row>
    <row r="634" spans="1:3" x14ac:dyDescent="0.3">
      <c r="A634">
        <v>80721458</v>
      </c>
      <c r="B634">
        <v>100</v>
      </c>
      <c r="C634">
        <v>100</v>
      </c>
    </row>
    <row r="635" spans="1:3" x14ac:dyDescent="0.3">
      <c r="A635">
        <v>80942040</v>
      </c>
      <c r="B635">
        <v>92</v>
      </c>
      <c r="C635">
        <v>98</v>
      </c>
    </row>
    <row r="636" spans="1:3" x14ac:dyDescent="0.3">
      <c r="A636">
        <v>81147218</v>
      </c>
      <c r="B636">
        <v>86</v>
      </c>
      <c r="C636">
        <v>78</v>
      </c>
    </row>
    <row r="637" spans="1:3" x14ac:dyDescent="0.3">
      <c r="A637">
        <v>82402482</v>
      </c>
      <c r="B637">
        <v>75</v>
      </c>
      <c r="C637">
        <v>75</v>
      </c>
    </row>
    <row r="638" spans="1:3" x14ac:dyDescent="0.3">
      <c r="A638">
        <v>82874575</v>
      </c>
      <c r="B638">
        <v>100</v>
      </c>
      <c r="C638">
        <v>78</v>
      </c>
    </row>
    <row r="639" spans="1:3" x14ac:dyDescent="0.3">
      <c r="A639">
        <v>83325096</v>
      </c>
      <c r="B639">
        <v>100</v>
      </c>
      <c r="C639">
        <v>100</v>
      </c>
    </row>
    <row r="640" spans="1:3" x14ac:dyDescent="0.3">
      <c r="A640">
        <v>83636297</v>
      </c>
      <c r="B640">
        <v>100</v>
      </c>
      <c r="C640">
        <v>83</v>
      </c>
    </row>
    <row r="641" spans="1:3" x14ac:dyDescent="0.3">
      <c r="A641">
        <v>84590401</v>
      </c>
      <c r="B641">
        <v>87</v>
      </c>
      <c r="C641">
        <v>73</v>
      </c>
    </row>
    <row r="642" spans="1:3" x14ac:dyDescent="0.3">
      <c r="A642">
        <v>84705422</v>
      </c>
      <c r="B642">
        <v>100</v>
      </c>
      <c r="C642">
        <v>57</v>
      </c>
    </row>
    <row r="643" spans="1:3" x14ac:dyDescent="0.3">
      <c r="A643">
        <v>84801105</v>
      </c>
      <c r="B643">
        <v>100</v>
      </c>
      <c r="C643">
        <v>96</v>
      </c>
    </row>
    <row r="644" spans="1:3" x14ac:dyDescent="0.3">
      <c r="A644">
        <v>86344341</v>
      </c>
      <c r="B644">
        <v>100</v>
      </c>
      <c r="C644">
        <v>100</v>
      </c>
    </row>
    <row r="645" spans="1:3" x14ac:dyDescent="0.3">
      <c r="A645">
        <v>86360753</v>
      </c>
      <c r="B645">
        <v>100</v>
      </c>
      <c r="C645">
        <v>92</v>
      </c>
    </row>
    <row r="646" spans="1:3" x14ac:dyDescent="0.3">
      <c r="A646">
        <v>86942788</v>
      </c>
      <c r="B646" t="s">
        <v>5</v>
      </c>
      <c r="C646">
        <v>0</v>
      </c>
    </row>
    <row r="647" spans="1:3" x14ac:dyDescent="0.3">
      <c r="A647">
        <v>87675663</v>
      </c>
      <c r="B647">
        <v>67</v>
      </c>
      <c r="C647">
        <v>43</v>
      </c>
    </row>
    <row r="648" spans="1:3" x14ac:dyDescent="0.3">
      <c r="A648">
        <v>88244615</v>
      </c>
      <c r="B648" t="s">
        <v>5</v>
      </c>
      <c r="C648">
        <v>50</v>
      </c>
    </row>
    <row r="649" spans="1:3" x14ac:dyDescent="0.3">
      <c r="A649">
        <v>88332676</v>
      </c>
      <c r="B649" t="s">
        <v>5</v>
      </c>
      <c r="C649">
        <v>100</v>
      </c>
    </row>
    <row r="650" spans="1:3" x14ac:dyDescent="0.3">
      <c r="A650">
        <v>88841135</v>
      </c>
      <c r="B650">
        <v>100</v>
      </c>
      <c r="C650" t="s">
        <v>5</v>
      </c>
    </row>
    <row r="651" spans="1:3" x14ac:dyDescent="0.3">
      <c r="A651">
        <v>89035809</v>
      </c>
      <c r="B651">
        <v>100</v>
      </c>
      <c r="C651">
        <v>97</v>
      </c>
    </row>
    <row r="652" spans="1:3" x14ac:dyDescent="0.3">
      <c r="A652">
        <v>89151601</v>
      </c>
      <c r="B652">
        <v>100</v>
      </c>
      <c r="C652">
        <v>91</v>
      </c>
    </row>
    <row r="653" spans="1:3" x14ac:dyDescent="0.3">
      <c r="A653">
        <v>89960506</v>
      </c>
      <c r="B653">
        <v>50</v>
      </c>
      <c r="C653">
        <v>0</v>
      </c>
    </row>
    <row r="654" spans="1:3" x14ac:dyDescent="0.3">
      <c r="A654">
        <v>90022531</v>
      </c>
      <c r="B654">
        <v>100</v>
      </c>
      <c r="C654">
        <v>100</v>
      </c>
    </row>
    <row r="655" spans="1:3" x14ac:dyDescent="0.3">
      <c r="A655">
        <v>90158072</v>
      </c>
      <c r="B655">
        <v>100</v>
      </c>
      <c r="C655">
        <v>100</v>
      </c>
    </row>
    <row r="656" spans="1:3" x14ac:dyDescent="0.3">
      <c r="A656">
        <v>90694647</v>
      </c>
      <c r="B656">
        <v>100</v>
      </c>
      <c r="C656">
        <v>100</v>
      </c>
    </row>
    <row r="657" spans="1:3" x14ac:dyDescent="0.3">
      <c r="A657">
        <v>90704424</v>
      </c>
      <c r="B657">
        <v>100</v>
      </c>
      <c r="C657">
        <v>98</v>
      </c>
    </row>
    <row r="658" spans="1:3" x14ac:dyDescent="0.3">
      <c r="A658">
        <v>91342521</v>
      </c>
      <c r="B658">
        <v>100</v>
      </c>
      <c r="C658">
        <v>97</v>
      </c>
    </row>
    <row r="659" spans="1:3" x14ac:dyDescent="0.3">
      <c r="A659">
        <v>92641804</v>
      </c>
      <c r="B659">
        <v>100</v>
      </c>
      <c r="C659">
        <v>90</v>
      </c>
    </row>
    <row r="660" spans="1:3" x14ac:dyDescent="0.3">
      <c r="A660">
        <v>92655648</v>
      </c>
      <c r="B660">
        <v>100</v>
      </c>
      <c r="C660">
        <v>100</v>
      </c>
    </row>
    <row r="661" spans="1:3" x14ac:dyDescent="0.3">
      <c r="A661">
        <v>93651388</v>
      </c>
      <c r="B661">
        <v>100</v>
      </c>
      <c r="C661">
        <v>100</v>
      </c>
    </row>
    <row r="662" spans="1:3" x14ac:dyDescent="0.3">
      <c r="A662">
        <v>94236460</v>
      </c>
      <c r="B662" t="s">
        <v>5</v>
      </c>
      <c r="C662">
        <v>100</v>
      </c>
    </row>
    <row r="663" spans="1:3" x14ac:dyDescent="0.3">
      <c r="A663">
        <v>94520575</v>
      </c>
      <c r="B663">
        <v>100</v>
      </c>
      <c r="C663">
        <v>47</v>
      </c>
    </row>
    <row r="664" spans="1:3" x14ac:dyDescent="0.3">
      <c r="A664">
        <v>94894854</v>
      </c>
      <c r="B664">
        <v>100</v>
      </c>
      <c r="C664" t="s">
        <v>5</v>
      </c>
    </row>
    <row r="665" spans="1:3" x14ac:dyDescent="0.3">
      <c r="A665">
        <v>95217850</v>
      </c>
      <c r="B665">
        <v>89</v>
      </c>
      <c r="C665">
        <v>71</v>
      </c>
    </row>
    <row r="666" spans="1:3" x14ac:dyDescent="0.3">
      <c r="A666">
        <v>96328127</v>
      </c>
      <c r="B666">
        <v>100</v>
      </c>
      <c r="C666">
        <v>96</v>
      </c>
    </row>
    <row r="667" spans="1:3" x14ac:dyDescent="0.3">
      <c r="A667">
        <v>96368458</v>
      </c>
      <c r="B667">
        <v>0</v>
      </c>
      <c r="C667">
        <v>100</v>
      </c>
    </row>
    <row r="668" spans="1:3" x14ac:dyDescent="0.3">
      <c r="A668">
        <v>96376457</v>
      </c>
      <c r="B668">
        <v>100</v>
      </c>
      <c r="C668">
        <v>100</v>
      </c>
    </row>
    <row r="669" spans="1:3" x14ac:dyDescent="0.3">
      <c r="A669">
        <v>96582432</v>
      </c>
      <c r="B669">
        <v>100</v>
      </c>
      <c r="C669">
        <v>96</v>
      </c>
    </row>
    <row r="670" spans="1:3" x14ac:dyDescent="0.3">
      <c r="A670">
        <v>97340019</v>
      </c>
      <c r="B670">
        <v>100</v>
      </c>
      <c r="C670">
        <v>82</v>
      </c>
    </row>
    <row r="671" spans="1:3" x14ac:dyDescent="0.3">
      <c r="A671">
        <v>97541929</v>
      </c>
      <c r="B671">
        <v>86</v>
      </c>
      <c r="C671">
        <v>100</v>
      </c>
    </row>
    <row r="672" spans="1:3" x14ac:dyDescent="0.3">
      <c r="A672">
        <v>97674864</v>
      </c>
      <c r="B672">
        <v>100</v>
      </c>
      <c r="C672">
        <v>88</v>
      </c>
    </row>
    <row r="673" spans="1:3" x14ac:dyDescent="0.3">
      <c r="A673">
        <v>97675775</v>
      </c>
      <c r="B673">
        <v>100</v>
      </c>
      <c r="C673">
        <v>93</v>
      </c>
    </row>
    <row r="674" spans="1:3" x14ac:dyDescent="0.3">
      <c r="A674">
        <v>97864408</v>
      </c>
      <c r="B674">
        <v>100</v>
      </c>
      <c r="C674">
        <v>100</v>
      </c>
    </row>
    <row r="675" spans="1:3" x14ac:dyDescent="0.3">
      <c r="A675">
        <v>98045901</v>
      </c>
      <c r="B675">
        <v>100</v>
      </c>
      <c r="C675" t="s">
        <v>5</v>
      </c>
    </row>
    <row r="676" spans="1:3" x14ac:dyDescent="0.3">
      <c r="A676">
        <v>98671067</v>
      </c>
      <c r="B676">
        <v>100</v>
      </c>
      <c r="C676">
        <v>100</v>
      </c>
    </row>
    <row r="677" spans="1:3" x14ac:dyDescent="0.3">
      <c r="A677">
        <v>99502906</v>
      </c>
      <c r="B677">
        <v>100</v>
      </c>
      <c r="C677">
        <v>96</v>
      </c>
    </row>
    <row r="678" spans="1:3" x14ac:dyDescent="0.3">
      <c r="A678">
        <v>99567027</v>
      </c>
      <c r="B678" t="s">
        <v>5</v>
      </c>
      <c r="C678">
        <v>91</v>
      </c>
    </row>
    <row r="679" spans="1:3" x14ac:dyDescent="0.3">
      <c r="A679">
        <v>99742848</v>
      </c>
      <c r="B679">
        <v>100</v>
      </c>
      <c r="C679">
        <v>96</v>
      </c>
    </row>
    <row r="680" spans="1:3" x14ac:dyDescent="0.3">
      <c r="A680">
        <v>100126387</v>
      </c>
      <c r="B680">
        <v>100</v>
      </c>
      <c r="C680">
        <v>87</v>
      </c>
    </row>
    <row r="681" spans="1:3" x14ac:dyDescent="0.3">
      <c r="A681">
        <v>100605868</v>
      </c>
      <c r="B681">
        <v>100</v>
      </c>
      <c r="C681">
        <v>88</v>
      </c>
    </row>
    <row r="682" spans="1:3" x14ac:dyDescent="0.3">
      <c r="A682">
        <v>100803661</v>
      </c>
      <c r="B682">
        <v>100</v>
      </c>
      <c r="C682">
        <v>99</v>
      </c>
    </row>
    <row r="683" spans="1:3" x14ac:dyDescent="0.3">
      <c r="A683">
        <v>100966366</v>
      </c>
      <c r="B683">
        <v>100</v>
      </c>
      <c r="C683">
        <v>100</v>
      </c>
    </row>
    <row r="684" spans="1:3" x14ac:dyDescent="0.3">
      <c r="A684">
        <v>101423730</v>
      </c>
      <c r="B684">
        <v>100</v>
      </c>
      <c r="C684">
        <v>97</v>
      </c>
    </row>
    <row r="685" spans="1:3" x14ac:dyDescent="0.3">
      <c r="A685">
        <v>102554136</v>
      </c>
      <c r="B685">
        <v>95</v>
      </c>
      <c r="C685">
        <v>90</v>
      </c>
    </row>
    <row r="686" spans="1:3" x14ac:dyDescent="0.3">
      <c r="A686">
        <v>103381069</v>
      </c>
      <c r="B686">
        <v>100</v>
      </c>
      <c r="C686">
        <v>100</v>
      </c>
    </row>
    <row r="687" spans="1:3" x14ac:dyDescent="0.3">
      <c r="A687">
        <v>103517096</v>
      </c>
      <c r="B687">
        <v>100</v>
      </c>
      <c r="C687">
        <v>97</v>
      </c>
    </row>
    <row r="688" spans="1:3" x14ac:dyDescent="0.3">
      <c r="A688">
        <v>103785884</v>
      </c>
      <c r="B688">
        <v>80</v>
      </c>
      <c r="C688">
        <v>96</v>
      </c>
    </row>
    <row r="689" spans="1:3" x14ac:dyDescent="0.3">
      <c r="A689">
        <v>104038743</v>
      </c>
      <c r="B689">
        <v>100</v>
      </c>
      <c r="C689">
        <v>99</v>
      </c>
    </row>
    <row r="690" spans="1:3" x14ac:dyDescent="0.3">
      <c r="A690">
        <v>104426256</v>
      </c>
      <c r="B690">
        <v>100</v>
      </c>
      <c r="C690">
        <v>100</v>
      </c>
    </row>
    <row r="691" spans="1:3" x14ac:dyDescent="0.3">
      <c r="A691">
        <v>106326881</v>
      </c>
      <c r="B691">
        <v>100</v>
      </c>
      <c r="C691">
        <v>100</v>
      </c>
    </row>
    <row r="692" spans="1:3" x14ac:dyDescent="0.3">
      <c r="A692">
        <v>106428340</v>
      </c>
      <c r="B692">
        <v>0</v>
      </c>
      <c r="C692">
        <v>0</v>
      </c>
    </row>
    <row r="693" spans="1:3" x14ac:dyDescent="0.3">
      <c r="A693">
        <v>106542915</v>
      </c>
      <c r="B693">
        <v>100</v>
      </c>
      <c r="C693">
        <v>100</v>
      </c>
    </row>
    <row r="694" spans="1:3" x14ac:dyDescent="0.3">
      <c r="A694">
        <v>106620137</v>
      </c>
      <c r="B694">
        <v>89</v>
      </c>
      <c r="C694">
        <v>88</v>
      </c>
    </row>
    <row r="695" spans="1:3" x14ac:dyDescent="0.3">
      <c r="A695">
        <v>106622944</v>
      </c>
      <c r="B695">
        <v>100</v>
      </c>
      <c r="C695">
        <v>100</v>
      </c>
    </row>
    <row r="696" spans="1:3" x14ac:dyDescent="0.3">
      <c r="A696">
        <v>106642004</v>
      </c>
      <c r="B696">
        <v>100</v>
      </c>
      <c r="C696">
        <v>100</v>
      </c>
    </row>
    <row r="697" spans="1:3" x14ac:dyDescent="0.3">
      <c r="A697">
        <v>106761964</v>
      </c>
      <c r="B697">
        <v>100</v>
      </c>
      <c r="C697">
        <v>95</v>
      </c>
    </row>
    <row r="698" spans="1:3" x14ac:dyDescent="0.3">
      <c r="A698">
        <v>108665561</v>
      </c>
      <c r="B698">
        <v>100</v>
      </c>
      <c r="C698">
        <v>100</v>
      </c>
    </row>
    <row r="699" spans="1:3" x14ac:dyDescent="0.3">
      <c r="A699">
        <v>109545563</v>
      </c>
      <c r="B699">
        <v>100</v>
      </c>
      <c r="C699">
        <v>94</v>
      </c>
    </row>
    <row r="700" spans="1:3" x14ac:dyDescent="0.3">
      <c r="A700">
        <v>110061074</v>
      </c>
      <c r="B700">
        <v>100</v>
      </c>
      <c r="C700">
        <v>100</v>
      </c>
    </row>
    <row r="701" spans="1:3" x14ac:dyDescent="0.3">
      <c r="A701">
        <v>110684484</v>
      </c>
      <c r="B701">
        <v>100</v>
      </c>
      <c r="C701">
        <v>91</v>
      </c>
    </row>
    <row r="702" spans="1:3" x14ac:dyDescent="0.3">
      <c r="A702">
        <v>111969787</v>
      </c>
      <c r="B702">
        <v>67</v>
      </c>
      <c r="C702">
        <v>60</v>
      </c>
    </row>
    <row r="703" spans="1:3" x14ac:dyDescent="0.3">
      <c r="A703">
        <v>112082919</v>
      </c>
      <c r="B703">
        <v>100</v>
      </c>
      <c r="C703">
        <v>94</v>
      </c>
    </row>
    <row r="704" spans="1:3" x14ac:dyDescent="0.3">
      <c r="A704">
        <v>113439923</v>
      </c>
      <c r="B704">
        <v>100</v>
      </c>
      <c r="C704">
        <v>86</v>
      </c>
    </row>
    <row r="705" spans="1:3" x14ac:dyDescent="0.3">
      <c r="A705">
        <v>114047318</v>
      </c>
      <c r="B705">
        <v>100</v>
      </c>
      <c r="C705">
        <v>100</v>
      </c>
    </row>
    <row r="706" spans="1:3" x14ac:dyDescent="0.3">
      <c r="A706">
        <v>114843800</v>
      </c>
      <c r="B706">
        <v>100</v>
      </c>
      <c r="C706">
        <v>91</v>
      </c>
    </row>
    <row r="707" spans="1:3" x14ac:dyDescent="0.3">
      <c r="A707">
        <v>115226911</v>
      </c>
      <c r="B707">
        <v>100</v>
      </c>
      <c r="C707">
        <v>100</v>
      </c>
    </row>
    <row r="708" spans="1:3" x14ac:dyDescent="0.3">
      <c r="A708">
        <v>115868438</v>
      </c>
      <c r="B708">
        <v>100</v>
      </c>
      <c r="C708">
        <v>100</v>
      </c>
    </row>
    <row r="709" spans="1:3" x14ac:dyDescent="0.3">
      <c r="A709">
        <v>117391155</v>
      </c>
      <c r="B709">
        <v>100</v>
      </c>
      <c r="C709">
        <v>98</v>
      </c>
    </row>
    <row r="710" spans="1:3" x14ac:dyDescent="0.3">
      <c r="A710">
        <v>117882824</v>
      </c>
      <c r="B710">
        <v>100</v>
      </c>
      <c r="C710">
        <v>92</v>
      </c>
    </row>
    <row r="711" spans="1:3" x14ac:dyDescent="0.3">
      <c r="A711">
        <v>118602977</v>
      </c>
      <c r="B711" t="s">
        <v>5</v>
      </c>
      <c r="C711">
        <v>75</v>
      </c>
    </row>
    <row r="712" spans="1:3" x14ac:dyDescent="0.3">
      <c r="A712">
        <v>119721827</v>
      </c>
      <c r="B712" t="s">
        <v>5</v>
      </c>
      <c r="C712">
        <v>0</v>
      </c>
    </row>
    <row r="713" spans="1:3" x14ac:dyDescent="0.3">
      <c r="A713">
        <v>120173435</v>
      </c>
      <c r="B713">
        <v>100</v>
      </c>
      <c r="C713">
        <v>100</v>
      </c>
    </row>
    <row r="714" spans="1:3" x14ac:dyDescent="0.3">
      <c r="A714">
        <v>120651321</v>
      </c>
      <c r="B714">
        <v>100</v>
      </c>
      <c r="C714">
        <v>100</v>
      </c>
    </row>
    <row r="715" spans="1:3" x14ac:dyDescent="0.3">
      <c r="A715">
        <v>120821226</v>
      </c>
      <c r="B715">
        <v>100</v>
      </c>
      <c r="C715">
        <v>100</v>
      </c>
    </row>
    <row r="716" spans="1:3" x14ac:dyDescent="0.3">
      <c r="A716">
        <v>121590243</v>
      </c>
      <c r="B716">
        <v>100</v>
      </c>
      <c r="C716">
        <v>50</v>
      </c>
    </row>
    <row r="717" spans="1:3" x14ac:dyDescent="0.3">
      <c r="A717">
        <v>121679956</v>
      </c>
      <c r="B717">
        <v>100</v>
      </c>
      <c r="C717">
        <v>97</v>
      </c>
    </row>
    <row r="718" spans="1:3" x14ac:dyDescent="0.3">
      <c r="A718">
        <v>122110847</v>
      </c>
      <c r="B718">
        <v>100</v>
      </c>
      <c r="C718">
        <v>96</v>
      </c>
    </row>
    <row r="719" spans="1:3" x14ac:dyDescent="0.3">
      <c r="A719">
        <v>122418402</v>
      </c>
      <c r="B719">
        <v>100</v>
      </c>
      <c r="C719">
        <v>88</v>
      </c>
    </row>
    <row r="720" spans="1:3" x14ac:dyDescent="0.3">
      <c r="A720">
        <v>122742631</v>
      </c>
      <c r="B720">
        <v>100</v>
      </c>
      <c r="C720">
        <v>100</v>
      </c>
    </row>
    <row r="721" spans="1:3" x14ac:dyDescent="0.3">
      <c r="A721">
        <v>124631034</v>
      </c>
      <c r="B721">
        <v>100</v>
      </c>
      <c r="C721">
        <v>93</v>
      </c>
    </row>
    <row r="722" spans="1:3" x14ac:dyDescent="0.3">
      <c r="A722">
        <v>124848178</v>
      </c>
      <c r="B722">
        <v>53</v>
      </c>
      <c r="C722">
        <v>53</v>
      </c>
    </row>
    <row r="723" spans="1:3" x14ac:dyDescent="0.3">
      <c r="A723">
        <v>125368592</v>
      </c>
      <c r="B723">
        <v>100</v>
      </c>
      <c r="C723">
        <v>67</v>
      </c>
    </row>
    <row r="724" spans="1:3" x14ac:dyDescent="0.3">
      <c r="A724">
        <v>125778892</v>
      </c>
      <c r="B724">
        <v>100</v>
      </c>
      <c r="C724">
        <v>100</v>
      </c>
    </row>
    <row r="725" spans="1:3" x14ac:dyDescent="0.3">
      <c r="A725">
        <v>126363819</v>
      </c>
      <c r="B725">
        <v>100</v>
      </c>
      <c r="C725">
        <v>84</v>
      </c>
    </row>
    <row r="726" spans="1:3" x14ac:dyDescent="0.3">
      <c r="A726">
        <v>126509672</v>
      </c>
      <c r="B726">
        <v>100</v>
      </c>
      <c r="C726">
        <v>94</v>
      </c>
    </row>
    <row r="727" spans="1:3" x14ac:dyDescent="0.3">
      <c r="A727">
        <v>126600092</v>
      </c>
      <c r="B727">
        <v>100</v>
      </c>
      <c r="C727">
        <v>100</v>
      </c>
    </row>
    <row r="728" spans="1:3" x14ac:dyDescent="0.3">
      <c r="A728">
        <v>127426280</v>
      </c>
      <c r="B728">
        <v>100</v>
      </c>
      <c r="C728">
        <v>81</v>
      </c>
    </row>
    <row r="729" spans="1:3" x14ac:dyDescent="0.3">
      <c r="A729">
        <v>127453218</v>
      </c>
      <c r="B729">
        <v>98</v>
      </c>
      <c r="C729">
        <v>99</v>
      </c>
    </row>
    <row r="730" spans="1:3" x14ac:dyDescent="0.3">
      <c r="A730">
        <v>127477007</v>
      </c>
      <c r="B730">
        <v>100</v>
      </c>
      <c r="C730">
        <v>99</v>
      </c>
    </row>
    <row r="731" spans="1:3" x14ac:dyDescent="0.3">
      <c r="A731">
        <v>128237456</v>
      </c>
      <c r="B731">
        <v>100</v>
      </c>
      <c r="C731">
        <v>96</v>
      </c>
    </row>
    <row r="732" spans="1:3" x14ac:dyDescent="0.3">
      <c r="A732">
        <v>128418178</v>
      </c>
      <c r="B732">
        <v>50</v>
      </c>
      <c r="C732">
        <v>100</v>
      </c>
    </row>
    <row r="733" spans="1:3" x14ac:dyDescent="0.3">
      <c r="A733">
        <v>128600667</v>
      </c>
      <c r="B733" t="s">
        <v>5</v>
      </c>
      <c r="C733">
        <v>50</v>
      </c>
    </row>
    <row r="734" spans="1:3" x14ac:dyDescent="0.3">
      <c r="A734">
        <v>128619726</v>
      </c>
      <c r="B734">
        <v>100</v>
      </c>
      <c r="C734">
        <v>100</v>
      </c>
    </row>
    <row r="735" spans="1:3" x14ac:dyDescent="0.3">
      <c r="A735">
        <v>129334385</v>
      </c>
      <c r="B735">
        <v>100</v>
      </c>
      <c r="C735">
        <v>100</v>
      </c>
    </row>
    <row r="736" spans="1:3" x14ac:dyDescent="0.3">
      <c r="A736">
        <v>130156536</v>
      </c>
      <c r="B736">
        <v>100</v>
      </c>
      <c r="C736">
        <v>100</v>
      </c>
    </row>
    <row r="737" spans="1:3" x14ac:dyDescent="0.3">
      <c r="A737">
        <v>130833480</v>
      </c>
      <c r="B737">
        <v>100</v>
      </c>
      <c r="C737">
        <v>98</v>
      </c>
    </row>
    <row r="738" spans="1:3" x14ac:dyDescent="0.3">
      <c r="A738">
        <v>131559576</v>
      </c>
      <c r="B738">
        <v>100</v>
      </c>
      <c r="C738">
        <v>100</v>
      </c>
    </row>
    <row r="739" spans="1:3" x14ac:dyDescent="0.3">
      <c r="A739">
        <v>131717834</v>
      </c>
      <c r="B739">
        <v>100</v>
      </c>
      <c r="C739">
        <v>75</v>
      </c>
    </row>
    <row r="740" spans="1:3" x14ac:dyDescent="0.3">
      <c r="A740">
        <v>132015046</v>
      </c>
      <c r="B740">
        <v>100</v>
      </c>
      <c r="C740">
        <v>98</v>
      </c>
    </row>
    <row r="741" spans="1:3" x14ac:dyDescent="0.3">
      <c r="A741">
        <v>132485721</v>
      </c>
      <c r="B741">
        <v>100</v>
      </c>
      <c r="C741">
        <v>100</v>
      </c>
    </row>
    <row r="742" spans="1:3" x14ac:dyDescent="0.3">
      <c r="A742">
        <v>133164169</v>
      </c>
      <c r="B742">
        <v>100</v>
      </c>
      <c r="C742">
        <v>100</v>
      </c>
    </row>
    <row r="743" spans="1:3" x14ac:dyDescent="0.3">
      <c r="A743">
        <v>133179360</v>
      </c>
      <c r="B743">
        <v>100</v>
      </c>
      <c r="C743">
        <v>100</v>
      </c>
    </row>
    <row r="744" spans="1:3" x14ac:dyDescent="0.3">
      <c r="A744">
        <v>134584450</v>
      </c>
      <c r="B744">
        <v>100</v>
      </c>
      <c r="C744">
        <v>100</v>
      </c>
    </row>
    <row r="745" spans="1:3" x14ac:dyDescent="0.3">
      <c r="A745">
        <v>134758907</v>
      </c>
      <c r="B745">
        <v>79</v>
      </c>
      <c r="C745">
        <v>76</v>
      </c>
    </row>
    <row r="746" spans="1:3" x14ac:dyDescent="0.3">
      <c r="A746">
        <v>134809664</v>
      </c>
      <c r="B746" t="s">
        <v>5</v>
      </c>
      <c r="C746">
        <v>100</v>
      </c>
    </row>
    <row r="747" spans="1:3" x14ac:dyDescent="0.3">
      <c r="A747">
        <v>134944719</v>
      </c>
      <c r="B747" t="s">
        <v>5</v>
      </c>
      <c r="C747">
        <v>100</v>
      </c>
    </row>
    <row r="748" spans="1:3" x14ac:dyDescent="0.3">
      <c r="A748">
        <v>135131117</v>
      </c>
      <c r="B748">
        <v>100</v>
      </c>
      <c r="C748">
        <v>100</v>
      </c>
    </row>
    <row r="749" spans="1:3" x14ac:dyDescent="0.3">
      <c r="A749">
        <v>135386961</v>
      </c>
      <c r="B749" t="s">
        <v>5</v>
      </c>
      <c r="C749">
        <v>100</v>
      </c>
    </row>
    <row r="750" spans="1:3" x14ac:dyDescent="0.3">
      <c r="A750">
        <v>135394473</v>
      </c>
      <c r="B750">
        <v>100</v>
      </c>
      <c r="C750">
        <v>78</v>
      </c>
    </row>
    <row r="751" spans="1:3" x14ac:dyDescent="0.3">
      <c r="A751">
        <v>135463390</v>
      </c>
      <c r="B751">
        <v>100</v>
      </c>
      <c r="C751">
        <v>100</v>
      </c>
    </row>
    <row r="752" spans="1:3" x14ac:dyDescent="0.3">
      <c r="A752">
        <v>135667259</v>
      </c>
      <c r="B752">
        <v>100</v>
      </c>
      <c r="C752">
        <v>100</v>
      </c>
    </row>
    <row r="753" spans="1:3" x14ac:dyDescent="0.3">
      <c r="A753">
        <v>136042429</v>
      </c>
      <c r="B753" t="s">
        <v>5</v>
      </c>
      <c r="C753">
        <v>100</v>
      </c>
    </row>
    <row r="754" spans="1:3" x14ac:dyDescent="0.3">
      <c r="A754">
        <v>136262160</v>
      </c>
      <c r="B754">
        <v>100</v>
      </c>
      <c r="C754">
        <v>100</v>
      </c>
    </row>
    <row r="755" spans="1:3" x14ac:dyDescent="0.3">
      <c r="A755">
        <v>136333017</v>
      </c>
      <c r="B755">
        <v>100</v>
      </c>
      <c r="C755">
        <v>100</v>
      </c>
    </row>
    <row r="756" spans="1:3" x14ac:dyDescent="0.3">
      <c r="A756">
        <v>136418325</v>
      </c>
      <c r="B756">
        <v>100</v>
      </c>
      <c r="C756">
        <v>86</v>
      </c>
    </row>
    <row r="757" spans="1:3" x14ac:dyDescent="0.3">
      <c r="A757">
        <v>137697128</v>
      </c>
      <c r="B757">
        <v>100</v>
      </c>
      <c r="C757">
        <v>99</v>
      </c>
    </row>
    <row r="758" spans="1:3" x14ac:dyDescent="0.3">
      <c r="A758">
        <v>138047895</v>
      </c>
      <c r="B758">
        <v>100</v>
      </c>
      <c r="C758">
        <v>100</v>
      </c>
    </row>
    <row r="759" spans="1:3" x14ac:dyDescent="0.3">
      <c r="A759">
        <v>139711460</v>
      </c>
      <c r="B759">
        <v>100</v>
      </c>
      <c r="C759">
        <v>100</v>
      </c>
    </row>
    <row r="760" spans="1:3" x14ac:dyDescent="0.3">
      <c r="A760">
        <v>139762948</v>
      </c>
      <c r="B760" t="s">
        <v>5</v>
      </c>
      <c r="C760">
        <v>100</v>
      </c>
    </row>
    <row r="761" spans="1:3" x14ac:dyDescent="0.3">
      <c r="A761">
        <v>140337001</v>
      </c>
      <c r="B761">
        <v>100</v>
      </c>
      <c r="C761">
        <v>55</v>
      </c>
    </row>
    <row r="762" spans="1:3" x14ac:dyDescent="0.3">
      <c r="A762">
        <v>143717436</v>
      </c>
      <c r="B762">
        <v>100</v>
      </c>
      <c r="C762">
        <v>100</v>
      </c>
    </row>
    <row r="763" spans="1:3" x14ac:dyDescent="0.3">
      <c r="A763">
        <v>143796071</v>
      </c>
      <c r="B763">
        <v>0</v>
      </c>
      <c r="C763">
        <v>0</v>
      </c>
    </row>
    <row r="764" spans="1:3" x14ac:dyDescent="0.3">
      <c r="A764">
        <v>144133332</v>
      </c>
      <c r="B764">
        <v>100</v>
      </c>
      <c r="C764">
        <v>98</v>
      </c>
    </row>
    <row r="765" spans="1:3" x14ac:dyDescent="0.3">
      <c r="A765">
        <v>144334674</v>
      </c>
      <c r="B765">
        <v>100</v>
      </c>
      <c r="C765">
        <v>98</v>
      </c>
    </row>
    <row r="766" spans="1:3" x14ac:dyDescent="0.3">
      <c r="A766">
        <v>145677420</v>
      </c>
      <c r="B766">
        <v>100</v>
      </c>
      <c r="C766">
        <v>100</v>
      </c>
    </row>
    <row r="767" spans="1:3" x14ac:dyDescent="0.3">
      <c r="A767">
        <v>145729573</v>
      </c>
      <c r="B767">
        <v>100</v>
      </c>
      <c r="C767">
        <v>80</v>
      </c>
    </row>
    <row r="768" spans="1:3" x14ac:dyDescent="0.3">
      <c r="A768">
        <v>146238881</v>
      </c>
      <c r="B768">
        <v>100</v>
      </c>
      <c r="C768">
        <v>100</v>
      </c>
    </row>
    <row r="769" spans="1:3" x14ac:dyDescent="0.3">
      <c r="A769">
        <v>146353109</v>
      </c>
      <c r="B769">
        <v>100</v>
      </c>
      <c r="C769">
        <v>100</v>
      </c>
    </row>
    <row r="770" spans="1:3" x14ac:dyDescent="0.3">
      <c r="A770">
        <v>146500319</v>
      </c>
      <c r="B770">
        <v>100</v>
      </c>
      <c r="C770">
        <v>95</v>
      </c>
    </row>
    <row r="771" spans="1:3" x14ac:dyDescent="0.3">
      <c r="A771">
        <v>147167124</v>
      </c>
      <c r="B771">
        <v>100</v>
      </c>
      <c r="C771">
        <v>88</v>
      </c>
    </row>
    <row r="772" spans="1:3" x14ac:dyDescent="0.3">
      <c r="A772">
        <v>148253504</v>
      </c>
      <c r="B772">
        <v>100</v>
      </c>
      <c r="C772">
        <v>100</v>
      </c>
    </row>
    <row r="773" spans="1:3" x14ac:dyDescent="0.3">
      <c r="A773">
        <v>148424292</v>
      </c>
      <c r="B773">
        <v>91</v>
      </c>
      <c r="C773">
        <v>93</v>
      </c>
    </row>
    <row r="774" spans="1:3" x14ac:dyDescent="0.3">
      <c r="A774">
        <v>148569986</v>
      </c>
      <c r="B774" t="s">
        <v>5</v>
      </c>
      <c r="C774">
        <v>0</v>
      </c>
    </row>
    <row r="775" spans="1:3" x14ac:dyDescent="0.3">
      <c r="A775">
        <v>148868431</v>
      </c>
      <c r="B775">
        <v>100</v>
      </c>
      <c r="C775">
        <v>98</v>
      </c>
    </row>
    <row r="776" spans="1:3" x14ac:dyDescent="0.3">
      <c r="A776">
        <v>149114791</v>
      </c>
      <c r="B776">
        <v>100</v>
      </c>
      <c r="C776">
        <v>100</v>
      </c>
    </row>
    <row r="777" spans="1:3" x14ac:dyDescent="0.3">
      <c r="A777">
        <v>150294916</v>
      </c>
      <c r="B777">
        <v>100</v>
      </c>
      <c r="C777">
        <v>91</v>
      </c>
    </row>
    <row r="778" spans="1:3" x14ac:dyDescent="0.3">
      <c r="A778">
        <v>150296688</v>
      </c>
      <c r="B778">
        <v>100</v>
      </c>
      <c r="C778">
        <v>100</v>
      </c>
    </row>
    <row r="779" spans="1:3" x14ac:dyDescent="0.3">
      <c r="A779">
        <v>152370317</v>
      </c>
      <c r="B779">
        <v>13</v>
      </c>
      <c r="C779">
        <v>100</v>
      </c>
    </row>
    <row r="780" spans="1:3" x14ac:dyDescent="0.3">
      <c r="A780">
        <v>153427768</v>
      </c>
      <c r="B780">
        <v>100</v>
      </c>
      <c r="C780">
        <v>100</v>
      </c>
    </row>
    <row r="781" spans="1:3" x14ac:dyDescent="0.3">
      <c r="A781">
        <v>153965000</v>
      </c>
      <c r="B781">
        <v>92</v>
      </c>
      <c r="C781">
        <v>91</v>
      </c>
    </row>
    <row r="782" spans="1:3" x14ac:dyDescent="0.3">
      <c r="A782">
        <v>154390392</v>
      </c>
      <c r="B782">
        <v>100</v>
      </c>
      <c r="C782">
        <v>100</v>
      </c>
    </row>
    <row r="783" spans="1:3" x14ac:dyDescent="0.3">
      <c r="A783">
        <v>154407807</v>
      </c>
      <c r="B783">
        <v>100</v>
      </c>
      <c r="C783">
        <v>100</v>
      </c>
    </row>
    <row r="784" spans="1:3" x14ac:dyDescent="0.3">
      <c r="A784">
        <v>156505092</v>
      </c>
      <c r="B784">
        <v>100</v>
      </c>
      <c r="C784">
        <v>96</v>
      </c>
    </row>
    <row r="785" spans="1:3" x14ac:dyDescent="0.3">
      <c r="A785">
        <v>156698374</v>
      </c>
      <c r="B785">
        <v>100</v>
      </c>
      <c r="C785">
        <v>79</v>
      </c>
    </row>
    <row r="786" spans="1:3" x14ac:dyDescent="0.3">
      <c r="A786">
        <v>156808817</v>
      </c>
      <c r="B786">
        <v>100</v>
      </c>
      <c r="C786">
        <v>99</v>
      </c>
    </row>
    <row r="787" spans="1:3" x14ac:dyDescent="0.3">
      <c r="A787">
        <v>156941933</v>
      </c>
      <c r="B787">
        <v>100</v>
      </c>
      <c r="C787">
        <v>98</v>
      </c>
    </row>
    <row r="788" spans="1:3" x14ac:dyDescent="0.3">
      <c r="A788">
        <v>157087328</v>
      </c>
      <c r="B788">
        <v>100</v>
      </c>
      <c r="C788">
        <v>86</v>
      </c>
    </row>
    <row r="789" spans="1:3" x14ac:dyDescent="0.3">
      <c r="A789">
        <v>157403253</v>
      </c>
      <c r="B789">
        <v>100</v>
      </c>
      <c r="C789" t="s">
        <v>5</v>
      </c>
    </row>
    <row r="790" spans="1:3" x14ac:dyDescent="0.3">
      <c r="A790">
        <v>159044910</v>
      </c>
      <c r="B790">
        <v>100</v>
      </c>
      <c r="C790">
        <v>100</v>
      </c>
    </row>
    <row r="791" spans="1:3" x14ac:dyDescent="0.3">
      <c r="A791">
        <v>160201723</v>
      </c>
      <c r="B791">
        <v>100</v>
      </c>
      <c r="C791">
        <v>93</v>
      </c>
    </row>
    <row r="792" spans="1:3" x14ac:dyDescent="0.3">
      <c r="A792">
        <v>160370428</v>
      </c>
      <c r="B792">
        <v>50</v>
      </c>
      <c r="C792">
        <v>99</v>
      </c>
    </row>
    <row r="793" spans="1:3" x14ac:dyDescent="0.3">
      <c r="A793">
        <v>161653416</v>
      </c>
      <c r="B793">
        <v>100</v>
      </c>
      <c r="C793">
        <v>96</v>
      </c>
    </row>
    <row r="794" spans="1:3" x14ac:dyDescent="0.3">
      <c r="A794">
        <v>161990606</v>
      </c>
      <c r="B794">
        <v>100</v>
      </c>
      <c r="C794">
        <v>100</v>
      </c>
    </row>
    <row r="795" spans="1:3" x14ac:dyDescent="0.3">
      <c r="A795">
        <v>162438356</v>
      </c>
      <c r="B795">
        <v>100</v>
      </c>
      <c r="C795">
        <v>97</v>
      </c>
    </row>
    <row r="796" spans="1:3" x14ac:dyDescent="0.3">
      <c r="A796">
        <v>162598805</v>
      </c>
      <c r="B796">
        <v>100</v>
      </c>
      <c r="C796">
        <v>83</v>
      </c>
    </row>
    <row r="797" spans="1:3" x14ac:dyDescent="0.3">
      <c r="A797">
        <v>162600289</v>
      </c>
      <c r="B797" t="s">
        <v>5</v>
      </c>
      <c r="C797">
        <v>0</v>
      </c>
    </row>
    <row r="798" spans="1:3" x14ac:dyDescent="0.3">
      <c r="A798">
        <v>162970659</v>
      </c>
      <c r="B798">
        <v>100</v>
      </c>
      <c r="C798">
        <v>96</v>
      </c>
    </row>
    <row r="799" spans="1:3" x14ac:dyDescent="0.3">
      <c r="A799">
        <v>165469713</v>
      </c>
      <c r="B799">
        <v>100</v>
      </c>
      <c r="C799">
        <v>99</v>
      </c>
    </row>
    <row r="800" spans="1:3" x14ac:dyDescent="0.3">
      <c r="A800">
        <v>165830912</v>
      </c>
      <c r="B800">
        <v>100</v>
      </c>
      <c r="C800">
        <v>93</v>
      </c>
    </row>
    <row r="801" spans="1:3" x14ac:dyDescent="0.3">
      <c r="A801">
        <v>166116403</v>
      </c>
      <c r="B801">
        <v>100</v>
      </c>
      <c r="C801">
        <v>100</v>
      </c>
    </row>
    <row r="802" spans="1:3" x14ac:dyDescent="0.3">
      <c r="A802">
        <v>166303221</v>
      </c>
      <c r="B802">
        <v>100</v>
      </c>
      <c r="C802">
        <v>100</v>
      </c>
    </row>
    <row r="803" spans="1:3" x14ac:dyDescent="0.3">
      <c r="A803">
        <v>167367691</v>
      </c>
      <c r="B803">
        <v>100</v>
      </c>
      <c r="C803">
        <v>98</v>
      </c>
    </row>
    <row r="804" spans="1:3" x14ac:dyDescent="0.3">
      <c r="A804">
        <v>168217258</v>
      </c>
      <c r="B804">
        <v>70</v>
      </c>
      <c r="C804">
        <v>62</v>
      </c>
    </row>
    <row r="805" spans="1:3" x14ac:dyDescent="0.3">
      <c r="A805">
        <v>168989397</v>
      </c>
      <c r="B805">
        <v>100</v>
      </c>
      <c r="C805">
        <v>80</v>
      </c>
    </row>
    <row r="806" spans="1:3" x14ac:dyDescent="0.3">
      <c r="A806">
        <v>170197323</v>
      </c>
      <c r="B806">
        <v>100</v>
      </c>
      <c r="C806">
        <v>91</v>
      </c>
    </row>
    <row r="807" spans="1:3" x14ac:dyDescent="0.3">
      <c r="A807">
        <v>171058958</v>
      </c>
      <c r="B807" t="s">
        <v>5</v>
      </c>
      <c r="C807">
        <v>60</v>
      </c>
    </row>
    <row r="808" spans="1:3" x14ac:dyDescent="0.3">
      <c r="A808">
        <v>171212443</v>
      </c>
      <c r="B808">
        <v>100</v>
      </c>
      <c r="C808">
        <v>98</v>
      </c>
    </row>
    <row r="809" spans="1:3" x14ac:dyDescent="0.3">
      <c r="A809">
        <v>172335665</v>
      </c>
      <c r="B809">
        <v>100</v>
      </c>
      <c r="C809">
        <v>91</v>
      </c>
    </row>
    <row r="810" spans="1:3" x14ac:dyDescent="0.3">
      <c r="A810">
        <v>173288145</v>
      </c>
      <c r="B810">
        <v>100</v>
      </c>
      <c r="C810">
        <v>75</v>
      </c>
    </row>
    <row r="811" spans="1:3" x14ac:dyDescent="0.3">
      <c r="A811">
        <v>174501856</v>
      </c>
      <c r="B811">
        <v>100</v>
      </c>
      <c r="C811">
        <v>96</v>
      </c>
    </row>
    <row r="812" spans="1:3" x14ac:dyDescent="0.3">
      <c r="A812">
        <v>174986243</v>
      </c>
      <c r="B812">
        <v>94</v>
      </c>
      <c r="C812">
        <v>98</v>
      </c>
    </row>
    <row r="813" spans="1:3" x14ac:dyDescent="0.3">
      <c r="A813">
        <v>175112043</v>
      </c>
      <c r="B813">
        <v>100</v>
      </c>
      <c r="C813">
        <v>100</v>
      </c>
    </row>
    <row r="814" spans="1:3" x14ac:dyDescent="0.3">
      <c r="A814">
        <v>175153579</v>
      </c>
      <c r="B814">
        <v>100</v>
      </c>
      <c r="C814">
        <v>74</v>
      </c>
    </row>
    <row r="815" spans="1:3" x14ac:dyDescent="0.3">
      <c r="A815">
        <v>177153027</v>
      </c>
      <c r="B815">
        <v>100</v>
      </c>
      <c r="C815">
        <v>95</v>
      </c>
    </row>
    <row r="816" spans="1:3" x14ac:dyDescent="0.3">
      <c r="A816">
        <v>177934008</v>
      </c>
      <c r="B816" t="s">
        <v>5</v>
      </c>
      <c r="C816">
        <v>100</v>
      </c>
    </row>
    <row r="817" spans="1:3" x14ac:dyDescent="0.3">
      <c r="A817">
        <v>178348855</v>
      </c>
      <c r="B817">
        <v>17</v>
      </c>
      <c r="C817">
        <v>22</v>
      </c>
    </row>
    <row r="818" spans="1:3" x14ac:dyDescent="0.3">
      <c r="A818">
        <v>178871147</v>
      </c>
      <c r="B818">
        <v>100</v>
      </c>
      <c r="C818">
        <v>75</v>
      </c>
    </row>
    <row r="819" spans="1:3" x14ac:dyDescent="0.3">
      <c r="A819">
        <v>180376660</v>
      </c>
      <c r="B819">
        <v>100</v>
      </c>
      <c r="C819">
        <v>98</v>
      </c>
    </row>
    <row r="820" spans="1:3" x14ac:dyDescent="0.3">
      <c r="A820">
        <v>180824391</v>
      </c>
      <c r="B820">
        <v>100</v>
      </c>
      <c r="C820">
        <v>100</v>
      </c>
    </row>
    <row r="821" spans="1:3" x14ac:dyDescent="0.3">
      <c r="A821">
        <v>181451043</v>
      </c>
      <c r="B821">
        <v>100</v>
      </c>
      <c r="C821">
        <v>100</v>
      </c>
    </row>
    <row r="822" spans="1:3" x14ac:dyDescent="0.3">
      <c r="A822">
        <v>182069543</v>
      </c>
      <c r="B822">
        <v>100</v>
      </c>
      <c r="C822">
        <v>40</v>
      </c>
    </row>
    <row r="823" spans="1:3" x14ac:dyDescent="0.3">
      <c r="A823">
        <v>182517955</v>
      </c>
      <c r="B823">
        <v>100</v>
      </c>
      <c r="C823">
        <v>93</v>
      </c>
    </row>
    <row r="824" spans="1:3" x14ac:dyDescent="0.3">
      <c r="A824">
        <v>182951403</v>
      </c>
      <c r="B824">
        <v>100</v>
      </c>
      <c r="C824">
        <v>97</v>
      </c>
    </row>
    <row r="825" spans="1:3" x14ac:dyDescent="0.3">
      <c r="A825">
        <v>183017332</v>
      </c>
      <c r="B825">
        <v>100</v>
      </c>
      <c r="C825">
        <v>100</v>
      </c>
    </row>
    <row r="826" spans="1:3" x14ac:dyDescent="0.3">
      <c r="A826">
        <v>183194689</v>
      </c>
      <c r="B826">
        <v>100</v>
      </c>
      <c r="C826">
        <v>100</v>
      </c>
    </row>
    <row r="827" spans="1:3" x14ac:dyDescent="0.3">
      <c r="A827">
        <v>183430639</v>
      </c>
      <c r="B827">
        <v>100</v>
      </c>
      <c r="C827">
        <v>97</v>
      </c>
    </row>
    <row r="828" spans="1:3" x14ac:dyDescent="0.3">
      <c r="A828">
        <v>184292903</v>
      </c>
      <c r="B828">
        <v>0</v>
      </c>
      <c r="C828">
        <v>0</v>
      </c>
    </row>
    <row r="829" spans="1:3" x14ac:dyDescent="0.3">
      <c r="A829">
        <v>185085297</v>
      </c>
      <c r="B829">
        <v>100</v>
      </c>
      <c r="C829">
        <v>100</v>
      </c>
    </row>
    <row r="830" spans="1:3" x14ac:dyDescent="0.3">
      <c r="A830">
        <v>185092131</v>
      </c>
      <c r="B830">
        <v>100</v>
      </c>
      <c r="C830">
        <v>98</v>
      </c>
    </row>
    <row r="831" spans="1:3" x14ac:dyDescent="0.3">
      <c r="A831">
        <v>186707248</v>
      </c>
      <c r="B831">
        <v>100</v>
      </c>
      <c r="C831">
        <v>99</v>
      </c>
    </row>
    <row r="832" spans="1:3" x14ac:dyDescent="0.3">
      <c r="A832">
        <v>187102215</v>
      </c>
      <c r="B832" t="s">
        <v>5</v>
      </c>
      <c r="C832">
        <v>100</v>
      </c>
    </row>
    <row r="833" spans="1:3" x14ac:dyDescent="0.3">
      <c r="A833">
        <v>187709716</v>
      </c>
      <c r="B833">
        <v>100</v>
      </c>
      <c r="C833">
        <v>100</v>
      </c>
    </row>
    <row r="834" spans="1:3" x14ac:dyDescent="0.3">
      <c r="A834">
        <v>187881364</v>
      </c>
      <c r="B834">
        <v>100</v>
      </c>
      <c r="C834">
        <v>96</v>
      </c>
    </row>
    <row r="835" spans="1:3" x14ac:dyDescent="0.3">
      <c r="A835">
        <v>188443874</v>
      </c>
      <c r="B835">
        <v>100</v>
      </c>
      <c r="C835">
        <v>100</v>
      </c>
    </row>
    <row r="836" spans="1:3" x14ac:dyDescent="0.3">
      <c r="A836">
        <v>189274415</v>
      </c>
      <c r="B836">
        <v>100</v>
      </c>
      <c r="C836">
        <v>100</v>
      </c>
    </row>
    <row r="837" spans="1:3" x14ac:dyDescent="0.3">
      <c r="A837">
        <v>189439622</v>
      </c>
      <c r="B837">
        <v>100</v>
      </c>
      <c r="C837">
        <v>100</v>
      </c>
    </row>
    <row r="838" spans="1:3" x14ac:dyDescent="0.3">
      <c r="A838">
        <v>189726827</v>
      </c>
      <c r="B838">
        <v>100</v>
      </c>
      <c r="C838">
        <v>99</v>
      </c>
    </row>
    <row r="839" spans="1:3" x14ac:dyDescent="0.3">
      <c r="A839">
        <v>190357095</v>
      </c>
      <c r="B839">
        <v>75</v>
      </c>
      <c r="C839">
        <v>97</v>
      </c>
    </row>
    <row r="840" spans="1:3" x14ac:dyDescent="0.3">
      <c r="A840">
        <v>190360361</v>
      </c>
      <c r="B840">
        <v>100</v>
      </c>
      <c r="C840">
        <v>100</v>
      </c>
    </row>
    <row r="841" spans="1:3" x14ac:dyDescent="0.3">
      <c r="A841">
        <v>190660769</v>
      </c>
      <c r="B841">
        <v>89</v>
      </c>
      <c r="C841">
        <v>99</v>
      </c>
    </row>
    <row r="842" spans="1:3" x14ac:dyDescent="0.3">
      <c r="A842">
        <v>190713581</v>
      </c>
      <c r="B842">
        <v>100</v>
      </c>
      <c r="C842">
        <v>100</v>
      </c>
    </row>
    <row r="843" spans="1:3" x14ac:dyDescent="0.3">
      <c r="A843">
        <v>191396742</v>
      </c>
      <c r="B843">
        <v>100</v>
      </c>
      <c r="C843">
        <v>100</v>
      </c>
    </row>
    <row r="844" spans="1:3" x14ac:dyDescent="0.3">
      <c r="A844">
        <v>193379859</v>
      </c>
      <c r="B844">
        <v>50</v>
      </c>
      <c r="C844">
        <v>100</v>
      </c>
    </row>
    <row r="845" spans="1:3" x14ac:dyDescent="0.3">
      <c r="A845">
        <v>194562653</v>
      </c>
      <c r="B845">
        <v>100</v>
      </c>
      <c r="C845">
        <v>86</v>
      </c>
    </row>
    <row r="846" spans="1:3" x14ac:dyDescent="0.3">
      <c r="A846">
        <v>194701296</v>
      </c>
      <c r="B846">
        <v>100</v>
      </c>
      <c r="C846">
        <v>81</v>
      </c>
    </row>
    <row r="847" spans="1:3" x14ac:dyDescent="0.3">
      <c r="A847">
        <v>194953944</v>
      </c>
      <c r="B847">
        <v>100</v>
      </c>
      <c r="C847">
        <v>63</v>
      </c>
    </row>
    <row r="848" spans="1:3" x14ac:dyDescent="0.3">
      <c r="A848">
        <v>195829425</v>
      </c>
      <c r="B848">
        <v>91</v>
      </c>
      <c r="C848">
        <v>89</v>
      </c>
    </row>
    <row r="849" spans="1:3" x14ac:dyDescent="0.3">
      <c r="A849">
        <v>197503967</v>
      </c>
      <c r="B849">
        <v>100</v>
      </c>
      <c r="C849">
        <v>100</v>
      </c>
    </row>
    <row r="850" spans="1:3" x14ac:dyDescent="0.3">
      <c r="A850">
        <v>198092599</v>
      </c>
      <c r="B850">
        <v>100</v>
      </c>
      <c r="C850">
        <v>97</v>
      </c>
    </row>
    <row r="851" spans="1:3" x14ac:dyDescent="0.3">
      <c r="A851">
        <v>198256666</v>
      </c>
      <c r="B851" t="s">
        <v>5</v>
      </c>
      <c r="C851">
        <v>100</v>
      </c>
    </row>
    <row r="852" spans="1:3" x14ac:dyDescent="0.3">
      <c r="A852">
        <v>198726693</v>
      </c>
      <c r="B852">
        <v>100</v>
      </c>
      <c r="C852">
        <v>50</v>
      </c>
    </row>
    <row r="853" spans="1:3" x14ac:dyDescent="0.3">
      <c r="A853">
        <v>198845436</v>
      </c>
      <c r="B853">
        <v>100</v>
      </c>
      <c r="C853">
        <v>68</v>
      </c>
    </row>
    <row r="854" spans="1:3" x14ac:dyDescent="0.3">
      <c r="A854">
        <v>199082840</v>
      </c>
      <c r="B854">
        <v>100</v>
      </c>
      <c r="C854">
        <v>82</v>
      </c>
    </row>
    <row r="855" spans="1:3" x14ac:dyDescent="0.3">
      <c r="A855">
        <v>199518544</v>
      </c>
      <c r="B855">
        <v>100</v>
      </c>
      <c r="C855">
        <v>91</v>
      </c>
    </row>
    <row r="856" spans="1:3" x14ac:dyDescent="0.3">
      <c r="A856">
        <v>199924592</v>
      </c>
      <c r="B856">
        <v>100</v>
      </c>
      <c r="C856">
        <v>61</v>
      </c>
    </row>
    <row r="857" spans="1:3" x14ac:dyDescent="0.3">
      <c r="A857">
        <v>201570394</v>
      </c>
      <c r="B857">
        <v>100</v>
      </c>
      <c r="C857">
        <v>99</v>
      </c>
    </row>
    <row r="858" spans="1:3" x14ac:dyDescent="0.3">
      <c r="A858">
        <v>202793137</v>
      </c>
      <c r="B858">
        <v>100</v>
      </c>
      <c r="C858">
        <v>100</v>
      </c>
    </row>
    <row r="859" spans="1:3" x14ac:dyDescent="0.3">
      <c r="A859">
        <v>203879346</v>
      </c>
      <c r="B859">
        <v>100</v>
      </c>
      <c r="C859">
        <v>98</v>
      </c>
    </row>
    <row r="860" spans="1:3" x14ac:dyDescent="0.3">
      <c r="A860">
        <v>205141296</v>
      </c>
      <c r="B860">
        <v>40</v>
      </c>
      <c r="C860">
        <v>100</v>
      </c>
    </row>
    <row r="861" spans="1:3" x14ac:dyDescent="0.3">
      <c r="A861">
        <v>205309212</v>
      </c>
      <c r="B861">
        <v>100</v>
      </c>
      <c r="C861">
        <v>100</v>
      </c>
    </row>
    <row r="862" spans="1:3" x14ac:dyDescent="0.3">
      <c r="A862">
        <v>205530658</v>
      </c>
      <c r="B862">
        <v>100</v>
      </c>
      <c r="C862">
        <v>90</v>
      </c>
    </row>
    <row r="863" spans="1:3" x14ac:dyDescent="0.3">
      <c r="A863">
        <v>205726208</v>
      </c>
      <c r="B863">
        <v>90</v>
      </c>
      <c r="C863">
        <v>63</v>
      </c>
    </row>
    <row r="864" spans="1:3" x14ac:dyDescent="0.3">
      <c r="A864">
        <v>206247012</v>
      </c>
      <c r="B864">
        <v>0</v>
      </c>
      <c r="C864">
        <v>0</v>
      </c>
    </row>
    <row r="865" spans="1:3" x14ac:dyDescent="0.3">
      <c r="A865">
        <v>206280100</v>
      </c>
      <c r="B865">
        <v>100</v>
      </c>
      <c r="C865">
        <v>100</v>
      </c>
    </row>
    <row r="866" spans="1:3" x14ac:dyDescent="0.3">
      <c r="A866">
        <v>206486918</v>
      </c>
      <c r="B866">
        <v>96</v>
      </c>
      <c r="C866">
        <v>74</v>
      </c>
    </row>
    <row r="867" spans="1:3" x14ac:dyDescent="0.3">
      <c r="A867">
        <v>206979822</v>
      </c>
      <c r="B867">
        <v>80</v>
      </c>
      <c r="C867">
        <v>80</v>
      </c>
    </row>
    <row r="868" spans="1:3" x14ac:dyDescent="0.3">
      <c r="A868">
        <v>207007659</v>
      </c>
      <c r="B868">
        <v>100</v>
      </c>
      <c r="C868">
        <v>92</v>
      </c>
    </row>
    <row r="869" spans="1:3" x14ac:dyDescent="0.3">
      <c r="A869">
        <v>207026989</v>
      </c>
      <c r="B869">
        <v>100</v>
      </c>
      <c r="C869">
        <v>60</v>
      </c>
    </row>
    <row r="870" spans="1:3" x14ac:dyDescent="0.3">
      <c r="A870">
        <v>208851751</v>
      </c>
      <c r="B870">
        <v>100</v>
      </c>
      <c r="C870">
        <v>100</v>
      </c>
    </row>
    <row r="871" spans="1:3" x14ac:dyDescent="0.3">
      <c r="A871">
        <v>209123405</v>
      </c>
      <c r="B871">
        <v>100</v>
      </c>
      <c r="C871">
        <v>94</v>
      </c>
    </row>
    <row r="872" spans="1:3" x14ac:dyDescent="0.3">
      <c r="A872">
        <v>210014805</v>
      </c>
      <c r="B872">
        <v>100</v>
      </c>
      <c r="C872">
        <v>80</v>
      </c>
    </row>
    <row r="873" spans="1:3" x14ac:dyDescent="0.3">
      <c r="A873">
        <v>210999504</v>
      </c>
      <c r="B873">
        <v>100</v>
      </c>
      <c r="C873">
        <v>100</v>
      </c>
    </row>
    <row r="874" spans="1:3" x14ac:dyDescent="0.3">
      <c r="A874">
        <v>211680650</v>
      </c>
      <c r="B874">
        <v>100</v>
      </c>
      <c r="C874" t="s">
        <v>5</v>
      </c>
    </row>
    <row r="875" spans="1:3" x14ac:dyDescent="0.3">
      <c r="A875">
        <v>211730244</v>
      </c>
      <c r="B875">
        <v>100</v>
      </c>
      <c r="C875">
        <v>100</v>
      </c>
    </row>
    <row r="876" spans="1:3" x14ac:dyDescent="0.3">
      <c r="A876">
        <v>213226873</v>
      </c>
      <c r="B876">
        <v>100</v>
      </c>
      <c r="C876">
        <v>93</v>
      </c>
    </row>
    <row r="877" spans="1:3" x14ac:dyDescent="0.3">
      <c r="A877">
        <v>213384422</v>
      </c>
      <c r="B877">
        <v>100</v>
      </c>
      <c r="C877">
        <v>97</v>
      </c>
    </row>
    <row r="878" spans="1:3" x14ac:dyDescent="0.3">
      <c r="A878">
        <v>213422034</v>
      </c>
      <c r="B878">
        <v>100</v>
      </c>
      <c r="C878">
        <v>81</v>
      </c>
    </row>
    <row r="879" spans="1:3" x14ac:dyDescent="0.3">
      <c r="A879">
        <v>213845376</v>
      </c>
      <c r="B879">
        <v>100</v>
      </c>
      <c r="C879">
        <v>100</v>
      </c>
    </row>
    <row r="880" spans="1:3" x14ac:dyDescent="0.3">
      <c r="A880">
        <v>214455412</v>
      </c>
      <c r="B880">
        <v>100</v>
      </c>
      <c r="C880">
        <v>100</v>
      </c>
    </row>
    <row r="881" spans="1:3" x14ac:dyDescent="0.3">
      <c r="A881">
        <v>215294501</v>
      </c>
      <c r="B881">
        <v>100</v>
      </c>
      <c r="C881">
        <v>100</v>
      </c>
    </row>
    <row r="882" spans="1:3" x14ac:dyDescent="0.3">
      <c r="A882">
        <v>215543785</v>
      </c>
      <c r="B882">
        <v>100</v>
      </c>
      <c r="C882">
        <v>100</v>
      </c>
    </row>
    <row r="883" spans="1:3" x14ac:dyDescent="0.3">
      <c r="A883">
        <v>215889652</v>
      </c>
      <c r="B883">
        <v>100</v>
      </c>
      <c r="C883">
        <v>100</v>
      </c>
    </row>
    <row r="884" spans="1:3" x14ac:dyDescent="0.3">
      <c r="A884">
        <v>216120931</v>
      </c>
      <c r="B884">
        <v>100</v>
      </c>
      <c r="C884">
        <v>96</v>
      </c>
    </row>
    <row r="885" spans="1:3" x14ac:dyDescent="0.3">
      <c r="A885">
        <v>216458343</v>
      </c>
      <c r="B885">
        <v>100</v>
      </c>
      <c r="C885">
        <v>100</v>
      </c>
    </row>
    <row r="886" spans="1:3" x14ac:dyDescent="0.3">
      <c r="A886">
        <v>216660685</v>
      </c>
      <c r="B886">
        <v>100</v>
      </c>
      <c r="C886">
        <v>100</v>
      </c>
    </row>
    <row r="887" spans="1:3" x14ac:dyDescent="0.3">
      <c r="A887">
        <v>216869949</v>
      </c>
      <c r="B887">
        <v>100</v>
      </c>
      <c r="C887">
        <v>98</v>
      </c>
    </row>
    <row r="888" spans="1:3" x14ac:dyDescent="0.3">
      <c r="A888">
        <v>217086378</v>
      </c>
      <c r="B888">
        <v>100</v>
      </c>
      <c r="C888">
        <v>95</v>
      </c>
    </row>
    <row r="889" spans="1:3" x14ac:dyDescent="0.3">
      <c r="A889">
        <v>217096829</v>
      </c>
      <c r="B889">
        <v>96</v>
      </c>
      <c r="C889">
        <v>100</v>
      </c>
    </row>
    <row r="890" spans="1:3" x14ac:dyDescent="0.3">
      <c r="A890">
        <v>217133817</v>
      </c>
      <c r="B890">
        <v>0</v>
      </c>
      <c r="C890" t="s">
        <v>5</v>
      </c>
    </row>
    <row r="891" spans="1:3" x14ac:dyDescent="0.3">
      <c r="A891">
        <v>218300660</v>
      </c>
      <c r="B891">
        <v>79</v>
      </c>
      <c r="C891">
        <v>93</v>
      </c>
    </row>
    <row r="892" spans="1:3" x14ac:dyDescent="0.3">
      <c r="A892">
        <v>219146817</v>
      </c>
      <c r="B892">
        <v>71</v>
      </c>
      <c r="C892">
        <v>10</v>
      </c>
    </row>
    <row r="893" spans="1:3" x14ac:dyDescent="0.3">
      <c r="A893">
        <v>219782161</v>
      </c>
      <c r="B893">
        <v>100</v>
      </c>
      <c r="C893">
        <v>100</v>
      </c>
    </row>
    <row r="894" spans="1:3" x14ac:dyDescent="0.3">
      <c r="A894">
        <v>219990629</v>
      </c>
      <c r="B894">
        <v>100</v>
      </c>
      <c r="C894">
        <v>100</v>
      </c>
    </row>
    <row r="895" spans="1:3" x14ac:dyDescent="0.3">
      <c r="A895">
        <v>221434866</v>
      </c>
      <c r="B895">
        <v>80</v>
      </c>
      <c r="C895">
        <v>100</v>
      </c>
    </row>
    <row r="896" spans="1:3" x14ac:dyDescent="0.3">
      <c r="A896">
        <v>222863027</v>
      </c>
      <c r="B896">
        <v>100</v>
      </c>
      <c r="C896">
        <v>100</v>
      </c>
    </row>
    <row r="897" spans="1:3" x14ac:dyDescent="0.3">
      <c r="A897">
        <v>224217585</v>
      </c>
      <c r="B897">
        <v>100</v>
      </c>
      <c r="C897">
        <v>100</v>
      </c>
    </row>
    <row r="898" spans="1:3" x14ac:dyDescent="0.3">
      <c r="A898">
        <v>224364356</v>
      </c>
      <c r="B898">
        <v>100</v>
      </c>
      <c r="C898">
        <v>99</v>
      </c>
    </row>
    <row r="899" spans="1:3" x14ac:dyDescent="0.3">
      <c r="A899">
        <v>224848348</v>
      </c>
      <c r="B899">
        <v>100</v>
      </c>
      <c r="C899">
        <v>98</v>
      </c>
    </row>
    <row r="900" spans="1:3" x14ac:dyDescent="0.3">
      <c r="A900">
        <v>224853071</v>
      </c>
      <c r="B900">
        <v>100</v>
      </c>
      <c r="C900">
        <v>98</v>
      </c>
    </row>
    <row r="901" spans="1:3" x14ac:dyDescent="0.3">
      <c r="A901">
        <v>225137954</v>
      </c>
      <c r="B901">
        <v>100</v>
      </c>
      <c r="C901">
        <v>100</v>
      </c>
    </row>
    <row r="902" spans="1:3" x14ac:dyDescent="0.3">
      <c r="A902">
        <v>225163010</v>
      </c>
      <c r="B902">
        <v>100</v>
      </c>
      <c r="C902">
        <v>96</v>
      </c>
    </row>
    <row r="903" spans="1:3" x14ac:dyDescent="0.3">
      <c r="A903">
        <v>225966803</v>
      </c>
      <c r="B903" t="s">
        <v>5</v>
      </c>
      <c r="C903">
        <v>50</v>
      </c>
    </row>
    <row r="904" spans="1:3" x14ac:dyDescent="0.3">
      <c r="A904">
        <v>226214784</v>
      </c>
      <c r="B904">
        <v>100</v>
      </c>
      <c r="C904">
        <v>100</v>
      </c>
    </row>
    <row r="905" spans="1:3" x14ac:dyDescent="0.3">
      <c r="A905">
        <v>226873439</v>
      </c>
      <c r="B905">
        <v>90</v>
      </c>
      <c r="C905">
        <v>94</v>
      </c>
    </row>
    <row r="906" spans="1:3" x14ac:dyDescent="0.3">
      <c r="A906">
        <v>227526896</v>
      </c>
      <c r="B906">
        <v>100</v>
      </c>
      <c r="C906">
        <v>89</v>
      </c>
    </row>
    <row r="907" spans="1:3" x14ac:dyDescent="0.3">
      <c r="A907">
        <v>227662329</v>
      </c>
      <c r="B907">
        <v>100</v>
      </c>
      <c r="C907">
        <v>98</v>
      </c>
    </row>
    <row r="908" spans="1:3" x14ac:dyDescent="0.3">
      <c r="A908">
        <v>227686785</v>
      </c>
      <c r="B908" t="s">
        <v>5</v>
      </c>
      <c r="C908">
        <v>67</v>
      </c>
    </row>
    <row r="909" spans="1:3" x14ac:dyDescent="0.3">
      <c r="A909">
        <v>227880483</v>
      </c>
      <c r="B909">
        <v>0</v>
      </c>
      <c r="C909">
        <v>100</v>
      </c>
    </row>
    <row r="910" spans="1:3" x14ac:dyDescent="0.3">
      <c r="A910">
        <v>229621112</v>
      </c>
      <c r="B910">
        <v>100</v>
      </c>
      <c r="C910">
        <v>40</v>
      </c>
    </row>
    <row r="911" spans="1:3" x14ac:dyDescent="0.3">
      <c r="A911">
        <v>229713952</v>
      </c>
      <c r="B911">
        <v>100</v>
      </c>
      <c r="C911">
        <v>100</v>
      </c>
    </row>
    <row r="912" spans="1:3" x14ac:dyDescent="0.3">
      <c r="A912">
        <v>230073543</v>
      </c>
      <c r="B912" t="s">
        <v>5</v>
      </c>
      <c r="C912">
        <v>100</v>
      </c>
    </row>
    <row r="913" spans="1:3" x14ac:dyDescent="0.3">
      <c r="A913">
        <v>237941083</v>
      </c>
      <c r="B913" t="s">
        <v>5</v>
      </c>
      <c r="C913">
        <v>50</v>
      </c>
    </row>
    <row r="914" spans="1:3" x14ac:dyDescent="0.3">
      <c r="A914">
        <v>238956525</v>
      </c>
      <c r="B914">
        <v>100</v>
      </c>
      <c r="C914">
        <v>100</v>
      </c>
    </row>
    <row r="915" spans="1:3" x14ac:dyDescent="0.3">
      <c r="A915">
        <v>239549150</v>
      </c>
      <c r="B915">
        <v>100</v>
      </c>
      <c r="C915">
        <v>84</v>
      </c>
    </row>
    <row r="916" spans="1:3" x14ac:dyDescent="0.3">
      <c r="A916">
        <v>240491080</v>
      </c>
      <c r="B916" t="s">
        <v>5</v>
      </c>
      <c r="C916">
        <v>0</v>
      </c>
    </row>
    <row r="917" spans="1:3" x14ac:dyDescent="0.3">
      <c r="A917">
        <v>242006824</v>
      </c>
      <c r="B917">
        <v>100</v>
      </c>
      <c r="C917">
        <v>80</v>
      </c>
    </row>
    <row r="918" spans="1:3" x14ac:dyDescent="0.3">
      <c r="A918">
        <v>242094816</v>
      </c>
      <c r="B918">
        <v>100</v>
      </c>
      <c r="C918">
        <v>100</v>
      </c>
    </row>
    <row r="919" spans="1:3" x14ac:dyDescent="0.3">
      <c r="A919">
        <v>242412532</v>
      </c>
      <c r="B919">
        <v>100</v>
      </c>
      <c r="C919">
        <v>87</v>
      </c>
    </row>
    <row r="920" spans="1:3" x14ac:dyDescent="0.3">
      <c r="A920">
        <v>242647921</v>
      </c>
      <c r="B920">
        <v>100</v>
      </c>
      <c r="C920">
        <v>50</v>
      </c>
    </row>
    <row r="921" spans="1:3" x14ac:dyDescent="0.3">
      <c r="A921">
        <v>244460223</v>
      </c>
      <c r="B921">
        <v>100</v>
      </c>
      <c r="C921">
        <v>95</v>
      </c>
    </row>
    <row r="922" spans="1:3" x14ac:dyDescent="0.3">
      <c r="A922">
        <v>244800679</v>
      </c>
      <c r="B922">
        <v>100</v>
      </c>
      <c r="C922">
        <v>100</v>
      </c>
    </row>
    <row r="923" spans="1:3" x14ac:dyDescent="0.3">
      <c r="A923">
        <v>244862507</v>
      </c>
      <c r="B923">
        <v>50</v>
      </c>
      <c r="C923">
        <v>78</v>
      </c>
    </row>
    <row r="924" spans="1:3" x14ac:dyDescent="0.3">
      <c r="A924">
        <v>247387130</v>
      </c>
      <c r="B924">
        <v>100</v>
      </c>
      <c r="C924">
        <v>33</v>
      </c>
    </row>
    <row r="925" spans="1:3" x14ac:dyDescent="0.3">
      <c r="A925">
        <v>248380003</v>
      </c>
      <c r="B925">
        <v>0</v>
      </c>
      <c r="C925">
        <v>0</v>
      </c>
    </row>
    <row r="926" spans="1:3" x14ac:dyDescent="0.3">
      <c r="A926">
        <v>248904733</v>
      </c>
      <c r="B926">
        <v>100</v>
      </c>
      <c r="C926">
        <v>98</v>
      </c>
    </row>
    <row r="927" spans="1:3" x14ac:dyDescent="0.3">
      <c r="A927">
        <v>249718766</v>
      </c>
      <c r="B927">
        <v>100</v>
      </c>
      <c r="C927">
        <v>98</v>
      </c>
    </row>
    <row r="928" spans="1:3" x14ac:dyDescent="0.3">
      <c r="A928">
        <v>250191928</v>
      </c>
      <c r="B928">
        <v>100</v>
      </c>
      <c r="C928">
        <v>99</v>
      </c>
    </row>
    <row r="929" spans="1:3" x14ac:dyDescent="0.3">
      <c r="A929">
        <v>250216111</v>
      </c>
      <c r="B929">
        <v>100</v>
      </c>
      <c r="C929">
        <v>96</v>
      </c>
    </row>
    <row r="930" spans="1:3" x14ac:dyDescent="0.3">
      <c r="A930">
        <v>250727376</v>
      </c>
      <c r="B930">
        <v>100</v>
      </c>
      <c r="C930">
        <v>98</v>
      </c>
    </row>
    <row r="931" spans="1:3" x14ac:dyDescent="0.3">
      <c r="A931">
        <v>251577028</v>
      </c>
      <c r="B931">
        <v>90</v>
      </c>
      <c r="C931">
        <v>100</v>
      </c>
    </row>
    <row r="932" spans="1:3" x14ac:dyDescent="0.3">
      <c r="A932">
        <v>251826370</v>
      </c>
      <c r="B932">
        <v>100</v>
      </c>
      <c r="C932">
        <v>100</v>
      </c>
    </row>
    <row r="933" spans="1:3" x14ac:dyDescent="0.3">
      <c r="A933">
        <v>252848386</v>
      </c>
      <c r="B933">
        <v>100</v>
      </c>
      <c r="C933">
        <v>83</v>
      </c>
    </row>
    <row r="934" spans="1:3" x14ac:dyDescent="0.3">
      <c r="A934">
        <v>253378911</v>
      </c>
      <c r="B934">
        <v>100</v>
      </c>
      <c r="C934">
        <v>100</v>
      </c>
    </row>
    <row r="935" spans="1:3" x14ac:dyDescent="0.3">
      <c r="A935">
        <v>255438759</v>
      </c>
      <c r="B935">
        <v>100</v>
      </c>
      <c r="C935">
        <v>99</v>
      </c>
    </row>
    <row r="936" spans="1:3" x14ac:dyDescent="0.3">
      <c r="A936">
        <v>255817963</v>
      </c>
      <c r="B936">
        <v>100</v>
      </c>
      <c r="C936">
        <v>94</v>
      </c>
    </row>
    <row r="937" spans="1:3" x14ac:dyDescent="0.3">
      <c r="A937">
        <v>256560654</v>
      </c>
      <c r="B937">
        <v>100</v>
      </c>
      <c r="C937">
        <v>100</v>
      </c>
    </row>
    <row r="938" spans="1:3" x14ac:dyDescent="0.3">
      <c r="A938">
        <v>256907738</v>
      </c>
      <c r="B938">
        <v>100</v>
      </c>
      <c r="C938">
        <v>100</v>
      </c>
    </row>
    <row r="939" spans="1:3" x14ac:dyDescent="0.3">
      <c r="A939">
        <v>256937757</v>
      </c>
      <c r="B939">
        <v>100</v>
      </c>
      <c r="C939">
        <v>98</v>
      </c>
    </row>
    <row r="940" spans="1:3" x14ac:dyDescent="0.3">
      <c r="A940">
        <v>257270069</v>
      </c>
      <c r="B940">
        <v>100</v>
      </c>
      <c r="C940">
        <v>94</v>
      </c>
    </row>
    <row r="941" spans="1:3" x14ac:dyDescent="0.3">
      <c r="A941">
        <v>257679453</v>
      </c>
      <c r="B941">
        <v>100</v>
      </c>
      <c r="C941">
        <v>99</v>
      </c>
    </row>
    <row r="942" spans="1:3" x14ac:dyDescent="0.3">
      <c r="A942">
        <v>258785751</v>
      </c>
      <c r="B942">
        <v>100</v>
      </c>
      <c r="C942">
        <v>95</v>
      </c>
    </row>
    <row r="943" spans="1:3" x14ac:dyDescent="0.3">
      <c r="A943">
        <v>259293242</v>
      </c>
      <c r="B943">
        <v>86</v>
      </c>
      <c r="C943">
        <v>83</v>
      </c>
    </row>
    <row r="944" spans="1:3" x14ac:dyDescent="0.3">
      <c r="A944">
        <v>259903055</v>
      </c>
      <c r="B944">
        <v>100</v>
      </c>
      <c r="C944">
        <v>100</v>
      </c>
    </row>
    <row r="945" spans="1:3" x14ac:dyDescent="0.3">
      <c r="A945">
        <v>260070786</v>
      </c>
      <c r="B945">
        <v>100</v>
      </c>
      <c r="C945">
        <v>100</v>
      </c>
    </row>
    <row r="946" spans="1:3" x14ac:dyDescent="0.3">
      <c r="A946">
        <v>261105346</v>
      </c>
      <c r="B946">
        <v>78</v>
      </c>
      <c r="C946">
        <v>100</v>
      </c>
    </row>
    <row r="947" spans="1:3" x14ac:dyDescent="0.3">
      <c r="A947">
        <v>261460061</v>
      </c>
      <c r="B947">
        <v>100</v>
      </c>
      <c r="C947">
        <v>96</v>
      </c>
    </row>
    <row r="948" spans="1:3" x14ac:dyDescent="0.3">
      <c r="A948">
        <v>261783633</v>
      </c>
      <c r="B948">
        <v>100</v>
      </c>
      <c r="C948">
        <v>94</v>
      </c>
    </row>
    <row r="949" spans="1:3" x14ac:dyDescent="0.3">
      <c r="A949">
        <v>262133389</v>
      </c>
      <c r="B949">
        <v>100</v>
      </c>
      <c r="C949">
        <v>100</v>
      </c>
    </row>
    <row r="950" spans="1:3" x14ac:dyDescent="0.3">
      <c r="A950">
        <v>262601866</v>
      </c>
      <c r="B950">
        <v>100</v>
      </c>
      <c r="C950">
        <v>100</v>
      </c>
    </row>
    <row r="951" spans="1:3" x14ac:dyDescent="0.3">
      <c r="A951">
        <v>262715131</v>
      </c>
      <c r="B951">
        <v>100</v>
      </c>
      <c r="C951">
        <v>67</v>
      </c>
    </row>
    <row r="952" spans="1:3" x14ac:dyDescent="0.3">
      <c r="A952">
        <v>263019124</v>
      </c>
      <c r="B952">
        <v>50</v>
      </c>
      <c r="C952">
        <v>0</v>
      </c>
    </row>
    <row r="953" spans="1:3" x14ac:dyDescent="0.3">
      <c r="A953">
        <v>263068231</v>
      </c>
      <c r="B953">
        <v>100</v>
      </c>
      <c r="C953">
        <v>88</v>
      </c>
    </row>
    <row r="954" spans="1:3" x14ac:dyDescent="0.3">
      <c r="A954">
        <v>263078746</v>
      </c>
      <c r="B954">
        <v>100</v>
      </c>
      <c r="C954">
        <v>99</v>
      </c>
    </row>
    <row r="955" spans="1:3" x14ac:dyDescent="0.3">
      <c r="A955">
        <v>263103645</v>
      </c>
      <c r="B955">
        <v>100</v>
      </c>
      <c r="C955">
        <v>100</v>
      </c>
    </row>
    <row r="956" spans="1:3" x14ac:dyDescent="0.3">
      <c r="A956">
        <v>263485846</v>
      </c>
      <c r="B956">
        <v>100</v>
      </c>
      <c r="C956">
        <v>97</v>
      </c>
    </row>
    <row r="957" spans="1:3" x14ac:dyDescent="0.3">
      <c r="A957">
        <v>263565383</v>
      </c>
      <c r="B957">
        <v>100</v>
      </c>
      <c r="C957">
        <v>96</v>
      </c>
    </row>
    <row r="958" spans="1:3" x14ac:dyDescent="0.3">
      <c r="A958">
        <v>263694983</v>
      </c>
      <c r="B958">
        <v>0</v>
      </c>
      <c r="C958">
        <v>29</v>
      </c>
    </row>
    <row r="959" spans="1:3" x14ac:dyDescent="0.3">
      <c r="A959">
        <v>263963234</v>
      </c>
      <c r="B959">
        <v>100</v>
      </c>
      <c r="C959">
        <v>91</v>
      </c>
    </row>
    <row r="960" spans="1:3" x14ac:dyDescent="0.3">
      <c r="A960">
        <v>264516109</v>
      </c>
      <c r="B960">
        <v>100</v>
      </c>
      <c r="C960">
        <v>100</v>
      </c>
    </row>
    <row r="961" spans="1:3" x14ac:dyDescent="0.3">
      <c r="A961">
        <v>265249066</v>
      </c>
      <c r="B961">
        <v>100</v>
      </c>
      <c r="C961">
        <v>98</v>
      </c>
    </row>
    <row r="962" spans="1:3" x14ac:dyDescent="0.3">
      <c r="A962">
        <v>265469731</v>
      </c>
      <c r="B962">
        <v>100</v>
      </c>
      <c r="C962">
        <v>100</v>
      </c>
    </row>
    <row r="963" spans="1:3" x14ac:dyDescent="0.3">
      <c r="A963">
        <v>265475133</v>
      </c>
      <c r="B963">
        <v>100</v>
      </c>
      <c r="C963">
        <v>99</v>
      </c>
    </row>
    <row r="964" spans="1:3" x14ac:dyDescent="0.3">
      <c r="A964">
        <v>265953242</v>
      </c>
      <c r="B964">
        <v>100</v>
      </c>
      <c r="C964">
        <v>100</v>
      </c>
    </row>
    <row r="965" spans="1:3" x14ac:dyDescent="0.3">
      <c r="A965">
        <v>266773135</v>
      </c>
      <c r="B965">
        <v>100</v>
      </c>
      <c r="C965">
        <v>80</v>
      </c>
    </row>
    <row r="966" spans="1:3" x14ac:dyDescent="0.3">
      <c r="A966">
        <v>267029570</v>
      </c>
      <c r="B966" t="s">
        <v>5</v>
      </c>
      <c r="C966">
        <v>100</v>
      </c>
    </row>
    <row r="967" spans="1:3" x14ac:dyDescent="0.3">
      <c r="A967">
        <v>267034716</v>
      </c>
      <c r="B967">
        <v>100</v>
      </c>
      <c r="C967">
        <v>62</v>
      </c>
    </row>
    <row r="968" spans="1:3" x14ac:dyDescent="0.3">
      <c r="A968">
        <v>267418831</v>
      </c>
      <c r="B968">
        <v>100</v>
      </c>
      <c r="C968">
        <v>98</v>
      </c>
    </row>
    <row r="969" spans="1:3" x14ac:dyDescent="0.3">
      <c r="A969">
        <v>267921588</v>
      </c>
      <c r="B969">
        <v>100</v>
      </c>
      <c r="C969">
        <v>99</v>
      </c>
    </row>
    <row r="970" spans="1:3" x14ac:dyDescent="0.3">
      <c r="A970">
        <v>267979000</v>
      </c>
      <c r="B970">
        <v>100</v>
      </c>
      <c r="C970">
        <v>100</v>
      </c>
    </row>
    <row r="971" spans="1:3" x14ac:dyDescent="0.3">
      <c r="A971">
        <v>268405246</v>
      </c>
      <c r="B971">
        <v>100</v>
      </c>
      <c r="C971">
        <v>88</v>
      </c>
    </row>
    <row r="972" spans="1:3" x14ac:dyDescent="0.3">
      <c r="A972">
        <v>268816965</v>
      </c>
      <c r="B972">
        <v>100</v>
      </c>
      <c r="C972">
        <v>90</v>
      </c>
    </row>
    <row r="973" spans="1:3" x14ac:dyDescent="0.3">
      <c r="A973">
        <v>269129683</v>
      </c>
      <c r="B973">
        <v>100</v>
      </c>
      <c r="C973">
        <v>100</v>
      </c>
    </row>
    <row r="974" spans="1:3" x14ac:dyDescent="0.3">
      <c r="A974">
        <v>269391225</v>
      </c>
      <c r="B974">
        <v>100</v>
      </c>
      <c r="C974" t="s">
        <v>5</v>
      </c>
    </row>
    <row r="975" spans="1:3" x14ac:dyDescent="0.3">
      <c r="A975">
        <v>270052064</v>
      </c>
      <c r="B975" t="s">
        <v>5</v>
      </c>
      <c r="C975">
        <v>100</v>
      </c>
    </row>
    <row r="976" spans="1:3" x14ac:dyDescent="0.3">
      <c r="A976">
        <v>270151300</v>
      </c>
      <c r="B976">
        <v>100</v>
      </c>
      <c r="C976">
        <v>100</v>
      </c>
    </row>
    <row r="977" spans="1:3" x14ac:dyDescent="0.3">
      <c r="A977">
        <v>271886523</v>
      </c>
      <c r="B977">
        <v>100</v>
      </c>
      <c r="C977">
        <v>89</v>
      </c>
    </row>
    <row r="978" spans="1:3" x14ac:dyDescent="0.3">
      <c r="A978">
        <v>272141624</v>
      </c>
      <c r="B978">
        <v>100</v>
      </c>
      <c r="C978">
        <v>81</v>
      </c>
    </row>
    <row r="979" spans="1:3" x14ac:dyDescent="0.3">
      <c r="A979">
        <v>272222903</v>
      </c>
      <c r="B979">
        <v>94</v>
      </c>
      <c r="C979">
        <v>37</v>
      </c>
    </row>
    <row r="980" spans="1:3" x14ac:dyDescent="0.3">
      <c r="A980">
        <v>272893477</v>
      </c>
      <c r="B980">
        <v>100</v>
      </c>
      <c r="C980">
        <v>100</v>
      </c>
    </row>
    <row r="981" spans="1:3" x14ac:dyDescent="0.3">
      <c r="A981">
        <v>274033025</v>
      </c>
      <c r="B981">
        <v>100</v>
      </c>
      <c r="C981">
        <v>100</v>
      </c>
    </row>
    <row r="982" spans="1:3" x14ac:dyDescent="0.3">
      <c r="A982">
        <v>274323526</v>
      </c>
      <c r="B982">
        <v>100</v>
      </c>
      <c r="C982">
        <v>80</v>
      </c>
    </row>
    <row r="983" spans="1:3" x14ac:dyDescent="0.3">
      <c r="A983">
        <v>274800813</v>
      </c>
      <c r="B983">
        <v>93</v>
      </c>
      <c r="C983">
        <v>86</v>
      </c>
    </row>
    <row r="984" spans="1:3" x14ac:dyDescent="0.3">
      <c r="A984">
        <v>275164137</v>
      </c>
      <c r="B984">
        <v>100</v>
      </c>
      <c r="C984">
        <v>98</v>
      </c>
    </row>
    <row r="985" spans="1:3" x14ac:dyDescent="0.3">
      <c r="A985">
        <v>275320575</v>
      </c>
      <c r="B985">
        <v>100</v>
      </c>
      <c r="C985">
        <v>97</v>
      </c>
    </row>
    <row r="986" spans="1:3" x14ac:dyDescent="0.3">
      <c r="A986">
        <v>275662697</v>
      </c>
      <c r="B986">
        <v>100</v>
      </c>
      <c r="C986">
        <v>75</v>
      </c>
    </row>
    <row r="987" spans="1:3" x14ac:dyDescent="0.3">
      <c r="A987">
        <v>276378792</v>
      </c>
      <c r="B987">
        <v>100</v>
      </c>
      <c r="C987">
        <v>50</v>
      </c>
    </row>
    <row r="988" spans="1:3" x14ac:dyDescent="0.3">
      <c r="A988">
        <v>277262619</v>
      </c>
      <c r="B988">
        <v>71</v>
      </c>
      <c r="C988">
        <v>80</v>
      </c>
    </row>
    <row r="989" spans="1:3" x14ac:dyDescent="0.3">
      <c r="A989">
        <v>277770414</v>
      </c>
      <c r="B989">
        <v>100</v>
      </c>
      <c r="C989">
        <v>100</v>
      </c>
    </row>
    <row r="990" spans="1:3" x14ac:dyDescent="0.3">
      <c r="A990">
        <v>279049972</v>
      </c>
      <c r="B990">
        <v>100</v>
      </c>
      <c r="C990">
        <v>100</v>
      </c>
    </row>
    <row r="991" spans="1:3" x14ac:dyDescent="0.3">
      <c r="A991">
        <v>279629402</v>
      </c>
      <c r="B991">
        <v>100</v>
      </c>
      <c r="C991">
        <v>100</v>
      </c>
    </row>
    <row r="992" spans="1:3" x14ac:dyDescent="0.3">
      <c r="A992">
        <v>281112898</v>
      </c>
      <c r="B992">
        <v>100</v>
      </c>
      <c r="C992">
        <v>95</v>
      </c>
    </row>
    <row r="993" spans="1:3" x14ac:dyDescent="0.3">
      <c r="A993">
        <v>281777935</v>
      </c>
      <c r="B993">
        <v>100</v>
      </c>
      <c r="C993">
        <v>100</v>
      </c>
    </row>
    <row r="994" spans="1:3" x14ac:dyDescent="0.3">
      <c r="A994">
        <v>284056469</v>
      </c>
      <c r="B994" t="s">
        <v>5</v>
      </c>
      <c r="C994">
        <v>95</v>
      </c>
    </row>
    <row r="995" spans="1:3" x14ac:dyDescent="0.3">
      <c r="A995">
        <v>286059821</v>
      </c>
      <c r="B995">
        <v>94</v>
      </c>
      <c r="C995">
        <v>98</v>
      </c>
    </row>
    <row r="996" spans="1:3" x14ac:dyDescent="0.3">
      <c r="A996">
        <v>287170983</v>
      </c>
      <c r="B996">
        <v>95</v>
      </c>
      <c r="C996">
        <v>98</v>
      </c>
    </row>
    <row r="997" spans="1:3" x14ac:dyDescent="0.3">
      <c r="A997">
        <v>287599689</v>
      </c>
      <c r="B997">
        <v>100</v>
      </c>
      <c r="C997">
        <v>97</v>
      </c>
    </row>
    <row r="998" spans="1:3" x14ac:dyDescent="0.3">
      <c r="A998">
        <v>287607431</v>
      </c>
      <c r="B998">
        <v>100</v>
      </c>
      <c r="C998">
        <v>100</v>
      </c>
    </row>
    <row r="999" spans="1:3" x14ac:dyDescent="0.3">
      <c r="A999">
        <v>289254854</v>
      </c>
      <c r="B999">
        <v>100</v>
      </c>
      <c r="C999">
        <v>94</v>
      </c>
    </row>
    <row r="1000" spans="1:3" x14ac:dyDescent="0.3">
      <c r="A1000">
        <v>289997935</v>
      </c>
      <c r="B1000">
        <v>100</v>
      </c>
      <c r="C1000">
        <v>94</v>
      </c>
    </row>
    <row r="1001" spans="1:3" x14ac:dyDescent="0.3">
      <c r="A1001">
        <v>291221740</v>
      </c>
      <c r="B1001">
        <v>50</v>
      </c>
      <c r="C1001">
        <v>0</v>
      </c>
    </row>
    <row r="1002" spans="1:3" x14ac:dyDescent="0.3">
      <c r="A1002">
        <v>292984247</v>
      </c>
      <c r="B1002">
        <v>100</v>
      </c>
      <c r="C1002">
        <v>99</v>
      </c>
    </row>
    <row r="1003" spans="1:3" x14ac:dyDescent="0.3">
      <c r="A1003">
        <v>293583929</v>
      </c>
      <c r="B1003">
        <v>100</v>
      </c>
      <c r="C1003">
        <v>99</v>
      </c>
    </row>
    <row r="1004" spans="1:3" x14ac:dyDescent="0.3">
      <c r="A1004">
        <v>294069279</v>
      </c>
      <c r="B1004">
        <v>100</v>
      </c>
      <c r="C1004">
        <v>99</v>
      </c>
    </row>
    <row r="1005" spans="1:3" x14ac:dyDescent="0.3">
      <c r="A1005">
        <v>294086445</v>
      </c>
      <c r="B1005">
        <v>80</v>
      </c>
      <c r="C1005">
        <v>98</v>
      </c>
    </row>
    <row r="1006" spans="1:3" x14ac:dyDescent="0.3">
      <c r="A1006">
        <v>295489146</v>
      </c>
      <c r="B1006">
        <v>100</v>
      </c>
      <c r="C1006">
        <v>99</v>
      </c>
    </row>
    <row r="1007" spans="1:3" x14ac:dyDescent="0.3">
      <c r="A1007">
        <v>295569294</v>
      </c>
      <c r="B1007">
        <v>100</v>
      </c>
      <c r="C1007">
        <v>100</v>
      </c>
    </row>
    <row r="1008" spans="1:3" x14ac:dyDescent="0.3">
      <c r="A1008">
        <v>299294905</v>
      </c>
      <c r="B1008">
        <v>100</v>
      </c>
      <c r="C1008">
        <v>91</v>
      </c>
    </row>
    <row r="1009" spans="1:3" x14ac:dyDescent="0.3">
      <c r="A1009">
        <v>299415932</v>
      </c>
      <c r="B1009">
        <v>100</v>
      </c>
      <c r="C1009">
        <v>96</v>
      </c>
    </row>
    <row r="1010" spans="1:3" x14ac:dyDescent="0.3">
      <c r="A1010">
        <v>299622751</v>
      </c>
      <c r="B1010">
        <v>100</v>
      </c>
      <c r="C1010">
        <v>100</v>
      </c>
    </row>
    <row r="1011" spans="1:3" x14ac:dyDescent="0.3">
      <c r="A1011">
        <v>299632419</v>
      </c>
      <c r="B1011">
        <v>100</v>
      </c>
      <c r="C1011">
        <v>100</v>
      </c>
    </row>
    <row r="1012" spans="1:3" x14ac:dyDescent="0.3">
      <c r="A1012">
        <v>300197841</v>
      </c>
      <c r="B1012">
        <v>100</v>
      </c>
      <c r="C1012">
        <v>100</v>
      </c>
    </row>
    <row r="1013" spans="1:3" x14ac:dyDescent="0.3">
      <c r="A1013">
        <v>300662694</v>
      </c>
      <c r="B1013" t="s">
        <v>5</v>
      </c>
      <c r="C1013">
        <v>75</v>
      </c>
    </row>
    <row r="1014" spans="1:3" x14ac:dyDescent="0.3">
      <c r="A1014">
        <v>303495460</v>
      </c>
      <c r="B1014">
        <v>100</v>
      </c>
      <c r="C1014">
        <v>100</v>
      </c>
    </row>
    <row r="1015" spans="1:3" x14ac:dyDescent="0.3">
      <c r="A1015">
        <v>303939221</v>
      </c>
      <c r="B1015">
        <v>100</v>
      </c>
      <c r="C1015">
        <v>98</v>
      </c>
    </row>
    <row r="1016" spans="1:3" x14ac:dyDescent="0.3">
      <c r="A1016">
        <v>304311453</v>
      </c>
      <c r="B1016" t="s">
        <v>5</v>
      </c>
      <c r="C1016">
        <v>50</v>
      </c>
    </row>
    <row r="1017" spans="1:3" x14ac:dyDescent="0.3">
      <c r="A1017">
        <v>304390267</v>
      </c>
      <c r="B1017">
        <v>100</v>
      </c>
      <c r="C1017">
        <v>100</v>
      </c>
    </row>
    <row r="1018" spans="1:3" x14ac:dyDescent="0.3">
      <c r="A1018">
        <v>304913783</v>
      </c>
      <c r="B1018">
        <v>100</v>
      </c>
      <c r="C1018">
        <v>97</v>
      </c>
    </row>
    <row r="1019" spans="1:3" x14ac:dyDescent="0.3">
      <c r="A1019">
        <v>304936018</v>
      </c>
      <c r="B1019">
        <v>92</v>
      </c>
      <c r="C1019">
        <v>60</v>
      </c>
    </row>
    <row r="1020" spans="1:3" x14ac:dyDescent="0.3">
      <c r="A1020">
        <v>305121472</v>
      </c>
      <c r="B1020">
        <v>100</v>
      </c>
      <c r="C1020">
        <v>94</v>
      </c>
    </row>
    <row r="1021" spans="1:3" x14ac:dyDescent="0.3">
      <c r="A1021">
        <v>305158815</v>
      </c>
      <c r="B1021">
        <v>100</v>
      </c>
      <c r="C1021">
        <v>88</v>
      </c>
    </row>
    <row r="1022" spans="1:3" x14ac:dyDescent="0.3">
      <c r="A1022">
        <v>305397924</v>
      </c>
      <c r="B1022">
        <v>100</v>
      </c>
      <c r="C1022">
        <v>100</v>
      </c>
    </row>
    <row r="1023" spans="1:3" x14ac:dyDescent="0.3">
      <c r="A1023">
        <v>306435670</v>
      </c>
      <c r="B1023">
        <v>100</v>
      </c>
      <c r="C1023">
        <v>92</v>
      </c>
    </row>
    <row r="1024" spans="1:3" x14ac:dyDescent="0.3">
      <c r="A1024">
        <v>306637984</v>
      </c>
      <c r="B1024">
        <v>100</v>
      </c>
      <c r="C1024">
        <v>100</v>
      </c>
    </row>
    <row r="1025" spans="1:3" x14ac:dyDescent="0.3">
      <c r="A1025">
        <v>306683942</v>
      </c>
      <c r="B1025">
        <v>100</v>
      </c>
      <c r="C1025">
        <v>92</v>
      </c>
    </row>
    <row r="1026" spans="1:3" x14ac:dyDescent="0.3">
      <c r="A1026">
        <v>307735242</v>
      </c>
      <c r="B1026">
        <v>86</v>
      </c>
      <c r="C1026">
        <v>97</v>
      </c>
    </row>
    <row r="1027" spans="1:3" x14ac:dyDescent="0.3">
      <c r="A1027">
        <v>307842301</v>
      </c>
      <c r="B1027" t="s">
        <v>5</v>
      </c>
      <c r="C1027">
        <v>93</v>
      </c>
    </row>
    <row r="1028" spans="1:3" x14ac:dyDescent="0.3">
      <c r="A1028">
        <v>308400448</v>
      </c>
      <c r="B1028">
        <v>100</v>
      </c>
      <c r="C1028">
        <v>100</v>
      </c>
    </row>
    <row r="1029" spans="1:3" x14ac:dyDescent="0.3">
      <c r="A1029">
        <v>308765087</v>
      </c>
      <c r="B1029">
        <v>100</v>
      </c>
      <c r="C1029">
        <v>98</v>
      </c>
    </row>
    <row r="1030" spans="1:3" x14ac:dyDescent="0.3">
      <c r="A1030">
        <v>308978508</v>
      </c>
      <c r="B1030">
        <v>100</v>
      </c>
      <c r="C1030">
        <v>97</v>
      </c>
    </row>
    <row r="1031" spans="1:3" x14ac:dyDescent="0.3">
      <c r="A1031">
        <v>310205812</v>
      </c>
      <c r="B1031">
        <v>100</v>
      </c>
      <c r="C1031">
        <v>79</v>
      </c>
    </row>
    <row r="1032" spans="1:3" x14ac:dyDescent="0.3">
      <c r="A1032">
        <v>311266729</v>
      </c>
      <c r="B1032">
        <v>100</v>
      </c>
      <c r="C1032">
        <v>92</v>
      </c>
    </row>
    <row r="1033" spans="1:3" x14ac:dyDescent="0.3">
      <c r="A1033">
        <v>311509494</v>
      </c>
      <c r="B1033">
        <v>100</v>
      </c>
      <c r="C1033">
        <v>100</v>
      </c>
    </row>
    <row r="1034" spans="1:3" x14ac:dyDescent="0.3">
      <c r="A1034">
        <v>311890078</v>
      </c>
      <c r="B1034">
        <v>100</v>
      </c>
      <c r="C1034">
        <v>100</v>
      </c>
    </row>
    <row r="1035" spans="1:3" x14ac:dyDescent="0.3">
      <c r="A1035">
        <v>311920055</v>
      </c>
      <c r="B1035" t="s">
        <v>5</v>
      </c>
      <c r="C1035">
        <v>100</v>
      </c>
    </row>
    <row r="1036" spans="1:3" x14ac:dyDescent="0.3">
      <c r="A1036">
        <v>312056160</v>
      </c>
      <c r="B1036">
        <v>100</v>
      </c>
      <c r="C1036">
        <v>100</v>
      </c>
    </row>
    <row r="1037" spans="1:3" x14ac:dyDescent="0.3">
      <c r="A1037">
        <v>312098102</v>
      </c>
      <c r="B1037">
        <v>100</v>
      </c>
      <c r="C1037">
        <v>86</v>
      </c>
    </row>
    <row r="1038" spans="1:3" x14ac:dyDescent="0.3">
      <c r="A1038">
        <v>312918745</v>
      </c>
      <c r="B1038">
        <v>100</v>
      </c>
      <c r="C1038">
        <v>99</v>
      </c>
    </row>
    <row r="1039" spans="1:3" x14ac:dyDescent="0.3">
      <c r="A1039">
        <v>313266951</v>
      </c>
      <c r="B1039">
        <v>100</v>
      </c>
      <c r="C1039">
        <v>100</v>
      </c>
    </row>
    <row r="1040" spans="1:3" x14ac:dyDescent="0.3">
      <c r="A1040">
        <v>314085089</v>
      </c>
      <c r="B1040">
        <v>100</v>
      </c>
      <c r="C1040">
        <v>93</v>
      </c>
    </row>
    <row r="1041" spans="1:3" x14ac:dyDescent="0.3">
      <c r="A1041">
        <v>314341438</v>
      </c>
      <c r="B1041">
        <v>100</v>
      </c>
      <c r="C1041">
        <v>98</v>
      </c>
    </row>
    <row r="1042" spans="1:3" x14ac:dyDescent="0.3">
      <c r="A1042">
        <v>314401916</v>
      </c>
      <c r="B1042">
        <v>100</v>
      </c>
      <c r="C1042">
        <v>100</v>
      </c>
    </row>
    <row r="1043" spans="1:3" x14ac:dyDescent="0.3">
      <c r="A1043">
        <v>314486723</v>
      </c>
      <c r="B1043">
        <v>100</v>
      </c>
      <c r="C1043">
        <v>97</v>
      </c>
    </row>
    <row r="1044" spans="1:3" x14ac:dyDescent="0.3">
      <c r="A1044">
        <v>316463404</v>
      </c>
      <c r="B1044">
        <v>100</v>
      </c>
      <c r="C1044">
        <v>100</v>
      </c>
    </row>
    <row r="1045" spans="1:3" x14ac:dyDescent="0.3">
      <c r="A1045">
        <v>316780418</v>
      </c>
      <c r="B1045">
        <v>100</v>
      </c>
      <c r="C1045">
        <v>100</v>
      </c>
    </row>
    <row r="1046" spans="1:3" x14ac:dyDescent="0.3">
      <c r="A1046">
        <v>317810743</v>
      </c>
      <c r="B1046">
        <v>100</v>
      </c>
      <c r="C1046">
        <v>54</v>
      </c>
    </row>
    <row r="1047" spans="1:3" x14ac:dyDescent="0.3">
      <c r="A1047">
        <v>319023064</v>
      </c>
      <c r="B1047">
        <v>100</v>
      </c>
      <c r="C1047">
        <v>99</v>
      </c>
    </row>
    <row r="1048" spans="1:3" x14ac:dyDescent="0.3">
      <c r="A1048">
        <v>319055324</v>
      </c>
      <c r="B1048">
        <v>100</v>
      </c>
      <c r="C1048">
        <v>100</v>
      </c>
    </row>
    <row r="1049" spans="1:3" x14ac:dyDescent="0.3">
      <c r="A1049">
        <v>319060922</v>
      </c>
      <c r="B1049">
        <v>20</v>
      </c>
      <c r="C1049">
        <v>75</v>
      </c>
    </row>
    <row r="1050" spans="1:3" x14ac:dyDescent="0.3">
      <c r="A1050">
        <v>319515040</v>
      </c>
      <c r="B1050">
        <v>100</v>
      </c>
      <c r="C1050">
        <v>100</v>
      </c>
    </row>
    <row r="1051" spans="1:3" x14ac:dyDescent="0.3">
      <c r="A1051">
        <v>321330654</v>
      </c>
      <c r="B1051">
        <v>100</v>
      </c>
      <c r="C1051">
        <v>82</v>
      </c>
    </row>
    <row r="1052" spans="1:3" x14ac:dyDescent="0.3">
      <c r="A1052">
        <v>323361251</v>
      </c>
      <c r="B1052">
        <v>100</v>
      </c>
      <c r="C1052">
        <v>100</v>
      </c>
    </row>
    <row r="1053" spans="1:3" x14ac:dyDescent="0.3">
      <c r="A1053">
        <v>325123898</v>
      </c>
      <c r="B1053">
        <v>90</v>
      </c>
      <c r="C1053">
        <v>88</v>
      </c>
    </row>
    <row r="1054" spans="1:3" x14ac:dyDescent="0.3">
      <c r="A1054">
        <v>325642121</v>
      </c>
      <c r="B1054">
        <v>100</v>
      </c>
      <c r="C1054">
        <v>31</v>
      </c>
    </row>
    <row r="1055" spans="1:3" x14ac:dyDescent="0.3">
      <c r="A1055">
        <v>327484845</v>
      </c>
      <c r="B1055">
        <v>100</v>
      </c>
      <c r="C1055">
        <v>100</v>
      </c>
    </row>
    <row r="1056" spans="1:3" x14ac:dyDescent="0.3">
      <c r="A1056">
        <v>327536542</v>
      </c>
      <c r="B1056">
        <v>100</v>
      </c>
      <c r="C1056">
        <v>100</v>
      </c>
    </row>
    <row r="1057" spans="1:3" x14ac:dyDescent="0.3">
      <c r="A1057">
        <v>328125883</v>
      </c>
      <c r="B1057">
        <v>100</v>
      </c>
      <c r="C1057">
        <v>100</v>
      </c>
    </row>
    <row r="1058" spans="1:3" x14ac:dyDescent="0.3">
      <c r="A1058">
        <v>328140425</v>
      </c>
      <c r="B1058">
        <v>94</v>
      </c>
      <c r="C1058">
        <v>96</v>
      </c>
    </row>
    <row r="1059" spans="1:3" x14ac:dyDescent="0.3">
      <c r="A1059">
        <v>328540566</v>
      </c>
      <c r="B1059">
        <v>0</v>
      </c>
      <c r="C1059">
        <v>0</v>
      </c>
    </row>
    <row r="1060" spans="1:3" x14ac:dyDescent="0.3">
      <c r="A1060">
        <v>329753144</v>
      </c>
      <c r="B1060">
        <v>100</v>
      </c>
      <c r="C1060">
        <v>100</v>
      </c>
    </row>
    <row r="1061" spans="1:3" x14ac:dyDescent="0.3">
      <c r="A1061">
        <v>329993227</v>
      </c>
      <c r="B1061">
        <v>99</v>
      </c>
      <c r="C1061">
        <v>96</v>
      </c>
    </row>
    <row r="1062" spans="1:3" x14ac:dyDescent="0.3">
      <c r="A1062">
        <v>330176095</v>
      </c>
      <c r="B1062">
        <v>90</v>
      </c>
      <c r="C1062">
        <v>95</v>
      </c>
    </row>
    <row r="1063" spans="1:3" x14ac:dyDescent="0.3">
      <c r="A1063">
        <v>331204156</v>
      </c>
      <c r="B1063">
        <v>82</v>
      </c>
      <c r="C1063">
        <v>87</v>
      </c>
    </row>
    <row r="1064" spans="1:3" x14ac:dyDescent="0.3">
      <c r="A1064">
        <v>331399851</v>
      </c>
      <c r="B1064">
        <v>86</v>
      </c>
      <c r="C1064">
        <v>100</v>
      </c>
    </row>
    <row r="1065" spans="1:3" x14ac:dyDescent="0.3">
      <c r="A1065">
        <v>332039313</v>
      </c>
      <c r="B1065">
        <v>100</v>
      </c>
      <c r="C1065">
        <v>100</v>
      </c>
    </row>
    <row r="1066" spans="1:3" x14ac:dyDescent="0.3">
      <c r="A1066">
        <v>332051555</v>
      </c>
      <c r="B1066">
        <v>100</v>
      </c>
      <c r="C1066">
        <v>100</v>
      </c>
    </row>
    <row r="1067" spans="1:3" x14ac:dyDescent="0.3">
      <c r="A1067">
        <v>333164630</v>
      </c>
      <c r="B1067">
        <v>100</v>
      </c>
      <c r="C1067">
        <v>100</v>
      </c>
    </row>
    <row r="1068" spans="1:3" x14ac:dyDescent="0.3">
      <c r="A1068">
        <v>333193108</v>
      </c>
      <c r="B1068">
        <v>100</v>
      </c>
      <c r="C1068">
        <v>94</v>
      </c>
    </row>
    <row r="1069" spans="1:3" x14ac:dyDescent="0.3">
      <c r="A1069">
        <v>333320881</v>
      </c>
      <c r="B1069">
        <v>100</v>
      </c>
      <c r="C1069">
        <v>99</v>
      </c>
    </row>
    <row r="1070" spans="1:3" x14ac:dyDescent="0.3">
      <c r="A1070">
        <v>334014469</v>
      </c>
      <c r="B1070">
        <v>100</v>
      </c>
      <c r="C1070">
        <v>100</v>
      </c>
    </row>
    <row r="1071" spans="1:3" x14ac:dyDescent="0.3">
      <c r="A1071">
        <v>336225596</v>
      </c>
      <c r="B1071">
        <v>100</v>
      </c>
      <c r="C1071">
        <v>94</v>
      </c>
    </row>
    <row r="1072" spans="1:3" x14ac:dyDescent="0.3">
      <c r="A1072">
        <v>336945096</v>
      </c>
      <c r="B1072">
        <v>100</v>
      </c>
      <c r="C1072">
        <v>100</v>
      </c>
    </row>
    <row r="1073" spans="1:3" x14ac:dyDescent="0.3">
      <c r="A1073">
        <v>337930154</v>
      </c>
      <c r="B1073">
        <v>100</v>
      </c>
      <c r="C1073">
        <v>99</v>
      </c>
    </row>
    <row r="1074" spans="1:3" x14ac:dyDescent="0.3">
      <c r="A1074">
        <v>338012755</v>
      </c>
      <c r="B1074">
        <v>100</v>
      </c>
      <c r="C1074">
        <v>98</v>
      </c>
    </row>
    <row r="1075" spans="1:3" x14ac:dyDescent="0.3">
      <c r="A1075">
        <v>338029385</v>
      </c>
      <c r="B1075">
        <v>100</v>
      </c>
      <c r="C1075">
        <v>94</v>
      </c>
    </row>
    <row r="1076" spans="1:3" x14ac:dyDescent="0.3">
      <c r="A1076">
        <v>338838771</v>
      </c>
      <c r="B1076">
        <v>100</v>
      </c>
      <c r="C1076">
        <v>100</v>
      </c>
    </row>
    <row r="1077" spans="1:3" x14ac:dyDescent="0.3">
      <c r="A1077">
        <v>338853766</v>
      </c>
      <c r="B1077">
        <v>100</v>
      </c>
      <c r="C1077">
        <v>98</v>
      </c>
    </row>
    <row r="1078" spans="1:3" x14ac:dyDescent="0.3">
      <c r="A1078">
        <v>340275725</v>
      </c>
      <c r="B1078">
        <v>80</v>
      </c>
      <c r="C1078">
        <v>67</v>
      </c>
    </row>
    <row r="1079" spans="1:3" x14ac:dyDescent="0.3">
      <c r="A1079">
        <v>340658543</v>
      </c>
      <c r="B1079">
        <v>100</v>
      </c>
      <c r="C1079">
        <v>84</v>
      </c>
    </row>
    <row r="1080" spans="1:3" x14ac:dyDescent="0.3">
      <c r="A1080">
        <v>341813832</v>
      </c>
      <c r="B1080">
        <v>100</v>
      </c>
      <c r="C1080">
        <v>99</v>
      </c>
    </row>
    <row r="1081" spans="1:3" x14ac:dyDescent="0.3">
      <c r="A1081">
        <v>343560999</v>
      </c>
      <c r="B1081" t="s">
        <v>5</v>
      </c>
      <c r="C1081">
        <v>100</v>
      </c>
    </row>
    <row r="1082" spans="1:3" x14ac:dyDescent="0.3">
      <c r="A1082">
        <v>346207379</v>
      </c>
      <c r="B1082">
        <v>100</v>
      </c>
      <c r="C1082">
        <v>100</v>
      </c>
    </row>
    <row r="1083" spans="1:3" x14ac:dyDescent="0.3">
      <c r="A1083">
        <v>346562402</v>
      </c>
      <c r="B1083">
        <v>98</v>
      </c>
      <c r="C1083">
        <v>96</v>
      </c>
    </row>
    <row r="1084" spans="1:3" x14ac:dyDescent="0.3">
      <c r="A1084">
        <v>348007316</v>
      </c>
      <c r="B1084">
        <v>90</v>
      </c>
      <c r="C1084">
        <v>97</v>
      </c>
    </row>
    <row r="1085" spans="1:3" x14ac:dyDescent="0.3">
      <c r="A1085">
        <v>349389999</v>
      </c>
      <c r="B1085">
        <v>100</v>
      </c>
      <c r="C1085">
        <v>83</v>
      </c>
    </row>
    <row r="1086" spans="1:3" x14ac:dyDescent="0.3">
      <c r="A1086">
        <v>349804247</v>
      </c>
      <c r="B1086">
        <v>99</v>
      </c>
      <c r="C1086">
        <v>100</v>
      </c>
    </row>
    <row r="1087" spans="1:3" x14ac:dyDescent="0.3">
      <c r="A1087">
        <v>350212707</v>
      </c>
      <c r="B1087">
        <v>100</v>
      </c>
      <c r="C1087">
        <v>100</v>
      </c>
    </row>
    <row r="1088" spans="1:3" x14ac:dyDescent="0.3">
      <c r="A1088">
        <v>353489793</v>
      </c>
      <c r="B1088">
        <v>100</v>
      </c>
      <c r="C1088">
        <v>100</v>
      </c>
    </row>
    <row r="1089" spans="1:3" x14ac:dyDescent="0.3">
      <c r="A1089">
        <v>353801277</v>
      </c>
      <c r="B1089">
        <v>100</v>
      </c>
      <c r="C1089">
        <v>100</v>
      </c>
    </row>
    <row r="1090" spans="1:3" x14ac:dyDescent="0.3">
      <c r="A1090">
        <v>353870843</v>
      </c>
      <c r="B1090">
        <v>100</v>
      </c>
      <c r="C1090">
        <v>100</v>
      </c>
    </row>
    <row r="1091" spans="1:3" x14ac:dyDescent="0.3">
      <c r="A1091">
        <v>354776694</v>
      </c>
      <c r="B1091">
        <v>100</v>
      </c>
      <c r="C1091">
        <v>100</v>
      </c>
    </row>
    <row r="1092" spans="1:3" x14ac:dyDescent="0.3">
      <c r="A1092">
        <v>355777808</v>
      </c>
      <c r="B1092">
        <v>100</v>
      </c>
      <c r="C1092">
        <v>97</v>
      </c>
    </row>
    <row r="1093" spans="1:3" x14ac:dyDescent="0.3">
      <c r="A1093">
        <v>356427687</v>
      </c>
      <c r="B1093">
        <v>100</v>
      </c>
      <c r="C1093">
        <v>100</v>
      </c>
    </row>
    <row r="1094" spans="1:3" x14ac:dyDescent="0.3">
      <c r="A1094">
        <v>356993612</v>
      </c>
      <c r="B1094">
        <v>98</v>
      </c>
      <c r="C1094">
        <v>80</v>
      </c>
    </row>
    <row r="1095" spans="1:3" x14ac:dyDescent="0.3">
      <c r="A1095">
        <v>357531934</v>
      </c>
      <c r="B1095">
        <v>100</v>
      </c>
      <c r="C1095">
        <v>86</v>
      </c>
    </row>
    <row r="1096" spans="1:3" x14ac:dyDescent="0.3">
      <c r="A1096">
        <v>357742156</v>
      </c>
      <c r="B1096">
        <v>100</v>
      </c>
      <c r="C1096">
        <v>100</v>
      </c>
    </row>
    <row r="1097" spans="1:3" x14ac:dyDescent="0.3">
      <c r="A1097">
        <v>359064211</v>
      </c>
      <c r="B1097">
        <v>100</v>
      </c>
      <c r="C1097">
        <v>92</v>
      </c>
    </row>
    <row r="1098" spans="1:3" x14ac:dyDescent="0.3">
      <c r="A1098">
        <v>362022945</v>
      </c>
      <c r="B1098">
        <v>100</v>
      </c>
      <c r="C1098">
        <v>90</v>
      </c>
    </row>
    <row r="1099" spans="1:3" x14ac:dyDescent="0.3">
      <c r="A1099">
        <v>362183521</v>
      </c>
      <c r="B1099">
        <v>60</v>
      </c>
      <c r="C1099">
        <v>47</v>
      </c>
    </row>
    <row r="1100" spans="1:3" x14ac:dyDescent="0.3">
      <c r="A1100">
        <v>362424088</v>
      </c>
      <c r="B1100">
        <v>100</v>
      </c>
      <c r="C1100">
        <v>98</v>
      </c>
    </row>
    <row r="1101" spans="1:3" x14ac:dyDescent="0.3">
      <c r="A1101">
        <v>362603058</v>
      </c>
      <c r="B1101">
        <v>0</v>
      </c>
      <c r="C1101">
        <v>72</v>
      </c>
    </row>
    <row r="1102" spans="1:3" x14ac:dyDescent="0.3">
      <c r="A1102">
        <v>363419014</v>
      </c>
      <c r="B1102">
        <v>100</v>
      </c>
      <c r="C1102">
        <v>77</v>
      </c>
    </row>
    <row r="1103" spans="1:3" x14ac:dyDescent="0.3">
      <c r="A1103">
        <v>364869149</v>
      </c>
      <c r="B1103">
        <v>100</v>
      </c>
      <c r="C1103">
        <v>84</v>
      </c>
    </row>
    <row r="1104" spans="1:3" x14ac:dyDescent="0.3">
      <c r="A1104">
        <v>365453085</v>
      </c>
      <c r="B1104">
        <v>100</v>
      </c>
      <c r="C1104">
        <v>100</v>
      </c>
    </row>
    <row r="1105" spans="1:3" x14ac:dyDescent="0.3">
      <c r="A1105">
        <v>366570455</v>
      </c>
      <c r="B1105">
        <v>100</v>
      </c>
      <c r="C1105">
        <v>94</v>
      </c>
    </row>
    <row r="1106" spans="1:3" x14ac:dyDescent="0.3">
      <c r="A1106">
        <v>367572217</v>
      </c>
      <c r="B1106">
        <v>90</v>
      </c>
      <c r="C1106">
        <v>73</v>
      </c>
    </row>
    <row r="1107" spans="1:3" x14ac:dyDescent="0.3">
      <c r="A1107">
        <v>368496189</v>
      </c>
      <c r="B1107">
        <v>100</v>
      </c>
      <c r="C1107">
        <v>100</v>
      </c>
    </row>
    <row r="1108" spans="1:3" x14ac:dyDescent="0.3">
      <c r="A1108">
        <v>368622183</v>
      </c>
      <c r="B1108">
        <v>100</v>
      </c>
      <c r="C1108">
        <v>92</v>
      </c>
    </row>
    <row r="1109" spans="1:3" x14ac:dyDescent="0.3">
      <c r="A1109">
        <v>368623920</v>
      </c>
      <c r="B1109">
        <v>100</v>
      </c>
      <c r="C1109">
        <v>100</v>
      </c>
    </row>
    <row r="1110" spans="1:3" x14ac:dyDescent="0.3">
      <c r="A1110">
        <v>369161235</v>
      </c>
      <c r="B1110" t="s">
        <v>5</v>
      </c>
      <c r="C1110">
        <v>97</v>
      </c>
    </row>
    <row r="1111" spans="1:3" x14ac:dyDescent="0.3">
      <c r="A1111">
        <v>369398091</v>
      </c>
      <c r="B1111">
        <v>97</v>
      </c>
      <c r="C1111">
        <v>97</v>
      </c>
    </row>
    <row r="1112" spans="1:3" x14ac:dyDescent="0.3">
      <c r="A1112">
        <v>369765219</v>
      </c>
      <c r="B1112">
        <v>100</v>
      </c>
      <c r="C1112">
        <v>96</v>
      </c>
    </row>
    <row r="1113" spans="1:3" x14ac:dyDescent="0.3">
      <c r="A1113">
        <v>370044297</v>
      </c>
      <c r="B1113">
        <v>100</v>
      </c>
      <c r="C1113">
        <v>93</v>
      </c>
    </row>
    <row r="1114" spans="1:3" x14ac:dyDescent="0.3">
      <c r="A1114">
        <v>370506796</v>
      </c>
      <c r="B1114">
        <v>92</v>
      </c>
      <c r="C1114">
        <v>98</v>
      </c>
    </row>
    <row r="1115" spans="1:3" x14ac:dyDescent="0.3">
      <c r="A1115">
        <v>370928528</v>
      </c>
      <c r="B1115">
        <v>100</v>
      </c>
      <c r="C1115">
        <v>75</v>
      </c>
    </row>
    <row r="1116" spans="1:3" x14ac:dyDescent="0.3">
      <c r="A1116">
        <v>371162426</v>
      </c>
      <c r="B1116">
        <v>100</v>
      </c>
      <c r="C1116">
        <v>0</v>
      </c>
    </row>
    <row r="1117" spans="1:3" x14ac:dyDescent="0.3">
      <c r="A1117">
        <v>371217029</v>
      </c>
      <c r="B1117">
        <v>100</v>
      </c>
      <c r="C1117">
        <v>95</v>
      </c>
    </row>
    <row r="1118" spans="1:3" x14ac:dyDescent="0.3">
      <c r="A1118">
        <v>371393866</v>
      </c>
      <c r="B1118">
        <v>100</v>
      </c>
      <c r="C1118">
        <v>97</v>
      </c>
    </row>
    <row r="1119" spans="1:3" x14ac:dyDescent="0.3">
      <c r="A1119">
        <v>371713654</v>
      </c>
      <c r="B1119">
        <v>100</v>
      </c>
      <c r="C1119">
        <v>96</v>
      </c>
    </row>
    <row r="1120" spans="1:3" x14ac:dyDescent="0.3">
      <c r="A1120">
        <v>371729291</v>
      </c>
      <c r="B1120">
        <v>100</v>
      </c>
      <c r="C1120">
        <v>98</v>
      </c>
    </row>
    <row r="1121" spans="1:3" x14ac:dyDescent="0.3">
      <c r="A1121">
        <v>371975533</v>
      </c>
      <c r="B1121">
        <v>100</v>
      </c>
      <c r="C1121">
        <v>100</v>
      </c>
    </row>
    <row r="1122" spans="1:3" x14ac:dyDescent="0.3">
      <c r="A1122">
        <v>372675263</v>
      </c>
      <c r="B1122">
        <v>83</v>
      </c>
      <c r="C1122">
        <v>4</v>
      </c>
    </row>
    <row r="1123" spans="1:3" x14ac:dyDescent="0.3">
      <c r="A1123">
        <v>372866712</v>
      </c>
      <c r="B1123">
        <v>100</v>
      </c>
      <c r="C1123">
        <v>100</v>
      </c>
    </row>
    <row r="1124" spans="1:3" x14ac:dyDescent="0.3">
      <c r="A1124">
        <v>372869001</v>
      </c>
      <c r="B1124">
        <v>100</v>
      </c>
      <c r="C1124">
        <v>100</v>
      </c>
    </row>
    <row r="1125" spans="1:3" x14ac:dyDescent="0.3">
      <c r="A1125">
        <v>374218789</v>
      </c>
      <c r="B1125">
        <v>95</v>
      </c>
      <c r="C1125">
        <v>78</v>
      </c>
    </row>
    <row r="1126" spans="1:3" x14ac:dyDescent="0.3">
      <c r="A1126">
        <v>374230066</v>
      </c>
      <c r="B1126">
        <v>100</v>
      </c>
      <c r="C1126">
        <v>91</v>
      </c>
    </row>
    <row r="1127" spans="1:3" x14ac:dyDescent="0.3">
      <c r="A1127">
        <v>374316673</v>
      </c>
      <c r="B1127">
        <v>89</v>
      </c>
      <c r="C1127">
        <v>75</v>
      </c>
    </row>
    <row r="1128" spans="1:3" x14ac:dyDescent="0.3">
      <c r="A1128">
        <v>375082640</v>
      </c>
      <c r="B1128">
        <v>50</v>
      </c>
      <c r="C1128">
        <v>71</v>
      </c>
    </row>
    <row r="1129" spans="1:3" x14ac:dyDescent="0.3">
      <c r="A1129">
        <v>375579175</v>
      </c>
      <c r="B1129">
        <v>75</v>
      </c>
      <c r="C1129">
        <v>100</v>
      </c>
    </row>
    <row r="1130" spans="1:3" x14ac:dyDescent="0.3">
      <c r="A1130">
        <v>375789286</v>
      </c>
      <c r="B1130">
        <v>100</v>
      </c>
      <c r="C1130">
        <v>98</v>
      </c>
    </row>
    <row r="1131" spans="1:3" x14ac:dyDescent="0.3">
      <c r="A1131">
        <v>376229501</v>
      </c>
      <c r="B1131">
        <v>100</v>
      </c>
      <c r="C1131">
        <v>100</v>
      </c>
    </row>
    <row r="1132" spans="1:3" x14ac:dyDescent="0.3">
      <c r="A1132">
        <v>377152373</v>
      </c>
      <c r="B1132">
        <v>100</v>
      </c>
      <c r="C1132">
        <v>85</v>
      </c>
    </row>
    <row r="1133" spans="1:3" x14ac:dyDescent="0.3">
      <c r="A1133">
        <v>377295212</v>
      </c>
      <c r="B1133">
        <v>80</v>
      </c>
      <c r="C1133">
        <v>42</v>
      </c>
    </row>
    <row r="1134" spans="1:3" x14ac:dyDescent="0.3">
      <c r="A1134">
        <v>377981526</v>
      </c>
      <c r="B1134">
        <v>100</v>
      </c>
      <c r="C1134">
        <v>95</v>
      </c>
    </row>
    <row r="1135" spans="1:3" x14ac:dyDescent="0.3">
      <c r="A1135">
        <v>378134107</v>
      </c>
      <c r="B1135">
        <v>95</v>
      </c>
      <c r="C1135">
        <v>97</v>
      </c>
    </row>
    <row r="1136" spans="1:3" x14ac:dyDescent="0.3">
      <c r="A1136">
        <v>378631115</v>
      </c>
      <c r="B1136">
        <v>100</v>
      </c>
      <c r="C1136">
        <v>95</v>
      </c>
    </row>
    <row r="1137" spans="1:3" x14ac:dyDescent="0.3">
      <c r="A1137">
        <v>378639036</v>
      </c>
      <c r="B1137">
        <v>100</v>
      </c>
      <c r="C1137">
        <v>93</v>
      </c>
    </row>
    <row r="1138" spans="1:3" x14ac:dyDescent="0.3">
      <c r="A1138">
        <v>378898282</v>
      </c>
      <c r="B1138">
        <v>0</v>
      </c>
      <c r="C1138">
        <v>100</v>
      </c>
    </row>
    <row r="1139" spans="1:3" x14ac:dyDescent="0.3">
      <c r="A1139">
        <v>379865041</v>
      </c>
      <c r="B1139">
        <v>90</v>
      </c>
      <c r="C1139">
        <v>67</v>
      </c>
    </row>
    <row r="1140" spans="1:3" x14ac:dyDescent="0.3">
      <c r="A1140">
        <v>380943280</v>
      </c>
      <c r="B1140">
        <v>100</v>
      </c>
      <c r="C1140">
        <v>97</v>
      </c>
    </row>
    <row r="1141" spans="1:3" x14ac:dyDescent="0.3">
      <c r="A1141">
        <v>381003893</v>
      </c>
      <c r="B1141">
        <v>100</v>
      </c>
      <c r="C1141">
        <v>98</v>
      </c>
    </row>
    <row r="1142" spans="1:3" x14ac:dyDescent="0.3">
      <c r="A1142">
        <v>381099070</v>
      </c>
      <c r="B1142">
        <v>100</v>
      </c>
      <c r="C1142">
        <v>94</v>
      </c>
    </row>
    <row r="1143" spans="1:3" x14ac:dyDescent="0.3">
      <c r="A1143">
        <v>382064493</v>
      </c>
      <c r="B1143">
        <v>100</v>
      </c>
      <c r="C1143">
        <v>96</v>
      </c>
    </row>
    <row r="1144" spans="1:3" x14ac:dyDescent="0.3">
      <c r="A1144">
        <v>382354331</v>
      </c>
      <c r="B1144">
        <v>100</v>
      </c>
      <c r="C1144">
        <v>100</v>
      </c>
    </row>
    <row r="1145" spans="1:3" x14ac:dyDescent="0.3">
      <c r="A1145">
        <v>383221961</v>
      </c>
      <c r="B1145">
        <v>100</v>
      </c>
      <c r="C1145">
        <v>100</v>
      </c>
    </row>
    <row r="1146" spans="1:3" x14ac:dyDescent="0.3">
      <c r="A1146">
        <v>383558106</v>
      </c>
      <c r="B1146">
        <v>83</v>
      </c>
      <c r="C1146">
        <v>75</v>
      </c>
    </row>
    <row r="1147" spans="1:3" x14ac:dyDescent="0.3">
      <c r="A1147">
        <v>384155665</v>
      </c>
      <c r="B1147">
        <v>100</v>
      </c>
      <c r="C1147">
        <v>100</v>
      </c>
    </row>
    <row r="1148" spans="1:3" x14ac:dyDescent="0.3">
      <c r="A1148">
        <v>384282600</v>
      </c>
      <c r="B1148">
        <v>100</v>
      </c>
      <c r="C1148">
        <v>93</v>
      </c>
    </row>
    <row r="1149" spans="1:3" x14ac:dyDescent="0.3">
      <c r="A1149">
        <v>384726523</v>
      </c>
      <c r="B1149">
        <v>100</v>
      </c>
      <c r="C1149">
        <v>100</v>
      </c>
    </row>
    <row r="1150" spans="1:3" x14ac:dyDescent="0.3">
      <c r="A1150">
        <v>384877586</v>
      </c>
      <c r="B1150">
        <v>100</v>
      </c>
      <c r="C1150">
        <v>98</v>
      </c>
    </row>
    <row r="1151" spans="1:3" x14ac:dyDescent="0.3">
      <c r="A1151">
        <v>385277022</v>
      </c>
      <c r="B1151">
        <v>100</v>
      </c>
      <c r="C1151">
        <v>85</v>
      </c>
    </row>
    <row r="1152" spans="1:3" x14ac:dyDescent="0.3">
      <c r="A1152">
        <v>386771273</v>
      </c>
      <c r="B1152">
        <v>0</v>
      </c>
      <c r="C1152">
        <v>0</v>
      </c>
    </row>
    <row r="1153" spans="1:3" x14ac:dyDescent="0.3">
      <c r="A1153">
        <v>386957559</v>
      </c>
      <c r="B1153">
        <v>100</v>
      </c>
      <c r="C1153">
        <v>84</v>
      </c>
    </row>
    <row r="1154" spans="1:3" x14ac:dyDescent="0.3">
      <c r="A1154">
        <v>387934866</v>
      </c>
      <c r="B1154">
        <v>100</v>
      </c>
      <c r="C1154">
        <v>100</v>
      </c>
    </row>
    <row r="1155" spans="1:3" x14ac:dyDescent="0.3">
      <c r="A1155">
        <v>388190697</v>
      </c>
      <c r="B1155">
        <v>100</v>
      </c>
      <c r="C1155">
        <v>87</v>
      </c>
    </row>
    <row r="1156" spans="1:3" x14ac:dyDescent="0.3">
      <c r="A1156">
        <v>388542050</v>
      </c>
      <c r="B1156" t="s">
        <v>5</v>
      </c>
      <c r="C1156">
        <v>100</v>
      </c>
    </row>
    <row r="1157" spans="1:3" x14ac:dyDescent="0.3">
      <c r="A1157">
        <v>388763806</v>
      </c>
      <c r="B1157">
        <v>95</v>
      </c>
      <c r="C1157">
        <v>100</v>
      </c>
    </row>
    <row r="1158" spans="1:3" x14ac:dyDescent="0.3">
      <c r="A1158">
        <v>389641730</v>
      </c>
      <c r="B1158">
        <v>100</v>
      </c>
      <c r="C1158">
        <v>100</v>
      </c>
    </row>
    <row r="1159" spans="1:3" x14ac:dyDescent="0.3">
      <c r="A1159">
        <v>389676073</v>
      </c>
      <c r="B1159">
        <v>100</v>
      </c>
      <c r="C1159">
        <v>100</v>
      </c>
    </row>
    <row r="1160" spans="1:3" x14ac:dyDescent="0.3">
      <c r="A1160">
        <v>390540284</v>
      </c>
      <c r="B1160" t="s">
        <v>5</v>
      </c>
      <c r="C1160">
        <v>67</v>
      </c>
    </row>
    <row r="1161" spans="1:3" x14ac:dyDescent="0.3">
      <c r="A1161">
        <v>390915540</v>
      </c>
      <c r="B1161">
        <v>100</v>
      </c>
      <c r="C1161">
        <v>99</v>
      </c>
    </row>
    <row r="1162" spans="1:3" x14ac:dyDescent="0.3">
      <c r="A1162">
        <v>392246940</v>
      </c>
      <c r="B1162">
        <v>100</v>
      </c>
      <c r="C1162">
        <v>100</v>
      </c>
    </row>
    <row r="1163" spans="1:3" x14ac:dyDescent="0.3">
      <c r="A1163">
        <v>393723423</v>
      </c>
      <c r="B1163">
        <v>100</v>
      </c>
      <c r="C1163">
        <v>91</v>
      </c>
    </row>
    <row r="1164" spans="1:3" x14ac:dyDescent="0.3">
      <c r="A1164">
        <v>394317792</v>
      </c>
      <c r="B1164" t="s">
        <v>5</v>
      </c>
      <c r="C1164">
        <v>100</v>
      </c>
    </row>
    <row r="1165" spans="1:3" x14ac:dyDescent="0.3">
      <c r="A1165">
        <v>394714724</v>
      </c>
      <c r="B1165">
        <v>100</v>
      </c>
      <c r="C1165">
        <v>91</v>
      </c>
    </row>
    <row r="1166" spans="1:3" x14ac:dyDescent="0.3">
      <c r="A1166">
        <v>395063822</v>
      </c>
      <c r="B1166">
        <v>100</v>
      </c>
      <c r="C1166">
        <v>100</v>
      </c>
    </row>
    <row r="1167" spans="1:3" x14ac:dyDescent="0.3">
      <c r="A1167">
        <v>395861901</v>
      </c>
      <c r="B1167">
        <v>100</v>
      </c>
      <c r="C1167">
        <v>83</v>
      </c>
    </row>
    <row r="1168" spans="1:3" x14ac:dyDescent="0.3">
      <c r="A1168">
        <v>397004236</v>
      </c>
      <c r="B1168">
        <v>100</v>
      </c>
      <c r="C1168">
        <v>100</v>
      </c>
    </row>
    <row r="1169" spans="1:3" x14ac:dyDescent="0.3">
      <c r="A1169">
        <v>397101357</v>
      </c>
      <c r="B1169">
        <v>100</v>
      </c>
      <c r="C1169">
        <v>44</v>
      </c>
    </row>
    <row r="1170" spans="1:3" x14ac:dyDescent="0.3">
      <c r="A1170">
        <v>399128353</v>
      </c>
      <c r="B1170">
        <v>100</v>
      </c>
      <c r="C1170">
        <v>100</v>
      </c>
    </row>
    <row r="1171" spans="1:3" x14ac:dyDescent="0.3">
      <c r="A1171">
        <v>399301218</v>
      </c>
      <c r="B1171">
        <v>100</v>
      </c>
      <c r="C1171">
        <v>100</v>
      </c>
    </row>
    <row r="1172" spans="1:3" x14ac:dyDescent="0.3">
      <c r="A1172">
        <v>400044966</v>
      </c>
      <c r="B1172">
        <v>100</v>
      </c>
      <c r="C1172">
        <v>100</v>
      </c>
    </row>
    <row r="1173" spans="1:3" x14ac:dyDescent="0.3">
      <c r="A1173">
        <v>400082421</v>
      </c>
      <c r="B1173">
        <v>100</v>
      </c>
      <c r="C1173">
        <v>100</v>
      </c>
    </row>
    <row r="1174" spans="1:3" x14ac:dyDescent="0.3">
      <c r="A1174">
        <v>400297112</v>
      </c>
      <c r="B1174">
        <v>100</v>
      </c>
      <c r="C1174">
        <v>100</v>
      </c>
    </row>
    <row r="1175" spans="1:3" x14ac:dyDescent="0.3">
      <c r="A1175">
        <v>400616043</v>
      </c>
      <c r="B1175">
        <v>100</v>
      </c>
      <c r="C1175">
        <v>100</v>
      </c>
    </row>
    <row r="1176" spans="1:3" x14ac:dyDescent="0.3">
      <c r="A1176">
        <v>401302528</v>
      </c>
      <c r="B1176">
        <v>100</v>
      </c>
      <c r="C1176">
        <v>100</v>
      </c>
    </row>
    <row r="1177" spans="1:3" x14ac:dyDescent="0.3">
      <c r="A1177">
        <v>402069521</v>
      </c>
      <c r="B1177">
        <v>100</v>
      </c>
      <c r="C1177">
        <v>98</v>
      </c>
    </row>
    <row r="1178" spans="1:3" x14ac:dyDescent="0.3">
      <c r="A1178">
        <v>402672936</v>
      </c>
      <c r="B1178">
        <v>80</v>
      </c>
      <c r="C1178">
        <v>100</v>
      </c>
    </row>
    <row r="1179" spans="1:3" x14ac:dyDescent="0.3">
      <c r="A1179">
        <v>403664688</v>
      </c>
      <c r="B1179">
        <v>100</v>
      </c>
      <c r="C1179">
        <v>100</v>
      </c>
    </row>
    <row r="1180" spans="1:3" x14ac:dyDescent="0.3">
      <c r="A1180">
        <v>404561012</v>
      </c>
      <c r="B1180">
        <v>100</v>
      </c>
      <c r="C1180">
        <v>100</v>
      </c>
    </row>
    <row r="1181" spans="1:3" x14ac:dyDescent="0.3">
      <c r="A1181">
        <v>405463192</v>
      </c>
      <c r="B1181">
        <v>0</v>
      </c>
      <c r="C1181">
        <v>67</v>
      </c>
    </row>
    <row r="1182" spans="1:3" x14ac:dyDescent="0.3">
      <c r="A1182">
        <v>406082193</v>
      </c>
      <c r="B1182">
        <v>100</v>
      </c>
      <c r="C1182">
        <v>89</v>
      </c>
    </row>
    <row r="1183" spans="1:3" x14ac:dyDescent="0.3">
      <c r="A1183">
        <v>406222163</v>
      </c>
      <c r="B1183">
        <v>100</v>
      </c>
      <c r="C1183">
        <v>100</v>
      </c>
    </row>
    <row r="1184" spans="1:3" x14ac:dyDescent="0.3">
      <c r="A1184">
        <v>406230481</v>
      </c>
      <c r="B1184">
        <v>100</v>
      </c>
      <c r="C1184">
        <v>100</v>
      </c>
    </row>
    <row r="1185" spans="1:3" x14ac:dyDescent="0.3">
      <c r="A1185">
        <v>406903553</v>
      </c>
      <c r="B1185">
        <v>100</v>
      </c>
      <c r="C1185">
        <v>100</v>
      </c>
    </row>
    <row r="1186" spans="1:3" x14ac:dyDescent="0.3">
      <c r="A1186">
        <v>407181793</v>
      </c>
      <c r="B1186">
        <v>95</v>
      </c>
      <c r="C1186">
        <v>100</v>
      </c>
    </row>
    <row r="1187" spans="1:3" x14ac:dyDescent="0.3">
      <c r="A1187">
        <v>407738972</v>
      </c>
      <c r="B1187">
        <v>100</v>
      </c>
      <c r="C1187">
        <v>96</v>
      </c>
    </row>
    <row r="1188" spans="1:3" x14ac:dyDescent="0.3">
      <c r="A1188">
        <v>408471733</v>
      </c>
      <c r="B1188">
        <v>100</v>
      </c>
      <c r="C1188">
        <v>83</v>
      </c>
    </row>
    <row r="1189" spans="1:3" x14ac:dyDescent="0.3">
      <c r="A1189">
        <v>408768808</v>
      </c>
      <c r="B1189">
        <v>100</v>
      </c>
      <c r="C1189">
        <v>100</v>
      </c>
    </row>
    <row r="1190" spans="1:3" x14ac:dyDescent="0.3">
      <c r="A1190">
        <v>409176554</v>
      </c>
      <c r="B1190">
        <v>100</v>
      </c>
      <c r="C1190">
        <v>100</v>
      </c>
    </row>
    <row r="1191" spans="1:3" x14ac:dyDescent="0.3">
      <c r="A1191">
        <v>409529658</v>
      </c>
      <c r="B1191">
        <v>100</v>
      </c>
      <c r="C1191">
        <v>79</v>
      </c>
    </row>
    <row r="1192" spans="1:3" x14ac:dyDescent="0.3">
      <c r="A1192">
        <v>409529764</v>
      </c>
      <c r="B1192">
        <v>0</v>
      </c>
      <c r="C1192">
        <v>70</v>
      </c>
    </row>
    <row r="1193" spans="1:3" x14ac:dyDescent="0.3">
      <c r="A1193">
        <v>409585466</v>
      </c>
      <c r="B1193">
        <v>100</v>
      </c>
      <c r="C1193">
        <v>95</v>
      </c>
    </row>
    <row r="1194" spans="1:3" x14ac:dyDescent="0.3">
      <c r="A1194">
        <v>410212272</v>
      </c>
      <c r="B1194">
        <v>100</v>
      </c>
      <c r="C1194">
        <v>100</v>
      </c>
    </row>
    <row r="1195" spans="1:3" x14ac:dyDescent="0.3">
      <c r="A1195">
        <v>410352996</v>
      </c>
      <c r="B1195">
        <v>100</v>
      </c>
      <c r="C1195">
        <v>96</v>
      </c>
    </row>
    <row r="1196" spans="1:3" x14ac:dyDescent="0.3">
      <c r="A1196">
        <v>410913054</v>
      </c>
      <c r="B1196">
        <v>100</v>
      </c>
      <c r="C1196">
        <v>100</v>
      </c>
    </row>
    <row r="1197" spans="1:3" x14ac:dyDescent="0.3">
      <c r="A1197">
        <v>410958575</v>
      </c>
      <c r="B1197">
        <v>100</v>
      </c>
      <c r="C1197">
        <v>100</v>
      </c>
    </row>
    <row r="1198" spans="1:3" x14ac:dyDescent="0.3">
      <c r="A1198">
        <v>412204980</v>
      </c>
      <c r="B1198">
        <v>100</v>
      </c>
      <c r="C1198">
        <v>98</v>
      </c>
    </row>
    <row r="1199" spans="1:3" x14ac:dyDescent="0.3">
      <c r="A1199">
        <v>412507256</v>
      </c>
      <c r="B1199">
        <v>100</v>
      </c>
      <c r="C1199">
        <v>97</v>
      </c>
    </row>
    <row r="1200" spans="1:3" x14ac:dyDescent="0.3">
      <c r="A1200">
        <v>412743933</v>
      </c>
      <c r="B1200" t="s">
        <v>5</v>
      </c>
      <c r="C1200">
        <v>75</v>
      </c>
    </row>
    <row r="1201" spans="1:3" x14ac:dyDescent="0.3">
      <c r="A1201">
        <v>413216794</v>
      </c>
      <c r="B1201">
        <v>90</v>
      </c>
      <c r="C1201">
        <v>89</v>
      </c>
    </row>
    <row r="1202" spans="1:3" x14ac:dyDescent="0.3">
      <c r="A1202">
        <v>413338205</v>
      </c>
      <c r="B1202">
        <v>100</v>
      </c>
      <c r="C1202">
        <v>97</v>
      </c>
    </row>
    <row r="1203" spans="1:3" x14ac:dyDescent="0.3">
      <c r="A1203">
        <v>413425426</v>
      </c>
      <c r="B1203">
        <v>100</v>
      </c>
      <c r="C1203">
        <v>97</v>
      </c>
    </row>
    <row r="1204" spans="1:3" x14ac:dyDescent="0.3">
      <c r="A1204">
        <v>413976929</v>
      </c>
      <c r="B1204">
        <v>100</v>
      </c>
      <c r="C1204">
        <v>73</v>
      </c>
    </row>
    <row r="1205" spans="1:3" x14ac:dyDescent="0.3">
      <c r="A1205">
        <v>414301797</v>
      </c>
      <c r="B1205">
        <v>90</v>
      </c>
      <c r="C1205">
        <v>100</v>
      </c>
    </row>
    <row r="1206" spans="1:3" x14ac:dyDescent="0.3">
      <c r="A1206">
        <v>414552753</v>
      </c>
      <c r="B1206">
        <v>100</v>
      </c>
      <c r="C1206">
        <v>88</v>
      </c>
    </row>
    <row r="1207" spans="1:3" x14ac:dyDescent="0.3">
      <c r="A1207">
        <v>414734702</v>
      </c>
      <c r="B1207">
        <v>100</v>
      </c>
      <c r="C1207">
        <v>100</v>
      </c>
    </row>
    <row r="1208" spans="1:3" x14ac:dyDescent="0.3">
      <c r="A1208">
        <v>415178675</v>
      </c>
      <c r="B1208">
        <v>100</v>
      </c>
      <c r="C1208">
        <v>100</v>
      </c>
    </row>
    <row r="1209" spans="1:3" x14ac:dyDescent="0.3">
      <c r="A1209">
        <v>415485255</v>
      </c>
      <c r="B1209">
        <v>100</v>
      </c>
      <c r="C1209">
        <v>100</v>
      </c>
    </row>
    <row r="1210" spans="1:3" x14ac:dyDescent="0.3">
      <c r="A1210">
        <v>415678476</v>
      </c>
      <c r="B1210">
        <v>100</v>
      </c>
      <c r="C1210">
        <v>100</v>
      </c>
    </row>
    <row r="1211" spans="1:3" x14ac:dyDescent="0.3">
      <c r="A1211">
        <v>415847500</v>
      </c>
      <c r="B1211">
        <v>100</v>
      </c>
      <c r="C1211">
        <v>94</v>
      </c>
    </row>
    <row r="1212" spans="1:3" x14ac:dyDescent="0.3">
      <c r="A1212">
        <v>416004634</v>
      </c>
      <c r="B1212">
        <v>100</v>
      </c>
      <c r="C1212">
        <v>92</v>
      </c>
    </row>
    <row r="1213" spans="1:3" x14ac:dyDescent="0.3">
      <c r="A1213">
        <v>416080951</v>
      </c>
      <c r="B1213">
        <v>100</v>
      </c>
      <c r="C1213">
        <v>100</v>
      </c>
    </row>
    <row r="1214" spans="1:3" x14ac:dyDescent="0.3">
      <c r="A1214">
        <v>416225489</v>
      </c>
      <c r="B1214">
        <v>100</v>
      </c>
      <c r="C1214">
        <v>91</v>
      </c>
    </row>
    <row r="1215" spans="1:3" x14ac:dyDescent="0.3">
      <c r="A1215">
        <v>416575952</v>
      </c>
      <c r="B1215">
        <v>100</v>
      </c>
      <c r="C1215">
        <v>98</v>
      </c>
    </row>
    <row r="1216" spans="1:3" x14ac:dyDescent="0.3">
      <c r="A1216">
        <v>417018322</v>
      </c>
      <c r="B1216">
        <v>100</v>
      </c>
      <c r="C1216">
        <v>98</v>
      </c>
    </row>
    <row r="1217" spans="1:3" x14ac:dyDescent="0.3">
      <c r="A1217">
        <v>418484543</v>
      </c>
      <c r="B1217">
        <v>100</v>
      </c>
      <c r="C1217">
        <v>97</v>
      </c>
    </row>
    <row r="1218" spans="1:3" x14ac:dyDescent="0.3">
      <c r="A1218">
        <v>418487723</v>
      </c>
      <c r="B1218">
        <v>100</v>
      </c>
      <c r="C1218">
        <v>93</v>
      </c>
    </row>
    <row r="1219" spans="1:3" x14ac:dyDescent="0.3">
      <c r="A1219">
        <v>418800455</v>
      </c>
      <c r="B1219">
        <v>100</v>
      </c>
      <c r="C1219">
        <v>100</v>
      </c>
    </row>
    <row r="1220" spans="1:3" x14ac:dyDescent="0.3">
      <c r="A1220">
        <v>419069116</v>
      </c>
      <c r="B1220">
        <v>100</v>
      </c>
      <c r="C1220">
        <v>99</v>
      </c>
    </row>
    <row r="1221" spans="1:3" x14ac:dyDescent="0.3">
      <c r="A1221">
        <v>419078990</v>
      </c>
      <c r="B1221">
        <v>100</v>
      </c>
      <c r="C1221">
        <v>100</v>
      </c>
    </row>
    <row r="1222" spans="1:3" x14ac:dyDescent="0.3">
      <c r="A1222">
        <v>419338396</v>
      </c>
      <c r="B1222">
        <v>100</v>
      </c>
      <c r="C1222">
        <v>100</v>
      </c>
    </row>
    <row r="1223" spans="1:3" x14ac:dyDescent="0.3">
      <c r="A1223">
        <v>419728436</v>
      </c>
      <c r="B1223">
        <v>100</v>
      </c>
      <c r="C1223">
        <v>100</v>
      </c>
    </row>
    <row r="1224" spans="1:3" x14ac:dyDescent="0.3">
      <c r="A1224">
        <v>419970838</v>
      </c>
      <c r="B1224">
        <v>100</v>
      </c>
      <c r="C1224">
        <v>100</v>
      </c>
    </row>
    <row r="1225" spans="1:3" x14ac:dyDescent="0.3">
      <c r="A1225">
        <v>420060057</v>
      </c>
      <c r="B1225">
        <v>100</v>
      </c>
      <c r="C1225">
        <v>90</v>
      </c>
    </row>
    <row r="1226" spans="1:3" x14ac:dyDescent="0.3">
      <c r="A1226">
        <v>420173957</v>
      </c>
      <c r="B1226">
        <v>100</v>
      </c>
      <c r="C1226">
        <v>100</v>
      </c>
    </row>
    <row r="1227" spans="1:3" x14ac:dyDescent="0.3">
      <c r="A1227">
        <v>420199228</v>
      </c>
      <c r="B1227">
        <v>100</v>
      </c>
      <c r="C1227">
        <v>100</v>
      </c>
    </row>
    <row r="1228" spans="1:3" x14ac:dyDescent="0.3">
      <c r="A1228">
        <v>420464902</v>
      </c>
      <c r="B1228">
        <v>100</v>
      </c>
      <c r="C1228">
        <v>93</v>
      </c>
    </row>
    <row r="1229" spans="1:3" x14ac:dyDescent="0.3">
      <c r="A1229">
        <v>421206568</v>
      </c>
      <c r="B1229">
        <v>100</v>
      </c>
      <c r="C1229">
        <v>100</v>
      </c>
    </row>
    <row r="1230" spans="1:3" x14ac:dyDescent="0.3">
      <c r="A1230">
        <v>421400261</v>
      </c>
      <c r="B1230">
        <v>100</v>
      </c>
      <c r="C1230">
        <v>96</v>
      </c>
    </row>
    <row r="1231" spans="1:3" x14ac:dyDescent="0.3">
      <c r="A1231">
        <v>421625624</v>
      </c>
      <c r="B1231">
        <v>100</v>
      </c>
      <c r="C1231">
        <v>92</v>
      </c>
    </row>
    <row r="1232" spans="1:3" x14ac:dyDescent="0.3">
      <c r="A1232">
        <v>422317726</v>
      </c>
      <c r="B1232">
        <v>100</v>
      </c>
      <c r="C1232">
        <v>70</v>
      </c>
    </row>
    <row r="1233" spans="1:3" x14ac:dyDescent="0.3">
      <c r="A1233">
        <v>422347458</v>
      </c>
      <c r="B1233">
        <v>100</v>
      </c>
      <c r="C1233">
        <v>100</v>
      </c>
    </row>
    <row r="1234" spans="1:3" x14ac:dyDescent="0.3">
      <c r="A1234">
        <v>422352232</v>
      </c>
      <c r="B1234">
        <v>100</v>
      </c>
      <c r="C1234">
        <v>100</v>
      </c>
    </row>
    <row r="1235" spans="1:3" x14ac:dyDescent="0.3">
      <c r="A1235">
        <v>422877887</v>
      </c>
      <c r="B1235">
        <v>100</v>
      </c>
      <c r="C1235">
        <v>67</v>
      </c>
    </row>
    <row r="1236" spans="1:3" x14ac:dyDescent="0.3">
      <c r="A1236">
        <v>422938411</v>
      </c>
      <c r="B1236">
        <v>100</v>
      </c>
      <c r="C1236">
        <v>100</v>
      </c>
    </row>
    <row r="1237" spans="1:3" x14ac:dyDescent="0.3">
      <c r="A1237">
        <v>423087355</v>
      </c>
      <c r="B1237">
        <v>100</v>
      </c>
      <c r="C1237">
        <v>100</v>
      </c>
    </row>
    <row r="1238" spans="1:3" x14ac:dyDescent="0.3">
      <c r="A1238">
        <v>423187001</v>
      </c>
      <c r="B1238">
        <v>40</v>
      </c>
      <c r="C1238">
        <v>100</v>
      </c>
    </row>
    <row r="1239" spans="1:3" x14ac:dyDescent="0.3">
      <c r="A1239">
        <v>423612357</v>
      </c>
      <c r="B1239">
        <v>100</v>
      </c>
      <c r="C1239">
        <v>100</v>
      </c>
    </row>
    <row r="1240" spans="1:3" x14ac:dyDescent="0.3">
      <c r="A1240">
        <v>424099802</v>
      </c>
      <c r="B1240">
        <v>100</v>
      </c>
      <c r="C1240">
        <v>100</v>
      </c>
    </row>
    <row r="1241" spans="1:3" x14ac:dyDescent="0.3">
      <c r="A1241">
        <v>424180788</v>
      </c>
      <c r="B1241">
        <v>100</v>
      </c>
      <c r="C1241">
        <v>100</v>
      </c>
    </row>
    <row r="1242" spans="1:3" x14ac:dyDescent="0.3">
      <c r="A1242">
        <v>424477266</v>
      </c>
      <c r="B1242">
        <v>100</v>
      </c>
      <c r="C1242">
        <v>98</v>
      </c>
    </row>
    <row r="1243" spans="1:3" x14ac:dyDescent="0.3">
      <c r="A1243">
        <v>424571414</v>
      </c>
      <c r="B1243">
        <v>90</v>
      </c>
      <c r="C1243">
        <v>100</v>
      </c>
    </row>
    <row r="1244" spans="1:3" x14ac:dyDescent="0.3">
      <c r="A1244">
        <v>424914986</v>
      </c>
      <c r="B1244">
        <v>100</v>
      </c>
      <c r="C1244">
        <v>100</v>
      </c>
    </row>
    <row r="1245" spans="1:3" x14ac:dyDescent="0.3">
      <c r="A1245">
        <v>425233753</v>
      </c>
      <c r="B1245">
        <v>95</v>
      </c>
      <c r="C1245">
        <v>97</v>
      </c>
    </row>
    <row r="1246" spans="1:3" x14ac:dyDescent="0.3">
      <c r="A1246">
        <v>425242111</v>
      </c>
      <c r="B1246">
        <v>100</v>
      </c>
      <c r="C1246">
        <v>97</v>
      </c>
    </row>
    <row r="1247" spans="1:3" x14ac:dyDescent="0.3">
      <c r="A1247">
        <v>425256638</v>
      </c>
      <c r="B1247">
        <v>100</v>
      </c>
      <c r="C1247">
        <v>97</v>
      </c>
    </row>
    <row r="1248" spans="1:3" x14ac:dyDescent="0.3">
      <c r="A1248">
        <v>425922828</v>
      </c>
      <c r="B1248">
        <v>100</v>
      </c>
      <c r="C1248">
        <v>100</v>
      </c>
    </row>
    <row r="1249" spans="1:3" x14ac:dyDescent="0.3">
      <c r="A1249">
        <v>426201137</v>
      </c>
      <c r="B1249">
        <v>100</v>
      </c>
      <c r="C1249">
        <v>100</v>
      </c>
    </row>
    <row r="1250" spans="1:3" x14ac:dyDescent="0.3">
      <c r="A1250">
        <v>426378250</v>
      </c>
      <c r="B1250">
        <v>90</v>
      </c>
      <c r="C1250">
        <v>96</v>
      </c>
    </row>
    <row r="1251" spans="1:3" x14ac:dyDescent="0.3">
      <c r="A1251">
        <v>426711141</v>
      </c>
      <c r="B1251">
        <v>100</v>
      </c>
      <c r="C1251" t="s">
        <v>5</v>
      </c>
    </row>
    <row r="1252" spans="1:3" x14ac:dyDescent="0.3">
      <c r="A1252">
        <v>426749894</v>
      </c>
      <c r="B1252">
        <v>100</v>
      </c>
      <c r="C1252">
        <v>97</v>
      </c>
    </row>
    <row r="1253" spans="1:3" x14ac:dyDescent="0.3">
      <c r="A1253">
        <v>426970943</v>
      </c>
      <c r="B1253">
        <v>100</v>
      </c>
      <c r="C1253">
        <v>100</v>
      </c>
    </row>
    <row r="1254" spans="1:3" x14ac:dyDescent="0.3">
      <c r="A1254">
        <v>427309396</v>
      </c>
      <c r="B1254">
        <v>100</v>
      </c>
      <c r="C1254">
        <v>98</v>
      </c>
    </row>
    <row r="1255" spans="1:3" x14ac:dyDescent="0.3">
      <c r="A1255">
        <v>427827174</v>
      </c>
      <c r="B1255">
        <v>100</v>
      </c>
      <c r="C1255">
        <v>100</v>
      </c>
    </row>
    <row r="1256" spans="1:3" x14ac:dyDescent="0.3">
      <c r="A1256">
        <v>428034976</v>
      </c>
      <c r="B1256">
        <v>100</v>
      </c>
      <c r="C1256">
        <v>98</v>
      </c>
    </row>
    <row r="1257" spans="1:3" x14ac:dyDescent="0.3">
      <c r="A1257">
        <v>429283220</v>
      </c>
      <c r="B1257">
        <v>100</v>
      </c>
      <c r="C1257">
        <v>100</v>
      </c>
    </row>
    <row r="1258" spans="1:3" x14ac:dyDescent="0.3">
      <c r="A1258">
        <v>429388907</v>
      </c>
      <c r="B1258">
        <v>100</v>
      </c>
      <c r="C1258">
        <v>100</v>
      </c>
    </row>
    <row r="1259" spans="1:3" x14ac:dyDescent="0.3">
      <c r="A1259">
        <v>429712560</v>
      </c>
      <c r="B1259">
        <v>90</v>
      </c>
      <c r="C1259">
        <v>100</v>
      </c>
    </row>
    <row r="1260" spans="1:3" x14ac:dyDescent="0.3">
      <c r="A1260">
        <v>429924047</v>
      </c>
      <c r="B1260">
        <v>100</v>
      </c>
      <c r="C1260">
        <v>86</v>
      </c>
    </row>
    <row r="1261" spans="1:3" x14ac:dyDescent="0.3">
      <c r="A1261">
        <v>430320995</v>
      </c>
      <c r="B1261">
        <v>100</v>
      </c>
      <c r="C1261">
        <v>75</v>
      </c>
    </row>
    <row r="1262" spans="1:3" x14ac:dyDescent="0.3">
      <c r="A1262">
        <v>430675633</v>
      </c>
      <c r="B1262">
        <v>100</v>
      </c>
      <c r="C1262">
        <v>100</v>
      </c>
    </row>
    <row r="1263" spans="1:3" x14ac:dyDescent="0.3">
      <c r="A1263">
        <v>430726555</v>
      </c>
      <c r="B1263">
        <v>100</v>
      </c>
      <c r="C1263">
        <v>89</v>
      </c>
    </row>
    <row r="1264" spans="1:3" x14ac:dyDescent="0.3">
      <c r="A1264">
        <v>431027547</v>
      </c>
      <c r="B1264">
        <v>100</v>
      </c>
      <c r="C1264">
        <v>100</v>
      </c>
    </row>
    <row r="1265" spans="1:3" x14ac:dyDescent="0.3">
      <c r="A1265">
        <v>431029351</v>
      </c>
      <c r="B1265">
        <v>100</v>
      </c>
      <c r="C1265">
        <v>100</v>
      </c>
    </row>
    <row r="1266" spans="1:3" x14ac:dyDescent="0.3">
      <c r="A1266">
        <v>431112150</v>
      </c>
      <c r="B1266">
        <v>100</v>
      </c>
      <c r="C1266">
        <v>99</v>
      </c>
    </row>
    <row r="1267" spans="1:3" x14ac:dyDescent="0.3">
      <c r="A1267">
        <v>431125573</v>
      </c>
      <c r="B1267">
        <v>100</v>
      </c>
      <c r="C1267">
        <v>100</v>
      </c>
    </row>
    <row r="1268" spans="1:3" x14ac:dyDescent="0.3">
      <c r="A1268">
        <v>431157096</v>
      </c>
      <c r="B1268">
        <v>100</v>
      </c>
      <c r="C1268">
        <v>100</v>
      </c>
    </row>
    <row r="1269" spans="1:3" x14ac:dyDescent="0.3">
      <c r="A1269">
        <v>431610270</v>
      </c>
      <c r="B1269">
        <v>100</v>
      </c>
      <c r="C1269">
        <v>98</v>
      </c>
    </row>
    <row r="1270" spans="1:3" x14ac:dyDescent="0.3">
      <c r="A1270">
        <v>432548343</v>
      </c>
      <c r="B1270">
        <v>100</v>
      </c>
      <c r="C1270">
        <v>100</v>
      </c>
    </row>
    <row r="1271" spans="1:3" x14ac:dyDescent="0.3">
      <c r="A1271">
        <v>433844277</v>
      </c>
      <c r="B1271">
        <v>100</v>
      </c>
      <c r="C1271">
        <v>98</v>
      </c>
    </row>
    <row r="1272" spans="1:3" x14ac:dyDescent="0.3">
      <c r="A1272">
        <v>434080137</v>
      </c>
      <c r="B1272">
        <v>75</v>
      </c>
      <c r="C1272">
        <v>0</v>
      </c>
    </row>
    <row r="1273" spans="1:3" x14ac:dyDescent="0.3">
      <c r="A1273">
        <v>434440308</v>
      </c>
      <c r="B1273">
        <v>100</v>
      </c>
      <c r="C1273">
        <v>97</v>
      </c>
    </row>
    <row r="1274" spans="1:3" x14ac:dyDescent="0.3">
      <c r="A1274">
        <v>434688704</v>
      </c>
      <c r="B1274">
        <v>100</v>
      </c>
      <c r="C1274">
        <v>100</v>
      </c>
    </row>
    <row r="1275" spans="1:3" x14ac:dyDescent="0.3">
      <c r="A1275">
        <v>434930961</v>
      </c>
      <c r="B1275">
        <v>0</v>
      </c>
      <c r="C1275" t="s">
        <v>5</v>
      </c>
    </row>
    <row r="1276" spans="1:3" x14ac:dyDescent="0.3">
      <c r="A1276">
        <v>435082597</v>
      </c>
      <c r="B1276">
        <v>100</v>
      </c>
      <c r="C1276">
        <v>100</v>
      </c>
    </row>
    <row r="1277" spans="1:3" x14ac:dyDescent="0.3">
      <c r="A1277">
        <v>435909688</v>
      </c>
      <c r="B1277">
        <v>100</v>
      </c>
      <c r="C1277">
        <v>100</v>
      </c>
    </row>
    <row r="1278" spans="1:3" x14ac:dyDescent="0.3">
      <c r="A1278">
        <v>436083793</v>
      </c>
      <c r="B1278">
        <v>100</v>
      </c>
      <c r="C1278">
        <v>97</v>
      </c>
    </row>
    <row r="1279" spans="1:3" x14ac:dyDescent="0.3">
      <c r="A1279">
        <v>436543945</v>
      </c>
      <c r="B1279">
        <v>50</v>
      </c>
      <c r="C1279" t="s">
        <v>5</v>
      </c>
    </row>
    <row r="1280" spans="1:3" x14ac:dyDescent="0.3">
      <c r="A1280">
        <v>436850725</v>
      </c>
      <c r="B1280">
        <v>100</v>
      </c>
      <c r="C1280">
        <v>98</v>
      </c>
    </row>
    <row r="1281" spans="1:3" x14ac:dyDescent="0.3">
      <c r="A1281">
        <v>437115100</v>
      </c>
      <c r="B1281">
        <v>100</v>
      </c>
      <c r="C1281">
        <v>100</v>
      </c>
    </row>
    <row r="1282" spans="1:3" x14ac:dyDescent="0.3">
      <c r="A1282">
        <v>437373429</v>
      </c>
      <c r="B1282">
        <v>100</v>
      </c>
      <c r="C1282">
        <v>100</v>
      </c>
    </row>
    <row r="1283" spans="1:3" x14ac:dyDescent="0.3">
      <c r="A1283">
        <v>437604432</v>
      </c>
      <c r="B1283">
        <v>100</v>
      </c>
      <c r="C1283">
        <v>100</v>
      </c>
    </row>
    <row r="1284" spans="1:3" x14ac:dyDescent="0.3">
      <c r="A1284">
        <v>438134215</v>
      </c>
      <c r="B1284">
        <v>100</v>
      </c>
      <c r="C1284">
        <v>75</v>
      </c>
    </row>
    <row r="1285" spans="1:3" x14ac:dyDescent="0.3">
      <c r="A1285">
        <v>438502259</v>
      </c>
      <c r="B1285">
        <v>90</v>
      </c>
      <c r="C1285">
        <v>100</v>
      </c>
    </row>
    <row r="1286" spans="1:3" x14ac:dyDescent="0.3">
      <c r="A1286">
        <v>438866471</v>
      </c>
      <c r="B1286">
        <v>50</v>
      </c>
      <c r="C1286">
        <v>60</v>
      </c>
    </row>
    <row r="1287" spans="1:3" x14ac:dyDescent="0.3">
      <c r="A1287">
        <v>438945323</v>
      </c>
      <c r="B1287">
        <v>100</v>
      </c>
      <c r="C1287">
        <v>100</v>
      </c>
    </row>
    <row r="1288" spans="1:3" x14ac:dyDescent="0.3">
      <c r="A1288">
        <v>439008332</v>
      </c>
      <c r="B1288">
        <v>100</v>
      </c>
      <c r="C1288">
        <v>100</v>
      </c>
    </row>
    <row r="1289" spans="1:3" x14ac:dyDescent="0.3">
      <c r="A1289">
        <v>439267683</v>
      </c>
      <c r="B1289">
        <v>100</v>
      </c>
      <c r="C1289">
        <v>100</v>
      </c>
    </row>
    <row r="1290" spans="1:3" x14ac:dyDescent="0.3">
      <c r="A1290">
        <v>440210239</v>
      </c>
      <c r="B1290">
        <v>95</v>
      </c>
      <c r="C1290">
        <v>100</v>
      </c>
    </row>
    <row r="1291" spans="1:3" x14ac:dyDescent="0.3">
      <c r="A1291">
        <v>441053974</v>
      </c>
      <c r="B1291">
        <v>100</v>
      </c>
      <c r="C1291">
        <v>100</v>
      </c>
    </row>
    <row r="1292" spans="1:3" x14ac:dyDescent="0.3">
      <c r="A1292">
        <v>441269433</v>
      </c>
      <c r="B1292">
        <v>100</v>
      </c>
      <c r="C1292">
        <v>98</v>
      </c>
    </row>
    <row r="1293" spans="1:3" x14ac:dyDescent="0.3">
      <c r="A1293">
        <v>441912068</v>
      </c>
      <c r="B1293">
        <v>100</v>
      </c>
      <c r="C1293">
        <v>100</v>
      </c>
    </row>
    <row r="1294" spans="1:3" x14ac:dyDescent="0.3">
      <c r="A1294">
        <v>442232601</v>
      </c>
      <c r="B1294">
        <v>100</v>
      </c>
      <c r="C1294">
        <v>100</v>
      </c>
    </row>
    <row r="1295" spans="1:3" x14ac:dyDescent="0.3">
      <c r="A1295">
        <v>442303685</v>
      </c>
      <c r="B1295">
        <v>100</v>
      </c>
      <c r="C1295">
        <v>100</v>
      </c>
    </row>
    <row r="1296" spans="1:3" x14ac:dyDescent="0.3">
      <c r="A1296">
        <v>442822841</v>
      </c>
      <c r="B1296">
        <v>100</v>
      </c>
      <c r="C1296">
        <v>67</v>
      </c>
    </row>
    <row r="1297" spans="1:3" x14ac:dyDescent="0.3">
      <c r="A1297">
        <v>442875315</v>
      </c>
      <c r="B1297">
        <v>65</v>
      </c>
      <c r="C1297">
        <v>43</v>
      </c>
    </row>
    <row r="1298" spans="1:3" x14ac:dyDescent="0.3">
      <c r="A1298">
        <v>443031985</v>
      </c>
      <c r="B1298">
        <v>100</v>
      </c>
      <c r="C1298">
        <v>100</v>
      </c>
    </row>
    <row r="1299" spans="1:3" x14ac:dyDescent="0.3">
      <c r="A1299">
        <v>443430423</v>
      </c>
      <c r="B1299">
        <v>100</v>
      </c>
      <c r="C1299">
        <v>100</v>
      </c>
    </row>
    <row r="1300" spans="1:3" x14ac:dyDescent="0.3">
      <c r="A1300">
        <v>443788460</v>
      </c>
      <c r="B1300">
        <v>100</v>
      </c>
      <c r="C1300">
        <v>100</v>
      </c>
    </row>
    <row r="1301" spans="1:3" x14ac:dyDescent="0.3">
      <c r="A1301">
        <v>445131306</v>
      </c>
      <c r="B1301">
        <v>100</v>
      </c>
      <c r="C1301">
        <v>86</v>
      </c>
    </row>
    <row r="1302" spans="1:3" x14ac:dyDescent="0.3">
      <c r="A1302">
        <v>445163436</v>
      </c>
      <c r="B1302">
        <v>100</v>
      </c>
      <c r="C1302">
        <v>100</v>
      </c>
    </row>
    <row r="1303" spans="1:3" x14ac:dyDescent="0.3">
      <c r="A1303">
        <v>445843567</v>
      </c>
      <c r="B1303">
        <v>100</v>
      </c>
      <c r="C1303">
        <v>100</v>
      </c>
    </row>
    <row r="1304" spans="1:3" x14ac:dyDescent="0.3">
      <c r="A1304">
        <v>445863749</v>
      </c>
      <c r="B1304">
        <v>100</v>
      </c>
      <c r="C1304">
        <v>100</v>
      </c>
    </row>
    <row r="1305" spans="1:3" x14ac:dyDescent="0.3">
      <c r="A1305">
        <v>447462805</v>
      </c>
      <c r="B1305" t="s">
        <v>5</v>
      </c>
      <c r="C1305">
        <v>100</v>
      </c>
    </row>
    <row r="1306" spans="1:3" x14ac:dyDescent="0.3">
      <c r="A1306">
        <v>447797344</v>
      </c>
      <c r="B1306" t="s">
        <v>5</v>
      </c>
      <c r="C1306">
        <v>100</v>
      </c>
    </row>
    <row r="1307" spans="1:3" x14ac:dyDescent="0.3">
      <c r="A1307">
        <v>447958676</v>
      </c>
      <c r="B1307" t="s">
        <v>5</v>
      </c>
      <c r="C1307">
        <v>100</v>
      </c>
    </row>
  </sheetData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17D5-B2F6-40F7-9EB3-8222FF047578}">
  <dimension ref="A1:I1000"/>
  <sheetViews>
    <sheetView topLeftCell="D11" workbookViewId="0">
      <selection activeCell="I21" sqref="I21"/>
    </sheetView>
  </sheetViews>
  <sheetFormatPr defaultRowHeight="14.4" x14ac:dyDescent="0.3"/>
  <cols>
    <col min="1" max="1" width="9.88671875" customWidth="1"/>
    <col min="2" max="2" width="20.6640625" customWidth="1"/>
    <col min="3" max="4" width="22.44140625" customWidth="1"/>
    <col min="5" max="5" width="9" customWidth="1"/>
    <col min="6" max="6" width="30.6640625" customWidth="1"/>
    <col min="7" max="7" width="32.44140625" customWidth="1"/>
    <col min="8" max="8" width="31.6640625" customWidth="1"/>
    <col min="9" max="9" width="33.44140625" customWidth="1"/>
  </cols>
  <sheetData>
    <row r="1" spans="1:9" x14ac:dyDescent="0.3">
      <c r="A1" t="s">
        <v>42</v>
      </c>
      <c r="B1" t="s">
        <v>0</v>
      </c>
      <c r="C1" t="s">
        <v>1</v>
      </c>
    </row>
    <row r="2" spans="1:9" x14ac:dyDescent="0.3">
      <c r="A2">
        <v>48673</v>
      </c>
      <c r="B2" t="s">
        <v>5</v>
      </c>
      <c r="C2">
        <v>29</v>
      </c>
    </row>
    <row r="3" spans="1:9" x14ac:dyDescent="0.3">
      <c r="A3">
        <v>51695</v>
      </c>
      <c r="B3">
        <v>100</v>
      </c>
      <c r="C3">
        <v>98</v>
      </c>
    </row>
    <row r="4" spans="1:9" x14ac:dyDescent="0.3">
      <c r="A4">
        <v>52118</v>
      </c>
      <c r="B4">
        <v>100</v>
      </c>
      <c r="C4">
        <v>98</v>
      </c>
      <c r="F4" t="s">
        <v>54</v>
      </c>
      <c r="G4" t="s">
        <v>55</v>
      </c>
      <c r="H4" s="7" t="s">
        <v>54</v>
      </c>
      <c r="I4" t="s">
        <v>55</v>
      </c>
    </row>
    <row r="5" spans="1:9" x14ac:dyDescent="0.3">
      <c r="A5">
        <v>52467</v>
      </c>
      <c r="B5">
        <v>100</v>
      </c>
      <c r="C5">
        <v>76</v>
      </c>
      <c r="F5" s="9">
        <v>95.095936794582386</v>
      </c>
      <c r="G5" s="9">
        <v>83.722448979591832</v>
      </c>
      <c r="H5" s="9">
        <v>94.518425460636522</v>
      </c>
      <c r="I5" s="9">
        <v>86.816262705238472</v>
      </c>
    </row>
    <row r="6" spans="1:9" x14ac:dyDescent="0.3">
      <c r="A6">
        <v>56030</v>
      </c>
      <c r="B6">
        <v>100</v>
      </c>
      <c r="C6">
        <v>67</v>
      </c>
    </row>
    <row r="7" spans="1:9" x14ac:dyDescent="0.3">
      <c r="A7">
        <v>56709</v>
      </c>
      <c r="B7" t="s">
        <v>5</v>
      </c>
      <c r="C7">
        <v>100</v>
      </c>
      <c r="E7" s="1" t="s">
        <v>60</v>
      </c>
      <c r="F7" t="s">
        <v>58</v>
      </c>
      <c r="G7" t="s">
        <v>59</v>
      </c>
      <c r="H7" t="s">
        <v>56</v>
      </c>
      <c r="I7" t="s">
        <v>57</v>
      </c>
    </row>
    <row r="8" spans="1:9" x14ac:dyDescent="0.3">
      <c r="A8">
        <v>63238</v>
      </c>
      <c r="B8">
        <v>100</v>
      </c>
      <c r="C8">
        <v>100</v>
      </c>
      <c r="E8" s="3" t="s">
        <v>61</v>
      </c>
      <c r="F8">
        <v>95.095936794582386</v>
      </c>
      <c r="G8">
        <v>83.722448979591832</v>
      </c>
      <c r="H8">
        <v>94.518425460636522</v>
      </c>
      <c r="I8">
        <v>86.816262705238472</v>
      </c>
    </row>
    <row r="9" spans="1:9" x14ac:dyDescent="0.3">
      <c r="A9">
        <v>65699</v>
      </c>
      <c r="B9">
        <v>100</v>
      </c>
      <c r="C9">
        <v>82</v>
      </c>
      <c r="E9" s="3" t="s">
        <v>62</v>
      </c>
      <c r="F9">
        <f>Table20[Average of host_response_rate2]</f>
        <v>94.518425460636522</v>
      </c>
      <c r="G9">
        <f>Table20[Average of host_acceptance_rate3]</f>
        <v>86.816262705238472</v>
      </c>
    </row>
    <row r="10" spans="1:9" x14ac:dyDescent="0.3">
      <c r="A10">
        <v>68672</v>
      </c>
      <c r="B10" t="s">
        <v>5</v>
      </c>
      <c r="C10">
        <v>79</v>
      </c>
    </row>
    <row r="11" spans="1:9" x14ac:dyDescent="0.3">
      <c r="A11">
        <v>69640</v>
      </c>
      <c r="B11">
        <v>100</v>
      </c>
      <c r="C11">
        <v>89</v>
      </c>
    </row>
    <row r="12" spans="1:9" x14ac:dyDescent="0.3">
      <c r="A12">
        <v>70137</v>
      </c>
      <c r="B12">
        <v>85</v>
      </c>
      <c r="C12">
        <v>64</v>
      </c>
      <c r="E12" s="1"/>
      <c r="F12" t="s">
        <v>58</v>
      </c>
      <c r="G12" s="1"/>
      <c r="H12" s="2" t="s">
        <v>59</v>
      </c>
    </row>
    <row r="13" spans="1:9" ht="15" thickBot="1" x14ac:dyDescent="0.35">
      <c r="A13">
        <v>72055</v>
      </c>
      <c r="B13">
        <v>100</v>
      </c>
      <c r="C13">
        <v>78</v>
      </c>
      <c r="E13" s="3" t="s">
        <v>61</v>
      </c>
      <c r="F13">
        <v>95.095936794582386</v>
      </c>
      <c r="G13" s="3" t="s">
        <v>61</v>
      </c>
      <c r="H13" s="4">
        <v>83.722448979591832</v>
      </c>
    </row>
    <row r="14" spans="1:9" ht="15" thickTop="1" x14ac:dyDescent="0.3">
      <c r="A14">
        <v>73286</v>
      </c>
      <c r="B14">
        <v>67</v>
      </c>
      <c r="C14" t="s">
        <v>5</v>
      </c>
      <c r="E14" s="3" t="s">
        <v>62</v>
      </c>
      <c r="F14">
        <f>Table20[Average of host_response_rate2]</f>
        <v>94.518425460636522</v>
      </c>
      <c r="G14" s="3" t="s">
        <v>62</v>
      </c>
      <c r="H14" s="13">
        <f>Table20[Average of host_acceptance_rate3]</f>
        <v>86.816262705238472</v>
      </c>
    </row>
    <row r="15" spans="1:9" x14ac:dyDescent="0.3">
      <c r="A15">
        <v>74245</v>
      </c>
      <c r="B15">
        <v>100</v>
      </c>
      <c r="C15">
        <v>90</v>
      </c>
    </row>
    <row r="16" spans="1:9" x14ac:dyDescent="0.3">
      <c r="A16">
        <v>75777</v>
      </c>
      <c r="B16">
        <v>100</v>
      </c>
      <c r="C16">
        <v>100</v>
      </c>
    </row>
    <row r="17" spans="1:3" x14ac:dyDescent="0.3">
      <c r="A17">
        <v>83871</v>
      </c>
      <c r="B17">
        <v>100</v>
      </c>
      <c r="C17">
        <v>100</v>
      </c>
    </row>
    <row r="18" spans="1:3" x14ac:dyDescent="0.3">
      <c r="A18">
        <v>129426</v>
      </c>
      <c r="B18" t="s">
        <v>5</v>
      </c>
      <c r="C18">
        <v>0</v>
      </c>
    </row>
    <row r="19" spans="1:3" x14ac:dyDescent="0.3">
      <c r="A19">
        <v>143724</v>
      </c>
      <c r="B19">
        <v>100</v>
      </c>
      <c r="C19">
        <v>89</v>
      </c>
    </row>
    <row r="20" spans="1:3" x14ac:dyDescent="0.3">
      <c r="A20">
        <v>162500</v>
      </c>
      <c r="B20">
        <v>0</v>
      </c>
      <c r="C20">
        <v>0</v>
      </c>
    </row>
    <row r="21" spans="1:3" x14ac:dyDescent="0.3">
      <c r="A21">
        <v>162896</v>
      </c>
      <c r="B21">
        <v>100</v>
      </c>
      <c r="C21">
        <v>96</v>
      </c>
    </row>
    <row r="22" spans="1:3" x14ac:dyDescent="0.3">
      <c r="A22">
        <v>169365</v>
      </c>
      <c r="B22">
        <v>100</v>
      </c>
      <c r="C22">
        <v>44</v>
      </c>
    </row>
    <row r="23" spans="1:3" x14ac:dyDescent="0.3">
      <c r="A23">
        <v>205273</v>
      </c>
      <c r="B23">
        <v>100</v>
      </c>
      <c r="C23">
        <v>98</v>
      </c>
    </row>
    <row r="24" spans="1:3" x14ac:dyDescent="0.3">
      <c r="A24">
        <v>214986</v>
      </c>
      <c r="B24">
        <v>100</v>
      </c>
      <c r="C24">
        <v>96</v>
      </c>
    </row>
    <row r="25" spans="1:3" x14ac:dyDescent="0.3">
      <c r="A25">
        <v>218108</v>
      </c>
      <c r="B25">
        <v>100</v>
      </c>
      <c r="C25">
        <v>100</v>
      </c>
    </row>
    <row r="26" spans="1:3" x14ac:dyDescent="0.3">
      <c r="A26">
        <v>219431</v>
      </c>
      <c r="B26">
        <v>56</v>
      </c>
      <c r="C26">
        <v>25</v>
      </c>
    </row>
    <row r="27" spans="1:3" x14ac:dyDescent="0.3">
      <c r="A27">
        <v>255350</v>
      </c>
      <c r="B27">
        <v>100</v>
      </c>
      <c r="C27">
        <v>88</v>
      </c>
    </row>
    <row r="28" spans="1:3" x14ac:dyDescent="0.3">
      <c r="A28">
        <v>272736</v>
      </c>
      <c r="B28" t="s">
        <v>5</v>
      </c>
      <c r="C28">
        <v>100</v>
      </c>
    </row>
    <row r="29" spans="1:3" x14ac:dyDescent="0.3">
      <c r="A29">
        <v>276869</v>
      </c>
      <c r="B29">
        <v>0</v>
      </c>
      <c r="C29">
        <v>0</v>
      </c>
    </row>
    <row r="30" spans="1:3" x14ac:dyDescent="0.3">
      <c r="A30">
        <v>321947</v>
      </c>
      <c r="B30">
        <v>100</v>
      </c>
      <c r="C30">
        <v>0</v>
      </c>
    </row>
    <row r="31" spans="1:3" x14ac:dyDescent="0.3">
      <c r="A31">
        <v>326082</v>
      </c>
      <c r="B31">
        <v>100</v>
      </c>
      <c r="C31">
        <v>92</v>
      </c>
    </row>
    <row r="32" spans="1:3" x14ac:dyDescent="0.3">
      <c r="A32">
        <v>348623</v>
      </c>
      <c r="B32">
        <v>100</v>
      </c>
      <c r="C32">
        <v>98</v>
      </c>
    </row>
    <row r="33" spans="1:3" x14ac:dyDescent="0.3">
      <c r="A33">
        <v>366483</v>
      </c>
      <c r="B33">
        <v>100</v>
      </c>
      <c r="C33">
        <v>95</v>
      </c>
    </row>
    <row r="34" spans="1:3" x14ac:dyDescent="0.3">
      <c r="A34">
        <v>412802</v>
      </c>
      <c r="B34">
        <v>100</v>
      </c>
      <c r="C34">
        <v>100</v>
      </c>
    </row>
    <row r="35" spans="1:3" x14ac:dyDescent="0.3">
      <c r="A35">
        <v>427668</v>
      </c>
      <c r="B35">
        <v>90</v>
      </c>
      <c r="C35">
        <v>96</v>
      </c>
    </row>
    <row r="36" spans="1:3" x14ac:dyDescent="0.3">
      <c r="A36">
        <v>446480</v>
      </c>
      <c r="B36">
        <v>100</v>
      </c>
      <c r="C36">
        <v>99</v>
      </c>
    </row>
    <row r="37" spans="1:3" x14ac:dyDescent="0.3">
      <c r="A37">
        <v>446881</v>
      </c>
      <c r="B37">
        <v>100</v>
      </c>
      <c r="C37">
        <v>83</v>
      </c>
    </row>
    <row r="38" spans="1:3" x14ac:dyDescent="0.3">
      <c r="A38">
        <v>477297</v>
      </c>
      <c r="B38">
        <v>100</v>
      </c>
      <c r="C38">
        <v>100</v>
      </c>
    </row>
    <row r="39" spans="1:3" x14ac:dyDescent="0.3">
      <c r="A39">
        <v>477778</v>
      </c>
      <c r="B39" t="s">
        <v>5</v>
      </c>
      <c r="C39">
        <v>92</v>
      </c>
    </row>
    <row r="40" spans="1:3" x14ac:dyDescent="0.3">
      <c r="A40">
        <v>504609</v>
      </c>
      <c r="B40">
        <v>100</v>
      </c>
      <c r="C40">
        <v>98</v>
      </c>
    </row>
    <row r="41" spans="1:3" x14ac:dyDescent="0.3">
      <c r="A41">
        <v>525761</v>
      </c>
      <c r="B41">
        <v>100</v>
      </c>
      <c r="C41">
        <v>63</v>
      </c>
    </row>
    <row r="42" spans="1:3" x14ac:dyDescent="0.3">
      <c r="A42">
        <v>569682</v>
      </c>
      <c r="B42">
        <v>100</v>
      </c>
      <c r="C42">
        <v>88</v>
      </c>
    </row>
    <row r="43" spans="1:3" x14ac:dyDescent="0.3">
      <c r="A43">
        <v>597619</v>
      </c>
      <c r="B43">
        <v>100</v>
      </c>
      <c r="C43">
        <v>100</v>
      </c>
    </row>
    <row r="44" spans="1:3" x14ac:dyDescent="0.3">
      <c r="A44">
        <v>622926</v>
      </c>
      <c r="B44">
        <v>96</v>
      </c>
      <c r="C44">
        <v>100</v>
      </c>
    </row>
    <row r="45" spans="1:3" x14ac:dyDescent="0.3">
      <c r="A45">
        <v>636605</v>
      </c>
      <c r="B45">
        <v>100</v>
      </c>
      <c r="C45">
        <v>50</v>
      </c>
    </row>
    <row r="46" spans="1:3" x14ac:dyDescent="0.3">
      <c r="A46">
        <v>646336</v>
      </c>
      <c r="B46">
        <v>100</v>
      </c>
      <c r="C46">
        <v>98</v>
      </c>
    </row>
    <row r="47" spans="1:3" x14ac:dyDescent="0.3">
      <c r="A47">
        <v>653436</v>
      </c>
      <c r="B47">
        <v>93</v>
      </c>
      <c r="C47">
        <v>97</v>
      </c>
    </row>
    <row r="48" spans="1:3" x14ac:dyDescent="0.3">
      <c r="A48">
        <v>738121</v>
      </c>
      <c r="B48">
        <v>67</v>
      </c>
      <c r="C48">
        <v>80</v>
      </c>
    </row>
    <row r="49" spans="1:3" x14ac:dyDescent="0.3">
      <c r="A49">
        <v>754071</v>
      </c>
      <c r="B49">
        <v>100</v>
      </c>
      <c r="C49">
        <v>100</v>
      </c>
    </row>
    <row r="50" spans="1:3" x14ac:dyDescent="0.3">
      <c r="A50">
        <v>809844</v>
      </c>
      <c r="B50">
        <v>100</v>
      </c>
      <c r="C50">
        <v>67</v>
      </c>
    </row>
    <row r="51" spans="1:3" x14ac:dyDescent="0.3">
      <c r="A51">
        <v>818284</v>
      </c>
      <c r="B51">
        <v>100</v>
      </c>
      <c r="C51">
        <v>100</v>
      </c>
    </row>
    <row r="52" spans="1:3" x14ac:dyDescent="0.3">
      <c r="A52">
        <v>831892</v>
      </c>
      <c r="B52">
        <v>100</v>
      </c>
      <c r="C52">
        <v>44</v>
      </c>
    </row>
    <row r="53" spans="1:3" x14ac:dyDescent="0.3">
      <c r="A53">
        <v>836376</v>
      </c>
      <c r="B53">
        <v>100</v>
      </c>
      <c r="C53">
        <v>100</v>
      </c>
    </row>
    <row r="54" spans="1:3" x14ac:dyDescent="0.3">
      <c r="A54">
        <v>853478</v>
      </c>
      <c r="B54">
        <v>44</v>
      </c>
      <c r="C54">
        <v>75</v>
      </c>
    </row>
    <row r="55" spans="1:3" x14ac:dyDescent="0.3">
      <c r="A55">
        <v>861556</v>
      </c>
      <c r="B55">
        <v>100</v>
      </c>
      <c r="C55">
        <v>60</v>
      </c>
    </row>
    <row r="56" spans="1:3" x14ac:dyDescent="0.3">
      <c r="A56">
        <v>862996</v>
      </c>
      <c r="B56">
        <v>100</v>
      </c>
      <c r="C56">
        <v>100</v>
      </c>
    </row>
    <row r="57" spans="1:3" x14ac:dyDescent="0.3">
      <c r="A57">
        <v>869514</v>
      </c>
      <c r="B57">
        <v>100</v>
      </c>
      <c r="C57">
        <v>67</v>
      </c>
    </row>
    <row r="58" spans="1:3" x14ac:dyDescent="0.3">
      <c r="A58">
        <v>874660</v>
      </c>
      <c r="B58">
        <v>100</v>
      </c>
      <c r="C58">
        <v>0</v>
      </c>
    </row>
    <row r="59" spans="1:3" x14ac:dyDescent="0.3">
      <c r="A59">
        <v>886834</v>
      </c>
      <c r="B59">
        <v>100</v>
      </c>
      <c r="C59">
        <v>100</v>
      </c>
    </row>
    <row r="60" spans="1:3" x14ac:dyDescent="0.3">
      <c r="A60">
        <v>918437</v>
      </c>
      <c r="B60">
        <v>100</v>
      </c>
      <c r="C60">
        <v>99</v>
      </c>
    </row>
    <row r="61" spans="1:3" x14ac:dyDescent="0.3">
      <c r="A61">
        <v>924826</v>
      </c>
      <c r="B61">
        <v>100</v>
      </c>
      <c r="C61">
        <v>98</v>
      </c>
    </row>
    <row r="62" spans="1:3" x14ac:dyDescent="0.3">
      <c r="A62">
        <v>945960</v>
      </c>
      <c r="B62">
        <v>100</v>
      </c>
      <c r="C62">
        <v>100</v>
      </c>
    </row>
    <row r="63" spans="1:3" x14ac:dyDescent="0.3">
      <c r="A63">
        <v>973890</v>
      </c>
      <c r="B63">
        <v>100</v>
      </c>
      <c r="C63">
        <v>86</v>
      </c>
    </row>
    <row r="64" spans="1:3" x14ac:dyDescent="0.3">
      <c r="A64">
        <v>1094761</v>
      </c>
      <c r="B64">
        <v>100</v>
      </c>
      <c r="C64">
        <v>33</v>
      </c>
    </row>
    <row r="65" spans="1:3" x14ac:dyDescent="0.3">
      <c r="A65">
        <v>1128321</v>
      </c>
      <c r="B65">
        <v>71</v>
      </c>
      <c r="C65">
        <v>0</v>
      </c>
    </row>
    <row r="66" spans="1:3" x14ac:dyDescent="0.3">
      <c r="A66">
        <v>1135259</v>
      </c>
      <c r="B66">
        <v>100</v>
      </c>
      <c r="C66">
        <v>96</v>
      </c>
    </row>
    <row r="67" spans="1:3" x14ac:dyDescent="0.3">
      <c r="A67">
        <v>1142482</v>
      </c>
      <c r="B67">
        <v>100</v>
      </c>
      <c r="C67">
        <v>96</v>
      </c>
    </row>
    <row r="68" spans="1:3" x14ac:dyDescent="0.3">
      <c r="A68">
        <v>1172047</v>
      </c>
      <c r="B68">
        <v>100</v>
      </c>
      <c r="C68">
        <v>88</v>
      </c>
    </row>
    <row r="69" spans="1:3" x14ac:dyDescent="0.3">
      <c r="A69">
        <v>1267409</v>
      </c>
      <c r="B69">
        <v>100</v>
      </c>
      <c r="C69">
        <v>78</v>
      </c>
    </row>
    <row r="70" spans="1:3" x14ac:dyDescent="0.3">
      <c r="A70">
        <v>1275057</v>
      </c>
      <c r="B70">
        <v>100</v>
      </c>
      <c r="C70">
        <v>95</v>
      </c>
    </row>
    <row r="71" spans="1:3" x14ac:dyDescent="0.3">
      <c r="A71">
        <v>1299977</v>
      </c>
      <c r="B71">
        <v>100</v>
      </c>
      <c r="C71">
        <v>0</v>
      </c>
    </row>
    <row r="72" spans="1:3" x14ac:dyDescent="0.3">
      <c r="A72">
        <v>1339708</v>
      </c>
      <c r="B72">
        <v>90</v>
      </c>
      <c r="C72">
        <v>74</v>
      </c>
    </row>
    <row r="73" spans="1:3" x14ac:dyDescent="0.3">
      <c r="A73">
        <v>1413457</v>
      </c>
      <c r="B73">
        <v>100</v>
      </c>
      <c r="C73">
        <v>94</v>
      </c>
    </row>
    <row r="74" spans="1:3" x14ac:dyDescent="0.3">
      <c r="A74">
        <v>1469405</v>
      </c>
      <c r="B74">
        <v>100</v>
      </c>
      <c r="C74">
        <v>97</v>
      </c>
    </row>
    <row r="75" spans="1:3" x14ac:dyDescent="0.3">
      <c r="A75">
        <v>1525221</v>
      </c>
      <c r="B75">
        <v>100</v>
      </c>
      <c r="C75">
        <v>100</v>
      </c>
    </row>
    <row r="76" spans="1:3" x14ac:dyDescent="0.3">
      <c r="A76">
        <v>1574553</v>
      </c>
      <c r="B76">
        <v>100</v>
      </c>
      <c r="C76">
        <v>60</v>
      </c>
    </row>
    <row r="77" spans="1:3" x14ac:dyDescent="0.3">
      <c r="A77">
        <v>1628349</v>
      </c>
      <c r="B77">
        <v>100</v>
      </c>
      <c r="C77">
        <v>97</v>
      </c>
    </row>
    <row r="78" spans="1:3" x14ac:dyDescent="0.3">
      <c r="A78">
        <v>1636300</v>
      </c>
      <c r="B78">
        <v>100</v>
      </c>
      <c r="C78">
        <v>100</v>
      </c>
    </row>
    <row r="79" spans="1:3" x14ac:dyDescent="0.3">
      <c r="A79">
        <v>1644397</v>
      </c>
      <c r="B79">
        <v>100</v>
      </c>
      <c r="C79">
        <v>98</v>
      </c>
    </row>
    <row r="80" spans="1:3" x14ac:dyDescent="0.3">
      <c r="A80">
        <v>1688316</v>
      </c>
      <c r="B80">
        <v>100</v>
      </c>
      <c r="C80">
        <v>100</v>
      </c>
    </row>
    <row r="81" spans="1:3" x14ac:dyDescent="0.3">
      <c r="A81">
        <v>1705638</v>
      </c>
      <c r="B81">
        <v>100</v>
      </c>
      <c r="C81">
        <v>46</v>
      </c>
    </row>
    <row r="82" spans="1:3" x14ac:dyDescent="0.3">
      <c r="A82">
        <v>1741913</v>
      </c>
      <c r="B82" t="s">
        <v>5</v>
      </c>
      <c r="C82">
        <v>91</v>
      </c>
    </row>
    <row r="83" spans="1:3" x14ac:dyDescent="0.3">
      <c r="A83">
        <v>1743089</v>
      </c>
      <c r="B83">
        <v>100</v>
      </c>
      <c r="C83">
        <v>92</v>
      </c>
    </row>
    <row r="84" spans="1:3" x14ac:dyDescent="0.3">
      <c r="A84">
        <v>1806174</v>
      </c>
      <c r="B84">
        <v>100</v>
      </c>
      <c r="C84">
        <v>100</v>
      </c>
    </row>
    <row r="85" spans="1:3" x14ac:dyDescent="0.3">
      <c r="A85">
        <v>1838852</v>
      </c>
      <c r="B85" t="s">
        <v>5</v>
      </c>
      <c r="C85">
        <v>89</v>
      </c>
    </row>
    <row r="86" spans="1:3" x14ac:dyDescent="0.3">
      <c r="A86">
        <v>1867493</v>
      </c>
      <c r="B86">
        <v>90</v>
      </c>
      <c r="C86">
        <v>91</v>
      </c>
    </row>
    <row r="87" spans="1:3" x14ac:dyDescent="0.3">
      <c r="A87">
        <v>1880385</v>
      </c>
      <c r="B87">
        <v>100</v>
      </c>
      <c r="C87">
        <v>93</v>
      </c>
    </row>
    <row r="88" spans="1:3" x14ac:dyDescent="0.3">
      <c r="A88">
        <v>1886797</v>
      </c>
      <c r="B88">
        <v>100</v>
      </c>
      <c r="C88">
        <v>90</v>
      </c>
    </row>
    <row r="89" spans="1:3" x14ac:dyDescent="0.3">
      <c r="A89">
        <v>1898008</v>
      </c>
      <c r="B89">
        <v>100</v>
      </c>
      <c r="C89">
        <v>0</v>
      </c>
    </row>
    <row r="90" spans="1:3" x14ac:dyDescent="0.3">
      <c r="A90">
        <v>1919050</v>
      </c>
      <c r="B90">
        <v>100</v>
      </c>
      <c r="C90">
        <v>0</v>
      </c>
    </row>
    <row r="91" spans="1:3" x14ac:dyDescent="0.3">
      <c r="A91">
        <v>1930228</v>
      </c>
      <c r="B91">
        <v>86</v>
      </c>
      <c r="C91">
        <v>96</v>
      </c>
    </row>
    <row r="92" spans="1:3" x14ac:dyDescent="0.3">
      <c r="A92">
        <v>1971656</v>
      </c>
      <c r="B92">
        <v>100</v>
      </c>
      <c r="C92">
        <v>77</v>
      </c>
    </row>
    <row r="93" spans="1:3" x14ac:dyDescent="0.3">
      <c r="A93">
        <v>2021485</v>
      </c>
      <c r="B93">
        <v>100</v>
      </c>
      <c r="C93">
        <v>67</v>
      </c>
    </row>
    <row r="94" spans="1:3" x14ac:dyDescent="0.3">
      <c r="A94">
        <v>2064300</v>
      </c>
      <c r="B94">
        <v>100</v>
      </c>
      <c r="C94">
        <v>86</v>
      </c>
    </row>
    <row r="95" spans="1:3" x14ac:dyDescent="0.3">
      <c r="A95">
        <v>2133597</v>
      </c>
      <c r="B95">
        <v>100</v>
      </c>
      <c r="C95">
        <v>100</v>
      </c>
    </row>
    <row r="96" spans="1:3" x14ac:dyDescent="0.3">
      <c r="A96">
        <v>2189535</v>
      </c>
      <c r="B96">
        <v>100</v>
      </c>
      <c r="C96">
        <v>100</v>
      </c>
    </row>
    <row r="97" spans="1:3" x14ac:dyDescent="0.3">
      <c r="A97">
        <v>2216706</v>
      </c>
      <c r="B97">
        <v>100</v>
      </c>
      <c r="C97">
        <v>87</v>
      </c>
    </row>
    <row r="98" spans="1:3" x14ac:dyDescent="0.3">
      <c r="A98">
        <v>2317911</v>
      </c>
      <c r="B98" t="s">
        <v>5</v>
      </c>
      <c r="C98">
        <v>100</v>
      </c>
    </row>
    <row r="99" spans="1:3" x14ac:dyDescent="0.3">
      <c r="A99">
        <v>2431363</v>
      </c>
      <c r="B99" t="s">
        <v>5</v>
      </c>
      <c r="C99">
        <v>100</v>
      </c>
    </row>
    <row r="100" spans="1:3" x14ac:dyDescent="0.3">
      <c r="A100">
        <v>2442117</v>
      </c>
      <c r="B100">
        <v>100</v>
      </c>
      <c r="C100">
        <v>100</v>
      </c>
    </row>
    <row r="101" spans="1:3" x14ac:dyDescent="0.3">
      <c r="A101">
        <v>2447132</v>
      </c>
      <c r="B101">
        <v>100</v>
      </c>
      <c r="C101">
        <v>90</v>
      </c>
    </row>
    <row r="102" spans="1:3" x14ac:dyDescent="0.3">
      <c r="A102">
        <v>2452257</v>
      </c>
      <c r="B102">
        <v>100</v>
      </c>
      <c r="C102">
        <v>100</v>
      </c>
    </row>
    <row r="103" spans="1:3" x14ac:dyDescent="0.3">
      <c r="A103">
        <v>2459577</v>
      </c>
      <c r="B103">
        <v>100</v>
      </c>
      <c r="C103">
        <v>60</v>
      </c>
    </row>
    <row r="104" spans="1:3" x14ac:dyDescent="0.3">
      <c r="A104">
        <v>2551475</v>
      </c>
      <c r="B104">
        <v>100</v>
      </c>
      <c r="C104">
        <v>57</v>
      </c>
    </row>
    <row r="105" spans="1:3" x14ac:dyDescent="0.3">
      <c r="A105">
        <v>2589849</v>
      </c>
      <c r="B105">
        <v>100</v>
      </c>
      <c r="C105">
        <v>97</v>
      </c>
    </row>
    <row r="106" spans="1:3" x14ac:dyDescent="0.3">
      <c r="A106">
        <v>2655554</v>
      </c>
      <c r="B106">
        <v>100</v>
      </c>
      <c r="C106">
        <v>97</v>
      </c>
    </row>
    <row r="107" spans="1:3" x14ac:dyDescent="0.3">
      <c r="A107">
        <v>2729297</v>
      </c>
      <c r="B107">
        <v>100</v>
      </c>
      <c r="C107">
        <v>97</v>
      </c>
    </row>
    <row r="108" spans="1:3" x14ac:dyDescent="0.3">
      <c r="A108">
        <v>2738423</v>
      </c>
      <c r="B108">
        <v>100</v>
      </c>
      <c r="C108">
        <v>88</v>
      </c>
    </row>
    <row r="109" spans="1:3" x14ac:dyDescent="0.3">
      <c r="A109">
        <v>2789764</v>
      </c>
      <c r="B109">
        <v>100</v>
      </c>
      <c r="C109">
        <v>100</v>
      </c>
    </row>
    <row r="110" spans="1:3" x14ac:dyDescent="0.3">
      <c r="A110">
        <v>2796859</v>
      </c>
      <c r="B110">
        <v>100</v>
      </c>
      <c r="C110">
        <v>100</v>
      </c>
    </row>
    <row r="111" spans="1:3" x14ac:dyDescent="0.3">
      <c r="A111">
        <v>2861600</v>
      </c>
      <c r="B111">
        <v>100</v>
      </c>
      <c r="C111">
        <v>100</v>
      </c>
    </row>
    <row r="112" spans="1:3" x14ac:dyDescent="0.3">
      <c r="A112">
        <v>2868175</v>
      </c>
      <c r="B112">
        <v>100</v>
      </c>
      <c r="C112">
        <v>100</v>
      </c>
    </row>
    <row r="113" spans="1:3" x14ac:dyDescent="0.3">
      <c r="A113">
        <v>2881440</v>
      </c>
      <c r="B113">
        <v>100</v>
      </c>
      <c r="C113">
        <v>100</v>
      </c>
    </row>
    <row r="114" spans="1:3" x14ac:dyDescent="0.3">
      <c r="A114">
        <v>2974008</v>
      </c>
      <c r="B114">
        <v>100</v>
      </c>
      <c r="C114">
        <v>100</v>
      </c>
    </row>
    <row r="115" spans="1:3" x14ac:dyDescent="0.3">
      <c r="A115">
        <v>3004945</v>
      </c>
      <c r="B115">
        <v>100</v>
      </c>
      <c r="C115">
        <v>71</v>
      </c>
    </row>
    <row r="116" spans="1:3" x14ac:dyDescent="0.3">
      <c r="A116">
        <v>3037440</v>
      </c>
      <c r="B116">
        <v>100</v>
      </c>
      <c r="C116">
        <v>88</v>
      </c>
    </row>
    <row r="117" spans="1:3" x14ac:dyDescent="0.3">
      <c r="A117">
        <v>3144187</v>
      </c>
      <c r="B117" t="s">
        <v>5</v>
      </c>
      <c r="C117">
        <v>0</v>
      </c>
    </row>
    <row r="118" spans="1:3" x14ac:dyDescent="0.3">
      <c r="A118">
        <v>3181196</v>
      </c>
      <c r="B118">
        <v>100</v>
      </c>
      <c r="C118">
        <v>96</v>
      </c>
    </row>
    <row r="119" spans="1:3" x14ac:dyDescent="0.3">
      <c r="A119">
        <v>3211112</v>
      </c>
      <c r="B119">
        <v>100</v>
      </c>
      <c r="C119">
        <v>95</v>
      </c>
    </row>
    <row r="120" spans="1:3" x14ac:dyDescent="0.3">
      <c r="A120">
        <v>3223934</v>
      </c>
      <c r="B120" t="s">
        <v>5</v>
      </c>
      <c r="C120">
        <v>67</v>
      </c>
    </row>
    <row r="121" spans="1:3" x14ac:dyDescent="0.3">
      <c r="A121">
        <v>3308468</v>
      </c>
      <c r="B121">
        <v>100</v>
      </c>
      <c r="C121">
        <v>84</v>
      </c>
    </row>
    <row r="122" spans="1:3" x14ac:dyDescent="0.3">
      <c r="A122">
        <v>3384736</v>
      </c>
      <c r="B122">
        <v>100</v>
      </c>
      <c r="C122">
        <v>100</v>
      </c>
    </row>
    <row r="123" spans="1:3" x14ac:dyDescent="0.3">
      <c r="A123">
        <v>3423113</v>
      </c>
      <c r="B123">
        <v>100</v>
      </c>
      <c r="C123">
        <v>99</v>
      </c>
    </row>
    <row r="124" spans="1:3" x14ac:dyDescent="0.3">
      <c r="A124">
        <v>3426960</v>
      </c>
      <c r="B124">
        <v>100</v>
      </c>
      <c r="C124" t="s">
        <v>5</v>
      </c>
    </row>
    <row r="125" spans="1:3" x14ac:dyDescent="0.3">
      <c r="A125">
        <v>3458841</v>
      </c>
      <c r="B125">
        <v>100</v>
      </c>
      <c r="C125">
        <v>100</v>
      </c>
    </row>
    <row r="126" spans="1:3" x14ac:dyDescent="0.3">
      <c r="A126">
        <v>3462044</v>
      </c>
      <c r="B126">
        <v>100</v>
      </c>
      <c r="C126">
        <v>87</v>
      </c>
    </row>
    <row r="127" spans="1:3" x14ac:dyDescent="0.3">
      <c r="A127">
        <v>3570271</v>
      </c>
      <c r="B127">
        <v>100</v>
      </c>
      <c r="C127">
        <v>98</v>
      </c>
    </row>
    <row r="128" spans="1:3" x14ac:dyDescent="0.3">
      <c r="A128">
        <v>3593825</v>
      </c>
      <c r="B128">
        <v>100</v>
      </c>
      <c r="C128">
        <v>91</v>
      </c>
    </row>
    <row r="129" spans="1:3" x14ac:dyDescent="0.3">
      <c r="A129">
        <v>3617357</v>
      </c>
      <c r="B129">
        <v>100</v>
      </c>
      <c r="C129">
        <v>100</v>
      </c>
    </row>
    <row r="130" spans="1:3" x14ac:dyDescent="0.3">
      <c r="A130">
        <v>3627533</v>
      </c>
      <c r="B130">
        <v>100</v>
      </c>
      <c r="C130">
        <v>98</v>
      </c>
    </row>
    <row r="131" spans="1:3" x14ac:dyDescent="0.3">
      <c r="A131">
        <v>3671073</v>
      </c>
      <c r="B131">
        <v>100</v>
      </c>
      <c r="C131">
        <v>100</v>
      </c>
    </row>
    <row r="132" spans="1:3" x14ac:dyDescent="0.3">
      <c r="A132">
        <v>3742158</v>
      </c>
      <c r="B132">
        <v>100</v>
      </c>
      <c r="C132">
        <v>97</v>
      </c>
    </row>
    <row r="133" spans="1:3" x14ac:dyDescent="0.3">
      <c r="A133">
        <v>3751879</v>
      </c>
      <c r="B133">
        <v>100</v>
      </c>
      <c r="C133">
        <v>74</v>
      </c>
    </row>
    <row r="134" spans="1:3" x14ac:dyDescent="0.3">
      <c r="A134">
        <v>3804851</v>
      </c>
      <c r="B134">
        <v>100</v>
      </c>
      <c r="C134">
        <v>100</v>
      </c>
    </row>
    <row r="135" spans="1:3" x14ac:dyDescent="0.3">
      <c r="A135">
        <v>3823394</v>
      </c>
      <c r="B135">
        <v>100</v>
      </c>
      <c r="C135">
        <v>76</v>
      </c>
    </row>
    <row r="136" spans="1:3" x14ac:dyDescent="0.3">
      <c r="A136">
        <v>3842332</v>
      </c>
      <c r="B136">
        <v>100</v>
      </c>
      <c r="C136">
        <v>60</v>
      </c>
    </row>
    <row r="137" spans="1:3" x14ac:dyDescent="0.3">
      <c r="A137">
        <v>3888233</v>
      </c>
      <c r="B137">
        <v>100</v>
      </c>
      <c r="C137">
        <v>40</v>
      </c>
    </row>
    <row r="138" spans="1:3" x14ac:dyDescent="0.3">
      <c r="A138">
        <v>3959207</v>
      </c>
      <c r="B138">
        <v>90</v>
      </c>
      <c r="C138">
        <v>90</v>
      </c>
    </row>
    <row r="139" spans="1:3" x14ac:dyDescent="0.3">
      <c r="A139">
        <v>3976484</v>
      </c>
      <c r="B139" t="s">
        <v>5</v>
      </c>
      <c r="C139">
        <v>100</v>
      </c>
    </row>
    <row r="140" spans="1:3" x14ac:dyDescent="0.3">
      <c r="A140">
        <v>4121161</v>
      </c>
      <c r="B140">
        <v>100</v>
      </c>
      <c r="C140">
        <v>100</v>
      </c>
    </row>
    <row r="141" spans="1:3" x14ac:dyDescent="0.3">
      <c r="A141">
        <v>4169999</v>
      </c>
      <c r="B141">
        <v>100</v>
      </c>
      <c r="C141">
        <v>78</v>
      </c>
    </row>
    <row r="142" spans="1:3" x14ac:dyDescent="0.3">
      <c r="A142">
        <v>4184815</v>
      </c>
      <c r="B142">
        <v>100</v>
      </c>
      <c r="C142">
        <v>91</v>
      </c>
    </row>
    <row r="143" spans="1:3" x14ac:dyDescent="0.3">
      <c r="A143">
        <v>4210677</v>
      </c>
      <c r="B143">
        <v>50</v>
      </c>
      <c r="C143">
        <v>100</v>
      </c>
    </row>
    <row r="144" spans="1:3" x14ac:dyDescent="0.3">
      <c r="A144">
        <v>4217281</v>
      </c>
      <c r="B144">
        <v>100</v>
      </c>
      <c r="C144">
        <v>42</v>
      </c>
    </row>
    <row r="145" spans="1:3" x14ac:dyDescent="0.3">
      <c r="A145">
        <v>4261957</v>
      </c>
      <c r="B145">
        <v>100</v>
      </c>
      <c r="C145">
        <v>36</v>
      </c>
    </row>
    <row r="146" spans="1:3" x14ac:dyDescent="0.3">
      <c r="A146">
        <v>4292086</v>
      </c>
      <c r="B146">
        <v>100</v>
      </c>
      <c r="C146">
        <v>88</v>
      </c>
    </row>
    <row r="147" spans="1:3" x14ac:dyDescent="0.3">
      <c r="A147">
        <v>4326869</v>
      </c>
      <c r="B147">
        <v>100</v>
      </c>
      <c r="C147">
        <v>89</v>
      </c>
    </row>
    <row r="148" spans="1:3" x14ac:dyDescent="0.3">
      <c r="A148">
        <v>4390865</v>
      </c>
      <c r="B148">
        <v>100</v>
      </c>
      <c r="C148">
        <v>100</v>
      </c>
    </row>
    <row r="149" spans="1:3" x14ac:dyDescent="0.3">
      <c r="A149">
        <v>4484250</v>
      </c>
      <c r="B149">
        <v>100</v>
      </c>
      <c r="C149">
        <v>81</v>
      </c>
    </row>
    <row r="150" spans="1:3" x14ac:dyDescent="0.3">
      <c r="A150">
        <v>4621004</v>
      </c>
      <c r="B150" t="s">
        <v>5</v>
      </c>
      <c r="C150">
        <v>100</v>
      </c>
    </row>
    <row r="151" spans="1:3" x14ac:dyDescent="0.3">
      <c r="A151">
        <v>4643039</v>
      </c>
      <c r="B151">
        <v>90</v>
      </c>
      <c r="C151">
        <v>90</v>
      </c>
    </row>
    <row r="152" spans="1:3" x14ac:dyDescent="0.3">
      <c r="A152">
        <v>4686337</v>
      </c>
      <c r="B152">
        <v>100</v>
      </c>
      <c r="C152">
        <v>92</v>
      </c>
    </row>
    <row r="153" spans="1:3" x14ac:dyDescent="0.3">
      <c r="A153">
        <v>4770709</v>
      </c>
      <c r="B153">
        <v>100</v>
      </c>
      <c r="C153">
        <v>100</v>
      </c>
    </row>
    <row r="154" spans="1:3" x14ac:dyDescent="0.3">
      <c r="A154">
        <v>4882632</v>
      </c>
      <c r="B154">
        <v>100</v>
      </c>
      <c r="C154">
        <v>11</v>
      </c>
    </row>
    <row r="155" spans="1:3" x14ac:dyDescent="0.3">
      <c r="A155">
        <v>4919585</v>
      </c>
      <c r="B155">
        <v>100</v>
      </c>
      <c r="C155">
        <v>99</v>
      </c>
    </row>
    <row r="156" spans="1:3" x14ac:dyDescent="0.3">
      <c r="A156">
        <v>4944151</v>
      </c>
      <c r="B156">
        <v>100</v>
      </c>
      <c r="C156">
        <v>78</v>
      </c>
    </row>
    <row r="157" spans="1:3" x14ac:dyDescent="0.3">
      <c r="A157">
        <v>4991659</v>
      </c>
      <c r="B157">
        <v>100</v>
      </c>
      <c r="C157">
        <v>98</v>
      </c>
    </row>
    <row r="158" spans="1:3" x14ac:dyDescent="0.3">
      <c r="A158">
        <v>5059240</v>
      </c>
      <c r="B158">
        <v>100</v>
      </c>
      <c r="C158">
        <v>100</v>
      </c>
    </row>
    <row r="159" spans="1:3" x14ac:dyDescent="0.3">
      <c r="A159">
        <v>5066370</v>
      </c>
      <c r="B159">
        <v>100</v>
      </c>
      <c r="C159">
        <v>94</v>
      </c>
    </row>
    <row r="160" spans="1:3" x14ac:dyDescent="0.3">
      <c r="A160">
        <v>5231060</v>
      </c>
      <c r="B160">
        <v>100</v>
      </c>
      <c r="C160">
        <v>86</v>
      </c>
    </row>
    <row r="161" spans="1:3" x14ac:dyDescent="0.3">
      <c r="A161">
        <v>5318774</v>
      </c>
      <c r="B161">
        <v>100</v>
      </c>
      <c r="C161">
        <v>100</v>
      </c>
    </row>
    <row r="162" spans="1:3" x14ac:dyDescent="0.3">
      <c r="A162">
        <v>5408150</v>
      </c>
      <c r="B162">
        <v>100</v>
      </c>
      <c r="C162">
        <v>100</v>
      </c>
    </row>
    <row r="163" spans="1:3" x14ac:dyDescent="0.3">
      <c r="A163">
        <v>5438862</v>
      </c>
      <c r="B163" t="s">
        <v>5</v>
      </c>
      <c r="C163">
        <v>0</v>
      </c>
    </row>
    <row r="164" spans="1:3" x14ac:dyDescent="0.3">
      <c r="A164">
        <v>5510458</v>
      </c>
      <c r="B164">
        <v>100</v>
      </c>
      <c r="C164">
        <v>75</v>
      </c>
    </row>
    <row r="165" spans="1:3" x14ac:dyDescent="0.3">
      <c r="A165">
        <v>5516395</v>
      </c>
      <c r="B165">
        <v>100</v>
      </c>
      <c r="C165">
        <v>90</v>
      </c>
    </row>
    <row r="166" spans="1:3" x14ac:dyDescent="0.3">
      <c r="A166">
        <v>5569906</v>
      </c>
      <c r="B166">
        <v>100</v>
      </c>
      <c r="C166">
        <v>95</v>
      </c>
    </row>
    <row r="167" spans="1:3" x14ac:dyDescent="0.3">
      <c r="A167">
        <v>5628803</v>
      </c>
      <c r="B167">
        <v>100</v>
      </c>
      <c r="C167">
        <v>100</v>
      </c>
    </row>
    <row r="168" spans="1:3" x14ac:dyDescent="0.3">
      <c r="A168">
        <v>5630740</v>
      </c>
      <c r="B168">
        <v>100</v>
      </c>
      <c r="C168">
        <v>84</v>
      </c>
    </row>
    <row r="169" spans="1:3" x14ac:dyDescent="0.3">
      <c r="A169">
        <v>5697667</v>
      </c>
      <c r="B169">
        <v>100</v>
      </c>
      <c r="C169">
        <v>100</v>
      </c>
    </row>
    <row r="170" spans="1:3" x14ac:dyDescent="0.3">
      <c r="A170">
        <v>5756380</v>
      </c>
      <c r="B170">
        <v>100</v>
      </c>
      <c r="C170">
        <v>29</v>
      </c>
    </row>
    <row r="171" spans="1:3" x14ac:dyDescent="0.3">
      <c r="A171">
        <v>5873204</v>
      </c>
      <c r="B171" t="s">
        <v>5</v>
      </c>
      <c r="C171">
        <v>100</v>
      </c>
    </row>
    <row r="172" spans="1:3" x14ac:dyDescent="0.3">
      <c r="A172">
        <v>5888125</v>
      </c>
      <c r="B172">
        <v>100</v>
      </c>
      <c r="C172">
        <v>100</v>
      </c>
    </row>
    <row r="173" spans="1:3" x14ac:dyDescent="0.3">
      <c r="A173">
        <v>5924350</v>
      </c>
      <c r="B173">
        <v>100</v>
      </c>
      <c r="C173">
        <v>100</v>
      </c>
    </row>
    <row r="174" spans="1:3" x14ac:dyDescent="0.3">
      <c r="A174">
        <v>6016566</v>
      </c>
      <c r="B174">
        <v>100</v>
      </c>
      <c r="C174">
        <v>90</v>
      </c>
    </row>
    <row r="175" spans="1:3" x14ac:dyDescent="0.3">
      <c r="A175">
        <v>6067405</v>
      </c>
      <c r="B175">
        <v>100</v>
      </c>
      <c r="C175">
        <v>87</v>
      </c>
    </row>
    <row r="176" spans="1:3" x14ac:dyDescent="0.3">
      <c r="A176">
        <v>6074083</v>
      </c>
      <c r="B176">
        <v>100</v>
      </c>
      <c r="C176">
        <v>53</v>
      </c>
    </row>
    <row r="177" spans="1:3" x14ac:dyDescent="0.3">
      <c r="A177">
        <v>6095698</v>
      </c>
      <c r="B177">
        <v>100</v>
      </c>
      <c r="C177">
        <v>29</v>
      </c>
    </row>
    <row r="178" spans="1:3" x14ac:dyDescent="0.3">
      <c r="A178">
        <v>6117410</v>
      </c>
      <c r="B178">
        <v>100</v>
      </c>
      <c r="C178">
        <v>0</v>
      </c>
    </row>
    <row r="179" spans="1:3" x14ac:dyDescent="0.3">
      <c r="A179">
        <v>6120439</v>
      </c>
      <c r="B179">
        <v>100</v>
      </c>
      <c r="C179">
        <v>100</v>
      </c>
    </row>
    <row r="180" spans="1:3" x14ac:dyDescent="0.3">
      <c r="A180">
        <v>6122887</v>
      </c>
      <c r="B180">
        <v>100</v>
      </c>
      <c r="C180">
        <v>9</v>
      </c>
    </row>
    <row r="181" spans="1:3" x14ac:dyDescent="0.3">
      <c r="A181">
        <v>6165412</v>
      </c>
      <c r="B181">
        <v>100</v>
      </c>
      <c r="C181">
        <v>81</v>
      </c>
    </row>
    <row r="182" spans="1:3" x14ac:dyDescent="0.3">
      <c r="A182">
        <v>6321566</v>
      </c>
      <c r="B182">
        <v>30</v>
      </c>
      <c r="C182">
        <v>0</v>
      </c>
    </row>
    <row r="183" spans="1:3" x14ac:dyDescent="0.3">
      <c r="A183">
        <v>6329283</v>
      </c>
      <c r="B183">
        <v>100</v>
      </c>
      <c r="C183">
        <v>81</v>
      </c>
    </row>
    <row r="184" spans="1:3" x14ac:dyDescent="0.3">
      <c r="A184">
        <v>6425673</v>
      </c>
      <c r="B184">
        <v>100</v>
      </c>
      <c r="C184">
        <v>100</v>
      </c>
    </row>
    <row r="185" spans="1:3" x14ac:dyDescent="0.3">
      <c r="A185">
        <v>6523532</v>
      </c>
      <c r="B185">
        <v>100</v>
      </c>
      <c r="C185">
        <v>100</v>
      </c>
    </row>
    <row r="186" spans="1:3" x14ac:dyDescent="0.3">
      <c r="A186">
        <v>6532964</v>
      </c>
      <c r="B186">
        <v>100</v>
      </c>
      <c r="C186">
        <v>99</v>
      </c>
    </row>
    <row r="187" spans="1:3" x14ac:dyDescent="0.3">
      <c r="A187">
        <v>6744998</v>
      </c>
      <c r="B187">
        <v>83</v>
      </c>
      <c r="C187">
        <v>53</v>
      </c>
    </row>
    <row r="188" spans="1:3" x14ac:dyDescent="0.3">
      <c r="A188">
        <v>6764427</v>
      </c>
      <c r="B188">
        <v>90</v>
      </c>
      <c r="C188">
        <v>95</v>
      </c>
    </row>
    <row r="189" spans="1:3" x14ac:dyDescent="0.3">
      <c r="A189">
        <v>6946299</v>
      </c>
      <c r="B189" t="s">
        <v>5</v>
      </c>
      <c r="C189">
        <v>100</v>
      </c>
    </row>
    <row r="190" spans="1:3" x14ac:dyDescent="0.3">
      <c r="A190">
        <v>7021457</v>
      </c>
      <c r="B190" t="s">
        <v>5</v>
      </c>
      <c r="C190">
        <v>100</v>
      </c>
    </row>
    <row r="191" spans="1:3" x14ac:dyDescent="0.3">
      <c r="A191">
        <v>7042224</v>
      </c>
      <c r="B191">
        <v>100</v>
      </c>
      <c r="C191">
        <v>93</v>
      </c>
    </row>
    <row r="192" spans="1:3" x14ac:dyDescent="0.3">
      <c r="A192">
        <v>7110433</v>
      </c>
      <c r="B192">
        <v>100</v>
      </c>
      <c r="C192">
        <v>100</v>
      </c>
    </row>
    <row r="193" spans="1:3" x14ac:dyDescent="0.3">
      <c r="A193">
        <v>7155253</v>
      </c>
      <c r="B193">
        <v>100</v>
      </c>
      <c r="C193">
        <v>100</v>
      </c>
    </row>
    <row r="194" spans="1:3" x14ac:dyDescent="0.3">
      <c r="A194">
        <v>7202395</v>
      </c>
      <c r="B194">
        <v>100</v>
      </c>
      <c r="C194">
        <v>99</v>
      </c>
    </row>
    <row r="195" spans="1:3" x14ac:dyDescent="0.3">
      <c r="A195">
        <v>7281178</v>
      </c>
      <c r="B195">
        <v>100</v>
      </c>
      <c r="C195">
        <v>100</v>
      </c>
    </row>
    <row r="196" spans="1:3" x14ac:dyDescent="0.3">
      <c r="A196">
        <v>7284653</v>
      </c>
      <c r="B196">
        <v>100</v>
      </c>
      <c r="C196">
        <v>100</v>
      </c>
    </row>
    <row r="197" spans="1:3" x14ac:dyDescent="0.3">
      <c r="A197">
        <v>7305426</v>
      </c>
      <c r="B197">
        <v>100</v>
      </c>
      <c r="C197">
        <v>99</v>
      </c>
    </row>
    <row r="198" spans="1:3" x14ac:dyDescent="0.3">
      <c r="A198">
        <v>7308133</v>
      </c>
      <c r="B198">
        <v>100</v>
      </c>
      <c r="C198">
        <v>90</v>
      </c>
    </row>
    <row r="199" spans="1:3" x14ac:dyDescent="0.3">
      <c r="A199">
        <v>7310958</v>
      </c>
      <c r="B199">
        <v>100</v>
      </c>
      <c r="C199">
        <v>100</v>
      </c>
    </row>
    <row r="200" spans="1:3" x14ac:dyDescent="0.3">
      <c r="A200">
        <v>7410644</v>
      </c>
      <c r="B200">
        <v>100</v>
      </c>
      <c r="C200">
        <v>94</v>
      </c>
    </row>
    <row r="201" spans="1:3" x14ac:dyDescent="0.3">
      <c r="A201">
        <v>7431989</v>
      </c>
      <c r="B201">
        <v>100</v>
      </c>
      <c r="C201">
        <v>53</v>
      </c>
    </row>
    <row r="202" spans="1:3" x14ac:dyDescent="0.3">
      <c r="A202">
        <v>7554741</v>
      </c>
      <c r="B202">
        <v>100</v>
      </c>
      <c r="C202">
        <v>100</v>
      </c>
    </row>
    <row r="203" spans="1:3" x14ac:dyDescent="0.3">
      <c r="A203">
        <v>7560143</v>
      </c>
      <c r="B203">
        <v>100</v>
      </c>
      <c r="C203">
        <v>100</v>
      </c>
    </row>
    <row r="204" spans="1:3" x14ac:dyDescent="0.3">
      <c r="A204">
        <v>7582723</v>
      </c>
      <c r="B204">
        <v>100</v>
      </c>
      <c r="C204">
        <v>100</v>
      </c>
    </row>
    <row r="205" spans="1:3" x14ac:dyDescent="0.3">
      <c r="A205">
        <v>7677061</v>
      </c>
      <c r="B205">
        <v>100</v>
      </c>
      <c r="C205">
        <v>100</v>
      </c>
    </row>
    <row r="206" spans="1:3" x14ac:dyDescent="0.3">
      <c r="A206">
        <v>7704707</v>
      </c>
      <c r="B206">
        <v>100</v>
      </c>
      <c r="C206">
        <v>100</v>
      </c>
    </row>
    <row r="207" spans="1:3" x14ac:dyDescent="0.3">
      <c r="A207">
        <v>7774356</v>
      </c>
      <c r="B207" t="s">
        <v>5</v>
      </c>
      <c r="C207">
        <v>67</v>
      </c>
    </row>
    <row r="208" spans="1:3" x14ac:dyDescent="0.3">
      <c r="A208">
        <v>7835216</v>
      </c>
      <c r="B208">
        <v>100</v>
      </c>
      <c r="C208">
        <v>100</v>
      </c>
    </row>
    <row r="209" spans="1:3" x14ac:dyDescent="0.3">
      <c r="A209">
        <v>7841153</v>
      </c>
      <c r="B209">
        <v>100</v>
      </c>
      <c r="C209">
        <v>37</v>
      </c>
    </row>
    <row r="210" spans="1:3" x14ac:dyDescent="0.3">
      <c r="A210">
        <v>7865825</v>
      </c>
      <c r="B210" t="s">
        <v>5</v>
      </c>
      <c r="C210">
        <v>86</v>
      </c>
    </row>
    <row r="211" spans="1:3" x14ac:dyDescent="0.3">
      <c r="A211">
        <v>7878551</v>
      </c>
      <c r="B211">
        <v>100</v>
      </c>
      <c r="C211">
        <v>97</v>
      </c>
    </row>
    <row r="212" spans="1:3" x14ac:dyDescent="0.3">
      <c r="A212">
        <v>7940236</v>
      </c>
      <c r="B212">
        <v>100</v>
      </c>
      <c r="C212">
        <v>56</v>
      </c>
    </row>
    <row r="213" spans="1:3" x14ac:dyDescent="0.3">
      <c r="A213">
        <v>7955073</v>
      </c>
      <c r="B213">
        <v>100</v>
      </c>
      <c r="C213">
        <v>57</v>
      </c>
    </row>
    <row r="214" spans="1:3" x14ac:dyDescent="0.3">
      <c r="A214">
        <v>7988660</v>
      </c>
      <c r="B214">
        <v>100</v>
      </c>
      <c r="C214" t="s">
        <v>5</v>
      </c>
    </row>
    <row r="215" spans="1:3" x14ac:dyDescent="0.3">
      <c r="A215">
        <v>8073767</v>
      </c>
      <c r="B215">
        <v>100</v>
      </c>
      <c r="C215">
        <v>100</v>
      </c>
    </row>
    <row r="216" spans="1:3" x14ac:dyDescent="0.3">
      <c r="A216">
        <v>8093441</v>
      </c>
      <c r="B216">
        <v>100</v>
      </c>
      <c r="C216">
        <v>100</v>
      </c>
    </row>
    <row r="217" spans="1:3" x14ac:dyDescent="0.3">
      <c r="A217">
        <v>8165147</v>
      </c>
      <c r="B217" t="s">
        <v>5</v>
      </c>
      <c r="C217">
        <v>96</v>
      </c>
    </row>
    <row r="218" spans="1:3" x14ac:dyDescent="0.3">
      <c r="A218">
        <v>8356665</v>
      </c>
      <c r="B218" t="s">
        <v>5</v>
      </c>
      <c r="C218">
        <v>100</v>
      </c>
    </row>
    <row r="219" spans="1:3" x14ac:dyDescent="0.3">
      <c r="A219">
        <v>8395120</v>
      </c>
      <c r="B219">
        <v>100</v>
      </c>
      <c r="C219">
        <v>77</v>
      </c>
    </row>
    <row r="220" spans="1:3" x14ac:dyDescent="0.3">
      <c r="A220">
        <v>8427578</v>
      </c>
      <c r="B220">
        <v>100</v>
      </c>
      <c r="C220">
        <v>96</v>
      </c>
    </row>
    <row r="221" spans="1:3" x14ac:dyDescent="0.3">
      <c r="A221">
        <v>8481351</v>
      </c>
      <c r="B221">
        <v>100</v>
      </c>
      <c r="C221">
        <v>97</v>
      </c>
    </row>
    <row r="222" spans="1:3" x14ac:dyDescent="0.3">
      <c r="A222">
        <v>8533620</v>
      </c>
      <c r="B222" t="s">
        <v>5</v>
      </c>
      <c r="C222">
        <v>100</v>
      </c>
    </row>
    <row r="223" spans="1:3" x14ac:dyDescent="0.3">
      <c r="A223">
        <v>8556789</v>
      </c>
      <c r="B223">
        <v>100</v>
      </c>
      <c r="C223">
        <v>100</v>
      </c>
    </row>
    <row r="224" spans="1:3" x14ac:dyDescent="0.3">
      <c r="A224">
        <v>8597134</v>
      </c>
      <c r="B224">
        <v>100</v>
      </c>
      <c r="C224">
        <v>57</v>
      </c>
    </row>
    <row r="225" spans="1:3" x14ac:dyDescent="0.3">
      <c r="A225">
        <v>8633501</v>
      </c>
      <c r="B225">
        <v>100</v>
      </c>
      <c r="C225">
        <v>96</v>
      </c>
    </row>
    <row r="226" spans="1:3" x14ac:dyDescent="0.3">
      <c r="A226">
        <v>8642328</v>
      </c>
      <c r="B226">
        <v>100</v>
      </c>
      <c r="C226">
        <v>80</v>
      </c>
    </row>
    <row r="227" spans="1:3" x14ac:dyDescent="0.3">
      <c r="A227">
        <v>8660533</v>
      </c>
      <c r="B227">
        <v>100</v>
      </c>
      <c r="C227">
        <v>78</v>
      </c>
    </row>
    <row r="228" spans="1:3" x14ac:dyDescent="0.3">
      <c r="A228">
        <v>8763079</v>
      </c>
      <c r="B228">
        <v>100</v>
      </c>
      <c r="C228">
        <v>89</v>
      </c>
    </row>
    <row r="229" spans="1:3" x14ac:dyDescent="0.3">
      <c r="A229">
        <v>8808373</v>
      </c>
      <c r="B229">
        <v>63</v>
      </c>
      <c r="C229">
        <v>38</v>
      </c>
    </row>
    <row r="230" spans="1:3" x14ac:dyDescent="0.3">
      <c r="A230">
        <v>8993938</v>
      </c>
      <c r="B230">
        <v>100</v>
      </c>
      <c r="C230">
        <v>29</v>
      </c>
    </row>
    <row r="231" spans="1:3" x14ac:dyDescent="0.3">
      <c r="A231">
        <v>9041076</v>
      </c>
      <c r="B231">
        <v>100</v>
      </c>
      <c r="C231">
        <v>33</v>
      </c>
    </row>
    <row r="232" spans="1:3" x14ac:dyDescent="0.3">
      <c r="A232">
        <v>9057463</v>
      </c>
      <c r="B232">
        <v>100</v>
      </c>
      <c r="C232">
        <v>91</v>
      </c>
    </row>
    <row r="233" spans="1:3" x14ac:dyDescent="0.3">
      <c r="A233">
        <v>9085924</v>
      </c>
      <c r="B233">
        <v>100</v>
      </c>
      <c r="C233">
        <v>100</v>
      </c>
    </row>
    <row r="234" spans="1:3" x14ac:dyDescent="0.3">
      <c r="A234">
        <v>9146752</v>
      </c>
      <c r="B234">
        <v>100</v>
      </c>
      <c r="C234">
        <v>50</v>
      </c>
    </row>
    <row r="235" spans="1:3" x14ac:dyDescent="0.3">
      <c r="A235">
        <v>9287611</v>
      </c>
      <c r="B235" t="s">
        <v>5</v>
      </c>
      <c r="C235">
        <v>100</v>
      </c>
    </row>
    <row r="236" spans="1:3" x14ac:dyDescent="0.3">
      <c r="A236">
        <v>9372276</v>
      </c>
      <c r="B236">
        <v>100</v>
      </c>
      <c r="C236">
        <v>93</v>
      </c>
    </row>
    <row r="237" spans="1:3" x14ac:dyDescent="0.3">
      <c r="A237">
        <v>9507265</v>
      </c>
      <c r="B237">
        <v>100</v>
      </c>
      <c r="C237">
        <v>94</v>
      </c>
    </row>
    <row r="238" spans="1:3" x14ac:dyDescent="0.3">
      <c r="A238">
        <v>9508751</v>
      </c>
      <c r="B238">
        <v>100</v>
      </c>
      <c r="C238">
        <v>100</v>
      </c>
    </row>
    <row r="239" spans="1:3" x14ac:dyDescent="0.3">
      <c r="A239">
        <v>9567509</v>
      </c>
      <c r="B239">
        <v>100</v>
      </c>
      <c r="C239">
        <v>100</v>
      </c>
    </row>
    <row r="240" spans="1:3" x14ac:dyDescent="0.3">
      <c r="A240">
        <v>9575419</v>
      </c>
      <c r="B240">
        <v>100</v>
      </c>
      <c r="C240">
        <v>90</v>
      </c>
    </row>
    <row r="241" spans="1:3" x14ac:dyDescent="0.3">
      <c r="A241">
        <v>9625270</v>
      </c>
      <c r="B241">
        <v>100</v>
      </c>
      <c r="C241">
        <v>100</v>
      </c>
    </row>
    <row r="242" spans="1:3" x14ac:dyDescent="0.3">
      <c r="A242">
        <v>9692245</v>
      </c>
      <c r="B242">
        <v>100</v>
      </c>
      <c r="C242">
        <v>40</v>
      </c>
    </row>
    <row r="243" spans="1:3" x14ac:dyDescent="0.3">
      <c r="A243">
        <v>9723161</v>
      </c>
      <c r="B243">
        <v>100</v>
      </c>
      <c r="C243">
        <v>88</v>
      </c>
    </row>
    <row r="244" spans="1:3" x14ac:dyDescent="0.3">
      <c r="A244">
        <v>9952040</v>
      </c>
      <c r="B244">
        <v>100</v>
      </c>
      <c r="C244">
        <v>67</v>
      </c>
    </row>
    <row r="245" spans="1:3" x14ac:dyDescent="0.3">
      <c r="A245">
        <v>9953019</v>
      </c>
      <c r="B245">
        <v>100</v>
      </c>
      <c r="C245">
        <v>100</v>
      </c>
    </row>
    <row r="246" spans="1:3" x14ac:dyDescent="0.3">
      <c r="A246">
        <v>10112996</v>
      </c>
      <c r="B246">
        <v>100</v>
      </c>
      <c r="C246">
        <v>0</v>
      </c>
    </row>
    <row r="247" spans="1:3" x14ac:dyDescent="0.3">
      <c r="A247">
        <v>10115522</v>
      </c>
      <c r="B247" t="s">
        <v>5</v>
      </c>
      <c r="C247">
        <v>83</v>
      </c>
    </row>
    <row r="248" spans="1:3" x14ac:dyDescent="0.3">
      <c r="A248">
        <v>10174262</v>
      </c>
      <c r="B248">
        <v>100</v>
      </c>
      <c r="C248">
        <v>100</v>
      </c>
    </row>
    <row r="249" spans="1:3" x14ac:dyDescent="0.3">
      <c r="A249">
        <v>10216651</v>
      </c>
      <c r="B249">
        <v>98</v>
      </c>
      <c r="C249">
        <v>99</v>
      </c>
    </row>
    <row r="250" spans="1:3" x14ac:dyDescent="0.3">
      <c r="A250">
        <v>10285414</v>
      </c>
      <c r="B250">
        <v>100</v>
      </c>
      <c r="C250">
        <v>97</v>
      </c>
    </row>
    <row r="251" spans="1:3" x14ac:dyDescent="0.3">
      <c r="A251">
        <v>10285482</v>
      </c>
      <c r="B251">
        <v>100</v>
      </c>
      <c r="C251">
        <v>97</v>
      </c>
    </row>
    <row r="252" spans="1:3" x14ac:dyDescent="0.3">
      <c r="A252">
        <v>10303354</v>
      </c>
      <c r="B252">
        <v>100</v>
      </c>
      <c r="C252" t="s">
        <v>5</v>
      </c>
    </row>
    <row r="253" spans="1:3" x14ac:dyDescent="0.3">
      <c r="A253">
        <v>10327193</v>
      </c>
      <c r="B253">
        <v>100</v>
      </c>
      <c r="C253">
        <v>50</v>
      </c>
    </row>
    <row r="254" spans="1:3" x14ac:dyDescent="0.3">
      <c r="A254">
        <v>10571680</v>
      </c>
      <c r="B254">
        <v>80</v>
      </c>
      <c r="C254">
        <v>56</v>
      </c>
    </row>
    <row r="255" spans="1:3" x14ac:dyDescent="0.3">
      <c r="A255">
        <v>10634725</v>
      </c>
      <c r="B255">
        <v>100</v>
      </c>
      <c r="C255">
        <v>100</v>
      </c>
    </row>
    <row r="256" spans="1:3" x14ac:dyDescent="0.3">
      <c r="A256">
        <v>10680381</v>
      </c>
      <c r="B256">
        <v>100</v>
      </c>
      <c r="C256">
        <v>100</v>
      </c>
    </row>
    <row r="257" spans="1:3" x14ac:dyDescent="0.3">
      <c r="A257">
        <v>10854870</v>
      </c>
      <c r="B257">
        <v>100</v>
      </c>
      <c r="C257">
        <v>0</v>
      </c>
    </row>
    <row r="258" spans="1:3" x14ac:dyDescent="0.3">
      <c r="A258">
        <v>10968137</v>
      </c>
      <c r="B258">
        <v>100</v>
      </c>
      <c r="C258">
        <v>69</v>
      </c>
    </row>
    <row r="259" spans="1:3" x14ac:dyDescent="0.3">
      <c r="A259">
        <v>11067709</v>
      </c>
      <c r="B259">
        <v>100</v>
      </c>
      <c r="C259">
        <v>93</v>
      </c>
    </row>
    <row r="260" spans="1:3" x14ac:dyDescent="0.3">
      <c r="A260">
        <v>11132986</v>
      </c>
      <c r="B260">
        <v>88</v>
      </c>
      <c r="C260">
        <v>100</v>
      </c>
    </row>
    <row r="261" spans="1:3" x14ac:dyDescent="0.3">
      <c r="A261">
        <v>11207116</v>
      </c>
      <c r="B261">
        <v>92</v>
      </c>
      <c r="C261">
        <v>57</v>
      </c>
    </row>
    <row r="262" spans="1:3" x14ac:dyDescent="0.3">
      <c r="A262">
        <v>11241353</v>
      </c>
      <c r="B262">
        <v>100</v>
      </c>
      <c r="C262">
        <v>79</v>
      </c>
    </row>
    <row r="263" spans="1:3" x14ac:dyDescent="0.3">
      <c r="A263">
        <v>11363854</v>
      </c>
      <c r="B263">
        <v>100</v>
      </c>
      <c r="C263">
        <v>60</v>
      </c>
    </row>
    <row r="264" spans="1:3" x14ac:dyDescent="0.3">
      <c r="A264">
        <v>11400640</v>
      </c>
      <c r="B264">
        <v>100</v>
      </c>
      <c r="C264">
        <v>75</v>
      </c>
    </row>
    <row r="265" spans="1:3" x14ac:dyDescent="0.3">
      <c r="A265">
        <v>11742636</v>
      </c>
      <c r="B265">
        <v>100</v>
      </c>
      <c r="C265">
        <v>92</v>
      </c>
    </row>
    <row r="266" spans="1:3" x14ac:dyDescent="0.3">
      <c r="A266">
        <v>11804133</v>
      </c>
      <c r="B266" t="s">
        <v>5</v>
      </c>
      <c r="C266">
        <v>90</v>
      </c>
    </row>
    <row r="267" spans="1:3" x14ac:dyDescent="0.3">
      <c r="A267">
        <v>11824155</v>
      </c>
      <c r="B267">
        <v>100</v>
      </c>
      <c r="C267">
        <v>100</v>
      </c>
    </row>
    <row r="268" spans="1:3" x14ac:dyDescent="0.3">
      <c r="A268">
        <v>11917534</v>
      </c>
      <c r="B268">
        <v>100</v>
      </c>
      <c r="C268">
        <v>95</v>
      </c>
    </row>
    <row r="269" spans="1:3" x14ac:dyDescent="0.3">
      <c r="A269">
        <v>12093716</v>
      </c>
      <c r="B269">
        <v>100</v>
      </c>
      <c r="C269">
        <v>100</v>
      </c>
    </row>
    <row r="270" spans="1:3" x14ac:dyDescent="0.3">
      <c r="A270">
        <v>12211161</v>
      </c>
      <c r="B270">
        <v>100</v>
      </c>
      <c r="C270">
        <v>96</v>
      </c>
    </row>
    <row r="271" spans="1:3" x14ac:dyDescent="0.3">
      <c r="A271">
        <v>12242749</v>
      </c>
      <c r="B271" t="s">
        <v>5</v>
      </c>
      <c r="C271">
        <v>100</v>
      </c>
    </row>
    <row r="272" spans="1:3" x14ac:dyDescent="0.3">
      <c r="A272">
        <v>12300194</v>
      </c>
      <c r="B272">
        <v>100</v>
      </c>
      <c r="C272">
        <v>100</v>
      </c>
    </row>
    <row r="273" spans="1:3" x14ac:dyDescent="0.3">
      <c r="A273">
        <v>12305815</v>
      </c>
      <c r="B273">
        <v>100</v>
      </c>
      <c r="C273">
        <v>94</v>
      </c>
    </row>
    <row r="274" spans="1:3" x14ac:dyDescent="0.3">
      <c r="A274">
        <v>12310952</v>
      </c>
      <c r="B274">
        <v>100</v>
      </c>
      <c r="C274">
        <v>39</v>
      </c>
    </row>
    <row r="275" spans="1:3" x14ac:dyDescent="0.3">
      <c r="A275">
        <v>12399675</v>
      </c>
      <c r="B275">
        <v>67</v>
      </c>
      <c r="C275">
        <v>73</v>
      </c>
    </row>
    <row r="276" spans="1:3" x14ac:dyDescent="0.3">
      <c r="A276">
        <v>12453936</v>
      </c>
      <c r="B276">
        <v>100</v>
      </c>
      <c r="C276">
        <v>89</v>
      </c>
    </row>
    <row r="277" spans="1:3" x14ac:dyDescent="0.3">
      <c r="A277">
        <v>12470855</v>
      </c>
      <c r="B277">
        <v>100</v>
      </c>
      <c r="C277">
        <v>36</v>
      </c>
    </row>
    <row r="278" spans="1:3" x14ac:dyDescent="0.3">
      <c r="A278">
        <v>12476702</v>
      </c>
      <c r="B278" t="s">
        <v>5</v>
      </c>
      <c r="C278">
        <v>0</v>
      </c>
    </row>
    <row r="279" spans="1:3" x14ac:dyDescent="0.3">
      <c r="A279">
        <v>12590876</v>
      </c>
      <c r="B279">
        <v>100</v>
      </c>
      <c r="C279">
        <v>97</v>
      </c>
    </row>
    <row r="280" spans="1:3" x14ac:dyDescent="0.3">
      <c r="A280">
        <v>12940315</v>
      </c>
      <c r="B280" t="s">
        <v>5</v>
      </c>
      <c r="C280">
        <v>100</v>
      </c>
    </row>
    <row r="281" spans="1:3" x14ac:dyDescent="0.3">
      <c r="A281">
        <v>12956571</v>
      </c>
      <c r="B281">
        <v>100</v>
      </c>
      <c r="C281">
        <v>96</v>
      </c>
    </row>
    <row r="282" spans="1:3" x14ac:dyDescent="0.3">
      <c r="A282">
        <v>13100919</v>
      </c>
      <c r="B282">
        <v>100</v>
      </c>
      <c r="C282">
        <v>100</v>
      </c>
    </row>
    <row r="283" spans="1:3" x14ac:dyDescent="0.3">
      <c r="A283">
        <v>13270979</v>
      </c>
      <c r="B283">
        <v>100</v>
      </c>
      <c r="C283">
        <v>100</v>
      </c>
    </row>
    <row r="284" spans="1:3" x14ac:dyDescent="0.3">
      <c r="A284">
        <v>13448213</v>
      </c>
      <c r="B284" t="s">
        <v>5</v>
      </c>
      <c r="C284">
        <v>50</v>
      </c>
    </row>
    <row r="285" spans="1:3" x14ac:dyDescent="0.3">
      <c r="A285">
        <v>13505875</v>
      </c>
      <c r="B285">
        <v>100</v>
      </c>
      <c r="C285">
        <v>95</v>
      </c>
    </row>
    <row r="286" spans="1:3" x14ac:dyDescent="0.3">
      <c r="A286">
        <v>13535784</v>
      </c>
      <c r="B286" t="s">
        <v>5</v>
      </c>
      <c r="C286">
        <v>50</v>
      </c>
    </row>
    <row r="287" spans="1:3" x14ac:dyDescent="0.3">
      <c r="A287">
        <v>13892350</v>
      </c>
      <c r="B287">
        <v>100</v>
      </c>
      <c r="C287">
        <v>100</v>
      </c>
    </row>
    <row r="288" spans="1:3" x14ac:dyDescent="0.3">
      <c r="A288">
        <v>14038126</v>
      </c>
      <c r="B288" t="s">
        <v>5</v>
      </c>
      <c r="C288">
        <v>100</v>
      </c>
    </row>
    <row r="289" spans="1:3" x14ac:dyDescent="0.3">
      <c r="A289">
        <v>14046955</v>
      </c>
      <c r="B289">
        <v>100</v>
      </c>
      <c r="C289">
        <v>93</v>
      </c>
    </row>
    <row r="290" spans="1:3" x14ac:dyDescent="0.3">
      <c r="A290">
        <v>14054756</v>
      </c>
      <c r="B290">
        <v>100</v>
      </c>
      <c r="C290">
        <v>85</v>
      </c>
    </row>
    <row r="291" spans="1:3" x14ac:dyDescent="0.3">
      <c r="A291">
        <v>14251448</v>
      </c>
      <c r="B291">
        <v>100</v>
      </c>
      <c r="C291">
        <v>64</v>
      </c>
    </row>
    <row r="292" spans="1:3" x14ac:dyDescent="0.3">
      <c r="A292">
        <v>14254168</v>
      </c>
      <c r="B292">
        <v>100</v>
      </c>
      <c r="C292">
        <v>0</v>
      </c>
    </row>
    <row r="293" spans="1:3" x14ac:dyDescent="0.3">
      <c r="A293">
        <v>14336814</v>
      </c>
      <c r="B293">
        <v>100</v>
      </c>
      <c r="C293">
        <v>97</v>
      </c>
    </row>
    <row r="294" spans="1:3" x14ac:dyDescent="0.3">
      <c r="A294">
        <v>14382762</v>
      </c>
      <c r="B294">
        <v>100</v>
      </c>
      <c r="C294">
        <v>90</v>
      </c>
    </row>
    <row r="295" spans="1:3" x14ac:dyDescent="0.3">
      <c r="A295">
        <v>14487993</v>
      </c>
      <c r="B295">
        <v>0</v>
      </c>
      <c r="C295">
        <v>0</v>
      </c>
    </row>
    <row r="296" spans="1:3" x14ac:dyDescent="0.3">
      <c r="A296">
        <v>14517604</v>
      </c>
      <c r="B296">
        <v>91</v>
      </c>
      <c r="C296">
        <v>95</v>
      </c>
    </row>
    <row r="297" spans="1:3" x14ac:dyDescent="0.3">
      <c r="A297">
        <v>14520654</v>
      </c>
      <c r="B297">
        <v>100</v>
      </c>
      <c r="C297">
        <v>98</v>
      </c>
    </row>
    <row r="298" spans="1:3" x14ac:dyDescent="0.3">
      <c r="A298">
        <v>14550059</v>
      </c>
      <c r="B298">
        <v>100</v>
      </c>
      <c r="C298">
        <v>92</v>
      </c>
    </row>
    <row r="299" spans="1:3" x14ac:dyDescent="0.3">
      <c r="A299">
        <v>14650936</v>
      </c>
      <c r="B299">
        <v>100</v>
      </c>
      <c r="C299">
        <v>100</v>
      </c>
    </row>
    <row r="300" spans="1:3" x14ac:dyDescent="0.3">
      <c r="A300">
        <v>14953329</v>
      </c>
      <c r="B300">
        <v>100</v>
      </c>
      <c r="C300">
        <v>100</v>
      </c>
    </row>
    <row r="301" spans="1:3" x14ac:dyDescent="0.3">
      <c r="A301">
        <v>14988946</v>
      </c>
      <c r="B301">
        <v>100</v>
      </c>
      <c r="C301">
        <v>100</v>
      </c>
    </row>
    <row r="302" spans="1:3" x14ac:dyDescent="0.3">
      <c r="A302">
        <v>14989962</v>
      </c>
      <c r="B302">
        <v>94</v>
      </c>
      <c r="C302">
        <v>100</v>
      </c>
    </row>
    <row r="303" spans="1:3" x14ac:dyDescent="0.3">
      <c r="A303">
        <v>15434388</v>
      </c>
      <c r="B303">
        <v>100</v>
      </c>
      <c r="C303">
        <v>55</v>
      </c>
    </row>
    <row r="304" spans="1:3" x14ac:dyDescent="0.3">
      <c r="A304">
        <v>15492129</v>
      </c>
      <c r="B304">
        <v>100</v>
      </c>
      <c r="C304">
        <v>83</v>
      </c>
    </row>
    <row r="305" spans="1:3" x14ac:dyDescent="0.3">
      <c r="A305">
        <v>15587158</v>
      </c>
      <c r="B305">
        <v>100</v>
      </c>
      <c r="C305">
        <v>98</v>
      </c>
    </row>
    <row r="306" spans="1:3" x14ac:dyDescent="0.3">
      <c r="A306">
        <v>15654022</v>
      </c>
      <c r="B306">
        <v>100</v>
      </c>
      <c r="C306" t="s">
        <v>5</v>
      </c>
    </row>
    <row r="307" spans="1:3" x14ac:dyDescent="0.3">
      <c r="A307">
        <v>15731413</v>
      </c>
      <c r="B307">
        <v>100</v>
      </c>
      <c r="C307">
        <v>100</v>
      </c>
    </row>
    <row r="308" spans="1:3" x14ac:dyDescent="0.3">
      <c r="A308">
        <v>15897416</v>
      </c>
      <c r="B308">
        <v>100</v>
      </c>
      <c r="C308">
        <v>91</v>
      </c>
    </row>
    <row r="309" spans="1:3" x14ac:dyDescent="0.3">
      <c r="A309">
        <v>15912805</v>
      </c>
      <c r="B309">
        <v>100</v>
      </c>
      <c r="C309" t="s">
        <v>5</v>
      </c>
    </row>
    <row r="310" spans="1:3" x14ac:dyDescent="0.3">
      <c r="A310">
        <v>15973247</v>
      </c>
      <c r="B310" t="s">
        <v>5</v>
      </c>
      <c r="C310">
        <v>100</v>
      </c>
    </row>
    <row r="311" spans="1:3" x14ac:dyDescent="0.3">
      <c r="A311">
        <v>16027783</v>
      </c>
      <c r="B311">
        <v>70</v>
      </c>
      <c r="C311">
        <v>81</v>
      </c>
    </row>
    <row r="312" spans="1:3" x14ac:dyDescent="0.3">
      <c r="A312">
        <v>16073196</v>
      </c>
      <c r="B312">
        <v>100</v>
      </c>
      <c r="C312">
        <v>96</v>
      </c>
    </row>
    <row r="313" spans="1:3" x14ac:dyDescent="0.3">
      <c r="A313">
        <v>16112109</v>
      </c>
      <c r="B313">
        <v>75</v>
      </c>
      <c r="C313">
        <v>0</v>
      </c>
    </row>
    <row r="314" spans="1:3" x14ac:dyDescent="0.3">
      <c r="A314">
        <v>16152564</v>
      </c>
      <c r="B314">
        <v>100</v>
      </c>
      <c r="C314">
        <v>100</v>
      </c>
    </row>
    <row r="315" spans="1:3" x14ac:dyDescent="0.3">
      <c r="A315">
        <v>16193110</v>
      </c>
      <c r="B315">
        <v>100</v>
      </c>
      <c r="C315">
        <v>100</v>
      </c>
    </row>
    <row r="316" spans="1:3" x14ac:dyDescent="0.3">
      <c r="A316">
        <v>16478787</v>
      </c>
      <c r="B316">
        <v>80</v>
      </c>
      <c r="C316">
        <v>100</v>
      </c>
    </row>
    <row r="317" spans="1:3" x14ac:dyDescent="0.3">
      <c r="A317">
        <v>16553992</v>
      </c>
      <c r="B317">
        <v>100</v>
      </c>
      <c r="C317">
        <v>92</v>
      </c>
    </row>
    <row r="318" spans="1:3" x14ac:dyDescent="0.3">
      <c r="A318">
        <v>16636703</v>
      </c>
      <c r="B318">
        <v>100</v>
      </c>
      <c r="C318">
        <v>75</v>
      </c>
    </row>
    <row r="319" spans="1:3" x14ac:dyDescent="0.3">
      <c r="A319">
        <v>16643587</v>
      </c>
      <c r="B319">
        <v>100</v>
      </c>
      <c r="C319">
        <v>88</v>
      </c>
    </row>
    <row r="320" spans="1:3" x14ac:dyDescent="0.3">
      <c r="A320">
        <v>16687068</v>
      </c>
      <c r="B320">
        <v>100</v>
      </c>
      <c r="C320">
        <v>86</v>
      </c>
    </row>
    <row r="321" spans="1:3" x14ac:dyDescent="0.3">
      <c r="A321">
        <v>16713896</v>
      </c>
      <c r="B321">
        <v>100</v>
      </c>
      <c r="C321">
        <v>100</v>
      </c>
    </row>
    <row r="322" spans="1:3" x14ac:dyDescent="0.3">
      <c r="A322">
        <v>16794128</v>
      </c>
      <c r="B322">
        <v>100</v>
      </c>
      <c r="C322">
        <v>90</v>
      </c>
    </row>
    <row r="323" spans="1:3" x14ac:dyDescent="0.3">
      <c r="A323">
        <v>16809954</v>
      </c>
      <c r="B323">
        <v>67</v>
      </c>
      <c r="C323">
        <v>100</v>
      </c>
    </row>
    <row r="324" spans="1:3" x14ac:dyDescent="0.3">
      <c r="A324">
        <v>16816923</v>
      </c>
      <c r="B324">
        <v>100</v>
      </c>
      <c r="C324">
        <v>83</v>
      </c>
    </row>
    <row r="325" spans="1:3" x14ac:dyDescent="0.3">
      <c r="A325">
        <v>16828389</v>
      </c>
      <c r="B325" t="s">
        <v>5</v>
      </c>
      <c r="C325">
        <v>100</v>
      </c>
    </row>
    <row r="326" spans="1:3" x14ac:dyDescent="0.3">
      <c r="A326">
        <v>17128149</v>
      </c>
      <c r="B326">
        <v>100</v>
      </c>
      <c r="C326">
        <v>96</v>
      </c>
    </row>
    <row r="327" spans="1:3" x14ac:dyDescent="0.3">
      <c r="A327">
        <v>17156373</v>
      </c>
      <c r="B327">
        <v>100</v>
      </c>
      <c r="C327">
        <v>100</v>
      </c>
    </row>
    <row r="328" spans="1:3" x14ac:dyDescent="0.3">
      <c r="A328">
        <v>17382128</v>
      </c>
      <c r="B328">
        <v>100</v>
      </c>
      <c r="C328">
        <v>88</v>
      </c>
    </row>
    <row r="329" spans="1:3" x14ac:dyDescent="0.3">
      <c r="A329">
        <v>17386999</v>
      </c>
      <c r="B329">
        <v>100</v>
      </c>
      <c r="C329">
        <v>75</v>
      </c>
    </row>
    <row r="330" spans="1:3" x14ac:dyDescent="0.3">
      <c r="A330">
        <v>17432096</v>
      </c>
      <c r="B330">
        <v>91</v>
      </c>
      <c r="C330">
        <v>100</v>
      </c>
    </row>
    <row r="331" spans="1:3" x14ac:dyDescent="0.3">
      <c r="A331">
        <v>17560106</v>
      </c>
      <c r="B331" t="s">
        <v>5</v>
      </c>
      <c r="C331">
        <v>69</v>
      </c>
    </row>
    <row r="332" spans="1:3" x14ac:dyDescent="0.3">
      <c r="A332">
        <v>17708381</v>
      </c>
      <c r="B332">
        <v>100</v>
      </c>
      <c r="C332">
        <v>0</v>
      </c>
    </row>
    <row r="333" spans="1:3" x14ac:dyDescent="0.3">
      <c r="A333">
        <v>17767330</v>
      </c>
      <c r="B333">
        <v>100</v>
      </c>
      <c r="C333">
        <v>98</v>
      </c>
    </row>
    <row r="334" spans="1:3" x14ac:dyDescent="0.3">
      <c r="A334">
        <v>17845195</v>
      </c>
      <c r="B334" t="s">
        <v>5</v>
      </c>
      <c r="C334">
        <v>33</v>
      </c>
    </row>
    <row r="335" spans="1:3" x14ac:dyDescent="0.3">
      <c r="A335">
        <v>17940097</v>
      </c>
      <c r="B335">
        <v>96</v>
      </c>
      <c r="C335">
        <v>99</v>
      </c>
    </row>
    <row r="336" spans="1:3" x14ac:dyDescent="0.3">
      <c r="A336">
        <v>18054316</v>
      </c>
      <c r="B336">
        <v>100</v>
      </c>
      <c r="C336">
        <v>98</v>
      </c>
    </row>
    <row r="337" spans="1:3" x14ac:dyDescent="0.3">
      <c r="A337">
        <v>18165744</v>
      </c>
      <c r="B337">
        <v>100</v>
      </c>
      <c r="C337">
        <v>100</v>
      </c>
    </row>
    <row r="338" spans="1:3" x14ac:dyDescent="0.3">
      <c r="A338">
        <v>18279998</v>
      </c>
      <c r="B338">
        <v>100</v>
      </c>
      <c r="C338">
        <v>90</v>
      </c>
    </row>
    <row r="339" spans="1:3" x14ac:dyDescent="0.3">
      <c r="A339">
        <v>18706835</v>
      </c>
      <c r="B339">
        <v>100</v>
      </c>
      <c r="C339">
        <v>0</v>
      </c>
    </row>
    <row r="340" spans="1:3" x14ac:dyDescent="0.3">
      <c r="A340">
        <v>19019021</v>
      </c>
      <c r="B340">
        <v>50</v>
      </c>
      <c r="C340">
        <v>58</v>
      </c>
    </row>
    <row r="341" spans="1:3" x14ac:dyDescent="0.3">
      <c r="A341">
        <v>19059944</v>
      </c>
      <c r="B341">
        <v>100</v>
      </c>
      <c r="C341">
        <v>97</v>
      </c>
    </row>
    <row r="342" spans="1:3" x14ac:dyDescent="0.3">
      <c r="A342">
        <v>19310910</v>
      </c>
      <c r="B342">
        <v>100</v>
      </c>
      <c r="C342">
        <v>100</v>
      </c>
    </row>
    <row r="343" spans="1:3" x14ac:dyDescent="0.3">
      <c r="A343">
        <v>19534060</v>
      </c>
      <c r="B343">
        <v>75</v>
      </c>
      <c r="C343">
        <v>60</v>
      </c>
    </row>
    <row r="344" spans="1:3" x14ac:dyDescent="0.3">
      <c r="A344">
        <v>19637643</v>
      </c>
      <c r="B344" t="s">
        <v>5</v>
      </c>
      <c r="C344">
        <v>92</v>
      </c>
    </row>
    <row r="345" spans="1:3" x14ac:dyDescent="0.3">
      <c r="A345">
        <v>19658238</v>
      </c>
      <c r="B345">
        <v>100</v>
      </c>
      <c r="C345">
        <v>95</v>
      </c>
    </row>
    <row r="346" spans="1:3" x14ac:dyDescent="0.3">
      <c r="A346">
        <v>19854208</v>
      </c>
      <c r="B346">
        <v>100</v>
      </c>
      <c r="C346">
        <v>92</v>
      </c>
    </row>
    <row r="347" spans="1:3" x14ac:dyDescent="0.3">
      <c r="A347">
        <v>19900361</v>
      </c>
      <c r="B347">
        <v>100</v>
      </c>
      <c r="C347">
        <v>50</v>
      </c>
    </row>
    <row r="348" spans="1:3" x14ac:dyDescent="0.3">
      <c r="A348">
        <v>20124767</v>
      </c>
      <c r="B348">
        <v>90</v>
      </c>
      <c r="C348">
        <v>70</v>
      </c>
    </row>
    <row r="349" spans="1:3" x14ac:dyDescent="0.3">
      <c r="A349">
        <v>20133146</v>
      </c>
      <c r="B349">
        <v>100</v>
      </c>
      <c r="C349">
        <v>60</v>
      </c>
    </row>
    <row r="350" spans="1:3" x14ac:dyDescent="0.3">
      <c r="A350">
        <v>20166868</v>
      </c>
      <c r="B350" t="s">
        <v>5</v>
      </c>
      <c r="C350">
        <v>100</v>
      </c>
    </row>
    <row r="351" spans="1:3" x14ac:dyDescent="0.3">
      <c r="A351">
        <v>20209434</v>
      </c>
      <c r="B351">
        <v>100</v>
      </c>
      <c r="C351" t="s">
        <v>5</v>
      </c>
    </row>
    <row r="352" spans="1:3" x14ac:dyDescent="0.3">
      <c r="A352">
        <v>20246084</v>
      </c>
      <c r="B352">
        <v>100</v>
      </c>
      <c r="C352">
        <v>93</v>
      </c>
    </row>
    <row r="353" spans="1:3" x14ac:dyDescent="0.3">
      <c r="A353">
        <v>20336707</v>
      </c>
      <c r="B353" t="s">
        <v>5</v>
      </c>
      <c r="C353">
        <v>100</v>
      </c>
    </row>
    <row r="354" spans="1:3" x14ac:dyDescent="0.3">
      <c r="A354">
        <v>20476536</v>
      </c>
      <c r="B354">
        <v>75</v>
      </c>
      <c r="C354">
        <v>36</v>
      </c>
    </row>
    <row r="355" spans="1:3" x14ac:dyDescent="0.3">
      <c r="A355">
        <v>20517828</v>
      </c>
      <c r="B355">
        <v>100</v>
      </c>
      <c r="C355">
        <v>73</v>
      </c>
    </row>
    <row r="356" spans="1:3" x14ac:dyDescent="0.3">
      <c r="A356">
        <v>20535222</v>
      </c>
      <c r="B356">
        <v>90</v>
      </c>
      <c r="C356">
        <v>100</v>
      </c>
    </row>
    <row r="357" spans="1:3" x14ac:dyDescent="0.3">
      <c r="A357">
        <v>20655634</v>
      </c>
      <c r="B357">
        <v>100</v>
      </c>
      <c r="C357">
        <v>100</v>
      </c>
    </row>
    <row r="358" spans="1:3" x14ac:dyDescent="0.3">
      <c r="A358">
        <v>20739233</v>
      </c>
      <c r="B358">
        <v>100</v>
      </c>
      <c r="C358">
        <v>91</v>
      </c>
    </row>
    <row r="359" spans="1:3" x14ac:dyDescent="0.3">
      <c r="A359">
        <v>20777865</v>
      </c>
      <c r="B359">
        <v>90</v>
      </c>
      <c r="C359">
        <v>100</v>
      </c>
    </row>
    <row r="360" spans="1:3" x14ac:dyDescent="0.3">
      <c r="A360">
        <v>21063906</v>
      </c>
      <c r="B360">
        <v>100</v>
      </c>
      <c r="C360">
        <v>98</v>
      </c>
    </row>
    <row r="361" spans="1:3" x14ac:dyDescent="0.3">
      <c r="A361">
        <v>21155131</v>
      </c>
      <c r="B361">
        <v>33</v>
      </c>
      <c r="C361">
        <v>0</v>
      </c>
    </row>
    <row r="362" spans="1:3" x14ac:dyDescent="0.3">
      <c r="A362">
        <v>21409576</v>
      </c>
      <c r="B362">
        <v>100</v>
      </c>
      <c r="C362">
        <v>100</v>
      </c>
    </row>
    <row r="363" spans="1:3" x14ac:dyDescent="0.3">
      <c r="A363">
        <v>21526412</v>
      </c>
      <c r="B363">
        <v>100</v>
      </c>
      <c r="C363">
        <v>100</v>
      </c>
    </row>
    <row r="364" spans="1:3" x14ac:dyDescent="0.3">
      <c r="A364">
        <v>21573772</v>
      </c>
      <c r="B364" t="s">
        <v>5</v>
      </c>
      <c r="C364">
        <v>100</v>
      </c>
    </row>
    <row r="365" spans="1:3" x14ac:dyDescent="0.3">
      <c r="A365">
        <v>21578733</v>
      </c>
      <c r="B365">
        <v>100</v>
      </c>
      <c r="C365">
        <v>98</v>
      </c>
    </row>
    <row r="366" spans="1:3" x14ac:dyDescent="0.3">
      <c r="A366">
        <v>21665633</v>
      </c>
      <c r="B366">
        <v>100</v>
      </c>
      <c r="C366" t="s">
        <v>5</v>
      </c>
    </row>
    <row r="367" spans="1:3" x14ac:dyDescent="0.3">
      <c r="A367">
        <v>21833993</v>
      </c>
      <c r="B367" t="s">
        <v>5</v>
      </c>
      <c r="C367">
        <v>56</v>
      </c>
    </row>
    <row r="368" spans="1:3" x14ac:dyDescent="0.3">
      <c r="A368">
        <v>21853131</v>
      </c>
      <c r="B368">
        <v>100</v>
      </c>
      <c r="C368">
        <v>92</v>
      </c>
    </row>
    <row r="369" spans="1:3" x14ac:dyDescent="0.3">
      <c r="A369">
        <v>21938621</v>
      </c>
      <c r="B369">
        <v>75</v>
      </c>
      <c r="C369">
        <v>86</v>
      </c>
    </row>
    <row r="370" spans="1:3" x14ac:dyDescent="0.3">
      <c r="A370">
        <v>21976533</v>
      </c>
      <c r="B370">
        <v>100</v>
      </c>
      <c r="C370">
        <v>100</v>
      </c>
    </row>
    <row r="371" spans="1:3" x14ac:dyDescent="0.3">
      <c r="A371">
        <v>21979733</v>
      </c>
      <c r="B371">
        <v>100</v>
      </c>
      <c r="C371">
        <v>100</v>
      </c>
    </row>
    <row r="372" spans="1:3" x14ac:dyDescent="0.3">
      <c r="A372">
        <v>22096754</v>
      </c>
      <c r="B372">
        <v>100</v>
      </c>
      <c r="C372">
        <v>70</v>
      </c>
    </row>
    <row r="373" spans="1:3" x14ac:dyDescent="0.3">
      <c r="A373">
        <v>22208656</v>
      </c>
      <c r="B373">
        <v>100</v>
      </c>
      <c r="C373">
        <v>94</v>
      </c>
    </row>
    <row r="374" spans="1:3" x14ac:dyDescent="0.3">
      <c r="A374">
        <v>22467358</v>
      </c>
      <c r="B374">
        <v>100</v>
      </c>
      <c r="C374">
        <v>88</v>
      </c>
    </row>
    <row r="375" spans="1:3" x14ac:dyDescent="0.3">
      <c r="A375">
        <v>22783263</v>
      </c>
      <c r="B375" t="s">
        <v>5</v>
      </c>
      <c r="C375">
        <v>100</v>
      </c>
    </row>
    <row r="376" spans="1:3" x14ac:dyDescent="0.3">
      <c r="A376">
        <v>22847334</v>
      </c>
      <c r="B376">
        <v>100</v>
      </c>
      <c r="C376">
        <v>99</v>
      </c>
    </row>
    <row r="377" spans="1:3" x14ac:dyDescent="0.3">
      <c r="A377">
        <v>22893837</v>
      </c>
      <c r="B377">
        <v>100</v>
      </c>
      <c r="C377">
        <v>98</v>
      </c>
    </row>
    <row r="378" spans="1:3" x14ac:dyDescent="0.3">
      <c r="A378">
        <v>22930441</v>
      </c>
      <c r="B378" t="s">
        <v>5</v>
      </c>
      <c r="C378">
        <v>100</v>
      </c>
    </row>
    <row r="379" spans="1:3" x14ac:dyDescent="0.3">
      <c r="A379">
        <v>23038499</v>
      </c>
      <c r="B379">
        <v>92</v>
      </c>
      <c r="C379">
        <v>67</v>
      </c>
    </row>
    <row r="380" spans="1:3" x14ac:dyDescent="0.3">
      <c r="A380">
        <v>23123490</v>
      </c>
      <c r="B380">
        <v>100</v>
      </c>
      <c r="C380">
        <v>96</v>
      </c>
    </row>
    <row r="381" spans="1:3" x14ac:dyDescent="0.3">
      <c r="A381">
        <v>23168796</v>
      </c>
      <c r="B381">
        <v>100</v>
      </c>
      <c r="C381">
        <v>91</v>
      </c>
    </row>
    <row r="382" spans="1:3" x14ac:dyDescent="0.3">
      <c r="A382">
        <v>23307558</v>
      </c>
      <c r="B382">
        <v>100</v>
      </c>
      <c r="C382">
        <v>90</v>
      </c>
    </row>
    <row r="383" spans="1:3" x14ac:dyDescent="0.3">
      <c r="A383">
        <v>23441743</v>
      </c>
      <c r="B383">
        <v>100</v>
      </c>
      <c r="C383">
        <v>68</v>
      </c>
    </row>
    <row r="384" spans="1:3" x14ac:dyDescent="0.3">
      <c r="A384">
        <v>23629057</v>
      </c>
      <c r="B384">
        <v>100</v>
      </c>
      <c r="C384">
        <v>33</v>
      </c>
    </row>
    <row r="385" spans="1:3" x14ac:dyDescent="0.3">
      <c r="A385">
        <v>23633177</v>
      </c>
      <c r="B385" t="s">
        <v>5</v>
      </c>
      <c r="C385">
        <v>100</v>
      </c>
    </row>
    <row r="386" spans="1:3" x14ac:dyDescent="0.3">
      <c r="A386">
        <v>23786249</v>
      </c>
      <c r="B386" t="s">
        <v>5</v>
      </c>
      <c r="C386">
        <v>100</v>
      </c>
    </row>
    <row r="387" spans="1:3" x14ac:dyDescent="0.3">
      <c r="A387">
        <v>23953859</v>
      </c>
      <c r="B387">
        <v>100</v>
      </c>
      <c r="C387">
        <v>100</v>
      </c>
    </row>
    <row r="388" spans="1:3" x14ac:dyDescent="0.3">
      <c r="A388">
        <v>24013072</v>
      </c>
      <c r="B388">
        <v>0</v>
      </c>
      <c r="C388">
        <v>40</v>
      </c>
    </row>
    <row r="389" spans="1:3" x14ac:dyDescent="0.3">
      <c r="A389">
        <v>24122490</v>
      </c>
      <c r="B389">
        <v>100</v>
      </c>
      <c r="C389">
        <v>100</v>
      </c>
    </row>
    <row r="390" spans="1:3" x14ac:dyDescent="0.3">
      <c r="A390">
        <v>24210040</v>
      </c>
      <c r="B390">
        <v>100</v>
      </c>
      <c r="C390">
        <v>98</v>
      </c>
    </row>
    <row r="391" spans="1:3" x14ac:dyDescent="0.3">
      <c r="A391">
        <v>24635844</v>
      </c>
      <c r="B391">
        <v>100</v>
      </c>
      <c r="C391">
        <v>89</v>
      </c>
    </row>
    <row r="392" spans="1:3" x14ac:dyDescent="0.3">
      <c r="A392">
        <v>24681577</v>
      </c>
      <c r="B392">
        <v>100</v>
      </c>
      <c r="C392">
        <v>100</v>
      </c>
    </row>
    <row r="393" spans="1:3" x14ac:dyDescent="0.3">
      <c r="A393">
        <v>24773349</v>
      </c>
      <c r="B393">
        <v>100</v>
      </c>
      <c r="C393">
        <v>98</v>
      </c>
    </row>
    <row r="394" spans="1:3" x14ac:dyDescent="0.3">
      <c r="A394">
        <v>25048648</v>
      </c>
      <c r="B394">
        <v>100</v>
      </c>
      <c r="C394">
        <v>58</v>
      </c>
    </row>
    <row r="395" spans="1:3" x14ac:dyDescent="0.3">
      <c r="A395">
        <v>25077561</v>
      </c>
      <c r="B395">
        <v>100</v>
      </c>
      <c r="C395">
        <v>100</v>
      </c>
    </row>
    <row r="396" spans="1:3" x14ac:dyDescent="0.3">
      <c r="A396">
        <v>25308045</v>
      </c>
      <c r="B396">
        <v>100</v>
      </c>
      <c r="C396">
        <v>50</v>
      </c>
    </row>
    <row r="397" spans="1:3" x14ac:dyDescent="0.3">
      <c r="A397">
        <v>25391127</v>
      </c>
      <c r="B397">
        <v>100</v>
      </c>
      <c r="C397">
        <v>100</v>
      </c>
    </row>
    <row r="398" spans="1:3" x14ac:dyDescent="0.3">
      <c r="A398">
        <v>25434413</v>
      </c>
      <c r="B398">
        <v>100</v>
      </c>
      <c r="C398">
        <v>92</v>
      </c>
    </row>
    <row r="399" spans="1:3" x14ac:dyDescent="0.3">
      <c r="A399">
        <v>25470676</v>
      </c>
      <c r="B399">
        <v>100</v>
      </c>
      <c r="C399">
        <v>59</v>
      </c>
    </row>
    <row r="400" spans="1:3" x14ac:dyDescent="0.3">
      <c r="A400">
        <v>25473957</v>
      </c>
      <c r="B400">
        <v>100</v>
      </c>
      <c r="C400">
        <v>70</v>
      </c>
    </row>
    <row r="401" spans="1:3" x14ac:dyDescent="0.3">
      <c r="A401">
        <v>25601665</v>
      </c>
      <c r="B401" t="s">
        <v>5</v>
      </c>
      <c r="C401">
        <v>100</v>
      </c>
    </row>
    <row r="402" spans="1:3" x14ac:dyDescent="0.3">
      <c r="A402">
        <v>25813995</v>
      </c>
      <c r="B402">
        <v>88</v>
      </c>
      <c r="C402">
        <v>100</v>
      </c>
    </row>
    <row r="403" spans="1:3" x14ac:dyDescent="0.3">
      <c r="A403">
        <v>25975232</v>
      </c>
      <c r="B403">
        <v>100</v>
      </c>
      <c r="C403">
        <v>100</v>
      </c>
    </row>
    <row r="404" spans="1:3" x14ac:dyDescent="0.3">
      <c r="A404">
        <v>26001012</v>
      </c>
      <c r="B404">
        <v>100</v>
      </c>
      <c r="C404">
        <v>100</v>
      </c>
    </row>
    <row r="405" spans="1:3" x14ac:dyDescent="0.3">
      <c r="A405">
        <v>26230655</v>
      </c>
      <c r="B405">
        <v>100</v>
      </c>
      <c r="C405">
        <v>100</v>
      </c>
    </row>
    <row r="406" spans="1:3" x14ac:dyDescent="0.3">
      <c r="A406">
        <v>26510197</v>
      </c>
      <c r="B406">
        <v>50</v>
      </c>
      <c r="C406">
        <v>35</v>
      </c>
    </row>
    <row r="407" spans="1:3" x14ac:dyDescent="0.3">
      <c r="A407">
        <v>26902566</v>
      </c>
      <c r="B407">
        <v>100</v>
      </c>
      <c r="C407">
        <v>81</v>
      </c>
    </row>
    <row r="408" spans="1:3" x14ac:dyDescent="0.3">
      <c r="A408">
        <v>26915703</v>
      </c>
      <c r="B408">
        <v>100</v>
      </c>
      <c r="C408">
        <v>98</v>
      </c>
    </row>
    <row r="409" spans="1:3" x14ac:dyDescent="0.3">
      <c r="A409">
        <v>27338426</v>
      </c>
      <c r="B409">
        <v>100</v>
      </c>
      <c r="C409">
        <v>90</v>
      </c>
    </row>
    <row r="410" spans="1:3" x14ac:dyDescent="0.3">
      <c r="A410">
        <v>27535458</v>
      </c>
      <c r="B410">
        <v>100</v>
      </c>
      <c r="C410">
        <v>99</v>
      </c>
    </row>
    <row r="411" spans="1:3" x14ac:dyDescent="0.3">
      <c r="A411">
        <v>27711903</v>
      </c>
      <c r="B411">
        <v>100</v>
      </c>
      <c r="C411">
        <v>100</v>
      </c>
    </row>
    <row r="412" spans="1:3" x14ac:dyDescent="0.3">
      <c r="A412">
        <v>27804380</v>
      </c>
      <c r="B412">
        <v>100</v>
      </c>
      <c r="C412">
        <v>98</v>
      </c>
    </row>
    <row r="413" spans="1:3" x14ac:dyDescent="0.3">
      <c r="A413">
        <v>28381470</v>
      </c>
      <c r="B413">
        <v>100</v>
      </c>
      <c r="C413">
        <v>100</v>
      </c>
    </row>
    <row r="414" spans="1:3" x14ac:dyDescent="0.3">
      <c r="A414">
        <v>28469375</v>
      </c>
      <c r="B414">
        <v>100</v>
      </c>
      <c r="C414">
        <v>100</v>
      </c>
    </row>
    <row r="415" spans="1:3" x14ac:dyDescent="0.3">
      <c r="A415">
        <v>28946580</v>
      </c>
      <c r="B415">
        <v>100</v>
      </c>
      <c r="C415">
        <v>97</v>
      </c>
    </row>
    <row r="416" spans="1:3" x14ac:dyDescent="0.3">
      <c r="A416">
        <v>29221250</v>
      </c>
      <c r="B416">
        <v>100</v>
      </c>
      <c r="C416">
        <v>100</v>
      </c>
    </row>
    <row r="417" spans="1:3" x14ac:dyDescent="0.3">
      <c r="A417">
        <v>29222554</v>
      </c>
      <c r="B417" t="s">
        <v>5</v>
      </c>
      <c r="C417">
        <v>80</v>
      </c>
    </row>
    <row r="418" spans="1:3" x14ac:dyDescent="0.3">
      <c r="A418">
        <v>29279136</v>
      </c>
      <c r="B418">
        <v>100</v>
      </c>
      <c r="C418">
        <v>100</v>
      </c>
    </row>
    <row r="419" spans="1:3" x14ac:dyDescent="0.3">
      <c r="A419">
        <v>29412479</v>
      </c>
      <c r="B419">
        <v>100</v>
      </c>
      <c r="C419">
        <v>87</v>
      </c>
    </row>
    <row r="420" spans="1:3" x14ac:dyDescent="0.3">
      <c r="A420">
        <v>29544434</v>
      </c>
      <c r="B420">
        <v>100</v>
      </c>
      <c r="C420">
        <v>100</v>
      </c>
    </row>
    <row r="421" spans="1:3" x14ac:dyDescent="0.3">
      <c r="A421">
        <v>29575891</v>
      </c>
      <c r="B421">
        <v>100</v>
      </c>
      <c r="C421">
        <v>36</v>
      </c>
    </row>
    <row r="422" spans="1:3" x14ac:dyDescent="0.3">
      <c r="A422">
        <v>29662800</v>
      </c>
      <c r="B422">
        <v>100</v>
      </c>
      <c r="C422">
        <v>72</v>
      </c>
    </row>
    <row r="423" spans="1:3" x14ac:dyDescent="0.3">
      <c r="A423">
        <v>30064922</v>
      </c>
      <c r="B423">
        <v>100</v>
      </c>
      <c r="C423">
        <v>96</v>
      </c>
    </row>
    <row r="424" spans="1:3" x14ac:dyDescent="0.3">
      <c r="A424">
        <v>30236899</v>
      </c>
      <c r="B424">
        <v>100</v>
      </c>
      <c r="C424">
        <v>100</v>
      </c>
    </row>
    <row r="425" spans="1:3" x14ac:dyDescent="0.3">
      <c r="A425">
        <v>30411393</v>
      </c>
      <c r="B425">
        <v>100</v>
      </c>
      <c r="C425">
        <v>84</v>
      </c>
    </row>
    <row r="426" spans="1:3" x14ac:dyDescent="0.3">
      <c r="A426">
        <v>30535236</v>
      </c>
      <c r="B426">
        <v>100</v>
      </c>
      <c r="C426">
        <v>99</v>
      </c>
    </row>
    <row r="427" spans="1:3" x14ac:dyDescent="0.3">
      <c r="A427">
        <v>30735545</v>
      </c>
      <c r="B427">
        <v>100</v>
      </c>
      <c r="C427">
        <v>73</v>
      </c>
    </row>
    <row r="428" spans="1:3" x14ac:dyDescent="0.3">
      <c r="A428">
        <v>30942340</v>
      </c>
      <c r="B428">
        <v>100</v>
      </c>
      <c r="C428">
        <v>95</v>
      </c>
    </row>
    <row r="429" spans="1:3" x14ac:dyDescent="0.3">
      <c r="A429">
        <v>30993322</v>
      </c>
      <c r="B429">
        <v>100</v>
      </c>
      <c r="C429">
        <v>100</v>
      </c>
    </row>
    <row r="430" spans="1:3" x14ac:dyDescent="0.3">
      <c r="A430">
        <v>31039511</v>
      </c>
      <c r="B430">
        <v>100</v>
      </c>
      <c r="C430">
        <v>68</v>
      </c>
    </row>
    <row r="431" spans="1:3" x14ac:dyDescent="0.3">
      <c r="A431">
        <v>31240662</v>
      </c>
      <c r="B431">
        <v>100</v>
      </c>
      <c r="C431">
        <v>98</v>
      </c>
    </row>
    <row r="432" spans="1:3" x14ac:dyDescent="0.3">
      <c r="A432">
        <v>31662235</v>
      </c>
      <c r="B432" t="s">
        <v>5</v>
      </c>
      <c r="C432">
        <v>0</v>
      </c>
    </row>
    <row r="433" spans="1:3" x14ac:dyDescent="0.3">
      <c r="A433">
        <v>31689072</v>
      </c>
      <c r="B433">
        <v>100</v>
      </c>
      <c r="C433">
        <v>96</v>
      </c>
    </row>
    <row r="434" spans="1:3" x14ac:dyDescent="0.3">
      <c r="A434">
        <v>31913507</v>
      </c>
      <c r="B434">
        <v>100</v>
      </c>
      <c r="C434">
        <v>84</v>
      </c>
    </row>
    <row r="435" spans="1:3" x14ac:dyDescent="0.3">
      <c r="A435">
        <v>32025862</v>
      </c>
      <c r="B435" t="s">
        <v>5</v>
      </c>
      <c r="C435">
        <v>100</v>
      </c>
    </row>
    <row r="436" spans="1:3" x14ac:dyDescent="0.3">
      <c r="A436">
        <v>32089457</v>
      </c>
      <c r="B436">
        <v>0</v>
      </c>
      <c r="C436">
        <v>0</v>
      </c>
    </row>
    <row r="437" spans="1:3" x14ac:dyDescent="0.3">
      <c r="A437">
        <v>32169044</v>
      </c>
      <c r="B437">
        <v>100</v>
      </c>
      <c r="C437">
        <v>77</v>
      </c>
    </row>
    <row r="438" spans="1:3" x14ac:dyDescent="0.3">
      <c r="A438">
        <v>32494925</v>
      </c>
      <c r="B438">
        <v>100</v>
      </c>
      <c r="C438">
        <v>0</v>
      </c>
    </row>
    <row r="439" spans="1:3" x14ac:dyDescent="0.3">
      <c r="A439">
        <v>32737080</v>
      </c>
      <c r="B439">
        <v>100</v>
      </c>
      <c r="C439">
        <v>0</v>
      </c>
    </row>
    <row r="440" spans="1:3" x14ac:dyDescent="0.3">
      <c r="A440">
        <v>33057368</v>
      </c>
      <c r="B440">
        <v>100</v>
      </c>
      <c r="C440">
        <v>100</v>
      </c>
    </row>
    <row r="441" spans="1:3" x14ac:dyDescent="0.3">
      <c r="A441">
        <v>33419209</v>
      </c>
      <c r="B441" t="s">
        <v>5</v>
      </c>
      <c r="C441">
        <v>100</v>
      </c>
    </row>
    <row r="442" spans="1:3" x14ac:dyDescent="0.3">
      <c r="A442">
        <v>33501321</v>
      </c>
      <c r="B442">
        <v>100</v>
      </c>
      <c r="C442">
        <v>88</v>
      </c>
    </row>
    <row r="443" spans="1:3" x14ac:dyDescent="0.3">
      <c r="A443">
        <v>33938752</v>
      </c>
      <c r="B443">
        <v>100</v>
      </c>
      <c r="C443">
        <v>96</v>
      </c>
    </row>
    <row r="444" spans="1:3" x14ac:dyDescent="0.3">
      <c r="A444">
        <v>33950098</v>
      </c>
      <c r="B444">
        <v>100</v>
      </c>
      <c r="C444">
        <v>64</v>
      </c>
    </row>
    <row r="445" spans="1:3" x14ac:dyDescent="0.3">
      <c r="A445">
        <v>34594484</v>
      </c>
      <c r="B445">
        <v>100</v>
      </c>
      <c r="C445">
        <v>70</v>
      </c>
    </row>
    <row r="446" spans="1:3" x14ac:dyDescent="0.3">
      <c r="A446">
        <v>34694656</v>
      </c>
      <c r="B446">
        <v>100</v>
      </c>
      <c r="C446">
        <v>98</v>
      </c>
    </row>
    <row r="447" spans="1:3" x14ac:dyDescent="0.3">
      <c r="A447">
        <v>34696573</v>
      </c>
      <c r="B447">
        <v>100</v>
      </c>
      <c r="C447">
        <v>95</v>
      </c>
    </row>
    <row r="448" spans="1:3" x14ac:dyDescent="0.3">
      <c r="A448">
        <v>35239641</v>
      </c>
      <c r="B448">
        <v>100</v>
      </c>
      <c r="C448">
        <v>89</v>
      </c>
    </row>
    <row r="449" spans="1:3" x14ac:dyDescent="0.3">
      <c r="A449">
        <v>35833081</v>
      </c>
      <c r="B449">
        <v>100</v>
      </c>
      <c r="C449">
        <v>99</v>
      </c>
    </row>
    <row r="450" spans="1:3" x14ac:dyDescent="0.3">
      <c r="A450">
        <v>35966943</v>
      </c>
      <c r="B450">
        <v>80</v>
      </c>
      <c r="C450">
        <v>50</v>
      </c>
    </row>
    <row r="451" spans="1:3" x14ac:dyDescent="0.3">
      <c r="A451">
        <v>36231569</v>
      </c>
      <c r="B451" t="s">
        <v>5</v>
      </c>
      <c r="C451">
        <v>90</v>
      </c>
    </row>
    <row r="452" spans="1:3" x14ac:dyDescent="0.3">
      <c r="A452">
        <v>36638308</v>
      </c>
      <c r="B452" t="s">
        <v>5</v>
      </c>
      <c r="C452">
        <v>100</v>
      </c>
    </row>
    <row r="453" spans="1:3" x14ac:dyDescent="0.3">
      <c r="A453">
        <v>36826372</v>
      </c>
      <c r="B453">
        <v>100</v>
      </c>
      <c r="C453">
        <v>97</v>
      </c>
    </row>
    <row r="454" spans="1:3" x14ac:dyDescent="0.3">
      <c r="A454">
        <v>36835547</v>
      </c>
      <c r="B454">
        <v>100</v>
      </c>
      <c r="C454">
        <v>75</v>
      </c>
    </row>
    <row r="455" spans="1:3" x14ac:dyDescent="0.3">
      <c r="A455">
        <v>36897387</v>
      </c>
      <c r="B455">
        <v>100</v>
      </c>
      <c r="C455">
        <v>100</v>
      </c>
    </row>
    <row r="456" spans="1:3" x14ac:dyDescent="0.3">
      <c r="A456">
        <v>37361797</v>
      </c>
      <c r="B456">
        <v>100</v>
      </c>
      <c r="C456">
        <v>100</v>
      </c>
    </row>
    <row r="457" spans="1:3" x14ac:dyDescent="0.3">
      <c r="A457">
        <v>37417159</v>
      </c>
      <c r="B457">
        <v>100</v>
      </c>
      <c r="C457">
        <v>33</v>
      </c>
    </row>
    <row r="458" spans="1:3" x14ac:dyDescent="0.3">
      <c r="A458">
        <v>37936714</v>
      </c>
      <c r="B458">
        <v>100</v>
      </c>
      <c r="C458">
        <v>100</v>
      </c>
    </row>
    <row r="459" spans="1:3" x14ac:dyDescent="0.3">
      <c r="A459">
        <v>38286490</v>
      </c>
      <c r="B459">
        <v>100</v>
      </c>
      <c r="C459">
        <v>98</v>
      </c>
    </row>
    <row r="460" spans="1:3" x14ac:dyDescent="0.3">
      <c r="A460">
        <v>39769945</v>
      </c>
      <c r="B460">
        <v>100</v>
      </c>
      <c r="C460">
        <v>44</v>
      </c>
    </row>
    <row r="461" spans="1:3" x14ac:dyDescent="0.3">
      <c r="A461">
        <v>40061935</v>
      </c>
      <c r="B461">
        <v>100</v>
      </c>
      <c r="C461">
        <v>100</v>
      </c>
    </row>
    <row r="462" spans="1:3" x14ac:dyDescent="0.3">
      <c r="A462">
        <v>40237565</v>
      </c>
      <c r="B462" t="s">
        <v>5</v>
      </c>
      <c r="C462">
        <v>0</v>
      </c>
    </row>
    <row r="463" spans="1:3" x14ac:dyDescent="0.3">
      <c r="A463">
        <v>40245152</v>
      </c>
      <c r="B463">
        <v>100</v>
      </c>
      <c r="C463">
        <v>100</v>
      </c>
    </row>
    <row r="464" spans="1:3" x14ac:dyDescent="0.3">
      <c r="A464">
        <v>40246737</v>
      </c>
      <c r="B464" t="s">
        <v>5</v>
      </c>
      <c r="C464">
        <v>29</v>
      </c>
    </row>
    <row r="465" spans="1:3" x14ac:dyDescent="0.3">
      <c r="A465">
        <v>40687965</v>
      </c>
      <c r="B465">
        <v>100</v>
      </c>
      <c r="C465">
        <v>100</v>
      </c>
    </row>
    <row r="466" spans="1:3" x14ac:dyDescent="0.3">
      <c r="A466">
        <v>40689478</v>
      </c>
      <c r="B466">
        <v>100</v>
      </c>
      <c r="C466">
        <v>98</v>
      </c>
    </row>
    <row r="467" spans="1:3" x14ac:dyDescent="0.3">
      <c r="A467">
        <v>40743512</v>
      </c>
      <c r="B467">
        <v>97</v>
      </c>
      <c r="C467">
        <v>71</v>
      </c>
    </row>
    <row r="468" spans="1:3" x14ac:dyDescent="0.3">
      <c r="A468">
        <v>40840488</v>
      </c>
      <c r="B468" t="s">
        <v>5</v>
      </c>
      <c r="C468">
        <v>100</v>
      </c>
    </row>
    <row r="469" spans="1:3" x14ac:dyDescent="0.3">
      <c r="A469">
        <v>40984901</v>
      </c>
      <c r="B469">
        <v>100</v>
      </c>
      <c r="C469">
        <v>83</v>
      </c>
    </row>
    <row r="470" spans="1:3" x14ac:dyDescent="0.3">
      <c r="A470">
        <v>41010403</v>
      </c>
      <c r="B470">
        <v>100</v>
      </c>
      <c r="C470">
        <v>100</v>
      </c>
    </row>
    <row r="471" spans="1:3" x14ac:dyDescent="0.3">
      <c r="A471">
        <v>41169039</v>
      </c>
      <c r="B471">
        <v>100</v>
      </c>
      <c r="C471">
        <v>67</v>
      </c>
    </row>
    <row r="472" spans="1:3" x14ac:dyDescent="0.3">
      <c r="A472">
        <v>41215176</v>
      </c>
      <c r="B472" t="s">
        <v>5</v>
      </c>
      <c r="C472">
        <v>75</v>
      </c>
    </row>
    <row r="473" spans="1:3" x14ac:dyDescent="0.3">
      <c r="A473">
        <v>41510656</v>
      </c>
      <c r="B473">
        <v>100</v>
      </c>
      <c r="C473">
        <v>100</v>
      </c>
    </row>
    <row r="474" spans="1:3" x14ac:dyDescent="0.3">
      <c r="A474">
        <v>42068304</v>
      </c>
      <c r="B474">
        <v>100</v>
      </c>
      <c r="C474">
        <v>81</v>
      </c>
    </row>
    <row r="475" spans="1:3" x14ac:dyDescent="0.3">
      <c r="A475">
        <v>42525507</v>
      </c>
      <c r="B475">
        <v>100</v>
      </c>
      <c r="C475">
        <v>100</v>
      </c>
    </row>
    <row r="476" spans="1:3" x14ac:dyDescent="0.3">
      <c r="A476">
        <v>42595144</v>
      </c>
      <c r="B476">
        <v>100</v>
      </c>
      <c r="C476">
        <v>33</v>
      </c>
    </row>
    <row r="477" spans="1:3" x14ac:dyDescent="0.3">
      <c r="A477">
        <v>42804845</v>
      </c>
      <c r="B477">
        <v>100</v>
      </c>
      <c r="C477">
        <v>97</v>
      </c>
    </row>
    <row r="478" spans="1:3" x14ac:dyDescent="0.3">
      <c r="A478">
        <v>42868090</v>
      </c>
      <c r="B478" t="s">
        <v>5</v>
      </c>
      <c r="C478">
        <v>100</v>
      </c>
    </row>
    <row r="479" spans="1:3" x14ac:dyDescent="0.3">
      <c r="A479">
        <v>43214128</v>
      </c>
      <c r="B479">
        <v>100</v>
      </c>
      <c r="C479">
        <v>88</v>
      </c>
    </row>
    <row r="480" spans="1:3" x14ac:dyDescent="0.3">
      <c r="A480">
        <v>43518117</v>
      </c>
      <c r="B480">
        <v>100</v>
      </c>
      <c r="C480">
        <v>95</v>
      </c>
    </row>
    <row r="481" spans="1:3" x14ac:dyDescent="0.3">
      <c r="A481">
        <v>43603359</v>
      </c>
      <c r="B481">
        <v>25</v>
      </c>
      <c r="C481">
        <v>15</v>
      </c>
    </row>
    <row r="482" spans="1:3" x14ac:dyDescent="0.3">
      <c r="A482">
        <v>43624967</v>
      </c>
      <c r="B482">
        <v>100</v>
      </c>
      <c r="C482">
        <v>100</v>
      </c>
    </row>
    <row r="483" spans="1:3" x14ac:dyDescent="0.3">
      <c r="A483">
        <v>44214970</v>
      </c>
      <c r="B483">
        <v>100</v>
      </c>
      <c r="C483">
        <v>100</v>
      </c>
    </row>
    <row r="484" spans="1:3" x14ac:dyDescent="0.3">
      <c r="A484">
        <v>44509200</v>
      </c>
      <c r="B484">
        <v>100</v>
      </c>
      <c r="C484">
        <v>71</v>
      </c>
    </row>
    <row r="485" spans="1:3" x14ac:dyDescent="0.3">
      <c r="A485">
        <v>44869724</v>
      </c>
      <c r="B485">
        <v>100</v>
      </c>
      <c r="C485">
        <v>86</v>
      </c>
    </row>
    <row r="486" spans="1:3" x14ac:dyDescent="0.3">
      <c r="A486">
        <v>45205795</v>
      </c>
      <c r="B486">
        <v>90</v>
      </c>
      <c r="C486">
        <v>100</v>
      </c>
    </row>
    <row r="487" spans="1:3" x14ac:dyDescent="0.3">
      <c r="A487">
        <v>45538510</v>
      </c>
      <c r="B487">
        <v>80</v>
      </c>
      <c r="C487">
        <v>100</v>
      </c>
    </row>
    <row r="488" spans="1:3" x14ac:dyDescent="0.3">
      <c r="A488">
        <v>45662126</v>
      </c>
      <c r="B488">
        <v>100</v>
      </c>
      <c r="C488">
        <v>100</v>
      </c>
    </row>
    <row r="489" spans="1:3" x14ac:dyDescent="0.3">
      <c r="A489">
        <v>45774764</v>
      </c>
      <c r="B489">
        <v>100</v>
      </c>
      <c r="C489">
        <v>93</v>
      </c>
    </row>
    <row r="490" spans="1:3" x14ac:dyDescent="0.3">
      <c r="A490">
        <v>45841913</v>
      </c>
      <c r="B490">
        <v>100</v>
      </c>
      <c r="C490">
        <v>100</v>
      </c>
    </row>
    <row r="491" spans="1:3" x14ac:dyDescent="0.3">
      <c r="A491">
        <v>45872949</v>
      </c>
      <c r="B491">
        <v>100</v>
      </c>
      <c r="C491">
        <v>0</v>
      </c>
    </row>
    <row r="492" spans="1:3" x14ac:dyDescent="0.3">
      <c r="A492">
        <v>45929065</v>
      </c>
      <c r="B492">
        <v>100</v>
      </c>
      <c r="C492">
        <v>100</v>
      </c>
    </row>
    <row r="493" spans="1:3" x14ac:dyDescent="0.3">
      <c r="A493">
        <v>46405002</v>
      </c>
      <c r="B493">
        <v>100</v>
      </c>
      <c r="C493">
        <v>92</v>
      </c>
    </row>
    <row r="494" spans="1:3" x14ac:dyDescent="0.3">
      <c r="A494">
        <v>46692378</v>
      </c>
      <c r="B494">
        <v>100</v>
      </c>
      <c r="C494">
        <v>70</v>
      </c>
    </row>
    <row r="495" spans="1:3" x14ac:dyDescent="0.3">
      <c r="A495">
        <v>46874796</v>
      </c>
      <c r="B495">
        <v>100</v>
      </c>
      <c r="C495">
        <v>100</v>
      </c>
    </row>
    <row r="496" spans="1:3" x14ac:dyDescent="0.3">
      <c r="A496">
        <v>47080508</v>
      </c>
      <c r="B496">
        <v>0</v>
      </c>
      <c r="C496" t="s">
        <v>5</v>
      </c>
    </row>
    <row r="497" spans="1:3" x14ac:dyDescent="0.3">
      <c r="A497">
        <v>47132895</v>
      </c>
      <c r="B497">
        <v>100</v>
      </c>
      <c r="C497">
        <v>85</v>
      </c>
    </row>
    <row r="498" spans="1:3" x14ac:dyDescent="0.3">
      <c r="A498">
        <v>48120990</v>
      </c>
      <c r="B498">
        <v>100</v>
      </c>
      <c r="C498">
        <v>100</v>
      </c>
    </row>
    <row r="499" spans="1:3" x14ac:dyDescent="0.3">
      <c r="A499">
        <v>48184987</v>
      </c>
      <c r="B499">
        <v>100</v>
      </c>
      <c r="C499">
        <v>100</v>
      </c>
    </row>
    <row r="500" spans="1:3" x14ac:dyDescent="0.3">
      <c r="A500">
        <v>48890957</v>
      </c>
      <c r="B500">
        <v>100</v>
      </c>
      <c r="C500">
        <v>100</v>
      </c>
    </row>
    <row r="501" spans="1:3" x14ac:dyDescent="0.3">
      <c r="A501">
        <v>48901553</v>
      </c>
      <c r="B501">
        <v>100</v>
      </c>
      <c r="C501">
        <v>90</v>
      </c>
    </row>
    <row r="502" spans="1:3" x14ac:dyDescent="0.3">
      <c r="A502">
        <v>49136202</v>
      </c>
      <c r="B502">
        <v>100</v>
      </c>
      <c r="C502">
        <v>81</v>
      </c>
    </row>
    <row r="503" spans="1:3" x14ac:dyDescent="0.3">
      <c r="A503">
        <v>50322733</v>
      </c>
      <c r="B503">
        <v>100</v>
      </c>
      <c r="C503">
        <v>100</v>
      </c>
    </row>
    <row r="504" spans="1:3" x14ac:dyDescent="0.3">
      <c r="A504">
        <v>50595832</v>
      </c>
      <c r="B504">
        <v>80</v>
      </c>
      <c r="C504">
        <v>77</v>
      </c>
    </row>
    <row r="505" spans="1:3" x14ac:dyDescent="0.3">
      <c r="A505">
        <v>50759158</v>
      </c>
      <c r="B505">
        <v>0</v>
      </c>
      <c r="C505">
        <v>0</v>
      </c>
    </row>
    <row r="506" spans="1:3" x14ac:dyDescent="0.3">
      <c r="A506">
        <v>50918374</v>
      </c>
      <c r="B506" t="s">
        <v>5</v>
      </c>
      <c r="C506">
        <v>100</v>
      </c>
    </row>
    <row r="507" spans="1:3" x14ac:dyDescent="0.3">
      <c r="A507">
        <v>50938049</v>
      </c>
      <c r="B507">
        <v>100</v>
      </c>
      <c r="C507">
        <v>99</v>
      </c>
    </row>
    <row r="508" spans="1:3" x14ac:dyDescent="0.3">
      <c r="A508">
        <v>50946994</v>
      </c>
      <c r="B508">
        <v>100</v>
      </c>
      <c r="C508">
        <v>97</v>
      </c>
    </row>
    <row r="509" spans="1:3" x14ac:dyDescent="0.3">
      <c r="A509">
        <v>51759019</v>
      </c>
      <c r="B509">
        <v>100</v>
      </c>
      <c r="C509">
        <v>100</v>
      </c>
    </row>
    <row r="510" spans="1:3" x14ac:dyDescent="0.3">
      <c r="A510">
        <v>51932035</v>
      </c>
      <c r="B510" t="s">
        <v>5</v>
      </c>
      <c r="C510">
        <v>0</v>
      </c>
    </row>
    <row r="511" spans="1:3" x14ac:dyDescent="0.3">
      <c r="A511">
        <v>52474603</v>
      </c>
      <c r="B511" t="s">
        <v>5</v>
      </c>
      <c r="C511">
        <v>94</v>
      </c>
    </row>
    <row r="512" spans="1:3" x14ac:dyDescent="0.3">
      <c r="A512">
        <v>52815202</v>
      </c>
      <c r="B512" t="s">
        <v>5</v>
      </c>
      <c r="C512">
        <v>0</v>
      </c>
    </row>
    <row r="513" spans="1:3" x14ac:dyDescent="0.3">
      <c r="A513">
        <v>52944085</v>
      </c>
      <c r="B513">
        <v>0</v>
      </c>
      <c r="C513" t="s">
        <v>5</v>
      </c>
    </row>
    <row r="514" spans="1:3" x14ac:dyDescent="0.3">
      <c r="A514">
        <v>53468775</v>
      </c>
      <c r="B514">
        <v>100</v>
      </c>
      <c r="C514">
        <v>100</v>
      </c>
    </row>
    <row r="515" spans="1:3" x14ac:dyDescent="0.3">
      <c r="A515">
        <v>53486619</v>
      </c>
      <c r="B515">
        <v>100</v>
      </c>
      <c r="C515">
        <v>100</v>
      </c>
    </row>
    <row r="516" spans="1:3" x14ac:dyDescent="0.3">
      <c r="A516">
        <v>53967300</v>
      </c>
      <c r="B516">
        <v>100</v>
      </c>
      <c r="C516">
        <v>55</v>
      </c>
    </row>
    <row r="517" spans="1:3" x14ac:dyDescent="0.3">
      <c r="A517">
        <v>54116266</v>
      </c>
      <c r="B517">
        <v>100</v>
      </c>
      <c r="C517">
        <v>100</v>
      </c>
    </row>
    <row r="518" spans="1:3" x14ac:dyDescent="0.3">
      <c r="A518">
        <v>54357959</v>
      </c>
      <c r="B518">
        <v>100</v>
      </c>
      <c r="C518">
        <v>100</v>
      </c>
    </row>
    <row r="519" spans="1:3" x14ac:dyDescent="0.3">
      <c r="A519">
        <v>54414133</v>
      </c>
      <c r="B519">
        <v>100</v>
      </c>
      <c r="C519">
        <v>95</v>
      </c>
    </row>
    <row r="520" spans="1:3" x14ac:dyDescent="0.3">
      <c r="A520">
        <v>54792917</v>
      </c>
      <c r="B520">
        <v>100</v>
      </c>
      <c r="C520">
        <v>100</v>
      </c>
    </row>
    <row r="521" spans="1:3" x14ac:dyDescent="0.3">
      <c r="A521">
        <v>55299835</v>
      </c>
      <c r="B521" t="s">
        <v>5</v>
      </c>
      <c r="C521">
        <v>0</v>
      </c>
    </row>
    <row r="522" spans="1:3" x14ac:dyDescent="0.3">
      <c r="A522">
        <v>55722810</v>
      </c>
      <c r="B522">
        <v>100</v>
      </c>
      <c r="C522">
        <v>100</v>
      </c>
    </row>
    <row r="523" spans="1:3" x14ac:dyDescent="0.3">
      <c r="A523">
        <v>55967577</v>
      </c>
      <c r="B523">
        <v>100</v>
      </c>
      <c r="C523">
        <v>98</v>
      </c>
    </row>
    <row r="524" spans="1:3" x14ac:dyDescent="0.3">
      <c r="A524">
        <v>56361030</v>
      </c>
      <c r="B524" t="s">
        <v>5</v>
      </c>
      <c r="C524">
        <v>0</v>
      </c>
    </row>
    <row r="525" spans="1:3" x14ac:dyDescent="0.3">
      <c r="A525">
        <v>56517152</v>
      </c>
      <c r="B525" t="s">
        <v>5</v>
      </c>
      <c r="C525">
        <v>100</v>
      </c>
    </row>
    <row r="526" spans="1:3" x14ac:dyDescent="0.3">
      <c r="A526">
        <v>57056932</v>
      </c>
      <c r="B526">
        <v>100</v>
      </c>
      <c r="C526">
        <v>99</v>
      </c>
    </row>
    <row r="527" spans="1:3" x14ac:dyDescent="0.3">
      <c r="A527">
        <v>57069107</v>
      </c>
      <c r="B527">
        <v>100</v>
      </c>
      <c r="C527">
        <v>98</v>
      </c>
    </row>
    <row r="528" spans="1:3" x14ac:dyDescent="0.3">
      <c r="A528">
        <v>57366932</v>
      </c>
      <c r="B528">
        <v>100</v>
      </c>
      <c r="C528">
        <v>90</v>
      </c>
    </row>
    <row r="529" spans="1:3" x14ac:dyDescent="0.3">
      <c r="A529">
        <v>57797398</v>
      </c>
      <c r="B529">
        <v>100</v>
      </c>
      <c r="C529">
        <v>100</v>
      </c>
    </row>
    <row r="530" spans="1:3" x14ac:dyDescent="0.3">
      <c r="A530">
        <v>58189935</v>
      </c>
      <c r="B530">
        <v>100</v>
      </c>
      <c r="C530">
        <v>100</v>
      </c>
    </row>
    <row r="531" spans="1:3" x14ac:dyDescent="0.3">
      <c r="A531">
        <v>58345953</v>
      </c>
      <c r="B531">
        <v>100</v>
      </c>
      <c r="C531">
        <v>93</v>
      </c>
    </row>
    <row r="532" spans="1:3" x14ac:dyDescent="0.3">
      <c r="A532">
        <v>58880535</v>
      </c>
      <c r="B532">
        <v>100</v>
      </c>
      <c r="C532">
        <v>100</v>
      </c>
    </row>
    <row r="533" spans="1:3" x14ac:dyDescent="0.3">
      <c r="A533">
        <v>59172548</v>
      </c>
      <c r="B533">
        <v>100</v>
      </c>
      <c r="C533">
        <v>100</v>
      </c>
    </row>
    <row r="534" spans="1:3" x14ac:dyDescent="0.3">
      <c r="A534">
        <v>59846096</v>
      </c>
      <c r="B534">
        <v>100</v>
      </c>
      <c r="C534">
        <v>86</v>
      </c>
    </row>
    <row r="535" spans="1:3" x14ac:dyDescent="0.3">
      <c r="A535">
        <v>60152405</v>
      </c>
      <c r="B535">
        <v>100</v>
      </c>
      <c r="C535">
        <v>57</v>
      </c>
    </row>
    <row r="536" spans="1:3" x14ac:dyDescent="0.3">
      <c r="A536">
        <v>60234276</v>
      </c>
      <c r="B536">
        <v>100</v>
      </c>
      <c r="C536">
        <v>100</v>
      </c>
    </row>
    <row r="537" spans="1:3" x14ac:dyDescent="0.3">
      <c r="A537">
        <v>60406491</v>
      </c>
      <c r="B537">
        <v>90</v>
      </c>
      <c r="C537">
        <v>25</v>
      </c>
    </row>
    <row r="538" spans="1:3" x14ac:dyDescent="0.3">
      <c r="A538">
        <v>60446739</v>
      </c>
      <c r="B538">
        <v>100</v>
      </c>
      <c r="C538">
        <v>100</v>
      </c>
    </row>
    <row r="539" spans="1:3" x14ac:dyDescent="0.3">
      <c r="A539">
        <v>60656382</v>
      </c>
      <c r="B539" t="s">
        <v>5</v>
      </c>
      <c r="C539">
        <v>75</v>
      </c>
    </row>
    <row r="540" spans="1:3" x14ac:dyDescent="0.3">
      <c r="A540">
        <v>60671485</v>
      </c>
      <c r="B540">
        <v>100</v>
      </c>
      <c r="C540">
        <v>100</v>
      </c>
    </row>
    <row r="541" spans="1:3" x14ac:dyDescent="0.3">
      <c r="A541">
        <v>60779196</v>
      </c>
      <c r="B541">
        <v>70</v>
      </c>
      <c r="C541">
        <v>17</v>
      </c>
    </row>
    <row r="542" spans="1:3" x14ac:dyDescent="0.3">
      <c r="A542">
        <v>60939105</v>
      </c>
      <c r="B542">
        <v>100</v>
      </c>
      <c r="C542">
        <v>79</v>
      </c>
    </row>
    <row r="543" spans="1:3" x14ac:dyDescent="0.3">
      <c r="A543">
        <v>61128170</v>
      </c>
      <c r="B543">
        <v>100</v>
      </c>
      <c r="C543">
        <v>85</v>
      </c>
    </row>
    <row r="544" spans="1:3" x14ac:dyDescent="0.3">
      <c r="A544">
        <v>61140482</v>
      </c>
      <c r="B544">
        <v>100</v>
      </c>
      <c r="C544">
        <v>100</v>
      </c>
    </row>
    <row r="545" spans="1:3" x14ac:dyDescent="0.3">
      <c r="A545">
        <v>61804583</v>
      </c>
      <c r="B545">
        <v>100</v>
      </c>
      <c r="C545">
        <v>98</v>
      </c>
    </row>
    <row r="546" spans="1:3" x14ac:dyDescent="0.3">
      <c r="A546">
        <v>62007305</v>
      </c>
      <c r="B546">
        <v>100</v>
      </c>
      <c r="C546">
        <v>100</v>
      </c>
    </row>
    <row r="547" spans="1:3" x14ac:dyDescent="0.3">
      <c r="A547">
        <v>62306595</v>
      </c>
      <c r="B547">
        <v>100</v>
      </c>
      <c r="C547">
        <v>100</v>
      </c>
    </row>
    <row r="548" spans="1:3" x14ac:dyDescent="0.3">
      <c r="A548">
        <v>62334654</v>
      </c>
      <c r="B548">
        <v>100</v>
      </c>
      <c r="C548">
        <v>80</v>
      </c>
    </row>
    <row r="549" spans="1:3" x14ac:dyDescent="0.3">
      <c r="A549">
        <v>62931740</v>
      </c>
      <c r="B549">
        <v>100</v>
      </c>
      <c r="C549">
        <v>98</v>
      </c>
    </row>
    <row r="550" spans="1:3" x14ac:dyDescent="0.3">
      <c r="A550">
        <v>63276804</v>
      </c>
      <c r="B550">
        <v>100</v>
      </c>
      <c r="C550">
        <v>89</v>
      </c>
    </row>
    <row r="551" spans="1:3" x14ac:dyDescent="0.3">
      <c r="A551">
        <v>63527562</v>
      </c>
      <c r="B551" t="s">
        <v>5</v>
      </c>
      <c r="C551">
        <v>33</v>
      </c>
    </row>
    <row r="552" spans="1:3" x14ac:dyDescent="0.3">
      <c r="A552">
        <v>63953614</v>
      </c>
      <c r="B552">
        <v>100</v>
      </c>
      <c r="C552">
        <v>42</v>
      </c>
    </row>
    <row r="553" spans="1:3" x14ac:dyDescent="0.3">
      <c r="A553">
        <v>64424515</v>
      </c>
      <c r="B553" t="s">
        <v>5</v>
      </c>
      <c r="C553">
        <v>100</v>
      </c>
    </row>
    <row r="554" spans="1:3" x14ac:dyDescent="0.3">
      <c r="A554">
        <v>64488310</v>
      </c>
      <c r="B554">
        <v>100</v>
      </c>
      <c r="C554">
        <v>100</v>
      </c>
    </row>
    <row r="555" spans="1:3" x14ac:dyDescent="0.3">
      <c r="A555">
        <v>65657635</v>
      </c>
      <c r="B555">
        <v>75</v>
      </c>
      <c r="C555">
        <v>50</v>
      </c>
    </row>
    <row r="556" spans="1:3" x14ac:dyDescent="0.3">
      <c r="A556">
        <v>65683877</v>
      </c>
      <c r="B556">
        <v>100</v>
      </c>
      <c r="C556">
        <v>91</v>
      </c>
    </row>
    <row r="557" spans="1:3" x14ac:dyDescent="0.3">
      <c r="A557">
        <v>65757581</v>
      </c>
      <c r="B557">
        <v>100</v>
      </c>
      <c r="C557">
        <v>99</v>
      </c>
    </row>
    <row r="558" spans="1:3" x14ac:dyDescent="0.3">
      <c r="A558">
        <v>66121955</v>
      </c>
      <c r="B558">
        <v>100</v>
      </c>
      <c r="C558">
        <v>75</v>
      </c>
    </row>
    <row r="559" spans="1:3" x14ac:dyDescent="0.3">
      <c r="A559">
        <v>66327125</v>
      </c>
      <c r="B559">
        <v>100</v>
      </c>
      <c r="C559">
        <v>79</v>
      </c>
    </row>
    <row r="560" spans="1:3" x14ac:dyDescent="0.3">
      <c r="A560">
        <v>66346226</v>
      </c>
      <c r="B560">
        <v>100</v>
      </c>
      <c r="C560">
        <v>98</v>
      </c>
    </row>
    <row r="561" spans="1:3" x14ac:dyDescent="0.3">
      <c r="A561">
        <v>66495563</v>
      </c>
      <c r="B561" t="s">
        <v>5</v>
      </c>
      <c r="C561">
        <v>100</v>
      </c>
    </row>
    <row r="562" spans="1:3" x14ac:dyDescent="0.3">
      <c r="A562">
        <v>66512242</v>
      </c>
      <c r="B562">
        <v>100</v>
      </c>
      <c r="C562">
        <v>100</v>
      </c>
    </row>
    <row r="563" spans="1:3" x14ac:dyDescent="0.3">
      <c r="A563">
        <v>67054523</v>
      </c>
      <c r="B563">
        <v>100</v>
      </c>
      <c r="C563">
        <v>83</v>
      </c>
    </row>
    <row r="564" spans="1:3" x14ac:dyDescent="0.3">
      <c r="A564">
        <v>67468851</v>
      </c>
      <c r="B564">
        <v>100</v>
      </c>
      <c r="C564">
        <v>93</v>
      </c>
    </row>
    <row r="565" spans="1:3" x14ac:dyDescent="0.3">
      <c r="A565">
        <v>67649983</v>
      </c>
      <c r="B565">
        <v>100</v>
      </c>
      <c r="C565">
        <v>100</v>
      </c>
    </row>
    <row r="566" spans="1:3" x14ac:dyDescent="0.3">
      <c r="A566">
        <v>67664961</v>
      </c>
      <c r="B566" t="s">
        <v>5</v>
      </c>
      <c r="C566">
        <v>100</v>
      </c>
    </row>
    <row r="567" spans="1:3" x14ac:dyDescent="0.3">
      <c r="A567">
        <v>67679957</v>
      </c>
      <c r="B567">
        <v>100</v>
      </c>
      <c r="C567">
        <v>100</v>
      </c>
    </row>
    <row r="568" spans="1:3" x14ac:dyDescent="0.3">
      <c r="A568">
        <v>68401435</v>
      </c>
      <c r="B568">
        <v>100</v>
      </c>
      <c r="C568" t="s">
        <v>5</v>
      </c>
    </row>
    <row r="569" spans="1:3" x14ac:dyDescent="0.3">
      <c r="A569">
        <v>69139395</v>
      </c>
      <c r="B569">
        <v>100</v>
      </c>
      <c r="C569">
        <v>95</v>
      </c>
    </row>
    <row r="570" spans="1:3" x14ac:dyDescent="0.3">
      <c r="A570">
        <v>69457929</v>
      </c>
      <c r="B570" t="s">
        <v>5</v>
      </c>
      <c r="C570">
        <v>100</v>
      </c>
    </row>
    <row r="571" spans="1:3" x14ac:dyDescent="0.3">
      <c r="A571">
        <v>69694987</v>
      </c>
      <c r="B571" t="s">
        <v>5</v>
      </c>
      <c r="C571">
        <v>0</v>
      </c>
    </row>
    <row r="572" spans="1:3" x14ac:dyDescent="0.3">
      <c r="A572">
        <v>69854297</v>
      </c>
      <c r="B572">
        <v>100</v>
      </c>
      <c r="C572">
        <v>0</v>
      </c>
    </row>
    <row r="573" spans="1:3" x14ac:dyDescent="0.3">
      <c r="A573">
        <v>70783952</v>
      </c>
      <c r="B573">
        <v>100</v>
      </c>
      <c r="C573">
        <v>96</v>
      </c>
    </row>
    <row r="574" spans="1:3" x14ac:dyDescent="0.3">
      <c r="A574">
        <v>71759229</v>
      </c>
      <c r="B574">
        <v>100</v>
      </c>
      <c r="C574">
        <v>95</v>
      </c>
    </row>
    <row r="575" spans="1:3" x14ac:dyDescent="0.3">
      <c r="A575">
        <v>72757706</v>
      </c>
      <c r="B575">
        <v>100</v>
      </c>
      <c r="C575">
        <v>100</v>
      </c>
    </row>
    <row r="576" spans="1:3" x14ac:dyDescent="0.3">
      <c r="A576">
        <v>73442657</v>
      </c>
      <c r="B576">
        <v>100</v>
      </c>
      <c r="C576">
        <v>100</v>
      </c>
    </row>
    <row r="577" spans="1:3" x14ac:dyDescent="0.3">
      <c r="A577">
        <v>74377134</v>
      </c>
      <c r="B577" t="s">
        <v>5</v>
      </c>
      <c r="C577">
        <v>41</v>
      </c>
    </row>
    <row r="578" spans="1:3" x14ac:dyDescent="0.3">
      <c r="A578">
        <v>75028472</v>
      </c>
      <c r="B578">
        <v>100</v>
      </c>
      <c r="C578">
        <v>100</v>
      </c>
    </row>
    <row r="579" spans="1:3" x14ac:dyDescent="0.3">
      <c r="A579">
        <v>75924812</v>
      </c>
      <c r="B579">
        <v>100</v>
      </c>
      <c r="C579">
        <v>88</v>
      </c>
    </row>
    <row r="580" spans="1:3" x14ac:dyDescent="0.3">
      <c r="A580">
        <v>76307763</v>
      </c>
      <c r="B580">
        <v>100</v>
      </c>
      <c r="C580">
        <v>99</v>
      </c>
    </row>
    <row r="581" spans="1:3" x14ac:dyDescent="0.3">
      <c r="A581">
        <v>76376244</v>
      </c>
      <c r="B581">
        <v>100</v>
      </c>
      <c r="C581">
        <v>100</v>
      </c>
    </row>
    <row r="582" spans="1:3" x14ac:dyDescent="0.3">
      <c r="A582">
        <v>77267781</v>
      </c>
      <c r="B582">
        <v>100</v>
      </c>
      <c r="C582">
        <v>89</v>
      </c>
    </row>
    <row r="583" spans="1:3" x14ac:dyDescent="0.3">
      <c r="A583">
        <v>77270999</v>
      </c>
      <c r="B583">
        <v>100</v>
      </c>
      <c r="C583">
        <v>85</v>
      </c>
    </row>
    <row r="584" spans="1:3" x14ac:dyDescent="0.3">
      <c r="A584">
        <v>77383974</v>
      </c>
      <c r="B584">
        <v>100</v>
      </c>
      <c r="C584">
        <v>99</v>
      </c>
    </row>
    <row r="585" spans="1:3" x14ac:dyDescent="0.3">
      <c r="A585">
        <v>77784798</v>
      </c>
      <c r="B585">
        <v>100</v>
      </c>
      <c r="C585">
        <v>0</v>
      </c>
    </row>
    <row r="586" spans="1:3" x14ac:dyDescent="0.3">
      <c r="A586">
        <v>77791451</v>
      </c>
      <c r="B586">
        <v>100</v>
      </c>
      <c r="C586">
        <v>100</v>
      </c>
    </row>
    <row r="587" spans="1:3" x14ac:dyDescent="0.3">
      <c r="A587">
        <v>78442973</v>
      </c>
      <c r="B587">
        <v>100</v>
      </c>
      <c r="C587">
        <v>100</v>
      </c>
    </row>
    <row r="588" spans="1:3" x14ac:dyDescent="0.3">
      <c r="A588">
        <v>78465073</v>
      </c>
      <c r="B588">
        <v>100</v>
      </c>
      <c r="C588">
        <v>100</v>
      </c>
    </row>
    <row r="589" spans="1:3" x14ac:dyDescent="0.3">
      <c r="A589">
        <v>79137483</v>
      </c>
      <c r="B589">
        <v>100</v>
      </c>
      <c r="C589">
        <v>100</v>
      </c>
    </row>
    <row r="590" spans="1:3" x14ac:dyDescent="0.3">
      <c r="A590">
        <v>79376466</v>
      </c>
      <c r="B590" t="s">
        <v>5</v>
      </c>
      <c r="C590">
        <v>100</v>
      </c>
    </row>
    <row r="591" spans="1:3" x14ac:dyDescent="0.3">
      <c r="A591">
        <v>79385508</v>
      </c>
      <c r="B591">
        <v>100</v>
      </c>
      <c r="C591">
        <v>96</v>
      </c>
    </row>
    <row r="592" spans="1:3" x14ac:dyDescent="0.3">
      <c r="A592">
        <v>79403774</v>
      </c>
      <c r="B592">
        <v>100</v>
      </c>
      <c r="C592">
        <v>100</v>
      </c>
    </row>
    <row r="593" spans="1:3" x14ac:dyDescent="0.3">
      <c r="A593">
        <v>79939307</v>
      </c>
      <c r="B593">
        <v>100</v>
      </c>
      <c r="C593" t="s">
        <v>5</v>
      </c>
    </row>
    <row r="594" spans="1:3" x14ac:dyDescent="0.3">
      <c r="A594">
        <v>81542039</v>
      </c>
      <c r="B594">
        <v>100</v>
      </c>
      <c r="C594">
        <v>20</v>
      </c>
    </row>
    <row r="595" spans="1:3" x14ac:dyDescent="0.3">
      <c r="A595">
        <v>81543148</v>
      </c>
      <c r="B595">
        <v>100</v>
      </c>
      <c r="C595">
        <v>97</v>
      </c>
    </row>
    <row r="596" spans="1:3" x14ac:dyDescent="0.3">
      <c r="A596">
        <v>81568335</v>
      </c>
      <c r="B596">
        <v>100</v>
      </c>
      <c r="C596">
        <v>100</v>
      </c>
    </row>
    <row r="597" spans="1:3" x14ac:dyDescent="0.3">
      <c r="A597">
        <v>82002904</v>
      </c>
      <c r="B597">
        <v>100</v>
      </c>
      <c r="C597">
        <v>86</v>
      </c>
    </row>
    <row r="598" spans="1:3" x14ac:dyDescent="0.3">
      <c r="A598">
        <v>82014026</v>
      </c>
      <c r="B598">
        <v>100</v>
      </c>
      <c r="C598">
        <v>94</v>
      </c>
    </row>
    <row r="599" spans="1:3" x14ac:dyDescent="0.3">
      <c r="A599">
        <v>82378240</v>
      </c>
      <c r="B599">
        <v>100</v>
      </c>
      <c r="C599">
        <v>100</v>
      </c>
    </row>
    <row r="600" spans="1:3" x14ac:dyDescent="0.3">
      <c r="A600">
        <v>82402482</v>
      </c>
      <c r="B600">
        <v>75</v>
      </c>
      <c r="C600">
        <v>75</v>
      </c>
    </row>
    <row r="601" spans="1:3" x14ac:dyDescent="0.3">
      <c r="A601">
        <v>82692098</v>
      </c>
      <c r="B601">
        <v>86</v>
      </c>
      <c r="C601">
        <v>62</v>
      </c>
    </row>
    <row r="602" spans="1:3" x14ac:dyDescent="0.3">
      <c r="A602">
        <v>82695760</v>
      </c>
      <c r="B602">
        <v>100</v>
      </c>
      <c r="C602">
        <v>97</v>
      </c>
    </row>
    <row r="603" spans="1:3" x14ac:dyDescent="0.3">
      <c r="A603">
        <v>83631854</v>
      </c>
      <c r="B603">
        <v>50</v>
      </c>
      <c r="C603" t="s">
        <v>5</v>
      </c>
    </row>
    <row r="604" spans="1:3" x14ac:dyDescent="0.3">
      <c r="A604">
        <v>83812330</v>
      </c>
      <c r="B604">
        <v>100</v>
      </c>
      <c r="C604">
        <v>98</v>
      </c>
    </row>
    <row r="605" spans="1:3" x14ac:dyDescent="0.3">
      <c r="A605">
        <v>83864178</v>
      </c>
      <c r="B605">
        <v>100</v>
      </c>
      <c r="C605">
        <v>20</v>
      </c>
    </row>
    <row r="606" spans="1:3" x14ac:dyDescent="0.3">
      <c r="A606">
        <v>84416513</v>
      </c>
      <c r="B606">
        <v>88</v>
      </c>
      <c r="C606">
        <v>100</v>
      </c>
    </row>
    <row r="607" spans="1:3" x14ac:dyDescent="0.3">
      <c r="A607">
        <v>85864416</v>
      </c>
      <c r="B607">
        <v>100</v>
      </c>
      <c r="C607">
        <v>100</v>
      </c>
    </row>
    <row r="608" spans="1:3" x14ac:dyDescent="0.3">
      <c r="A608">
        <v>86630698</v>
      </c>
      <c r="B608">
        <v>100</v>
      </c>
      <c r="C608">
        <v>99</v>
      </c>
    </row>
    <row r="609" spans="1:3" x14ac:dyDescent="0.3">
      <c r="A609">
        <v>86766293</v>
      </c>
      <c r="B609">
        <v>100</v>
      </c>
      <c r="C609">
        <v>100</v>
      </c>
    </row>
    <row r="610" spans="1:3" x14ac:dyDescent="0.3">
      <c r="A610">
        <v>87417832</v>
      </c>
      <c r="B610">
        <v>100</v>
      </c>
      <c r="C610">
        <v>100</v>
      </c>
    </row>
    <row r="611" spans="1:3" x14ac:dyDescent="0.3">
      <c r="A611">
        <v>88008645</v>
      </c>
      <c r="B611">
        <v>100</v>
      </c>
      <c r="C611">
        <v>88</v>
      </c>
    </row>
    <row r="612" spans="1:3" x14ac:dyDescent="0.3">
      <c r="A612">
        <v>88405999</v>
      </c>
      <c r="B612">
        <v>100</v>
      </c>
      <c r="C612">
        <v>97</v>
      </c>
    </row>
    <row r="613" spans="1:3" x14ac:dyDescent="0.3">
      <c r="A613">
        <v>89581244</v>
      </c>
      <c r="B613">
        <v>70</v>
      </c>
      <c r="C613">
        <v>100</v>
      </c>
    </row>
    <row r="614" spans="1:3" x14ac:dyDescent="0.3">
      <c r="A614">
        <v>89620360</v>
      </c>
      <c r="B614">
        <v>100</v>
      </c>
      <c r="C614">
        <v>92</v>
      </c>
    </row>
    <row r="615" spans="1:3" x14ac:dyDescent="0.3">
      <c r="A615">
        <v>89831065</v>
      </c>
      <c r="B615">
        <v>100</v>
      </c>
      <c r="C615">
        <v>100</v>
      </c>
    </row>
    <row r="616" spans="1:3" x14ac:dyDescent="0.3">
      <c r="A616">
        <v>90158072</v>
      </c>
      <c r="B616">
        <v>100</v>
      </c>
      <c r="C616">
        <v>100</v>
      </c>
    </row>
    <row r="617" spans="1:3" x14ac:dyDescent="0.3">
      <c r="A617">
        <v>90279657</v>
      </c>
      <c r="B617">
        <v>100</v>
      </c>
      <c r="C617">
        <v>97</v>
      </c>
    </row>
    <row r="618" spans="1:3" x14ac:dyDescent="0.3">
      <c r="A618">
        <v>90368928</v>
      </c>
      <c r="B618">
        <v>100</v>
      </c>
      <c r="C618">
        <v>90</v>
      </c>
    </row>
    <row r="619" spans="1:3" x14ac:dyDescent="0.3">
      <c r="A619">
        <v>91028762</v>
      </c>
      <c r="B619">
        <v>100</v>
      </c>
      <c r="C619">
        <v>100</v>
      </c>
    </row>
    <row r="620" spans="1:3" x14ac:dyDescent="0.3">
      <c r="A620">
        <v>91203652</v>
      </c>
      <c r="B620">
        <v>100</v>
      </c>
      <c r="C620">
        <v>96</v>
      </c>
    </row>
    <row r="621" spans="1:3" x14ac:dyDescent="0.3">
      <c r="A621">
        <v>91911638</v>
      </c>
      <c r="B621">
        <v>100</v>
      </c>
      <c r="C621">
        <v>100</v>
      </c>
    </row>
    <row r="622" spans="1:3" x14ac:dyDescent="0.3">
      <c r="A622">
        <v>91985971</v>
      </c>
      <c r="B622">
        <v>100</v>
      </c>
      <c r="C622">
        <v>95</v>
      </c>
    </row>
    <row r="623" spans="1:3" x14ac:dyDescent="0.3">
      <c r="A623">
        <v>92495845</v>
      </c>
      <c r="B623" t="s">
        <v>5</v>
      </c>
      <c r="C623">
        <v>100</v>
      </c>
    </row>
    <row r="624" spans="1:3" x14ac:dyDescent="0.3">
      <c r="A624">
        <v>92576846</v>
      </c>
      <c r="B624">
        <v>100</v>
      </c>
      <c r="C624">
        <v>100</v>
      </c>
    </row>
    <row r="625" spans="1:3" x14ac:dyDescent="0.3">
      <c r="A625">
        <v>93829739</v>
      </c>
      <c r="B625">
        <v>80</v>
      </c>
      <c r="C625">
        <v>73</v>
      </c>
    </row>
    <row r="626" spans="1:3" x14ac:dyDescent="0.3">
      <c r="A626">
        <v>93854755</v>
      </c>
      <c r="B626">
        <v>67</v>
      </c>
      <c r="C626">
        <v>100</v>
      </c>
    </row>
    <row r="627" spans="1:3" x14ac:dyDescent="0.3">
      <c r="A627">
        <v>93951551</v>
      </c>
      <c r="B627" t="s">
        <v>5</v>
      </c>
      <c r="C627">
        <v>75</v>
      </c>
    </row>
    <row r="628" spans="1:3" x14ac:dyDescent="0.3">
      <c r="A628">
        <v>94284051</v>
      </c>
      <c r="B628">
        <v>100</v>
      </c>
      <c r="C628">
        <v>98</v>
      </c>
    </row>
    <row r="629" spans="1:3" x14ac:dyDescent="0.3">
      <c r="A629">
        <v>94403842</v>
      </c>
      <c r="B629">
        <v>98</v>
      </c>
      <c r="C629">
        <v>87</v>
      </c>
    </row>
    <row r="630" spans="1:3" x14ac:dyDescent="0.3">
      <c r="A630">
        <v>94617977</v>
      </c>
      <c r="B630">
        <v>100</v>
      </c>
      <c r="C630">
        <v>98</v>
      </c>
    </row>
    <row r="631" spans="1:3" x14ac:dyDescent="0.3">
      <c r="A631">
        <v>94830625</v>
      </c>
      <c r="B631">
        <v>100</v>
      </c>
      <c r="C631">
        <v>86</v>
      </c>
    </row>
    <row r="632" spans="1:3" x14ac:dyDescent="0.3">
      <c r="A632">
        <v>94885858</v>
      </c>
      <c r="B632">
        <v>100</v>
      </c>
      <c r="C632">
        <v>87</v>
      </c>
    </row>
    <row r="633" spans="1:3" x14ac:dyDescent="0.3">
      <c r="A633">
        <v>95032721</v>
      </c>
      <c r="B633">
        <v>100</v>
      </c>
      <c r="C633">
        <v>100</v>
      </c>
    </row>
    <row r="634" spans="1:3" x14ac:dyDescent="0.3">
      <c r="A634">
        <v>95795020</v>
      </c>
      <c r="B634">
        <v>100</v>
      </c>
      <c r="C634">
        <v>100</v>
      </c>
    </row>
    <row r="635" spans="1:3" x14ac:dyDescent="0.3">
      <c r="A635">
        <v>96391675</v>
      </c>
      <c r="B635">
        <v>100</v>
      </c>
      <c r="C635">
        <v>100</v>
      </c>
    </row>
    <row r="636" spans="1:3" x14ac:dyDescent="0.3">
      <c r="A636">
        <v>96802530</v>
      </c>
      <c r="B636">
        <v>100</v>
      </c>
      <c r="C636" t="s">
        <v>5</v>
      </c>
    </row>
    <row r="637" spans="1:3" x14ac:dyDescent="0.3">
      <c r="A637">
        <v>97322503</v>
      </c>
      <c r="B637">
        <v>100</v>
      </c>
      <c r="C637">
        <v>100</v>
      </c>
    </row>
    <row r="638" spans="1:3" x14ac:dyDescent="0.3">
      <c r="A638">
        <v>97687311</v>
      </c>
      <c r="B638">
        <v>100</v>
      </c>
      <c r="C638">
        <v>75</v>
      </c>
    </row>
    <row r="639" spans="1:3" x14ac:dyDescent="0.3">
      <c r="A639">
        <v>98032994</v>
      </c>
      <c r="B639">
        <v>100</v>
      </c>
      <c r="C639">
        <v>100</v>
      </c>
    </row>
    <row r="640" spans="1:3" x14ac:dyDescent="0.3">
      <c r="A640">
        <v>98451868</v>
      </c>
      <c r="B640">
        <v>100</v>
      </c>
      <c r="C640">
        <v>99</v>
      </c>
    </row>
    <row r="641" spans="1:3" x14ac:dyDescent="0.3">
      <c r="A641">
        <v>99230711</v>
      </c>
      <c r="B641">
        <v>100</v>
      </c>
      <c r="C641">
        <v>94</v>
      </c>
    </row>
    <row r="642" spans="1:3" x14ac:dyDescent="0.3">
      <c r="A642">
        <v>99444399</v>
      </c>
      <c r="B642">
        <v>100</v>
      </c>
      <c r="C642">
        <v>100</v>
      </c>
    </row>
    <row r="643" spans="1:3" x14ac:dyDescent="0.3">
      <c r="A643">
        <v>100132137</v>
      </c>
      <c r="B643">
        <v>100</v>
      </c>
      <c r="C643">
        <v>93</v>
      </c>
    </row>
    <row r="644" spans="1:3" x14ac:dyDescent="0.3">
      <c r="A644">
        <v>100692916</v>
      </c>
      <c r="B644">
        <v>90</v>
      </c>
      <c r="C644">
        <v>100</v>
      </c>
    </row>
    <row r="645" spans="1:3" x14ac:dyDescent="0.3">
      <c r="A645">
        <v>100911687</v>
      </c>
      <c r="B645">
        <v>100</v>
      </c>
      <c r="C645">
        <v>92</v>
      </c>
    </row>
    <row r="646" spans="1:3" x14ac:dyDescent="0.3">
      <c r="A646">
        <v>101520446</v>
      </c>
      <c r="B646">
        <v>100</v>
      </c>
      <c r="C646">
        <v>98</v>
      </c>
    </row>
    <row r="647" spans="1:3" x14ac:dyDescent="0.3">
      <c r="A647">
        <v>101760530</v>
      </c>
      <c r="B647">
        <v>100</v>
      </c>
      <c r="C647">
        <v>100</v>
      </c>
    </row>
    <row r="648" spans="1:3" x14ac:dyDescent="0.3">
      <c r="A648">
        <v>102159013</v>
      </c>
      <c r="B648">
        <v>0</v>
      </c>
      <c r="C648">
        <v>96</v>
      </c>
    </row>
    <row r="649" spans="1:3" x14ac:dyDescent="0.3">
      <c r="A649">
        <v>102373854</v>
      </c>
      <c r="B649">
        <v>100</v>
      </c>
      <c r="C649">
        <v>94</v>
      </c>
    </row>
    <row r="650" spans="1:3" x14ac:dyDescent="0.3">
      <c r="A650">
        <v>107176582</v>
      </c>
      <c r="B650">
        <v>100</v>
      </c>
      <c r="C650">
        <v>40</v>
      </c>
    </row>
    <row r="651" spans="1:3" x14ac:dyDescent="0.3">
      <c r="A651">
        <v>107942170</v>
      </c>
      <c r="B651">
        <v>100</v>
      </c>
      <c r="C651">
        <v>88</v>
      </c>
    </row>
    <row r="652" spans="1:3" x14ac:dyDescent="0.3">
      <c r="A652">
        <v>108760439</v>
      </c>
      <c r="B652">
        <v>100</v>
      </c>
      <c r="C652">
        <v>100</v>
      </c>
    </row>
    <row r="653" spans="1:3" x14ac:dyDescent="0.3">
      <c r="A653">
        <v>108929417</v>
      </c>
      <c r="B653">
        <v>100</v>
      </c>
      <c r="C653">
        <v>97</v>
      </c>
    </row>
    <row r="654" spans="1:3" x14ac:dyDescent="0.3">
      <c r="A654">
        <v>109944606</v>
      </c>
      <c r="B654">
        <v>100</v>
      </c>
      <c r="C654">
        <v>99</v>
      </c>
    </row>
    <row r="655" spans="1:3" x14ac:dyDescent="0.3">
      <c r="A655">
        <v>111858301</v>
      </c>
      <c r="B655">
        <v>100</v>
      </c>
      <c r="C655">
        <v>97</v>
      </c>
    </row>
    <row r="656" spans="1:3" x14ac:dyDescent="0.3">
      <c r="A656">
        <v>112751244</v>
      </c>
      <c r="B656">
        <v>100</v>
      </c>
      <c r="C656">
        <v>0</v>
      </c>
    </row>
    <row r="657" spans="1:3" x14ac:dyDescent="0.3">
      <c r="A657">
        <v>113134300</v>
      </c>
      <c r="B657">
        <v>100</v>
      </c>
      <c r="C657">
        <v>87</v>
      </c>
    </row>
    <row r="658" spans="1:3" x14ac:dyDescent="0.3">
      <c r="A658">
        <v>113457184</v>
      </c>
      <c r="B658" t="s">
        <v>5</v>
      </c>
      <c r="C658">
        <v>100</v>
      </c>
    </row>
    <row r="659" spans="1:3" x14ac:dyDescent="0.3">
      <c r="A659">
        <v>113740248</v>
      </c>
      <c r="B659">
        <v>100</v>
      </c>
      <c r="C659">
        <v>98</v>
      </c>
    </row>
    <row r="660" spans="1:3" x14ac:dyDescent="0.3">
      <c r="A660">
        <v>114371452</v>
      </c>
      <c r="B660">
        <v>100</v>
      </c>
      <c r="C660">
        <v>100</v>
      </c>
    </row>
    <row r="661" spans="1:3" x14ac:dyDescent="0.3">
      <c r="A661">
        <v>114414731</v>
      </c>
      <c r="B661">
        <v>60</v>
      </c>
      <c r="C661">
        <v>44</v>
      </c>
    </row>
    <row r="662" spans="1:3" x14ac:dyDescent="0.3">
      <c r="A662">
        <v>115094557</v>
      </c>
      <c r="B662" t="s">
        <v>5</v>
      </c>
      <c r="C662">
        <v>100</v>
      </c>
    </row>
    <row r="663" spans="1:3" x14ac:dyDescent="0.3">
      <c r="A663">
        <v>115740184</v>
      </c>
      <c r="B663">
        <v>100</v>
      </c>
      <c r="C663">
        <v>93</v>
      </c>
    </row>
    <row r="664" spans="1:3" x14ac:dyDescent="0.3">
      <c r="A664">
        <v>115885211</v>
      </c>
      <c r="B664">
        <v>67</v>
      </c>
      <c r="C664">
        <v>100</v>
      </c>
    </row>
    <row r="665" spans="1:3" x14ac:dyDescent="0.3">
      <c r="A665">
        <v>117022331</v>
      </c>
      <c r="B665">
        <v>100</v>
      </c>
      <c r="C665">
        <v>90</v>
      </c>
    </row>
    <row r="666" spans="1:3" x14ac:dyDescent="0.3">
      <c r="A666">
        <v>117119918</v>
      </c>
      <c r="B666">
        <v>100</v>
      </c>
      <c r="C666">
        <v>68</v>
      </c>
    </row>
    <row r="667" spans="1:3" x14ac:dyDescent="0.3">
      <c r="A667">
        <v>117671909</v>
      </c>
      <c r="B667">
        <v>100</v>
      </c>
      <c r="C667">
        <v>100</v>
      </c>
    </row>
    <row r="668" spans="1:3" x14ac:dyDescent="0.3">
      <c r="A668">
        <v>117833525</v>
      </c>
      <c r="B668">
        <v>100</v>
      </c>
      <c r="C668">
        <v>96</v>
      </c>
    </row>
    <row r="669" spans="1:3" x14ac:dyDescent="0.3">
      <c r="A669">
        <v>118361687</v>
      </c>
      <c r="B669">
        <v>100</v>
      </c>
      <c r="C669">
        <v>91</v>
      </c>
    </row>
    <row r="670" spans="1:3" x14ac:dyDescent="0.3">
      <c r="A670">
        <v>119171146</v>
      </c>
      <c r="B670">
        <v>100</v>
      </c>
      <c r="C670">
        <v>100</v>
      </c>
    </row>
    <row r="671" spans="1:3" x14ac:dyDescent="0.3">
      <c r="A671">
        <v>119295976</v>
      </c>
      <c r="B671">
        <v>67</v>
      </c>
      <c r="C671">
        <v>13</v>
      </c>
    </row>
    <row r="672" spans="1:3" x14ac:dyDescent="0.3">
      <c r="A672">
        <v>119418806</v>
      </c>
      <c r="B672">
        <v>100</v>
      </c>
      <c r="C672">
        <v>96</v>
      </c>
    </row>
    <row r="673" spans="1:3" x14ac:dyDescent="0.3">
      <c r="A673">
        <v>119548344</v>
      </c>
      <c r="B673">
        <v>100</v>
      </c>
      <c r="C673">
        <v>87</v>
      </c>
    </row>
    <row r="674" spans="1:3" x14ac:dyDescent="0.3">
      <c r="A674">
        <v>120948353</v>
      </c>
      <c r="B674">
        <v>100</v>
      </c>
      <c r="C674">
        <v>100</v>
      </c>
    </row>
    <row r="675" spans="1:3" x14ac:dyDescent="0.3">
      <c r="A675">
        <v>121285166</v>
      </c>
      <c r="B675">
        <v>100</v>
      </c>
      <c r="C675">
        <v>75</v>
      </c>
    </row>
    <row r="676" spans="1:3" x14ac:dyDescent="0.3">
      <c r="A676">
        <v>122089413</v>
      </c>
      <c r="B676">
        <v>20</v>
      </c>
      <c r="C676">
        <v>100</v>
      </c>
    </row>
    <row r="677" spans="1:3" x14ac:dyDescent="0.3">
      <c r="A677">
        <v>123647873</v>
      </c>
      <c r="B677">
        <v>100</v>
      </c>
      <c r="C677">
        <v>100</v>
      </c>
    </row>
    <row r="678" spans="1:3" x14ac:dyDescent="0.3">
      <c r="A678">
        <v>125268310</v>
      </c>
      <c r="B678">
        <v>78</v>
      </c>
      <c r="C678">
        <v>90</v>
      </c>
    </row>
    <row r="679" spans="1:3" x14ac:dyDescent="0.3">
      <c r="A679">
        <v>125408114</v>
      </c>
      <c r="B679">
        <v>70</v>
      </c>
      <c r="C679">
        <v>43</v>
      </c>
    </row>
    <row r="680" spans="1:3" x14ac:dyDescent="0.3">
      <c r="A680">
        <v>125891752</v>
      </c>
      <c r="B680" t="s">
        <v>5</v>
      </c>
      <c r="C680">
        <v>71</v>
      </c>
    </row>
    <row r="681" spans="1:3" x14ac:dyDescent="0.3">
      <c r="A681">
        <v>126002388</v>
      </c>
      <c r="B681">
        <v>100</v>
      </c>
      <c r="C681">
        <v>100</v>
      </c>
    </row>
    <row r="682" spans="1:3" x14ac:dyDescent="0.3">
      <c r="A682">
        <v>126012510</v>
      </c>
      <c r="B682">
        <v>100</v>
      </c>
      <c r="C682">
        <v>100</v>
      </c>
    </row>
    <row r="683" spans="1:3" x14ac:dyDescent="0.3">
      <c r="A683">
        <v>126359564</v>
      </c>
      <c r="B683">
        <v>100</v>
      </c>
      <c r="C683">
        <v>78</v>
      </c>
    </row>
    <row r="684" spans="1:3" x14ac:dyDescent="0.3">
      <c r="A684">
        <v>126456251</v>
      </c>
      <c r="B684">
        <v>100</v>
      </c>
      <c r="C684">
        <v>87</v>
      </c>
    </row>
    <row r="685" spans="1:3" x14ac:dyDescent="0.3">
      <c r="A685">
        <v>127453218</v>
      </c>
      <c r="B685">
        <v>98</v>
      </c>
      <c r="C685">
        <v>99</v>
      </c>
    </row>
    <row r="686" spans="1:3" x14ac:dyDescent="0.3">
      <c r="A686">
        <v>127896195</v>
      </c>
      <c r="B686">
        <v>100</v>
      </c>
      <c r="C686">
        <v>98</v>
      </c>
    </row>
    <row r="687" spans="1:3" x14ac:dyDescent="0.3">
      <c r="A687">
        <v>129334385</v>
      </c>
      <c r="B687">
        <v>100</v>
      </c>
      <c r="C687">
        <v>100</v>
      </c>
    </row>
    <row r="688" spans="1:3" x14ac:dyDescent="0.3">
      <c r="A688">
        <v>129656102</v>
      </c>
      <c r="B688">
        <v>100</v>
      </c>
      <c r="C688">
        <v>100</v>
      </c>
    </row>
    <row r="689" spans="1:3" x14ac:dyDescent="0.3">
      <c r="A689">
        <v>129667696</v>
      </c>
      <c r="B689">
        <v>100</v>
      </c>
      <c r="C689">
        <v>94</v>
      </c>
    </row>
    <row r="690" spans="1:3" x14ac:dyDescent="0.3">
      <c r="A690">
        <v>130833480</v>
      </c>
      <c r="B690">
        <v>100</v>
      </c>
      <c r="C690">
        <v>98</v>
      </c>
    </row>
    <row r="691" spans="1:3" x14ac:dyDescent="0.3">
      <c r="A691">
        <v>131265540</v>
      </c>
      <c r="B691" t="s">
        <v>5</v>
      </c>
      <c r="C691">
        <v>100</v>
      </c>
    </row>
    <row r="692" spans="1:3" x14ac:dyDescent="0.3">
      <c r="A692">
        <v>132330828</v>
      </c>
      <c r="B692" t="s">
        <v>5</v>
      </c>
      <c r="C692">
        <v>100</v>
      </c>
    </row>
    <row r="693" spans="1:3" x14ac:dyDescent="0.3">
      <c r="A693">
        <v>133144548</v>
      </c>
      <c r="B693">
        <v>100</v>
      </c>
      <c r="C693">
        <v>71</v>
      </c>
    </row>
    <row r="694" spans="1:3" x14ac:dyDescent="0.3">
      <c r="A694">
        <v>133623691</v>
      </c>
      <c r="B694">
        <v>100</v>
      </c>
      <c r="C694">
        <v>80</v>
      </c>
    </row>
    <row r="695" spans="1:3" x14ac:dyDescent="0.3">
      <c r="A695">
        <v>133781038</v>
      </c>
      <c r="B695">
        <v>60</v>
      </c>
      <c r="C695">
        <v>75</v>
      </c>
    </row>
    <row r="696" spans="1:3" x14ac:dyDescent="0.3">
      <c r="A696">
        <v>133863347</v>
      </c>
      <c r="B696">
        <v>100</v>
      </c>
      <c r="C696">
        <v>100</v>
      </c>
    </row>
    <row r="697" spans="1:3" x14ac:dyDescent="0.3">
      <c r="A697">
        <v>134174469</v>
      </c>
      <c r="B697">
        <v>100</v>
      </c>
      <c r="C697">
        <v>100</v>
      </c>
    </row>
    <row r="698" spans="1:3" x14ac:dyDescent="0.3">
      <c r="A698">
        <v>134413178</v>
      </c>
      <c r="B698">
        <v>100</v>
      </c>
      <c r="C698">
        <v>91</v>
      </c>
    </row>
    <row r="699" spans="1:3" x14ac:dyDescent="0.3">
      <c r="A699">
        <v>134812960</v>
      </c>
      <c r="B699">
        <v>100</v>
      </c>
      <c r="C699">
        <v>100</v>
      </c>
    </row>
    <row r="700" spans="1:3" x14ac:dyDescent="0.3">
      <c r="A700">
        <v>134879720</v>
      </c>
      <c r="B700">
        <v>100</v>
      </c>
      <c r="C700">
        <v>94</v>
      </c>
    </row>
    <row r="701" spans="1:3" x14ac:dyDescent="0.3">
      <c r="A701">
        <v>134931528</v>
      </c>
      <c r="B701">
        <v>100</v>
      </c>
      <c r="C701">
        <v>96</v>
      </c>
    </row>
    <row r="702" spans="1:3" x14ac:dyDescent="0.3">
      <c r="A702">
        <v>135236344</v>
      </c>
      <c r="B702" t="s">
        <v>5</v>
      </c>
      <c r="C702">
        <v>80</v>
      </c>
    </row>
    <row r="703" spans="1:3" x14ac:dyDescent="0.3">
      <c r="A703">
        <v>135886351</v>
      </c>
      <c r="B703">
        <v>100</v>
      </c>
      <c r="C703">
        <v>100</v>
      </c>
    </row>
    <row r="704" spans="1:3" x14ac:dyDescent="0.3">
      <c r="A704">
        <v>136244506</v>
      </c>
      <c r="B704">
        <v>100</v>
      </c>
      <c r="C704">
        <v>100</v>
      </c>
    </row>
    <row r="705" spans="1:3" x14ac:dyDescent="0.3">
      <c r="A705">
        <v>136594408</v>
      </c>
      <c r="B705" t="s">
        <v>5</v>
      </c>
      <c r="C705">
        <v>100</v>
      </c>
    </row>
    <row r="706" spans="1:3" x14ac:dyDescent="0.3">
      <c r="A706">
        <v>136641767</v>
      </c>
      <c r="B706">
        <v>100</v>
      </c>
      <c r="C706">
        <v>100</v>
      </c>
    </row>
    <row r="707" spans="1:3" x14ac:dyDescent="0.3">
      <c r="A707">
        <v>138084778</v>
      </c>
      <c r="B707">
        <v>100</v>
      </c>
      <c r="C707">
        <v>97</v>
      </c>
    </row>
    <row r="708" spans="1:3" x14ac:dyDescent="0.3">
      <c r="A708">
        <v>138741347</v>
      </c>
      <c r="B708">
        <v>60</v>
      </c>
      <c r="C708">
        <v>56</v>
      </c>
    </row>
    <row r="709" spans="1:3" x14ac:dyDescent="0.3">
      <c r="A709">
        <v>139293329</v>
      </c>
      <c r="B709">
        <v>100</v>
      </c>
      <c r="C709">
        <v>100</v>
      </c>
    </row>
    <row r="710" spans="1:3" x14ac:dyDescent="0.3">
      <c r="A710">
        <v>139891966</v>
      </c>
      <c r="B710">
        <v>100</v>
      </c>
      <c r="C710">
        <v>98</v>
      </c>
    </row>
    <row r="711" spans="1:3" x14ac:dyDescent="0.3">
      <c r="A711">
        <v>141203035</v>
      </c>
      <c r="B711">
        <v>100</v>
      </c>
      <c r="C711">
        <v>98</v>
      </c>
    </row>
    <row r="712" spans="1:3" x14ac:dyDescent="0.3">
      <c r="A712">
        <v>141214749</v>
      </c>
      <c r="B712">
        <v>100</v>
      </c>
      <c r="C712">
        <v>89</v>
      </c>
    </row>
    <row r="713" spans="1:3" x14ac:dyDescent="0.3">
      <c r="A713">
        <v>141222766</v>
      </c>
      <c r="B713" t="s">
        <v>5</v>
      </c>
      <c r="C713">
        <v>0</v>
      </c>
    </row>
    <row r="714" spans="1:3" x14ac:dyDescent="0.3">
      <c r="A714">
        <v>141248568</v>
      </c>
      <c r="B714">
        <v>97</v>
      </c>
      <c r="C714">
        <v>100</v>
      </c>
    </row>
    <row r="715" spans="1:3" x14ac:dyDescent="0.3">
      <c r="A715">
        <v>141368965</v>
      </c>
      <c r="B715">
        <v>100</v>
      </c>
      <c r="C715">
        <v>91</v>
      </c>
    </row>
    <row r="716" spans="1:3" x14ac:dyDescent="0.3">
      <c r="A716">
        <v>142328775</v>
      </c>
      <c r="B716">
        <v>100</v>
      </c>
      <c r="C716">
        <v>96</v>
      </c>
    </row>
    <row r="717" spans="1:3" x14ac:dyDescent="0.3">
      <c r="A717">
        <v>144027062</v>
      </c>
      <c r="B717">
        <v>100</v>
      </c>
      <c r="C717" t="s">
        <v>5</v>
      </c>
    </row>
    <row r="718" spans="1:3" x14ac:dyDescent="0.3">
      <c r="A718">
        <v>144832742</v>
      </c>
      <c r="B718">
        <v>100</v>
      </c>
      <c r="C718">
        <v>83</v>
      </c>
    </row>
    <row r="719" spans="1:3" x14ac:dyDescent="0.3">
      <c r="A719">
        <v>145231749</v>
      </c>
      <c r="B719">
        <v>100</v>
      </c>
      <c r="C719">
        <v>0</v>
      </c>
    </row>
    <row r="720" spans="1:3" x14ac:dyDescent="0.3">
      <c r="A720">
        <v>145722409</v>
      </c>
      <c r="B720">
        <v>98</v>
      </c>
      <c r="C720">
        <v>100</v>
      </c>
    </row>
    <row r="721" spans="1:3" x14ac:dyDescent="0.3">
      <c r="A721">
        <v>146383132</v>
      </c>
      <c r="B721" t="s">
        <v>5</v>
      </c>
      <c r="C721">
        <v>100</v>
      </c>
    </row>
    <row r="722" spans="1:3" x14ac:dyDescent="0.3">
      <c r="A722">
        <v>146406862</v>
      </c>
      <c r="B722">
        <v>100</v>
      </c>
      <c r="C722">
        <v>83</v>
      </c>
    </row>
    <row r="723" spans="1:3" x14ac:dyDescent="0.3">
      <c r="A723">
        <v>147083493</v>
      </c>
      <c r="B723">
        <v>83</v>
      </c>
      <c r="C723">
        <v>86</v>
      </c>
    </row>
    <row r="724" spans="1:3" x14ac:dyDescent="0.3">
      <c r="A724">
        <v>147101701</v>
      </c>
      <c r="B724">
        <v>100</v>
      </c>
      <c r="C724">
        <v>100</v>
      </c>
    </row>
    <row r="725" spans="1:3" x14ac:dyDescent="0.3">
      <c r="A725">
        <v>147672703</v>
      </c>
      <c r="B725">
        <v>100</v>
      </c>
      <c r="C725">
        <v>73</v>
      </c>
    </row>
    <row r="726" spans="1:3" x14ac:dyDescent="0.3">
      <c r="A726">
        <v>148283577</v>
      </c>
      <c r="B726">
        <v>100</v>
      </c>
      <c r="C726">
        <v>84</v>
      </c>
    </row>
    <row r="727" spans="1:3" x14ac:dyDescent="0.3">
      <c r="A727">
        <v>148316023</v>
      </c>
      <c r="B727">
        <v>100</v>
      </c>
      <c r="C727">
        <v>50</v>
      </c>
    </row>
    <row r="728" spans="1:3" x14ac:dyDescent="0.3">
      <c r="A728">
        <v>149112621</v>
      </c>
      <c r="B728">
        <v>100</v>
      </c>
      <c r="C728">
        <v>100</v>
      </c>
    </row>
    <row r="729" spans="1:3" x14ac:dyDescent="0.3">
      <c r="A729">
        <v>150034915</v>
      </c>
      <c r="B729">
        <v>100</v>
      </c>
      <c r="C729">
        <v>100</v>
      </c>
    </row>
    <row r="730" spans="1:3" x14ac:dyDescent="0.3">
      <c r="A730">
        <v>150183780</v>
      </c>
      <c r="B730">
        <v>100</v>
      </c>
      <c r="C730">
        <v>0</v>
      </c>
    </row>
    <row r="731" spans="1:3" x14ac:dyDescent="0.3">
      <c r="A731">
        <v>150857641</v>
      </c>
      <c r="B731">
        <v>90</v>
      </c>
      <c r="C731">
        <v>55</v>
      </c>
    </row>
    <row r="732" spans="1:3" x14ac:dyDescent="0.3">
      <c r="A732">
        <v>154132476</v>
      </c>
      <c r="B732">
        <v>100</v>
      </c>
      <c r="C732">
        <v>35</v>
      </c>
    </row>
    <row r="733" spans="1:3" x14ac:dyDescent="0.3">
      <c r="A733">
        <v>154211456</v>
      </c>
      <c r="B733" t="s">
        <v>5</v>
      </c>
      <c r="C733">
        <v>100</v>
      </c>
    </row>
    <row r="734" spans="1:3" x14ac:dyDescent="0.3">
      <c r="A734">
        <v>156345633</v>
      </c>
      <c r="B734">
        <v>100</v>
      </c>
      <c r="C734">
        <v>97</v>
      </c>
    </row>
    <row r="735" spans="1:3" x14ac:dyDescent="0.3">
      <c r="A735">
        <v>156460473</v>
      </c>
      <c r="B735">
        <v>100</v>
      </c>
      <c r="C735">
        <v>71</v>
      </c>
    </row>
    <row r="736" spans="1:3" x14ac:dyDescent="0.3">
      <c r="A736">
        <v>156808817</v>
      </c>
      <c r="B736">
        <v>100</v>
      </c>
      <c r="C736">
        <v>99</v>
      </c>
    </row>
    <row r="737" spans="1:3" x14ac:dyDescent="0.3">
      <c r="A737">
        <v>156836978</v>
      </c>
      <c r="B737">
        <v>100</v>
      </c>
      <c r="C737">
        <v>98</v>
      </c>
    </row>
    <row r="738" spans="1:3" x14ac:dyDescent="0.3">
      <c r="A738">
        <v>157188372</v>
      </c>
      <c r="B738">
        <v>100</v>
      </c>
      <c r="C738">
        <v>100</v>
      </c>
    </row>
    <row r="739" spans="1:3" x14ac:dyDescent="0.3">
      <c r="A739">
        <v>157702162</v>
      </c>
      <c r="B739">
        <v>100</v>
      </c>
      <c r="C739">
        <v>83</v>
      </c>
    </row>
    <row r="740" spans="1:3" x14ac:dyDescent="0.3">
      <c r="A740">
        <v>157705019</v>
      </c>
      <c r="B740">
        <v>100</v>
      </c>
      <c r="C740">
        <v>94</v>
      </c>
    </row>
    <row r="741" spans="1:3" x14ac:dyDescent="0.3">
      <c r="A741">
        <v>158784480</v>
      </c>
      <c r="B741">
        <v>100</v>
      </c>
      <c r="C741">
        <v>100</v>
      </c>
    </row>
    <row r="742" spans="1:3" x14ac:dyDescent="0.3">
      <c r="A742">
        <v>159165445</v>
      </c>
      <c r="B742">
        <v>100</v>
      </c>
      <c r="C742">
        <v>100</v>
      </c>
    </row>
    <row r="743" spans="1:3" x14ac:dyDescent="0.3">
      <c r="A743">
        <v>160204497</v>
      </c>
      <c r="B743">
        <v>100</v>
      </c>
      <c r="C743">
        <v>100</v>
      </c>
    </row>
    <row r="744" spans="1:3" x14ac:dyDescent="0.3">
      <c r="A744">
        <v>160521621</v>
      </c>
      <c r="B744">
        <v>80</v>
      </c>
      <c r="C744">
        <v>39</v>
      </c>
    </row>
    <row r="745" spans="1:3" x14ac:dyDescent="0.3">
      <c r="A745">
        <v>160541961</v>
      </c>
      <c r="B745">
        <v>100</v>
      </c>
      <c r="C745">
        <v>99</v>
      </c>
    </row>
    <row r="746" spans="1:3" x14ac:dyDescent="0.3">
      <c r="A746">
        <v>160895495</v>
      </c>
      <c r="B746">
        <v>100</v>
      </c>
      <c r="C746">
        <v>100</v>
      </c>
    </row>
    <row r="747" spans="1:3" x14ac:dyDescent="0.3">
      <c r="A747">
        <v>161189427</v>
      </c>
      <c r="B747">
        <v>100</v>
      </c>
      <c r="C747">
        <v>100</v>
      </c>
    </row>
    <row r="748" spans="1:3" x14ac:dyDescent="0.3">
      <c r="A748">
        <v>161213459</v>
      </c>
      <c r="B748">
        <v>100</v>
      </c>
      <c r="C748">
        <v>100</v>
      </c>
    </row>
    <row r="749" spans="1:3" x14ac:dyDescent="0.3">
      <c r="A749">
        <v>162044146</v>
      </c>
      <c r="B749">
        <v>100</v>
      </c>
      <c r="C749">
        <v>100</v>
      </c>
    </row>
    <row r="750" spans="1:3" x14ac:dyDescent="0.3">
      <c r="A750">
        <v>162946389</v>
      </c>
      <c r="B750">
        <v>100</v>
      </c>
      <c r="C750">
        <v>0</v>
      </c>
    </row>
    <row r="751" spans="1:3" x14ac:dyDescent="0.3">
      <c r="A751">
        <v>166475282</v>
      </c>
      <c r="B751">
        <v>100</v>
      </c>
      <c r="C751">
        <v>99</v>
      </c>
    </row>
    <row r="752" spans="1:3" x14ac:dyDescent="0.3">
      <c r="A752">
        <v>167605756</v>
      </c>
      <c r="B752" t="s">
        <v>5</v>
      </c>
      <c r="C752">
        <v>100</v>
      </c>
    </row>
    <row r="753" spans="1:3" x14ac:dyDescent="0.3">
      <c r="A753">
        <v>167761489</v>
      </c>
      <c r="B753">
        <v>100</v>
      </c>
      <c r="C753">
        <v>97</v>
      </c>
    </row>
    <row r="754" spans="1:3" x14ac:dyDescent="0.3">
      <c r="A754">
        <v>168136421</v>
      </c>
      <c r="B754">
        <v>100</v>
      </c>
      <c r="C754">
        <v>0</v>
      </c>
    </row>
    <row r="755" spans="1:3" x14ac:dyDescent="0.3">
      <c r="A755">
        <v>169703765</v>
      </c>
      <c r="B755">
        <v>100</v>
      </c>
      <c r="C755">
        <v>95</v>
      </c>
    </row>
    <row r="756" spans="1:3" x14ac:dyDescent="0.3">
      <c r="A756">
        <v>170461512</v>
      </c>
      <c r="B756">
        <v>0</v>
      </c>
      <c r="C756" t="s">
        <v>5</v>
      </c>
    </row>
    <row r="757" spans="1:3" x14ac:dyDescent="0.3">
      <c r="A757">
        <v>170626910</v>
      </c>
      <c r="B757">
        <v>100</v>
      </c>
      <c r="C757">
        <v>94</v>
      </c>
    </row>
    <row r="758" spans="1:3" x14ac:dyDescent="0.3">
      <c r="A758">
        <v>171149303</v>
      </c>
      <c r="B758">
        <v>100</v>
      </c>
      <c r="C758">
        <v>87</v>
      </c>
    </row>
    <row r="759" spans="1:3" x14ac:dyDescent="0.3">
      <c r="A759">
        <v>173207495</v>
      </c>
      <c r="B759">
        <v>100</v>
      </c>
      <c r="C759">
        <v>100</v>
      </c>
    </row>
    <row r="760" spans="1:3" x14ac:dyDescent="0.3">
      <c r="A760">
        <v>173802712</v>
      </c>
      <c r="B760" t="s">
        <v>5</v>
      </c>
      <c r="C760">
        <v>83</v>
      </c>
    </row>
    <row r="761" spans="1:3" x14ac:dyDescent="0.3">
      <c r="A761">
        <v>177522058</v>
      </c>
      <c r="B761">
        <v>100</v>
      </c>
      <c r="C761">
        <v>100</v>
      </c>
    </row>
    <row r="762" spans="1:3" x14ac:dyDescent="0.3">
      <c r="A762">
        <v>177934008</v>
      </c>
      <c r="B762" t="s">
        <v>5</v>
      </c>
      <c r="C762">
        <v>100</v>
      </c>
    </row>
    <row r="763" spans="1:3" x14ac:dyDescent="0.3">
      <c r="A763">
        <v>179072833</v>
      </c>
      <c r="B763">
        <v>100</v>
      </c>
      <c r="C763">
        <v>100</v>
      </c>
    </row>
    <row r="764" spans="1:3" x14ac:dyDescent="0.3">
      <c r="A764">
        <v>180062569</v>
      </c>
      <c r="B764" t="s">
        <v>5</v>
      </c>
      <c r="C764">
        <v>78</v>
      </c>
    </row>
    <row r="765" spans="1:3" x14ac:dyDescent="0.3">
      <c r="A765">
        <v>180741245</v>
      </c>
      <c r="B765" t="s">
        <v>5</v>
      </c>
      <c r="C765">
        <v>100</v>
      </c>
    </row>
    <row r="766" spans="1:3" x14ac:dyDescent="0.3">
      <c r="A766">
        <v>181157295</v>
      </c>
      <c r="B766">
        <v>100</v>
      </c>
      <c r="C766">
        <v>98</v>
      </c>
    </row>
    <row r="767" spans="1:3" x14ac:dyDescent="0.3">
      <c r="A767">
        <v>182271089</v>
      </c>
      <c r="B767">
        <v>100</v>
      </c>
      <c r="C767">
        <v>90</v>
      </c>
    </row>
    <row r="768" spans="1:3" x14ac:dyDescent="0.3">
      <c r="A768">
        <v>182844854</v>
      </c>
      <c r="B768">
        <v>100</v>
      </c>
      <c r="C768">
        <v>100</v>
      </c>
    </row>
    <row r="769" spans="1:3" x14ac:dyDescent="0.3">
      <c r="A769">
        <v>183139590</v>
      </c>
      <c r="B769">
        <v>100</v>
      </c>
      <c r="C769">
        <v>100</v>
      </c>
    </row>
    <row r="770" spans="1:3" x14ac:dyDescent="0.3">
      <c r="A770">
        <v>183964355</v>
      </c>
      <c r="B770">
        <v>100</v>
      </c>
      <c r="C770">
        <v>100</v>
      </c>
    </row>
    <row r="771" spans="1:3" x14ac:dyDescent="0.3">
      <c r="A771">
        <v>184074466</v>
      </c>
      <c r="B771">
        <v>0</v>
      </c>
      <c r="C771" t="s">
        <v>5</v>
      </c>
    </row>
    <row r="772" spans="1:3" x14ac:dyDescent="0.3">
      <c r="A772">
        <v>185055267</v>
      </c>
      <c r="B772">
        <v>100</v>
      </c>
      <c r="C772">
        <v>67</v>
      </c>
    </row>
    <row r="773" spans="1:3" x14ac:dyDescent="0.3">
      <c r="A773">
        <v>186084821</v>
      </c>
      <c r="B773">
        <v>100</v>
      </c>
      <c r="C773">
        <v>99</v>
      </c>
    </row>
    <row r="774" spans="1:3" x14ac:dyDescent="0.3">
      <c r="A774">
        <v>186837058</v>
      </c>
      <c r="B774">
        <v>100</v>
      </c>
      <c r="C774">
        <v>100</v>
      </c>
    </row>
    <row r="775" spans="1:3" x14ac:dyDescent="0.3">
      <c r="A775">
        <v>187166550</v>
      </c>
      <c r="B775" t="s">
        <v>5</v>
      </c>
      <c r="C775">
        <v>94</v>
      </c>
    </row>
    <row r="776" spans="1:3" x14ac:dyDescent="0.3">
      <c r="A776">
        <v>187588818</v>
      </c>
      <c r="B776">
        <v>100</v>
      </c>
      <c r="C776">
        <v>100</v>
      </c>
    </row>
    <row r="777" spans="1:3" x14ac:dyDescent="0.3">
      <c r="A777">
        <v>188209109</v>
      </c>
      <c r="B777">
        <v>100</v>
      </c>
      <c r="C777">
        <v>94</v>
      </c>
    </row>
    <row r="778" spans="1:3" x14ac:dyDescent="0.3">
      <c r="A778">
        <v>189413853</v>
      </c>
      <c r="B778">
        <v>100</v>
      </c>
      <c r="C778">
        <v>82</v>
      </c>
    </row>
    <row r="779" spans="1:3" x14ac:dyDescent="0.3">
      <c r="A779">
        <v>191022159</v>
      </c>
      <c r="B779">
        <v>89</v>
      </c>
      <c r="C779">
        <v>100</v>
      </c>
    </row>
    <row r="780" spans="1:3" x14ac:dyDescent="0.3">
      <c r="A780">
        <v>192402479</v>
      </c>
      <c r="B780">
        <v>100</v>
      </c>
      <c r="C780">
        <v>100</v>
      </c>
    </row>
    <row r="781" spans="1:3" x14ac:dyDescent="0.3">
      <c r="A781">
        <v>192806661</v>
      </c>
      <c r="B781">
        <v>100</v>
      </c>
      <c r="C781">
        <v>97</v>
      </c>
    </row>
    <row r="782" spans="1:3" x14ac:dyDescent="0.3">
      <c r="A782">
        <v>192924537</v>
      </c>
      <c r="B782">
        <v>100</v>
      </c>
      <c r="C782">
        <v>71</v>
      </c>
    </row>
    <row r="783" spans="1:3" x14ac:dyDescent="0.3">
      <c r="A783">
        <v>193270692</v>
      </c>
      <c r="B783">
        <v>100</v>
      </c>
      <c r="C783">
        <v>100</v>
      </c>
    </row>
    <row r="784" spans="1:3" x14ac:dyDescent="0.3">
      <c r="A784">
        <v>194946655</v>
      </c>
      <c r="B784">
        <v>100</v>
      </c>
      <c r="C784">
        <v>100</v>
      </c>
    </row>
    <row r="785" spans="1:3" x14ac:dyDescent="0.3">
      <c r="A785">
        <v>195721080</v>
      </c>
      <c r="B785" t="s">
        <v>5</v>
      </c>
      <c r="C785">
        <v>0</v>
      </c>
    </row>
    <row r="786" spans="1:3" x14ac:dyDescent="0.3">
      <c r="A786">
        <v>195972182</v>
      </c>
      <c r="B786">
        <v>100</v>
      </c>
      <c r="C786">
        <v>98</v>
      </c>
    </row>
    <row r="787" spans="1:3" x14ac:dyDescent="0.3">
      <c r="A787">
        <v>196860515</v>
      </c>
      <c r="B787">
        <v>100</v>
      </c>
      <c r="C787">
        <v>90</v>
      </c>
    </row>
    <row r="788" spans="1:3" x14ac:dyDescent="0.3">
      <c r="A788">
        <v>197127241</v>
      </c>
      <c r="B788" t="s">
        <v>5</v>
      </c>
      <c r="C788">
        <v>89</v>
      </c>
    </row>
    <row r="789" spans="1:3" x14ac:dyDescent="0.3">
      <c r="A789">
        <v>197349361</v>
      </c>
      <c r="B789">
        <v>70</v>
      </c>
      <c r="C789">
        <v>83</v>
      </c>
    </row>
    <row r="790" spans="1:3" x14ac:dyDescent="0.3">
      <c r="A790">
        <v>197985531</v>
      </c>
      <c r="B790">
        <v>100</v>
      </c>
      <c r="C790">
        <v>50</v>
      </c>
    </row>
    <row r="791" spans="1:3" x14ac:dyDescent="0.3">
      <c r="A791">
        <v>199242581</v>
      </c>
      <c r="B791">
        <v>100</v>
      </c>
      <c r="C791">
        <v>71</v>
      </c>
    </row>
    <row r="792" spans="1:3" x14ac:dyDescent="0.3">
      <c r="A792">
        <v>199275310</v>
      </c>
      <c r="B792">
        <v>100</v>
      </c>
      <c r="C792">
        <v>95</v>
      </c>
    </row>
    <row r="793" spans="1:3" x14ac:dyDescent="0.3">
      <c r="A793">
        <v>202088840</v>
      </c>
      <c r="B793" t="s">
        <v>5</v>
      </c>
      <c r="C793">
        <v>100</v>
      </c>
    </row>
    <row r="794" spans="1:3" x14ac:dyDescent="0.3">
      <c r="A794">
        <v>203794484</v>
      </c>
      <c r="B794" t="s">
        <v>5</v>
      </c>
      <c r="C794">
        <v>91</v>
      </c>
    </row>
    <row r="795" spans="1:3" x14ac:dyDescent="0.3">
      <c r="A795">
        <v>204647679</v>
      </c>
      <c r="B795">
        <v>100</v>
      </c>
      <c r="C795">
        <v>94</v>
      </c>
    </row>
    <row r="796" spans="1:3" x14ac:dyDescent="0.3">
      <c r="A796">
        <v>205309212</v>
      </c>
      <c r="B796">
        <v>100</v>
      </c>
      <c r="C796">
        <v>100</v>
      </c>
    </row>
    <row r="797" spans="1:3" x14ac:dyDescent="0.3">
      <c r="A797">
        <v>205375796</v>
      </c>
      <c r="B797">
        <v>100</v>
      </c>
      <c r="C797">
        <v>100</v>
      </c>
    </row>
    <row r="798" spans="1:3" x14ac:dyDescent="0.3">
      <c r="A798">
        <v>206334970</v>
      </c>
      <c r="B798">
        <v>100</v>
      </c>
      <c r="C798">
        <v>87</v>
      </c>
    </row>
    <row r="799" spans="1:3" x14ac:dyDescent="0.3">
      <c r="A799">
        <v>206458271</v>
      </c>
      <c r="B799" t="s">
        <v>5</v>
      </c>
      <c r="C799">
        <v>0</v>
      </c>
    </row>
    <row r="800" spans="1:3" x14ac:dyDescent="0.3">
      <c r="A800">
        <v>206873236</v>
      </c>
      <c r="B800">
        <v>100</v>
      </c>
      <c r="C800">
        <v>97</v>
      </c>
    </row>
    <row r="801" spans="1:3" x14ac:dyDescent="0.3">
      <c r="A801">
        <v>207007659</v>
      </c>
      <c r="B801">
        <v>100</v>
      </c>
      <c r="C801">
        <v>92</v>
      </c>
    </row>
    <row r="802" spans="1:3" x14ac:dyDescent="0.3">
      <c r="A802">
        <v>207185935</v>
      </c>
      <c r="B802">
        <v>100</v>
      </c>
      <c r="C802">
        <v>100</v>
      </c>
    </row>
    <row r="803" spans="1:3" x14ac:dyDescent="0.3">
      <c r="A803">
        <v>208730248</v>
      </c>
      <c r="B803">
        <v>100</v>
      </c>
      <c r="C803">
        <v>100</v>
      </c>
    </row>
    <row r="804" spans="1:3" x14ac:dyDescent="0.3">
      <c r="A804">
        <v>209394985</v>
      </c>
      <c r="B804">
        <v>80</v>
      </c>
      <c r="C804">
        <v>50</v>
      </c>
    </row>
    <row r="805" spans="1:3" x14ac:dyDescent="0.3">
      <c r="A805">
        <v>210222551</v>
      </c>
      <c r="B805">
        <v>100</v>
      </c>
      <c r="C805">
        <v>81</v>
      </c>
    </row>
    <row r="806" spans="1:3" x14ac:dyDescent="0.3">
      <c r="A806">
        <v>210956359</v>
      </c>
      <c r="B806">
        <v>100</v>
      </c>
      <c r="C806">
        <v>100</v>
      </c>
    </row>
    <row r="807" spans="1:3" x14ac:dyDescent="0.3">
      <c r="A807">
        <v>211238366</v>
      </c>
      <c r="B807">
        <v>100</v>
      </c>
      <c r="C807">
        <v>90</v>
      </c>
    </row>
    <row r="808" spans="1:3" x14ac:dyDescent="0.3">
      <c r="A808">
        <v>211514151</v>
      </c>
      <c r="B808">
        <v>100</v>
      </c>
      <c r="C808">
        <v>100</v>
      </c>
    </row>
    <row r="809" spans="1:3" x14ac:dyDescent="0.3">
      <c r="A809">
        <v>212146549</v>
      </c>
      <c r="B809">
        <v>100</v>
      </c>
      <c r="C809">
        <v>93</v>
      </c>
    </row>
    <row r="810" spans="1:3" x14ac:dyDescent="0.3">
      <c r="A810">
        <v>212504336</v>
      </c>
      <c r="B810">
        <v>100</v>
      </c>
      <c r="C810">
        <v>75</v>
      </c>
    </row>
    <row r="811" spans="1:3" x14ac:dyDescent="0.3">
      <c r="A811">
        <v>212674897</v>
      </c>
      <c r="B811">
        <v>100</v>
      </c>
      <c r="C811">
        <v>97</v>
      </c>
    </row>
    <row r="812" spans="1:3" x14ac:dyDescent="0.3">
      <c r="A812">
        <v>213226873</v>
      </c>
      <c r="B812">
        <v>100</v>
      </c>
      <c r="C812">
        <v>93</v>
      </c>
    </row>
    <row r="813" spans="1:3" x14ac:dyDescent="0.3">
      <c r="A813">
        <v>213933538</v>
      </c>
      <c r="B813">
        <v>100</v>
      </c>
      <c r="C813">
        <v>25</v>
      </c>
    </row>
    <row r="814" spans="1:3" x14ac:dyDescent="0.3">
      <c r="A814">
        <v>215017494</v>
      </c>
      <c r="B814">
        <v>100</v>
      </c>
      <c r="C814">
        <v>0</v>
      </c>
    </row>
    <row r="815" spans="1:3" x14ac:dyDescent="0.3">
      <c r="A815">
        <v>216657317</v>
      </c>
      <c r="B815">
        <v>100</v>
      </c>
      <c r="C815">
        <v>100</v>
      </c>
    </row>
    <row r="816" spans="1:3" x14ac:dyDescent="0.3">
      <c r="A816">
        <v>217688368</v>
      </c>
      <c r="B816">
        <v>100</v>
      </c>
      <c r="C816">
        <v>100</v>
      </c>
    </row>
    <row r="817" spans="1:3" x14ac:dyDescent="0.3">
      <c r="A817">
        <v>217703088</v>
      </c>
      <c r="B817" t="s">
        <v>5</v>
      </c>
      <c r="C817">
        <v>80</v>
      </c>
    </row>
    <row r="818" spans="1:3" x14ac:dyDescent="0.3">
      <c r="A818">
        <v>220415106</v>
      </c>
      <c r="B818">
        <v>0</v>
      </c>
      <c r="C818">
        <v>0</v>
      </c>
    </row>
    <row r="819" spans="1:3" x14ac:dyDescent="0.3">
      <c r="A819">
        <v>222864999</v>
      </c>
      <c r="B819">
        <v>100</v>
      </c>
      <c r="C819">
        <v>94</v>
      </c>
    </row>
    <row r="820" spans="1:3" x14ac:dyDescent="0.3">
      <c r="A820">
        <v>223756395</v>
      </c>
      <c r="B820" t="s">
        <v>5</v>
      </c>
      <c r="C820">
        <v>100</v>
      </c>
    </row>
    <row r="821" spans="1:3" x14ac:dyDescent="0.3">
      <c r="A821">
        <v>224353564</v>
      </c>
      <c r="B821">
        <v>100</v>
      </c>
      <c r="C821">
        <v>92</v>
      </c>
    </row>
    <row r="822" spans="1:3" x14ac:dyDescent="0.3">
      <c r="A822">
        <v>227710081</v>
      </c>
      <c r="B822">
        <v>100</v>
      </c>
      <c r="C822">
        <v>100</v>
      </c>
    </row>
    <row r="823" spans="1:3" x14ac:dyDescent="0.3">
      <c r="A823">
        <v>227861011</v>
      </c>
      <c r="B823">
        <v>100</v>
      </c>
      <c r="C823">
        <v>100</v>
      </c>
    </row>
    <row r="824" spans="1:3" x14ac:dyDescent="0.3">
      <c r="A824">
        <v>228483049</v>
      </c>
      <c r="B824">
        <v>100</v>
      </c>
      <c r="C824">
        <v>100</v>
      </c>
    </row>
    <row r="825" spans="1:3" x14ac:dyDescent="0.3">
      <c r="A825">
        <v>229089445</v>
      </c>
      <c r="B825">
        <v>50</v>
      </c>
      <c r="C825">
        <v>0</v>
      </c>
    </row>
    <row r="826" spans="1:3" x14ac:dyDescent="0.3">
      <c r="A826">
        <v>229621112</v>
      </c>
      <c r="B826">
        <v>100</v>
      </c>
      <c r="C826">
        <v>40</v>
      </c>
    </row>
    <row r="827" spans="1:3" x14ac:dyDescent="0.3">
      <c r="A827">
        <v>229768591</v>
      </c>
      <c r="B827">
        <v>67</v>
      </c>
      <c r="C827">
        <v>100</v>
      </c>
    </row>
    <row r="828" spans="1:3" x14ac:dyDescent="0.3">
      <c r="A828">
        <v>230518254</v>
      </c>
      <c r="B828">
        <v>100</v>
      </c>
      <c r="C828">
        <v>100</v>
      </c>
    </row>
    <row r="829" spans="1:3" x14ac:dyDescent="0.3">
      <c r="A829">
        <v>231461930</v>
      </c>
      <c r="B829">
        <v>100</v>
      </c>
      <c r="C829">
        <v>100</v>
      </c>
    </row>
    <row r="830" spans="1:3" x14ac:dyDescent="0.3">
      <c r="A830">
        <v>231663454</v>
      </c>
      <c r="B830">
        <v>97</v>
      </c>
      <c r="C830">
        <v>82</v>
      </c>
    </row>
    <row r="831" spans="1:3" x14ac:dyDescent="0.3">
      <c r="A831">
        <v>233545783</v>
      </c>
      <c r="B831">
        <v>100</v>
      </c>
      <c r="C831">
        <v>100</v>
      </c>
    </row>
    <row r="832" spans="1:3" x14ac:dyDescent="0.3">
      <c r="A832">
        <v>234132654</v>
      </c>
      <c r="B832">
        <v>100</v>
      </c>
      <c r="C832">
        <v>93</v>
      </c>
    </row>
    <row r="833" spans="1:3" x14ac:dyDescent="0.3">
      <c r="A833">
        <v>234219558</v>
      </c>
      <c r="B833">
        <v>0</v>
      </c>
      <c r="C833">
        <v>100</v>
      </c>
    </row>
    <row r="834" spans="1:3" x14ac:dyDescent="0.3">
      <c r="A834">
        <v>234396493</v>
      </c>
      <c r="B834">
        <v>50</v>
      </c>
      <c r="C834">
        <v>100</v>
      </c>
    </row>
    <row r="835" spans="1:3" x14ac:dyDescent="0.3">
      <c r="A835">
        <v>234416464</v>
      </c>
      <c r="B835" t="s">
        <v>5</v>
      </c>
      <c r="C835">
        <v>50</v>
      </c>
    </row>
    <row r="836" spans="1:3" x14ac:dyDescent="0.3">
      <c r="A836">
        <v>235596458</v>
      </c>
      <c r="B836">
        <v>100</v>
      </c>
      <c r="C836">
        <v>100</v>
      </c>
    </row>
    <row r="837" spans="1:3" x14ac:dyDescent="0.3">
      <c r="A837">
        <v>236411620</v>
      </c>
      <c r="B837">
        <v>100</v>
      </c>
      <c r="C837">
        <v>79</v>
      </c>
    </row>
    <row r="838" spans="1:3" x14ac:dyDescent="0.3">
      <c r="A838">
        <v>236592009</v>
      </c>
      <c r="B838">
        <v>100</v>
      </c>
      <c r="C838">
        <v>100</v>
      </c>
    </row>
    <row r="839" spans="1:3" x14ac:dyDescent="0.3">
      <c r="A839">
        <v>236816861</v>
      </c>
      <c r="B839">
        <v>100</v>
      </c>
      <c r="C839">
        <v>87</v>
      </c>
    </row>
    <row r="840" spans="1:3" x14ac:dyDescent="0.3">
      <c r="A840">
        <v>238308886</v>
      </c>
      <c r="B840">
        <v>91</v>
      </c>
      <c r="C840">
        <v>97</v>
      </c>
    </row>
    <row r="841" spans="1:3" x14ac:dyDescent="0.3">
      <c r="A841">
        <v>241114029</v>
      </c>
      <c r="B841" t="s">
        <v>5</v>
      </c>
      <c r="C841">
        <v>100</v>
      </c>
    </row>
    <row r="842" spans="1:3" x14ac:dyDescent="0.3">
      <c r="A842">
        <v>241145680</v>
      </c>
      <c r="B842">
        <v>100</v>
      </c>
      <c r="C842">
        <v>97</v>
      </c>
    </row>
    <row r="843" spans="1:3" x14ac:dyDescent="0.3">
      <c r="A843">
        <v>241277666</v>
      </c>
      <c r="B843">
        <v>100</v>
      </c>
      <c r="C843">
        <v>100</v>
      </c>
    </row>
    <row r="844" spans="1:3" x14ac:dyDescent="0.3">
      <c r="A844">
        <v>243042563</v>
      </c>
      <c r="B844">
        <v>87</v>
      </c>
      <c r="C844">
        <v>78</v>
      </c>
    </row>
    <row r="845" spans="1:3" x14ac:dyDescent="0.3">
      <c r="A845">
        <v>243167439</v>
      </c>
      <c r="B845">
        <v>100</v>
      </c>
      <c r="C845">
        <v>100</v>
      </c>
    </row>
    <row r="846" spans="1:3" x14ac:dyDescent="0.3">
      <c r="A846">
        <v>246036887</v>
      </c>
      <c r="B846">
        <v>100</v>
      </c>
      <c r="C846">
        <v>100</v>
      </c>
    </row>
    <row r="847" spans="1:3" x14ac:dyDescent="0.3">
      <c r="A847">
        <v>246891053</v>
      </c>
      <c r="B847">
        <v>100</v>
      </c>
      <c r="C847">
        <v>96</v>
      </c>
    </row>
    <row r="848" spans="1:3" x14ac:dyDescent="0.3">
      <c r="A848">
        <v>247315335</v>
      </c>
      <c r="B848">
        <v>100</v>
      </c>
      <c r="C848">
        <v>100</v>
      </c>
    </row>
    <row r="849" spans="1:3" x14ac:dyDescent="0.3">
      <c r="A849">
        <v>247844801</v>
      </c>
      <c r="B849">
        <v>80</v>
      </c>
      <c r="C849">
        <v>100</v>
      </c>
    </row>
    <row r="850" spans="1:3" x14ac:dyDescent="0.3">
      <c r="A850">
        <v>248075656</v>
      </c>
      <c r="B850">
        <v>0</v>
      </c>
      <c r="C850">
        <v>25</v>
      </c>
    </row>
    <row r="851" spans="1:3" x14ac:dyDescent="0.3">
      <c r="A851">
        <v>248226743</v>
      </c>
      <c r="B851">
        <v>100</v>
      </c>
      <c r="C851">
        <v>100</v>
      </c>
    </row>
    <row r="852" spans="1:3" x14ac:dyDescent="0.3">
      <c r="A852">
        <v>251613897</v>
      </c>
      <c r="B852">
        <v>100</v>
      </c>
      <c r="C852">
        <v>100</v>
      </c>
    </row>
    <row r="853" spans="1:3" x14ac:dyDescent="0.3">
      <c r="A853">
        <v>253750758</v>
      </c>
      <c r="B853">
        <v>100</v>
      </c>
      <c r="C853">
        <v>62</v>
      </c>
    </row>
    <row r="854" spans="1:3" x14ac:dyDescent="0.3">
      <c r="A854">
        <v>254454256</v>
      </c>
      <c r="B854">
        <v>100</v>
      </c>
      <c r="C854">
        <v>83</v>
      </c>
    </row>
    <row r="855" spans="1:3" x14ac:dyDescent="0.3">
      <c r="A855">
        <v>254639639</v>
      </c>
      <c r="B855">
        <v>0</v>
      </c>
      <c r="C855">
        <v>0</v>
      </c>
    </row>
    <row r="856" spans="1:3" x14ac:dyDescent="0.3">
      <c r="A856">
        <v>255811719</v>
      </c>
      <c r="B856">
        <v>57</v>
      </c>
      <c r="C856">
        <v>58</v>
      </c>
    </row>
    <row r="857" spans="1:3" x14ac:dyDescent="0.3">
      <c r="A857">
        <v>256024667</v>
      </c>
      <c r="B857">
        <v>100</v>
      </c>
      <c r="C857">
        <v>83</v>
      </c>
    </row>
    <row r="858" spans="1:3" x14ac:dyDescent="0.3">
      <c r="A858">
        <v>256128191</v>
      </c>
      <c r="B858">
        <v>100</v>
      </c>
      <c r="C858">
        <v>40</v>
      </c>
    </row>
    <row r="859" spans="1:3" x14ac:dyDescent="0.3">
      <c r="A859">
        <v>256382017</v>
      </c>
      <c r="B859">
        <v>100</v>
      </c>
      <c r="C859">
        <v>100</v>
      </c>
    </row>
    <row r="860" spans="1:3" x14ac:dyDescent="0.3">
      <c r="A860">
        <v>256921782</v>
      </c>
      <c r="B860" t="s">
        <v>5</v>
      </c>
      <c r="C860">
        <v>100</v>
      </c>
    </row>
    <row r="861" spans="1:3" x14ac:dyDescent="0.3">
      <c r="A861">
        <v>257431562</v>
      </c>
      <c r="B861">
        <v>100</v>
      </c>
      <c r="C861">
        <v>100</v>
      </c>
    </row>
    <row r="862" spans="1:3" x14ac:dyDescent="0.3">
      <c r="A862">
        <v>257453217</v>
      </c>
      <c r="B862">
        <v>100</v>
      </c>
      <c r="C862">
        <v>100</v>
      </c>
    </row>
    <row r="863" spans="1:3" x14ac:dyDescent="0.3">
      <c r="A863">
        <v>258474078</v>
      </c>
      <c r="B863">
        <v>100</v>
      </c>
      <c r="C863">
        <v>82</v>
      </c>
    </row>
    <row r="864" spans="1:3" x14ac:dyDescent="0.3">
      <c r="A864">
        <v>258620582</v>
      </c>
      <c r="B864">
        <v>100</v>
      </c>
      <c r="C864">
        <v>96</v>
      </c>
    </row>
    <row r="865" spans="1:3" x14ac:dyDescent="0.3">
      <c r="A865">
        <v>259308579</v>
      </c>
      <c r="B865">
        <v>100</v>
      </c>
      <c r="C865">
        <v>91</v>
      </c>
    </row>
    <row r="866" spans="1:3" x14ac:dyDescent="0.3">
      <c r="A866">
        <v>259621021</v>
      </c>
      <c r="B866">
        <v>93</v>
      </c>
      <c r="C866">
        <v>100</v>
      </c>
    </row>
    <row r="867" spans="1:3" x14ac:dyDescent="0.3">
      <c r="A867">
        <v>259883474</v>
      </c>
      <c r="B867">
        <v>0</v>
      </c>
      <c r="C867" t="s">
        <v>5</v>
      </c>
    </row>
    <row r="868" spans="1:3" x14ac:dyDescent="0.3">
      <c r="A868">
        <v>260039867</v>
      </c>
      <c r="B868">
        <v>100</v>
      </c>
      <c r="C868">
        <v>100</v>
      </c>
    </row>
    <row r="869" spans="1:3" x14ac:dyDescent="0.3">
      <c r="A869">
        <v>260916083</v>
      </c>
      <c r="B869">
        <v>100</v>
      </c>
      <c r="C869">
        <v>100</v>
      </c>
    </row>
    <row r="870" spans="1:3" x14ac:dyDescent="0.3">
      <c r="A870">
        <v>261260061</v>
      </c>
      <c r="B870">
        <v>100</v>
      </c>
      <c r="C870">
        <v>91</v>
      </c>
    </row>
    <row r="871" spans="1:3" x14ac:dyDescent="0.3">
      <c r="A871">
        <v>261884366</v>
      </c>
      <c r="B871" t="s">
        <v>5</v>
      </c>
      <c r="C871">
        <v>0</v>
      </c>
    </row>
    <row r="872" spans="1:3" x14ac:dyDescent="0.3">
      <c r="A872">
        <v>263264899</v>
      </c>
      <c r="B872">
        <v>100</v>
      </c>
      <c r="C872">
        <v>98</v>
      </c>
    </row>
    <row r="873" spans="1:3" x14ac:dyDescent="0.3">
      <c r="A873">
        <v>265504225</v>
      </c>
      <c r="B873">
        <v>100</v>
      </c>
      <c r="C873">
        <v>100</v>
      </c>
    </row>
    <row r="874" spans="1:3" x14ac:dyDescent="0.3">
      <c r="A874">
        <v>266567641</v>
      </c>
      <c r="B874">
        <v>100</v>
      </c>
      <c r="C874">
        <v>100</v>
      </c>
    </row>
    <row r="875" spans="1:3" x14ac:dyDescent="0.3">
      <c r="A875">
        <v>267639662</v>
      </c>
      <c r="B875">
        <v>100</v>
      </c>
      <c r="C875">
        <v>96</v>
      </c>
    </row>
    <row r="876" spans="1:3" x14ac:dyDescent="0.3">
      <c r="A876">
        <v>267646153</v>
      </c>
      <c r="B876" t="s">
        <v>5</v>
      </c>
      <c r="C876">
        <v>0</v>
      </c>
    </row>
    <row r="877" spans="1:3" x14ac:dyDescent="0.3">
      <c r="A877">
        <v>267920421</v>
      </c>
      <c r="B877">
        <v>100</v>
      </c>
      <c r="C877">
        <v>97</v>
      </c>
    </row>
    <row r="878" spans="1:3" x14ac:dyDescent="0.3">
      <c r="A878">
        <v>267954929</v>
      </c>
      <c r="B878" t="s">
        <v>5</v>
      </c>
      <c r="C878">
        <v>0</v>
      </c>
    </row>
    <row r="879" spans="1:3" x14ac:dyDescent="0.3">
      <c r="A879">
        <v>267978632</v>
      </c>
      <c r="B879">
        <v>92</v>
      </c>
      <c r="C879">
        <v>95</v>
      </c>
    </row>
    <row r="880" spans="1:3" x14ac:dyDescent="0.3">
      <c r="A880">
        <v>268689766</v>
      </c>
      <c r="B880" t="s">
        <v>5</v>
      </c>
      <c r="C880">
        <v>100</v>
      </c>
    </row>
    <row r="881" spans="1:3" x14ac:dyDescent="0.3">
      <c r="A881">
        <v>268715000</v>
      </c>
      <c r="B881">
        <v>100</v>
      </c>
      <c r="C881">
        <v>100</v>
      </c>
    </row>
    <row r="882" spans="1:3" x14ac:dyDescent="0.3">
      <c r="A882">
        <v>269390094</v>
      </c>
      <c r="B882">
        <v>100</v>
      </c>
      <c r="C882">
        <v>100</v>
      </c>
    </row>
    <row r="883" spans="1:3" x14ac:dyDescent="0.3">
      <c r="A883">
        <v>270582044</v>
      </c>
      <c r="B883">
        <v>100</v>
      </c>
      <c r="C883">
        <v>100</v>
      </c>
    </row>
    <row r="884" spans="1:3" x14ac:dyDescent="0.3">
      <c r="A884">
        <v>270619134</v>
      </c>
      <c r="B884" t="s">
        <v>5</v>
      </c>
      <c r="C884">
        <v>100</v>
      </c>
    </row>
    <row r="885" spans="1:3" x14ac:dyDescent="0.3">
      <c r="A885">
        <v>270895835</v>
      </c>
      <c r="B885">
        <v>0</v>
      </c>
      <c r="C885" t="s">
        <v>5</v>
      </c>
    </row>
    <row r="886" spans="1:3" x14ac:dyDescent="0.3">
      <c r="A886">
        <v>271201641</v>
      </c>
      <c r="B886">
        <v>100</v>
      </c>
      <c r="C886">
        <v>100</v>
      </c>
    </row>
    <row r="887" spans="1:3" x14ac:dyDescent="0.3">
      <c r="A887">
        <v>272586932</v>
      </c>
      <c r="B887">
        <v>100</v>
      </c>
      <c r="C887">
        <v>60</v>
      </c>
    </row>
    <row r="888" spans="1:3" x14ac:dyDescent="0.3">
      <c r="A888">
        <v>273045425</v>
      </c>
      <c r="B888">
        <v>100</v>
      </c>
      <c r="C888">
        <v>91</v>
      </c>
    </row>
    <row r="889" spans="1:3" x14ac:dyDescent="0.3">
      <c r="A889">
        <v>274044227</v>
      </c>
      <c r="B889">
        <v>100</v>
      </c>
      <c r="C889">
        <v>96</v>
      </c>
    </row>
    <row r="890" spans="1:3" x14ac:dyDescent="0.3">
      <c r="A890">
        <v>275202115</v>
      </c>
      <c r="B890">
        <v>100</v>
      </c>
      <c r="C890">
        <v>100</v>
      </c>
    </row>
    <row r="891" spans="1:3" x14ac:dyDescent="0.3">
      <c r="A891">
        <v>275619946</v>
      </c>
      <c r="B891">
        <v>100</v>
      </c>
      <c r="C891">
        <v>100</v>
      </c>
    </row>
    <row r="892" spans="1:3" x14ac:dyDescent="0.3">
      <c r="A892">
        <v>276467606</v>
      </c>
      <c r="B892">
        <v>100</v>
      </c>
      <c r="C892">
        <v>0</v>
      </c>
    </row>
    <row r="893" spans="1:3" x14ac:dyDescent="0.3">
      <c r="A893">
        <v>276739681</v>
      </c>
      <c r="B893">
        <v>100</v>
      </c>
      <c r="C893">
        <v>55</v>
      </c>
    </row>
    <row r="894" spans="1:3" x14ac:dyDescent="0.3">
      <c r="A894">
        <v>277727201</v>
      </c>
      <c r="B894">
        <v>100</v>
      </c>
      <c r="C894">
        <v>100</v>
      </c>
    </row>
    <row r="895" spans="1:3" x14ac:dyDescent="0.3">
      <c r="A895">
        <v>277740967</v>
      </c>
      <c r="B895">
        <v>100</v>
      </c>
      <c r="C895">
        <v>100</v>
      </c>
    </row>
    <row r="896" spans="1:3" x14ac:dyDescent="0.3">
      <c r="A896">
        <v>282161781</v>
      </c>
      <c r="B896">
        <v>0</v>
      </c>
      <c r="C896">
        <v>67</v>
      </c>
    </row>
    <row r="897" spans="1:3" x14ac:dyDescent="0.3">
      <c r="A897">
        <v>282656458</v>
      </c>
      <c r="B897">
        <v>100</v>
      </c>
      <c r="C897">
        <v>97</v>
      </c>
    </row>
    <row r="898" spans="1:3" x14ac:dyDescent="0.3">
      <c r="A898">
        <v>282854446</v>
      </c>
      <c r="B898">
        <v>100</v>
      </c>
      <c r="C898">
        <v>100</v>
      </c>
    </row>
    <row r="899" spans="1:3" x14ac:dyDescent="0.3">
      <c r="A899">
        <v>284013208</v>
      </c>
      <c r="B899">
        <v>100</v>
      </c>
      <c r="C899">
        <v>89</v>
      </c>
    </row>
    <row r="900" spans="1:3" x14ac:dyDescent="0.3">
      <c r="A900">
        <v>284610270</v>
      </c>
      <c r="B900" t="s">
        <v>5</v>
      </c>
      <c r="C900">
        <v>100</v>
      </c>
    </row>
    <row r="901" spans="1:3" x14ac:dyDescent="0.3">
      <c r="A901">
        <v>286555830</v>
      </c>
      <c r="B901">
        <v>100</v>
      </c>
      <c r="C901">
        <v>90</v>
      </c>
    </row>
    <row r="902" spans="1:3" x14ac:dyDescent="0.3">
      <c r="A902">
        <v>286738892</v>
      </c>
      <c r="B902">
        <v>100</v>
      </c>
      <c r="C902">
        <v>100</v>
      </c>
    </row>
    <row r="903" spans="1:3" x14ac:dyDescent="0.3">
      <c r="A903">
        <v>286921467</v>
      </c>
      <c r="B903">
        <v>100</v>
      </c>
      <c r="C903">
        <v>100</v>
      </c>
    </row>
    <row r="904" spans="1:3" x14ac:dyDescent="0.3">
      <c r="A904">
        <v>287146425</v>
      </c>
      <c r="B904">
        <v>100</v>
      </c>
      <c r="C904">
        <v>83</v>
      </c>
    </row>
    <row r="905" spans="1:3" x14ac:dyDescent="0.3">
      <c r="A905">
        <v>287911516</v>
      </c>
      <c r="B905">
        <v>100</v>
      </c>
      <c r="C905">
        <v>0</v>
      </c>
    </row>
    <row r="906" spans="1:3" x14ac:dyDescent="0.3">
      <c r="A906">
        <v>288192008</v>
      </c>
      <c r="B906">
        <v>100</v>
      </c>
      <c r="C906">
        <v>96</v>
      </c>
    </row>
    <row r="907" spans="1:3" x14ac:dyDescent="0.3">
      <c r="A907">
        <v>289942416</v>
      </c>
      <c r="B907">
        <v>100</v>
      </c>
      <c r="C907">
        <v>99</v>
      </c>
    </row>
    <row r="908" spans="1:3" x14ac:dyDescent="0.3">
      <c r="A908">
        <v>290839968</v>
      </c>
      <c r="B908" t="s">
        <v>5</v>
      </c>
      <c r="C908">
        <v>0</v>
      </c>
    </row>
    <row r="909" spans="1:3" x14ac:dyDescent="0.3">
      <c r="A909">
        <v>293793364</v>
      </c>
      <c r="B909">
        <v>75</v>
      </c>
      <c r="C909">
        <v>100</v>
      </c>
    </row>
    <row r="910" spans="1:3" x14ac:dyDescent="0.3">
      <c r="A910">
        <v>294550579</v>
      </c>
      <c r="B910">
        <v>100</v>
      </c>
      <c r="C910">
        <v>100</v>
      </c>
    </row>
    <row r="911" spans="1:3" x14ac:dyDescent="0.3">
      <c r="A911">
        <v>296363094</v>
      </c>
      <c r="B911">
        <v>100</v>
      </c>
      <c r="C911">
        <v>89</v>
      </c>
    </row>
    <row r="912" spans="1:3" x14ac:dyDescent="0.3">
      <c r="A912">
        <v>296621330</v>
      </c>
      <c r="B912">
        <v>100</v>
      </c>
      <c r="C912">
        <v>83</v>
      </c>
    </row>
    <row r="913" spans="1:3" x14ac:dyDescent="0.3">
      <c r="A913">
        <v>297106721</v>
      </c>
      <c r="B913">
        <v>97</v>
      </c>
      <c r="C913">
        <v>95</v>
      </c>
    </row>
    <row r="914" spans="1:3" x14ac:dyDescent="0.3">
      <c r="A914">
        <v>298960045</v>
      </c>
      <c r="B914">
        <v>100</v>
      </c>
      <c r="C914">
        <v>100</v>
      </c>
    </row>
    <row r="915" spans="1:3" x14ac:dyDescent="0.3">
      <c r="A915">
        <v>299372893</v>
      </c>
      <c r="B915">
        <v>100</v>
      </c>
      <c r="C915">
        <v>100</v>
      </c>
    </row>
    <row r="916" spans="1:3" x14ac:dyDescent="0.3">
      <c r="A916">
        <v>301560008</v>
      </c>
      <c r="B916">
        <v>100</v>
      </c>
      <c r="C916">
        <v>100</v>
      </c>
    </row>
    <row r="917" spans="1:3" x14ac:dyDescent="0.3">
      <c r="A917">
        <v>301610416</v>
      </c>
      <c r="B917">
        <v>100</v>
      </c>
      <c r="C917">
        <v>100</v>
      </c>
    </row>
    <row r="918" spans="1:3" x14ac:dyDescent="0.3">
      <c r="A918">
        <v>304936018</v>
      </c>
      <c r="B918">
        <v>92</v>
      </c>
      <c r="C918">
        <v>60</v>
      </c>
    </row>
    <row r="919" spans="1:3" x14ac:dyDescent="0.3">
      <c r="A919">
        <v>307340655</v>
      </c>
      <c r="B919">
        <v>100</v>
      </c>
      <c r="C919">
        <v>96</v>
      </c>
    </row>
    <row r="920" spans="1:3" x14ac:dyDescent="0.3">
      <c r="A920">
        <v>308370912</v>
      </c>
      <c r="B920" t="s">
        <v>5</v>
      </c>
      <c r="C920">
        <v>75</v>
      </c>
    </row>
    <row r="921" spans="1:3" x14ac:dyDescent="0.3">
      <c r="A921">
        <v>309115619</v>
      </c>
      <c r="B921">
        <v>94</v>
      </c>
      <c r="C921">
        <v>100</v>
      </c>
    </row>
    <row r="922" spans="1:3" x14ac:dyDescent="0.3">
      <c r="A922">
        <v>309899751</v>
      </c>
      <c r="B922">
        <v>100</v>
      </c>
      <c r="C922">
        <v>100</v>
      </c>
    </row>
    <row r="923" spans="1:3" x14ac:dyDescent="0.3">
      <c r="A923">
        <v>312353584</v>
      </c>
      <c r="B923">
        <v>100</v>
      </c>
      <c r="C923">
        <v>92</v>
      </c>
    </row>
    <row r="924" spans="1:3" x14ac:dyDescent="0.3">
      <c r="A924">
        <v>312705993</v>
      </c>
      <c r="B924">
        <v>100</v>
      </c>
      <c r="C924">
        <v>96</v>
      </c>
    </row>
    <row r="925" spans="1:3" x14ac:dyDescent="0.3">
      <c r="A925">
        <v>317533561</v>
      </c>
      <c r="B925">
        <v>100</v>
      </c>
      <c r="C925">
        <v>100</v>
      </c>
    </row>
    <row r="926" spans="1:3" x14ac:dyDescent="0.3">
      <c r="A926">
        <v>319023064</v>
      </c>
      <c r="B926">
        <v>100</v>
      </c>
      <c r="C926">
        <v>99</v>
      </c>
    </row>
    <row r="927" spans="1:3" x14ac:dyDescent="0.3">
      <c r="A927">
        <v>319613781</v>
      </c>
      <c r="B927">
        <v>100</v>
      </c>
      <c r="C927">
        <v>96</v>
      </c>
    </row>
    <row r="928" spans="1:3" x14ac:dyDescent="0.3">
      <c r="A928">
        <v>321330654</v>
      </c>
      <c r="B928">
        <v>100</v>
      </c>
      <c r="C928">
        <v>82</v>
      </c>
    </row>
    <row r="929" spans="1:3" x14ac:dyDescent="0.3">
      <c r="A929">
        <v>323504673</v>
      </c>
      <c r="B929" t="s">
        <v>5</v>
      </c>
      <c r="C929">
        <v>75</v>
      </c>
    </row>
    <row r="930" spans="1:3" x14ac:dyDescent="0.3">
      <c r="A930">
        <v>324078502</v>
      </c>
      <c r="B930">
        <v>100</v>
      </c>
      <c r="C930">
        <v>100</v>
      </c>
    </row>
    <row r="931" spans="1:3" x14ac:dyDescent="0.3">
      <c r="A931">
        <v>328113936</v>
      </c>
      <c r="B931">
        <v>100</v>
      </c>
      <c r="C931">
        <v>79</v>
      </c>
    </row>
    <row r="932" spans="1:3" x14ac:dyDescent="0.3">
      <c r="A932">
        <v>329214287</v>
      </c>
      <c r="B932">
        <v>100</v>
      </c>
      <c r="C932">
        <v>89</v>
      </c>
    </row>
    <row r="933" spans="1:3" x14ac:dyDescent="0.3">
      <c r="A933">
        <v>329354914</v>
      </c>
      <c r="B933">
        <v>100</v>
      </c>
      <c r="C933">
        <v>100</v>
      </c>
    </row>
    <row r="934" spans="1:3" x14ac:dyDescent="0.3">
      <c r="A934">
        <v>332640632</v>
      </c>
      <c r="B934">
        <v>100</v>
      </c>
      <c r="C934">
        <v>99</v>
      </c>
    </row>
    <row r="935" spans="1:3" x14ac:dyDescent="0.3">
      <c r="A935">
        <v>332778015</v>
      </c>
      <c r="B935">
        <v>100</v>
      </c>
      <c r="C935">
        <v>90</v>
      </c>
    </row>
    <row r="936" spans="1:3" x14ac:dyDescent="0.3">
      <c r="A936">
        <v>334424417</v>
      </c>
      <c r="B936">
        <v>100</v>
      </c>
      <c r="C936">
        <v>99</v>
      </c>
    </row>
    <row r="937" spans="1:3" x14ac:dyDescent="0.3">
      <c r="A937">
        <v>335175140</v>
      </c>
      <c r="B937">
        <v>100</v>
      </c>
      <c r="C937">
        <v>55</v>
      </c>
    </row>
    <row r="938" spans="1:3" x14ac:dyDescent="0.3">
      <c r="A938">
        <v>335733084</v>
      </c>
      <c r="B938">
        <v>100</v>
      </c>
      <c r="C938">
        <v>95</v>
      </c>
    </row>
    <row r="939" spans="1:3" x14ac:dyDescent="0.3">
      <c r="A939">
        <v>336188501</v>
      </c>
      <c r="B939">
        <v>50</v>
      </c>
      <c r="C939">
        <v>80</v>
      </c>
    </row>
    <row r="940" spans="1:3" x14ac:dyDescent="0.3">
      <c r="A940">
        <v>340275725</v>
      </c>
      <c r="B940">
        <v>80</v>
      </c>
      <c r="C940">
        <v>67</v>
      </c>
    </row>
    <row r="941" spans="1:3" x14ac:dyDescent="0.3">
      <c r="A941">
        <v>340963398</v>
      </c>
      <c r="B941">
        <v>100</v>
      </c>
      <c r="C941">
        <v>100</v>
      </c>
    </row>
    <row r="942" spans="1:3" x14ac:dyDescent="0.3">
      <c r="A942">
        <v>341421868</v>
      </c>
      <c r="B942">
        <v>100</v>
      </c>
      <c r="C942">
        <v>96</v>
      </c>
    </row>
    <row r="943" spans="1:3" x14ac:dyDescent="0.3">
      <c r="A943">
        <v>349804247</v>
      </c>
      <c r="B943">
        <v>99</v>
      </c>
      <c r="C943">
        <v>100</v>
      </c>
    </row>
    <row r="944" spans="1:3" x14ac:dyDescent="0.3">
      <c r="A944">
        <v>354769837</v>
      </c>
      <c r="B944">
        <v>100</v>
      </c>
      <c r="C944">
        <v>100</v>
      </c>
    </row>
    <row r="945" spans="1:3" x14ac:dyDescent="0.3">
      <c r="A945">
        <v>359916070</v>
      </c>
      <c r="B945">
        <v>100</v>
      </c>
      <c r="C945">
        <v>95</v>
      </c>
    </row>
    <row r="946" spans="1:3" x14ac:dyDescent="0.3">
      <c r="A946">
        <v>369246248</v>
      </c>
      <c r="B946">
        <v>100</v>
      </c>
      <c r="C946">
        <v>100</v>
      </c>
    </row>
    <row r="947" spans="1:3" x14ac:dyDescent="0.3">
      <c r="A947">
        <v>372223425</v>
      </c>
      <c r="B947">
        <v>100</v>
      </c>
      <c r="C947">
        <v>90</v>
      </c>
    </row>
    <row r="948" spans="1:3" x14ac:dyDescent="0.3">
      <c r="A948">
        <v>372467586</v>
      </c>
      <c r="B948">
        <v>100</v>
      </c>
      <c r="C948">
        <v>100</v>
      </c>
    </row>
    <row r="949" spans="1:3" x14ac:dyDescent="0.3">
      <c r="A949">
        <v>372697229</v>
      </c>
      <c r="B949">
        <v>100</v>
      </c>
      <c r="C949">
        <v>98</v>
      </c>
    </row>
    <row r="950" spans="1:3" x14ac:dyDescent="0.3">
      <c r="A950">
        <v>376428008</v>
      </c>
      <c r="B950">
        <v>100</v>
      </c>
      <c r="C950">
        <v>100</v>
      </c>
    </row>
    <row r="951" spans="1:3" x14ac:dyDescent="0.3">
      <c r="A951">
        <v>377295212</v>
      </c>
      <c r="B951">
        <v>80</v>
      </c>
      <c r="C951">
        <v>42</v>
      </c>
    </row>
    <row r="952" spans="1:3" x14ac:dyDescent="0.3">
      <c r="A952">
        <v>378051691</v>
      </c>
      <c r="B952">
        <v>100</v>
      </c>
      <c r="C952">
        <v>100</v>
      </c>
    </row>
    <row r="953" spans="1:3" x14ac:dyDescent="0.3">
      <c r="A953">
        <v>379904603</v>
      </c>
      <c r="B953">
        <v>100</v>
      </c>
      <c r="C953">
        <v>100</v>
      </c>
    </row>
    <row r="954" spans="1:3" x14ac:dyDescent="0.3">
      <c r="A954">
        <v>384900596</v>
      </c>
      <c r="B954" t="s">
        <v>5</v>
      </c>
      <c r="C954">
        <v>100</v>
      </c>
    </row>
    <row r="955" spans="1:3" x14ac:dyDescent="0.3">
      <c r="A955">
        <v>387534175</v>
      </c>
      <c r="B955">
        <v>0</v>
      </c>
      <c r="C955">
        <v>100</v>
      </c>
    </row>
    <row r="956" spans="1:3" x14ac:dyDescent="0.3">
      <c r="A956">
        <v>388099921</v>
      </c>
      <c r="B956">
        <v>95</v>
      </c>
      <c r="C956">
        <v>99</v>
      </c>
    </row>
    <row r="957" spans="1:3" x14ac:dyDescent="0.3">
      <c r="A957">
        <v>390587900</v>
      </c>
      <c r="B957">
        <v>100</v>
      </c>
      <c r="C957">
        <v>77</v>
      </c>
    </row>
    <row r="958" spans="1:3" x14ac:dyDescent="0.3">
      <c r="A958">
        <v>390975077</v>
      </c>
      <c r="B958">
        <v>100</v>
      </c>
      <c r="C958">
        <v>91</v>
      </c>
    </row>
    <row r="959" spans="1:3" x14ac:dyDescent="0.3">
      <c r="A959">
        <v>391708710</v>
      </c>
      <c r="B959">
        <v>100</v>
      </c>
      <c r="C959">
        <v>100</v>
      </c>
    </row>
    <row r="960" spans="1:3" x14ac:dyDescent="0.3">
      <c r="A960">
        <v>392833638</v>
      </c>
      <c r="B960">
        <v>100</v>
      </c>
      <c r="C960">
        <v>79</v>
      </c>
    </row>
    <row r="961" spans="1:3" x14ac:dyDescent="0.3">
      <c r="A961">
        <v>393285259</v>
      </c>
      <c r="B961">
        <v>0</v>
      </c>
      <c r="C961">
        <v>33</v>
      </c>
    </row>
    <row r="962" spans="1:3" x14ac:dyDescent="0.3">
      <c r="A962">
        <v>393359499</v>
      </c>
      <c r="B962">
        <v>100</v>
      </c>
      <c r="C962">
        <v>100</v>
      </c>
    </row>
    <row r="963" spans="1:3" x14ac:dyDescent="0.3">
      <c r="A963">
        <v>394220978</v>
      </c>
      <c r="B963">
        <v>100</v>
      </c>
      <c r="C963">
        <v>90</v>
      </c>
    </row>
    <row r="964" spans="1:3" x14ac:dyDescent="0.3">
      <c r="A964">
        <v>399282694</v>
      </c>
      <c r="B964">
        <v>100</v>
      </c>
      <c r="C964">
        <v>100</v>
      </c>
    </row>
    <row r="965" spans="1:3" x14ac:dyDescent="0.3">
      <c r="A965">
        <v>402089807</v>
      </c>
      <c r="B965">
        <v>72</v>
      </c>
      <c r="C965">
        <v>96</v>
      </c>
    </row>
    <row r="966" spans="1:3" x14ac:dyDescent="0.3">
      <c r="A966">
        <v>404093096</v>
      </c>
      <c r="B966">
        <v>100</v>
      </c>
      <c r="C966">
        <v>100</v>
      </c>
    </row>
    <row r="967" spans="1:3" x14ac:dyDescent="0.3">
      <c r="A967">
        <v>405286606</v>
      </c>
      <c r="B967">
        <v>100</v>
      </c>
      <c r="C967">
        <v>86</v>
      </c>
    </row>
    <row r="968" spans="1:3" x14ac:dyDescent="0.3">
      <c r="A968">
        <v>406767133</v>
      </c>
      <c r="B968">
        <v>100</v>
      </c>
      <c r="C968">
        <v>100</v>
      </c>
    </row>
    <row r="969" spans="1:3" x14ac:dyDescent="0.3">
      <c r="A969">
        <v>407567122</v>
      </c>
      <c r="B969">
        <v>100</v>
      </c>
      <c r="C969">
        <v>100</v>
      </c>
    </row>
    <row r="970" spans="1:3" x14ac:dyDescent="0.3">
      <c r="A970">
        <v>407718799</v>
      </c>
      <c r="B970">
        <v>90</v>
      </c>
      <c r="C970">
        <v>68</v>
      </c>
    </row>
    <row r="971" spans="1:3" x14ac:dyDescent="0.3">
      <c r="A971">
        <v>408256349</v>
      </c>
      <c r="B971">
        <v>100</v>
      </c>
      <c r="C971">
        <v>91</v>
      </c>
    </row>
    <row r="972" spans="1:3" x14ac:dyDescent="0.3">
      <c r="A972">
        <v>409952954</v>
      </c>
      <c r="B972">
        <v>100</v>
      </c>
      <c r="C972">
        <v>67</v>
      </c>
    </row>
    <row r="973" spans="1:3" x14ac:dyDescent="0.3">
      <c r="A973">
        <v>410585283</v>
      </c>
      <c r="B973">
        <v>100</v>
      </c>
      <c r="C973">
        <v>78</v>
      </c>
    </row>
    <row r="974" spans="1:3" x14ac:dyDescent="0.3">
      <c r="A974">
        <v>410730592</v>
      </c>
      <c r="B974">
        <v>0</v>
      </c>
      <c r="C974">
        <v>100</v>
      </c>
    </row>
    <row r="975" spans="1:3" x14ac:dyDescent="0.3">
      <c r="A975">
        <v>414400379</v>
      </c>
      <c r="B975">
        <v>100</v>
      </c>
      <c r="C975">
        <v>88</v>
      </c>
    </row>
    <row r="976" spans="1:3" x14ac:dyDescent="0.3">
      <c r="A976">
        <v>415277695</v>
      </c>
      <c r="B976">
        <v>100</v>
      </c>
      <c r="C976">
        <v>80</v>
      </c>
    </row>
    <row r="977" spans="1:3" x14ac:dyDescent="0.3">
      <c r="A977">
        <v>417206428</v>
      </c>
      <c r="B977">
        <v>100</v>
      </c>
      <c r="C977">
        <v>100</v>
      </c>
    </row>
    <row r="978" spans="1:3" x14ac:dyDescent="0.3">
      <c r="A978">
        <v>417866999</v>
      </c>
      <c r="B978">
        <v>100</v>
      </c>
      <c r="C978">
        <v>100</v>
      </c>
    </row>
    <row r="979" spans="1:3" x14ac:dyDescent="0.3">
      <c r="A979">
        <v>419078990</v>
      </c>
      <c r="B979">
        <v>100</v>
      </c>
      <c r="C979">
        <v>100</v>
      </c>
    </row>
    <row r="980" spans="1:3" x14ac:dyDescent="0.3">
      <c r="A980">
        <v>419657272</v>
      </c>
      <c r="B980">
        <v>100</v>
      </c>
      <c r="C980">
        <v>100</v>
      </c>
    </row>
    <row r="981" spans="1:3" x14ac:dyDescent="0.3">
      <c r="A981">
        <v>420265970</v>
      </c>
      <c r="B981">
        <v>100</v>
      </c>
      <c r="C981">
        <v>100</v>
      </c>
    </row>
    <row r="982" spans="1:3" x14ac:dyDescent="0.3">
      <c r="A982">
        <v>424474168</v>
      </c>
      <c r="B982">
        <v>91</v>
      </c>
      <c r="C982">
        <v>89</v>
      </c>
    </row>
    <row r="983" spans="1:3" x14ac:dyDescent="0.3">
      <c r="A983">
        <v>424509965</v>
      </c>
      <c r="B983">
        <v>100</v>
      </c>
      <c r="C983">
        <v>100</v>
      </c>
    </row>
    <row r="984" spans="1:3" x14ac:dyDescent="0.3">
      <c r="A984">
        <v>424727905</v>
      </c>
      <c r="B984" t="s">
        <v>5</v>
      </c>
      <c r="C984">
        <v>100</v>
      </c>
    </row>
    <row r="985" spans="1:3" x14ac:dyDescent="0.3">
      <c r="A985">
        <v>424873090</v>
      </c>
      <c r="B985">
        <v>100</v>
      </c>
      <c r="C985">
        <v>97</v>
      </c>
    </row>
    <row r="986" spans="1:3" x14ac:dyDescent="0.3">
      <c r="A986">
        <v>426281284</v>
      </c>
      <c r="B986">
        <v>100</v>
      </c>
      <c r="C986">
        <v>100</v>
      </c>
    </row>
    <row r="987" spans="1:3" x14ac:dyDescent="0.3">
      <c r="A987">
        <v>426986091</v>
      </c>
      <c r="B987">
        <v>100</v>
      </c>
      <c r="C987">
        <v>93</v>
      </c>
    </row>
    <row r="988" spans="1:3" x14ac:dyDescent="0.3">
      <c r="A988">
        <v>428046965</v>
      </c>
      <c r="B988" t="s">
        <v>5</v>
      </c>
      <c r="C988">
        <v>33</v>
      </c>
    </row>
    <row r="989" spans="1:3" x14ac:dyDescent="0.3">
      <c r="A989">
        <v>429179083</v>
      </c>
      <c r="B989">
        <v>100</v>
      </c>
      <c r="C989">
        <v>100</v>
      </c>
    </row>
    <row r="990" spans="1:3" x14ac:dyDescent="0.3">
      <c r="A990">
        <v>430889392</v>
      </c>
      <c r="B990">
        <v>100</v>
      </c>
      <c r="C990">
        <v>86</v>
      </c>
    </row>
    <row r="991" spans="1:3" x14ac:dyDescent="0.3">
      <c r="A991">
        <v>431044983</v>
      </c>
      <c r="B991">
        <v>90</v>
      </c>
      <c r="C991">
        <v>100</v>
      </c>
    </row>
    <row r="992" spans="1:3" x14ac:dyDescent="0.3">
      <c r="A992">
        <v>431896963</v>
      </c>
      <c r="B992">
        <v>100</v>
      </c>
      <c r="C992">
        <v>100</v>
      </c>
    </row>
    <row r="993" spans="1:3" x14ac:dyDescent="0.3">
      <c r="A993">
        <v>431922966</v>
      </c>
      <c r="B993">
        <v>100</v>
      </c>
      <c r="C993">
        <v>100</v>
      </c>
    </row>
    <row r="994" spans="1:3" x14ac:dyDescent="0.3">
      <c r="A994">
        <v>432523479</v>
      </c>
      <c r="B994">
        <v>100</v>
      </c>
      <c r="C994">
        <v>100</v>
      </c>
    </row>
    <row r="995" spans="1:3" x14ac:dyDescent="0.3">
      <c r="A995">
        <v>433094977</v>
      </c>
      <c r="B995">
        <v>100</v>
      </c>
      <c r="C995">
        <v>91</v>
      </c>
    </row>
    <row r="996" spans="1:3" x14ac:dyDescent="0.3">
      <c r="A996">
        <v>433336082</v>
      </c>
      <c r="B996">
        <v>100</v>
      </c>
      <c r="C996">
        <v>100</v>
      </c>
    </row>
    <row r="997" spans="1:3" x14ac:dyDescent="0.3">
      <c r="A997">
        <v>436069086</v>
      </c>
      <c r="B997">
        <v>100</v>
      </c>
      <c r="C997">
        <v>69</v>
      </c>
    </row>
    <row r="998" spans="1:3" x14ac:dyDescent="0.3">
      <c r="A998">
        <v>437055791</v>
      </c>
      <c r="B998">
        <v>100</v>
      </c>
      <c r="C998">
        <v>100</v>
      </c>
    </row>
    <row r="999" spans="1:3" x14ac:dyDescent="0.3">
      <c r="A999">
        <v>441022064</v>
      </c>
      <c r="B999">
        <v>100</v>
      </c>
      <c r="C999">
        <v>100</v>
      </c>
    </row>
    <row r="1000" spans="1:3" x14ac:dyDescent="0.3">
      <c r="A1000">
        <v>444878825</v>
      </c>
      <c r="B1000">
        <v>100</v>
      </c>
      <c r="C1000">
        <v>100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D809-BD37-46E2-B2FC-7A8E14D03A64}">
  <dimension ref="A1:J2"/>
  <sheetViews>
    <sheetView showGridLines="0" tabSelected="1" workbookViewId="0">
      <selection activeCell="V8" sqref="V8"/>
    </sheetView>
  </sheetViews>
  <sheetFormatPr defaultRowHeight="14.4" x14ac:dyDescent="0.3"/>
  <sheetData>
    <row r="1" spans="1:10" ht="37.5" customHeight="1" x14ac:dyDescent="0.3">
      <c r="A1" s="15" t="s">
        <v>72</v>
      </c>
      <c r="B1" s="14"/>
      <c r="C1" s="14"/>
      <c r="D1" s="14"/>
      <c r="E1" s="14"/>
      <c r="F1" s="14"/>
      <c r="G1" s="14"/>
      <c r="H1" s="14"/>
      <c r="I1" s="8"/>
      <c r="J1" s="8"/>
    </row>
    <row r="2" spans="1:10" ht="15" hidden="1" customHeight="1" x14ac:dyDescent="0.3">
      <c r="A2" s="14"/>
      <c r="B2" s="14"/>
      <c r="C2" s="14"/>
      <c r="D2" s="14"/>
      <c r="E2" s="14"/>
      <c r="F2" s="14"/>
      <c r="G2" s="14"/>
      <c r="H2" s="14"/>
      <c r="I2" s="8"/>
      <c r="J2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9363-8A00-4391-BB1D-37D49E2801C7}">
  <dimension ref="C3:S21"/>
  <sheetViews>
    <sheetView workbookViewId="0">
      <selection activeCell="Q1" sqref="Q1"/>
    </sheetView>
  </sheetViews>
  <sheetFormatPr defaultRowHeight="14.4" x14ac:dyDescent="0.3"/>
  <cols>
    <col min="1" max="16384" width="8.88671875" style="25"/>
  </cols>
  <sheetData>
    <row r="3" spans="3:19" x14ac:dyDescent="0.3">
      <c r="C3" s="26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8"/>
    </row>
    <row r="4" spans="3:19" ht="21" x14ac:dyDescent="0.4">
      <c r="C4" s="29">
        <v>1</v>
      </c>
      <c r="D4" s="30" t="s">
        <v>82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  <c r="P4" s="31"/>
      <c r="Q4" s="31"/>
      <c r="R4" s="31"/>
      <c r="S4" s="32"/>
    </row>
    <row r="5" spans="3:19" ht="21" x14ac:dyDescent="0.4">
      <c r="C5" s="29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1"/>
      <c r="P5" s="31"/>
      <c r="Q5" s="31"/>
      <c r="R5" s="31"/>
      <c r="S5" s="32"/>
    </row>
    <row r="6" spans="3:19" ht="21" x14ac:dyDescent="0.4">
      <c r="C6" s="29">
        <v>2</v>
      </c>
      <c r="D6" s="30" t="s">
        <v>83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1"/>
      <c r="P6" s="31"/>
      <c r="Q6" s="31"/>
      <c r="R6" s="31"/>
      <c r="S6" s="32"/>
    </row>
    <row r="7" spans="3:19" ht="21" x14ac:dyDescent="0.4"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1"/>
      <c r="P7" s="31"/>
      <c r="Q7" s="31"/>
      <c r="R7" s="31"/>
      <c r="S7" s="32"/>
    </row>
    <row r="8" spans="3:19" ht="21" x14ac:dyDescent="0.4">
      <c r="C8" s="29">
        <v>3</v>
      </c>
      <c r="D8" s="30" t="s">
        <v>84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1"/>
      <c r="P8" s="31"/>
      <c r="Q8" s="31"/>
      <c r="R8" s="31"/>
      <c r="S8" s="32"/>
    </row>
    <row r="9" spans="3:19" ht="21" x14ac:dyDescent="0.4"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  <c r="P9" s="31"/>
      <c r="Q9" s="31"/>
      <c r="R9" s="31"/>
      <c r="S9" s="32"/>
    </row>
    <row r="10" spans="3:19" ht="21" x14ac:dyDescent="0.4">
      <c r="C10" s="29">
        <v>4</v>
      </c>
      <c r="D10" s="30" t="s">
        <v>75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1"/>
      <c r="P10" s="31"/>
      <c r="Q10" s="31"/>
      <c r="R10" s="31"/>
      <c r="S10" s="32"/>
    </row>
    <row r="11" spans="3:19" ht="21" x14ac:dyDescent="0.4"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1"/>
      <c r="P11" s="31"/>
      <c r="Q11" s="31"/>
      <c r="R11" s="31"/>
      <c r="S11" s="32"/>
    </row>
    <row r="12" spans="3:19" ht="21" x14ac:dyDescent="0.4">
      <c r="C12" s="29">
        <v>5</v>
      </c>
      <c r="D12" s="30" t="s">
        <v>76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31"/>
      <c r="Q12" s="31"/>
      <c r="R12" s="31"/>
      <c r="S12" s="32"/>
    </row>
    <row r="13" spans="3:19" ht="21" x14ac:dyDescent="0.4"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1"/>
      <c r="P13" s="31"/>
      <c r="Q13" s="31"/>
      <c r="R13" s="31"/>
      <c r="S13" s="32"/>
    </row>
    <row r="14" spans="3:19" ht="21" x14ac:dyDescent="0.4">
      <c r="C14" s="29">
        <v>6</v>
      </c>
      <c r="D14" s="30" t="s">
        <v>80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31"/>
      <c r="Q14" s="31"/>
      <c r="R14" s="31"/>
      <c r="S14" s="32"/>
    </row>
    <row r="15" spans="3:19" ht="21" x14ac:dyDescent="0.4"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1"/>
      <c r="P15" s="31"/>
      <c r="Q15" s="31"/>
      <c r="R15" s="31"/>
      <c r="S15" s="32"/>
    </row>
    <row r="16" spans="3:19" ht="21" x14ac:dyDescent="0.4">
      <c r="C16" s="29">
        <v>7</v>
      </c>
      <c r="D16" s="30" t="s">
        <v>81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31"/>
      <c r="Q16" s="31"/>
      <c r="R16" s="31"/>
      <c r="S16" s="32"/>
    </row>
    <row r="17" spans="3:19" ht="21" x14ac:dyDescent="0.4"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1"/>
      <c r="P17" s="31"/>
      <c r="Q17" s="31"/>
      <c r="R17" s="31"/>
      <c r="S17" s="32"/>
    </row>
    <row r="18" spans="3:19" ht="21" x14ac:dyDescent="0.4">
      <c r="C18" s="29">
        <v>8</v>
      </c>
      <c r="D18" s="30" t="s">
        <v>85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1"/>
      <c r="P18" s="31"/>
      <c r="Q18" s="31"/>
      <c r="R18" s="31"/>
      <c r="S18" s="32"/>
    </row>
    <row r="19" spans="3:19" ht="21" x14ac:dyDescent="0.4"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  <c r="P19" s="31"/>
      <c r="Q19" s="31"/>
      <c r="R19" s="31"/>
      <c r="S19" s="32"/>
    </row>
    <row r="20" spans="3:19" ht="21" x14ac:dyDescent="0.4">
      <c r="C20" s="29">
        <v>9</v>
      </c>
      <c r="D20" s="30" t="s">
        <v>86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1"/>
      <c r="P20" s="31"/>
      <c r="Q20" s="31"/>
      <c r="R20" s="31"/>
      <c r="S20" s="32"/>
    </row>
    <row r="21" spans="3:19" ht="21" x14ac:dyDescent="0.4"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  <c r="P21" s="35"/>
      <c r="Q21" s="35"/>
      <c r="R21" s="35"/>
      <c r="S21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D9" sqref="D9:D10"/>
    </sheetView>
  </sheetViews>
  <sheetFormatPr defaultRowHeight="14.4" x14ac:dyDescent="0.3"/>
  <cols>
    <col min="1" max="1" width="22" bestFit="1" customWidth="1"/>
    <col min="2" max="2" width="19.88671875" bestFit="1" customWidth="1"/>
    <col min="3" max="3" width="21.109375" customWidth="1"/>
    <col min="4" max="4" width="25.88671875" bestFit="1" customWidth="1"/>
    <col min="5" max="5" width="17" bestFit="1" customWidth="1"/>
    <col min="6" max="6" width="19.5546875" customWidth="1"/>
    <col min="7" max="8" width="15.6640625" customWidth="1"/>
  </cols>
  <sheetData>
    <row r="2" spans="1:8" s="6" customFormat="1" ht="40.5" customHeight="1" x14ac:dyDescent="0.3">
      <c r="A2" s="5" t="s">
        <v>2</v>
      </c>
      <c r="B2" s="6" t="s">
        <v>3</v>
      </c>
      <c r="C2" s="6" t="s">
        <v>4</v>
      </c>
      <c r="D2" s="6" t="s">
        <v>0</v>
      </c>
      <c r="E2" s="6" t="s">
        <v>1</v>
      </c>
      <c r="F2" s="6" t="s">
        <v>6</v>
      </c>
      <c r="G2" s="6" t="s">
        <v>7</v>
      </c>
      <c r="H2" s="6" t="s">
        <v>10</v>
      </c>
    </row>
    <row r="3" spans="1:8" x14ac:dyDescent="0.3">
      <c r="A3" t="s">
        <v>43</v>
      </c>
      <c r="B3">
        <v>1879</v>
      </c>
      <c r="C3">
        <v>19</v>
      </c>
      <c r="D3">
        <v>90.9769230769231</v>
      </c>
      <c r="E3">
        <v>80.890612878200201</v>
      </c>
      <c r="F3">
        <v>1583</v>
      </c>
      <c r="G3">
        <v>315</v>
      </c>
      <c r="H3">
        <v>4.5935606840973398</v>
      </c>
    </row>
    <row r="4" spans="1:8" x14ac:dyDescent="0.3">
      <c r="A4" t="s">
        <v>36</v>
      </c>
      <c r="B4">
        <v>1225</v>
      </c>
      <c r="C4">
        <v>3</v>
      </c>
      <c r="D4">
        <v>98.800773694390699</v>
      </c>
      <c r="E4">
        <v>90.594032549728794</v>
      </c>
      <c r="F4">
        <v>1184</v>
      </c>
      <c r="G4">
        <v>44</v>
      </c>
      <c r="H4">
        <v>4.7831523125681104</v>
      </c>
    </row>
    <row r="8" spans="1:8" x14ac:dyDescent="0.3">
      <c r="A8" t="s">
        <v>8</v>
      </c>
      <c r="B8" t="s">
        <v>9</v>
      </c>
      <c r="C8" t="s">
        <v>12</v>
      </c>
      <c r="D8" t="s">
        <v>71</v>
      </c>
      <c r="E8" t="s">
        <v>41</v>
      </c>
    </row>
    <row r="9" spans="1:8" x14ac:dyDescent="0.3">
      <c r="A9" t="s">
        <v>43</v>
      </c>
      <c r="B9" t="b">
        <v>1</v>
      </c>
      <c r="C9">
        <v>891</v>
      </c>
      <c r="D9" s="10">
        <v>0.32411786104037832</v>
      </c>
    </row>
    <row r="10" spans="1:8" x14ac:dyDescent="0.3">
      <c r="A10" t="s">
        <v>36</v>
      </c>
      <c r="B10" t="b">
        <v>1</v>
      </c>
      <c r="C10">
        <v>479</v>
      </c>
      <c r="D10" s="10">
        <v>0.26925238898257448</v>
      </c>
    </row>
    <row r="13" spans="1:8" x14ac:dyDescent="0.3">
      <c r="A13" s="16" t="s">
        <v>2</v>
      </c>
      <c r="B13" s="17" t="s">
        <v>0</v>
      </c>
      <c r="C13" s="17" t="s">
        <v>1</v>
      </c>
      <c r="D13" s="18" t="s">
        <v>10</v>
      </c>
      <c r="E13" s="17" t="s">
        <v>73</v>
      </c>
      <c r="F13" s="17" t="s">
        <v>74</v>
      </c>
    </row>
    <row r="14" spans="1:8" ht="21.75" customHeight="1" x14ac:dyDescent="0.3">
      <c r="A14" s="19" t="s">
        <v>43</v>
      </c>
      <c r="B14" s="20">
        <v>90.9769230769231</v>
      </c>
      <c r="C14" s="20">
        <v>80.890612878200201</v>
      </c>
      <c r="D14" s="21">
        <v>4.5935606840973398</v>
      </c>
      <c r="E14" s="20">
        <v>1583</v>
      </c>
      <c r="F14" s="20">
        <v>315</v>
      </c>
    </row>
    <row r="15" spans="1:8" ht="27.75" customHeight="1" x14ac:dyDescent="0.3">
      <c r="A15" s="22" t="s">
        <v>36</v>
      </c>
      <c r="B15" s="23">
        <v>98.800773694390699</v>
      </c>
      <c r="C15" s="23">
        <v>90.594032549728794</v>
      </c>
      <c r="D15" s="24">
        <v>4.7831523125681104</v>
      </c>
      <c r="E15" s="23">
        <v>1184</v>
      </c>
      <c r="F15" s="23">
        <v>44</v>
      </c>
    </row>
    <row r="23" spans="4:5" x14ac:dyDescent="0.3">
      <c r="D23" s="25" t="s">
        <v>79</v>
      </c>
      <c r="E23" s="25" t="s">
        <v>78</v>
      </c>
    </row>
    <row r="24" spans="4:5" x14ac:dyDescent="0.3">
      <c r="D24" s="25">
        <v>322501</v>
      </c>
      <c r="E24" s="25">
        <v>322754</v>
      </c>
    </row>
    <row r="25" spans="4:5" x14ac:dyDescent="0.3">
      <c r="D25" s="25" t="s">
        <v>77</v>
      </c>
      <c r="E25" s="25"/>
    </row>
  </sheetData>
  <phoneticPr fontId="4" type="noConversion"/>
  <pageMargins left="0.7" right="0.7" top="0.75" bottom="0.75" header="0.3" footer="0.3"/>
  <ignoredErrors>
    <ignoredError sqref="D9:D10" calculatedColumn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FFCE-BC96-4986-BE99-0C03CF27F4A2}">
  <dimension ref="A3:D5"/>
  <sheetViews>
    <sheetView workbookViewId="0">
      <selection activeCell="E10" sqref="E10"/>
    </sheetView>
  </sheetViews>
  <sheetFormatPr defaultRowHeight="14.4" x14ac:dyDescent="0.3"/>
  <cols>
    <col min="1" max="1" width="13.109375" bestFit="1" customWidth="1"/>
    <col min="2" max="3" width="22.44140625" bestFit="1" customWidth="1"/>
    <col min="4" max="4" width="13.109375" bestFit="1" customWidth="1"/>
  </cols>
  <sheetData>
    <row r="3" spans="1:4" x14ac:dyDescent="0.3">
      <c r="A3" s="11" t="s">
        <v>44</v>
      </c>
      <c r="B3" t="s">
        <v>51</v>
      </c>
      <c r="D3" s="11" t="s">
        <v>44</v>
      </c>
    </row>
    <row r="4" spans="1:4" x14ac:dyDescent="0.3">
      <c r="A4" s="8" t="s">
        <v>43</v>
      </c>
      <c r="B4" s="12">
        <v>0.32411786104037832</v>
      </c>
      <c r="D4" s="8" t="s">
        <v>43</v>
      </c>
    </row>
    <row r="5" spans="1:4" x14ac:dyDescent="0.3">
      <c r="A5" s="8" t="s">
        <v>36</v>
      </c>
      <c r="B5" s="12">
        <v>0.26925238898257448</v>
      </c>
      <c r="D5" s="8" t="s">
        <v>36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BA3E-E971-4AB1-B709-990817BECB93}">
  <dimension ref="A1:N27"/>
  <sheetViews>
    <sheetView workbookViewId="0">
      <selection activeCell="M18" sqref="M18:N20"/>
    </sheetView>
  </sheetViews>
  <sheetFormatPr defaultRowHeight="14.4" x14ac:dyDescent="0.3"/>
  <cols>
    <col min="2" max="2" width="19.33203125" customWidth="1"/>
    <col min="3" max="3" width="15.44140625" customWidth="1"/>
    <col min="5" max="5" width="20.109375" bestFit="1" customWidth="1"/>
    <col min="6" max="6" width="16.33203125" bestFit="1" customWidth="1"/>
    <col min="7" max="7" width="10" bestFit="1" customWidth="1"/>
    <col min="8" max="8" width="11.33203125" bestFit="1" customWidth="1"/>
    <col min="13" max="13" width="8.5546875" bestFit="1" customWidth="1"/>
    <col min="14" max="14" width="10.44140625" bestFit="1" customWidth="1"/>
  </cols>
  <sheetData>
    <row r="1" spans="1:14" x14ac:dyDescent="0.3">
      <c r="A1" t="s">
        <v>11</v>
      </c>
      <c r="B1" t="s">
        <v>2</v>
      </c>
      <c r="C1" t="s">
        <v>13</v>
      </c>
    </row>
    <row r="2" spans="1:14" x14ac:dyDescent="0.3">
      <c r="A2">
        <v>1</v>
      </c>
      <c r="B2" t="b">
        <v>0</v>
      </c>
      <c r="C2">
        <v>85219</v>
      </c>
    </row>
    <row r="3" spans="1:14" x14ac:dyDescent="0.3">
      <c r="A3">
        <v>1</v>
      </c>
      <c r="B3" t="b">
        <v>1</v>
      </c>
      <c r="C3">
        <v>55149</v>
      </c>
    </row>
    <row r="4" spans="1:14" x14ac:dyDescent="0.3">
      <c r="A4">
        <v>2</v>
      </c>
      <c r="B4" t="b">
        <v>0</v>
      </c>
      <c r="C4">
        <v>76972</v>
      </c>
      <c r="E4" s="7" t="s">
        <v>52</v>
      </c>
      <c r="F4" s="7" t="s">
        <v>45</v>
      </c>
    </row>
    <row r="5" spans="1:14" x14ac:dyDescent="0.3">
      <c r="A5">
        <v>2</v>
      </c>
      <c r="B5" t="b">
        <v>1</v>
      </c>
      <c r="C5">
        <v>49812</v>
      </c>
      <c r="E5" s="7" t="s">
        <v>44</v>
      </c>
      <c r="F5" t="s">
        <v>53</v>
      </c>
      <c r="G5" t="s">
        <v>36</v>
      </c>
    </row>
    <row r="6" spans="1:14" x14ac:dyDescent="0.3">
      <c r="A6">
        <v>3</v>
      </c>
      <c r="B6" t="b">
        <v>0</v>
      </c>
      <c r="C6">
        <v>42610</v>
      </c>
      <c r="E6" s="8">
        <v>1</v>
      </c>
      <c r="F6" s="9">
        <v>85219</v>
      </c>
      <c r="G6" s="9">
        <v>55149</v>
      </c>
    </row>
    <row r="7" spans="1:14" x14ac:dyDescent="0.3">
      <c r="A7">
        <v>3</v>
      </c>
      <c r="B7" t="b">
        <v>0</v>
      </c>
      <c r="C7">
        <v>42610</v>
      </c>
      <c r="E7" s="8">
        <v>2</v>
      </c>
      <c r="F7" s="9">
        <v>76972</v>
      </c>
      <c r="G7" s="9">
        <v>49812</v>
      </c>
    </row>
    <row r="8" spans="1:14" x14ac:dyDescent="0.3">
      <c r="A8">
        <v>3</v>
      </c>
      <c r="B8" t="b">
        <v>1</v>
      </c>
      <c r="C8">
        <v>27575</v>
      </c>
      <c r="E8" s="8">
        <v>3</v>
      </c>
      <c r="F8" s="9">
        <v>85220</v>
      </c>
      <c r="G8" s="9">
        <v>55150</v>
      </c>
    </row>
    <row r="9" spans="1:14" x14ac:dyDescent="0.3">
      <c r="A9">
        <v>3</v>
      </c>
      <c r="B9" t="b">
        <v>1</v>
      </c>
      <c r="C9">
        <v>27575</v>
      </c>
      <c r="E9" s="8">
        <v>4</v>
      </c>
      <c r="F9" s="9">
        <v>82470</v>
      </c>
      <c r="G9" s="9">
        <v>53370</v>
      </c>
    </row>
    <row r="10" spans="1:14" x14ac:dyDescent="0.3">
      <c r="A10">
        <v>4</v>
      </c>
      <c r="B10" t="b">
        <v>0</v>
      </c>
      <c r="C10">
        <v>82470</v>
      </c>
      <c r="E10" s="8">
        <v>5</v>
      </c>
      <c r="F10" s="9">
        <v>85219</v>
      </c>
      <c r="G10" s="9">
        <v>55149</v>
      </c>
    </row>
    <row r="11" spans="1:14" x14ac:dyDescent="0.3">
      <c r="A11">
        <v>4</v>
      </c>
      <c r="B11" t="b">
        <v>1</v>
      </c>
      <c r="C11">
        <v>53370</v>
      </c>
      <c r="E11" s="8">
        <v>6</v>
      </c>
      <c r="F11" s="9">
        <v>82470</v>
      </c>
      <c r="G11" s="9">
        <v>53370</v>
      </c>
      <c r="N11">
        <v>2022</v>
      </c>
    </row>
    <row r="12" spans="1:14" x14ac:dyDescent="0.3">
      <c r="A12">
        <v>5</v>
      </c>
      <c r="B12" t="b">
        <v>0</v>
      </c>
      <c r="C12">
        <v>85219</v>
      </c>
      <c r="E12" s="8">
        <v>7</v>
      </c>
      <c r="F12" s="9">
        <v>85219</v>
      </c>
      <c r="G12" s="9">
        <v>55149</v>
      </c>
      <c r="N12">
        <v>2023</v>
      </c>
    </row>
    <row r="13" spans="1:14" x14ac:dyDescent="0.3">
      <c r="A13">
        <v>5</v>
      </c>
      <c r="B13" t="b">
        <v>1</v>
      </c>
      <c r="C13">
        <v>55149</v>
      </c>
      <c r="E13" s="8">
        <v>8</v>
      </c>
      <c r="F13" s="9">
        <v>85219</v>
      </c>
      <c r="G13" s="9">
        <v>55149</v>
      </c>
      <c r="N13">
        <v>2024</v>
      </c>
    </row>
    <row r="14" spans="1:14" x14ac:dyDescent="0.3">
      <c r="A14">
        <v>6</v>
      </c>
      <c r="B14" t="b">
        <v>0</v>
      </c>
      <c r="C14">
        <v>82470</v>
      </c>
      <c r="E14" s="8">
        <v>9</v>
      </c>
      <c r="F14" s="9">
        <v>82470</v>
      </c>
      <c r="G14" s="9">
        <v>53370</v>
      </c>
    </row>
    <row r="15" spans="1:14" x14ac:dyDescent="0.3">
      <c r="A15">
        <v>6</v>
      </c>
      <c r="B15" t="b">
        <v>1</v>
      </c>
      <c r="C15">
        <v>53370</v>
      </c>
      <c r="E15" s="8">
        <v>10</v>
      </c>
      <c r="F15" s="9">
        <v>85219</v>
      </c>
      <c r="G15" s="9">
        <v>55149</v>
      </c>
    </row>
    <row r="16" spans="1:14" ht="15" thickBot="1" x14ac:dyDescent="0.35">
      <c r="A16">
        <v>7</v>
      </c>
      <c r="B16" t="b">
        <v>0</v>
      </c>
      <c r="C16">
        <v>85219</v>
      </c>
      <c r="E16" s="8">
        <v>11</v>
      </c>
      <c r="F16" s="9">
        <v>82470</v>
      </c>
      <c r="G16" s="9">
        <v>53370</v>
      </c>
      <c r="J16" t="s">
        <v>87</v>
      </c>
    </row>
    <row r="17" spans="1:14" ht="47.4" thickBot="1" x14ac:dyDescent="0.35">
      <c r="A17">
        <v>7</v>
      </c>
      <c r="B17" t="b">
        <v>1</v>
      </c>
      <c r="C17">
        <v>55149</v>
      </c>
      <c r="E17" s="8">
        <v>12</v>
      </c>
      <c r="F17" s="9">
        <v>85219</v>
      </c>
      <c r="G17" s="9">
        <v>55149</v>
      </c>
      <c r="M17" s="37" t="s">
        <v>63</v>
      </c>
      <c r="N17" s="37" t="s">
        <v>88</v>
      </c>
    </row>
    <row r="18" spans="1:14" ht="24" thickTop="1" x14ac:dyDescent="0.3">
      <c r="A18">
        <v>8</v>
      </c>
      <c r="B18" t="b">
        <v>0</v>
      </c>
      <c r="C18">
        <v>85219</v>
      </c>
      <c r="M18" s="38">
        <v>2022</v>
      </c>
      <c r="N18" s="38">
        <v>4.6818999999999997</v>
      </c>
    </row>
    <row r="19" spans="1:14" ht="23.4" x14ac:dyDescent="0.3">
      <c r="A19">
        <v>8</v>
      </c>
      <c r="B19" t="b">
        <v>1</v>
      </c>
      <c r="C19">
        <v>55149</v>
      </c>
      <c r="M19" s="39">
        <v>2023</v>
      </c>
      <c r="N19" s="39">
        <v>4.6848999999999998</v>
      </c>
    </row>
    <row r="20" spans="1:14" ht="24" thickBot="1" x14ac:dyDescent="0.35">
      <c r="A20">
        <v>9</v>
      </c>
      <c r="B20" t="b">
        <v>0</v>
      </c>
      <c r="C20">
        <v>82470</v>
      </c>
      <c r="M20" s="40">
        <v>2024</v>
      </c>
      <c r="N20" s="40">
        <v>4.6879</v>
      </c>
    </row>
    <row r="21" spans="1:14" x14ac:dyDescent="0.3">
      <c r="A21">
        <v>9</v>
      </c>
      <c r="B21" t="b">
        <v>1</v>
      </c>
      <c r="C21">
        <v>53370</v>
      </c>
    </row>
    <row r="22" spans="1:14" x14ac:dyDescent="0.3">
      <c r="A22">
        <v>10</v>
      </c>
      <c r="B22" t="b">
        <v>0</v>
      </c>
      <c r="C22">
        <v>85219</v>
      </c>
    </row>
    <row r="23" spans="1:14" x14ac:dyDescent="0.3">
      <c r="A23">
        <v>10</v>
      </c>
      <c r="B23" t="b">
        <v>1</v>
      </c>
      <c r="C23">
        <v>55149</v>
      </c>
    </row>
    <row r="24" spans="1:14" x14ac:dyDescent="0.3">
      <c r="A24">
        <v>11</v>
      </c>
      <c r="B24" t="b">
        <v>0</v>
      </c>
      <c r="C24">
        <v>82470</v>
      </c>
    </row>
    <row r="25" spans="1:14" x14ac:dyDescent="0.3">
      <c r="A25">
        <v>11</v>
      </c>
      <c r="B25" t="b">
        <v>1</v>
      </c>
      <c r="C25">
        <v>53370</v>
      </c>
    </row>
    <row r="26" spans="1:14" x14ac:dyDescent="0.3">
      <c r="A26">
        <v>12</v>
      </c>
      <c r="B26" t="b">
        <v>0</v>
      </c>
      <c r="C26">
        <v>85219</v>
      </c>
    </row>
    <row r="27" spans="1:14" x14ac:dyDescent="0.3">
      <c r="A27">
        <v>12</v>
      </c>
      <c r="B27" t="b">
        <v>1</v>
      </c>
      <c r="C27">
        <v>55149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142C-E71F-4361-902A-177161B73D62}">
  <dimension ref="C3:D4"/>
  <sheetViews>
    <sheetView workbookViewId="0">
      <selection activeCell="C4" sqref="C4:D4"/>
    </sheetView>
  </sheetViews>
  <sheetFormatPr defaultRowHeight="14.4" x14ac:dyDescent="0.3"/>
  <cols>
    <col min="3" max="3" width="12.6640625" customWidth="1"/>
    <col min="4" max="4" width="12.5546875" customWidth="1"/>
  </cols>
  <sheetData>
    <row r="3" spans="3:4" x14ac:dyDescent="0.3">
      <c r="C3" t="s">
        <v>14</v>
      </c>
      <c r="D3" t="s">
        <v>15</v>
      </c>
    </row>
    <row r="4" spans="3:4" x14ac:dyDescent="0.3">
      <c r="C4">
        <v>137810</v>
      </c>
      <c r="D4">
        <v>138324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ADC-0AB6-464D-84F1-DDDF54026016}">
  <dimension ref="A1:J20"/>
  <sheetViews>
    <sheetView workbookViewId="0">
      <selection activeCell="J13" sqref="J13"/>
    </sheetView>
  </sheetViews>
  <sheetFormatPr defaultRowHeight="14.4" x14ac:dyDescent="0.3"/>
  <cols>
    <col min="1" max="1" width="30.5546875" customWidth="1"/>
    <col min="2" max="2" width="24.109375" customWidth="1"/>
    <col min="5" max="5" width="30.33203125" customWidth="1"/>
    <col min="6" max="6" width="26.33203125" customWidth="1"/>
  </cols>
  <sheetData>
    <row r="1" spans="1:10" x14ac:dyDescent="0.3">
      <c r="A1" t="s">
        <v>16</v>
      </c>
      <c r="B1" t="s">
        <v>17</v>
      </c>
      <c r="E1" t="s">
        <v>16</v>
      </c>
      <c r="F1" t="s">
        <v>34</v>
      </c>
    </row>
    <row r="2" spans="1:10" x14ac:dyDescent="0.3">
      <c r="A2" t="s">
        <v>18</v>
      </c>
      <c r="B2">
        <v>4</v>
      </c>
      <c r="E2" t="s">
        <v>18</v>
      </c>
      <c r="F2">
        <v>4</v>
      </c>
    </row>
    <row r="3" spans="1:10" x14ac:dyDescent="0.3">
      <c r="A3" t="s">
        <v>19</v>
      </c>
      <c r="B3">
        <v>2</v>
      </c>
      <c r="E3" t="s">
        <v>20</v>
      </c>
      <c r="F3">
        <v>78</v>
      </c>
    </row>
    <row r="4" spans="1:10" x14ac:dyDescent="0.3">
      <c r="A4" t="s">
        <v>20</v>
      </c>
      <c r="B4">
        <v>129</v>
      </c>
      <c r="E4" t="s">
        <v>21</v>
      </c>
      <c r="F4">
        <v>328</v>
      </c>
    </row>
    <row r="5" spans="1:10" x14ac:dyDescent="0.3">
      <c r="A5" t="s">
        <v>21</v>
      </c>
      <c r="B5">
        <v>526</v>
      </c>
      <c r="E5" t="s">
        <v>22</v>
      </c>
      <c r="F5">
        <v>2</v>
      </c>
    </row>
    <row r="6" spans="1:10" x14ac:dyDescent="0.3">
      <c r="A6" t="s">
        <v>22</v>
      </c>
      <c r="B6">
        <v>2</v>
      </c>
      <c r="E6" t="s">
        <v>23</v>
      </c>
      <c r="F6">
        <v>336</v>
      </c>
    </row>
    <row r="7" spans="1:10" x14ac:dyDescent="0.3">
      <c r="A7" t="s">
        <v>23</v>
      </c>
      <c r="B7">
        <v>233</v>
      </c>
      <c r="E7" t="s">
        <v>24</v>
      </c>
      <c r="F7">
        <v>27</v>
      </c>
    </row>
    <row r="8" spans="1:10" x14ac:dyDescent="0.3">
      <c r="A8" t="s">
        <v>24</v>
      </c>
      <c r="B8">
        <v>29</v>
      </c>
      <c r="E8" t="s">
        <v>25</v>
      </c>
      <c r="F8">
        <v>52</v>
      </c>
    </row>
    <row r="9" spans="1:10" x14ac:dyDescent="0.3">
      <c r="A9" t="s">
        <v>25</v>
      </c>
      <c r="B9">
        <v>139</v>
      </c>
      <c r="E9" t="s">
        <v>26</v>
      </c>
      <c r="F9">
        <v>59</v>
      </c>
    </row>
    <row r="10" spans="1:10" x14ac:dyDescent="0.3">
      <c r="A10" t="s">
        <v>26</v>
      </c>
      <c r="B10">
        <v>72</v>
      </c>
      <c r="E10" t="s">
        <v>27</v>
      </c>
      <c r="F10">
        <v>1</v>
      </c>
    </row>
    <row r="11" spans="1:10" x14ac:dyDescent="0.3">
      <c r="A11" t="s">
        <v>27</v>
      </c>
      <c r="B11">
        <v>6</v>
      </c>
      <c r="E11" t="s">
        <v>28</v>
      </c>
      <c r="F11">
        <v>330</v>
      </c>
    </row>
    <row r="12" spans="1:10" x14ac:dyDescent="0.3">
      <c r="A12" t="s">
        <v>28</v>
      </c>
      <c r="B12">
        <v>598</v>
      </c>
      <c r="E12" t="s">
        <v>29</v>
      </c>
      <c r="F12">
        <v>207</v>
      </c>
    </row>
    <row r="13" spans="1:10" x14ac:dyDescent="0.3">
      <c r="A13" t="s">
        <v>29</v>
      </c>
      <c r="B13">
        <v>293</v>
      </c>
      <c r="E13" t="s">
        <v>30</v>
      </c>
      <c r="F13">
        <v>4</v>
      </c>
      <c r="J13">
        <f>2353/9975</f>
        <v>0.23588972431077695</v>
      </c>
    </row>
    <row r="14" spans="1:10" x14ac:dyDescent="0.3">
      <c r="A14" t="s">
        <v>30</v>
      </c>
      <c r="B14">
        <v>66</v>
      </c>
      <c r="E14" t="s">
        <v>35</v>
      </c>
      <c r="F14">
        <v>4</v>
      </c>
    </row>
    <row r="15" spans="1:10" x14ac:dyDescent="0.3">
      <c r="A15" t="s">
        <v>31</v>
      </c>
      <c r="B15">
        <v>69</v>
      </c>
      <c r="E15" t="s">
        <v>31</v>
      </c>
      <c r="F15">
        <v>32</v>
      </c>
    </row>
    <row r="16" spans="1:10" x14ac:dyDescent="0.3">
      <c r="A16" t="s">
        <v>32</v>
      </c>
      <c r="B16">
        <v>2</v>
      </c>
      <c r="E16" t="s">
        <v>33</v>
      </c>
      <c r="F16">
        <v>5</v>
      </c>
    </row>
    <row r="17" spans="1:10" x14ac:dyDescent="0.3">
      <c r="A17" t="s">
        <v>33</v>
      </c>
      <c r="B17">
        <v>8</v>
      </c>
    </row>
    <row r="20" spans="1:10" x14ac:dyDescent="0.3">
      <c r="J20">
        <f>1228/3128</f>
        <v>0.39258312020460356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4651-C794-412D-913B-C37DDF0A6E09}">
  <dimension ref="A3:J6"/>
  <sheetViews>
    <sheetView topLeftCell="A7" workbookViewId="0">
      <selection activeCell="I8" sqref="I8"/>
    </sheetView>
  </sheetViews>
  <sheetFormatPr defaultRowHeight="14.4" x14ac:dyDescent="0.3"/>
  <cols>
    <col min="1" max="1" width="13.109375" bestFit="1" customWidth="1"/>
    <col min="2" max="2" width="24.5546875" bestFit="1" customWidth="1"/>
    <col min="3" max="3" width="30.88671875" bestFit="1" customWidth="1"/>
  </cols>
  <sheetData>
    <row r="3" spans="1:10" x14ac:dyDescent="0.3">
      <c r="A3" s="7" t="s">
        <v>44</v>
      </c>
      <c r="B3" t="s">
        <v>69</v>
      </c>
      <c r="C3" t="s">
        <v>70</v>
      </c>
      <c r="E3" t="s">
        <v>44</v>
      </c>
      <c r="G3" t="s">
        <v>68</v>
      </c>
      <c r="J3" t="s">
        <v>67</v>
      </c>
    </row>
    <row r="4" spans="1:10" x14ac:dyDescent="0.3">
      <c r="A4" s="8">
        <v>2022</v>
      </c>
      <c r="B4" s="9">
        <v>144.37</v>
      </c>
      <c r="C4" s="9">
        <v>156.7447392</v>
      </c>
      <c r="E4">
        <v>2022</v>
      </c>
      <c r="G4">
        <v>156.7447392</v>
      </c>
      <c r="J4">
        <v>144.37</v>
      </c>
    </row>
    <row r="5" spans="1:10" x14ac:dyDescent="0.3">
      <c r="A5" s="8">
        <v>2023</v>
      </c>
      <c r="B5" s="9">
        <v>141.6149341</v>
      </c>
      <c r="C5" s="9">
        <v>156.7744739</v>
      </c>
      <c r="E5">
        <v>2023</v>
      </c>
      <c r="G5">
        <v>156.7744739</v>
      </c>
      <c r="J5">
        <v>141.6149341</v>
      </c>
    </row>
    <row r="6" spans="1:10" x14ac:dyDescent="0.3">
      <c r="A6" s="8">
        <v>2024</v>
      </c>
      <c r="B6" s="9">
        <v>138.57</v>
      </c>
      <c r="C6" s="9">
        <v>156.80420860000001</v>
      </c>
      <c r="E6">
        <v>2024</v>
      </c>
      <c r="G6">
        <v>156.80420860000001</v>
      </c>
      <c r="J6">
        <v>138.57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FC59-76D3-41D3-B9B6-C6434B8F55F4}">
  <dimension ref="A3:R2190"/>
  <sheetViews>
    <sheetView topLeftCell="D1" workbookViewId="0">
      <selection activeCell="H9" sqref="H9"/>
    </sheetView>
  </sheetViews>
  <sheetFormatPr defaultRowHeight="14.4" x14ac:dyDescent="0.3"/>
  <cols>
    <col min="1" max="1" width="11.33203125" customWidth="1"/>
    <col min="8" max="8" width="19.6640625" customWidth="1"/>
    <col min="9" max="9" width="25.6640625" customWidth="1"/>
    <col min="11" max="11" width="11.33203125" customWidth="1"/>
  </cols>
  <sheetData>
    <row r="3" spans="1:18" x14ac:dyDescent="0.3">
      <c r="A3" t="s">
        <v>36</v>
      </c>
      <c r="K3" t="s">
        <v>40</v>
      </c>
    </row>
    <row r="4" spans="1:18" x14ac:dyDescent="0.3">
      <c r="A4" t="s">
        <v>37</v>
      </c>
      <c r="B4" t="s">
        <v>38</v>
      </c>
      <c r="C4" t="s">
        <v>39</v>
      </c>
      <c r="D4" t="s">
        <v>65</v>
      </c>
      <c r="E4" t="s">
        <v>66</v>
      </c>
      <c r="K4" t="s">
        <v>37</v>
      </c>
      <c r="L4" t="s">
        <v>38</v>
      </c>
      <c r="M4" t="s">
        <v>39</v>
      </c>
      <c r="N4" t="s">
        <v>65</v>
      </c>
      <c r="O4" t="s">
        <v>66</v>
      </c>
    </row>
    <row r="5" spans="1:18" x14ac:dyDescent="0.3">
      <c r="A5">
        <v>2988568</v>
      </c>
      <c r="B5">
        <v>130</v>
      </c>
      <c r="C5">
        <v>130</v>
      </c>
      <c r="D5" s="10">
        <f>(Table10[[#This Row],[2023]]-Table10[[#This Row],[2022]])/Table10[[#This Row],[2023]]</f>
        <v>0</v>
      </c>
      <c r="E5">
        <f>Table10[[#This Row],[2023]]*Table10[[#This Row],[PER]]+Table10[[#This Row],[2023]]</f>
        <v>130</v>
      </c>
      <c r="K5">
        <v>13207421</v>
      </c>
      <c r="L5">
        <v>57</v>
      </c>
      <c r="M5">
        <v>55</v>
      </c>
      <c r="N5" s="10">
        <f>(Table12[[#This Row],[2023]]-Table12[[#This Row],[2022]])/Table12[[#This Row],[2023]]</f>
        <v>-3.6363636363636362E-2</v>
      </c>
      <c r="O5">
        <f>Table12[[#This Row],[2023]]*Table12[[#This Row],[PER]]+Table12[[#This Row],[2023]]</f>
        <v>53</v>
      </c>
    </row>
    <row r="6" spans="1:18" x14ac:dyDescent="0.3">
      <c r="A6">
        <v>6504852</v>
      </c>
      <c r="B6">
        <v>210</v>
      </c>
      <c r="C6">
        <v>210</v>
      </c>
      <c r="D6" s="10">
        <f>(Table10[[#This Row],[2023]]-Table10[[#This Row],[2022]])/Table10[[#This Row],[2023]]</f>
        <v>0</v>
      </c>
      <c r="E6">
        <f>Table10[[#This Row],[2023]]*Table10[[#This Row],[PER]]+Table10[[#This Row],[2023]]</f>
        <v>210</v>
      </c>
      <c r="K6">
        <v>4003578</v>
      </c>
      <c r="L6">
        <v>300</v>
      </c>
      <c r="M6">
        <v>300</v>
      </c>
      <c r="N6" s="10">
        <f>(Table12[[#This Row],[2023]]-Table12[[#This Row],[2022]])/Table12[[#This Row],[2023]]</f>
        <v>0</v>
      </c>
      <c r="O6">
        <f>Table12[[#This Row],[2023]]*Table12[[#This Row],[PER]]+Table12[[#This Row],[2023]]</f>
        <v>300</v>
      </c>
    </row>
    <row r="7" spans="1:18" x14ac:dyDescent="0.3">
      <c r="A7">
        <v>13459852</v>
      </c>
      <c r="B7">
        <v>338</v>
      </c>
      <c r="C7">
        <v>338</v>
      </c>
      <c r="D7" s="10">
        <f>(Table10[[#This Row],[2023]]-Table10[[#This Row],[2022]])/Table10[[#This Row],[2023]]</f>
        <v>0</v>
      </c>
      <c r="E7">
        <f>Table10[[#This Row],[2023]]*Table10[[#This Row],[PER]]+Table10[[#This Row],[2023]]</f>
        <v>338</v>
      </c>
      <c r="G7" t="s">
        <v>63</v>
      </c>
      <c r="H7" t="s">
        <v>67</v>
      </c>
      <c r="I7" t="s">
        <v>68</v>
      </c>
      <c r="K7">
        <v>9172947</v>
      </c>
      <c r="L7">
        <v>60</v>
      </c>
      <c r="M7">
        <v>60</v>
      </c>
      <c r="N7" s="10">
        <f>(Table12[[#This Row],[2023]]-Table12[[#This Row],[2022]])/Table12[[#This Row],[2023]]</f>
        <v>0</v>
      </c>
      <c r="O7">
        <f>Table12[[#This Row],[2023]]*Table12[[#This Row],[PER]]+Table12[[#This Row],[2023]]</f>
        <v>60</v>
      </c>
      <c r="Q7" t="s">
        <v>63</v>
      </c>
      <c r="R7" t="s">
        <v>64</v>
      </c>
    </row>
    <row r="8" spans="1:18" x14ac:dyDescent="0.3">
      <c r="A8">
        <v>207206</v>
      </c>
      <c r="B8">
        <v>250</v>
      </c>
      <c r="C8">
        <v>250</v>
      </c>
      <c r="D8" s="10">
        <f>(Table10[[#This Row],[2023]]-Table10[[#This Row],[2022]])/Table10[[#This Row],[2023]]</f>
        <v>0</v>
      </c>
      <c r="E8">
        <f>Table10[[#This Row],[2023]]*Table10[[#This Row],[PER]]+Table10[[#This Row],[2023]]</f>
        <v>250</v>
      </c>
      <c r="G8">
        <v>2022</v>
      </c>
      <c r="H8">
        <v>144.37</v>
      </c>
      <c r="I8">
        <v>156.7447392</v>
      </c>
      <c r="K8">
        <v>7318254</v>
      </c>
      <c r="L8">
        <v>47</v>
      </c>
      <c r="M8">
        <v>47</v>
      </c>
      <c r="N8" s="10">
        <f>(Table12[[#This Row],[2023]]-Table12[[#This Row],[2022]])/Table12[[#This Row],[2023]]</f>
        <v>0</v>
      </c>
      <c r="O8">
        <f>Table12[[#This Row],[2023]]*Table12[[#This Row],[PER]]+Table12[[#This Row],[2023]]</f>
        <v>47</v>
      </c>
      <c r="Q8">
        <v>2022</v>
      </c>
      <c r="R8">
        <v>156.7447392</v>
      </c>
    </row>
    <row r="9" spans="1:18" x14ac:dyDescent="0.3">
      <c r="A9">
        <v>6092208</v>
      </c>
      <c r="B9">
        <v>324</v>
      </c>
      <c r="C9">
        <v>295</v>
      </c>
      <c r="D9" s="10">
        <f>(Table10[[#This Row],[2023]]-Table10[[#This Row],[2022]])/Table10[[#This Row],[2023]]</f>
        <v>-9.8305084745762716E-2</v>
      </c>
      <c r="E9">
        <f>Table10[[#This Row],[2023]]*Table10[[#This Row],[PER]]+Table10[[#This Row],[2023]]</f>
        <v>266</v>
      </c>
      <c r="G9">
        <v>2023</v>
      </c>
      <c r="H9">
        <v>141.6149341</v>
      </c>
      <c r="I9">
        <v>156.7744739</v>
      </c>
      <c r="K9">
        <v>9635184</v>
      </c>
      <c r="L9">
        <v>40</v>
      </c>
      <c r="M9">
        <v>40</v>
      </c>
      <c r="N9" s="10">
        <f>(Table12[[#This Row],[2023]]-Table12[[#This Row],[2022]])/Table12[[#This Row],[2023]]</f>
        <v>0</v>
      </c>
      <c r="O9">
        <f>Table12[[#This Row],[2023]]*Table12[[#This Row],[PER]]+Table12[[#This Row],[2023]]</f>
        <v>40</v>
      </c>
      <c r="Q9">
        <v>2023</v>
      </c>
      <c r="R9">
        <v>156.7744739</v>
      </c>
    </row>
    <row r="10" spans="1:18" x14ac:dyDescent="0.3">
      <c r="A10">
        <v>14488992</v>
      </c>
      <c r="B10">
        <v>59</v>
      </c>
      <c r="C10">
        <v>60</v>
      </c>
      <c r="D10" s="10">
        <f>(Table10[[#This Row],[2023]]-Table10[[#This Row],[2022]])/Table10[[#This Row],[2023]]</f>
        <v>1.6666666666666666E-2</v>
      </c>
      <c r="E10">
        <f>Table10[[#This Row],[2023]]*Table10[[#This Row],[PER]]+Table10[[#This Row],[2023]]</f>
        <v>61</v>
      </c>
      <c r="G10">
        <v>2024</v>
      </c>
      <c r="H10">
        <v>138.57</v>
      </c>
      <c r="I10">
        <v>156.80420860000001</v>
      </c>
      <c r="K10">
        <v>12832568</v>
      </c>
      <c r="L10">
        <v>120</v>
      </c>
      <c r="M10">
        <v>120</v>
      </c>
      <c r="N10" s="10">
        <f>(Table12[[#This Row],[2023]]-Table12[[#This Row],[2022]])/Table12[[#This Row],[2023]]</f>
        <v>0</v>
      </c>
      <c r="O10">
        <f>Table12[[#This Row],[2023]]*Table12[[#This Row],[PER]]+Table12[[#This Row],[2023]]</f>
        <v>120</v>
      </c>
      <c r="Q10">
        <v>2024</v>
      </c>
      <c r="R10">
        <v>156.80420860000001</v>
      </c>
    </row>
    <row r="11" spans="1:18" x14ac:dyDescent="0.3">
      <c r="A11">
        <v>3599728</v>
      </c>
      <c r="B11">
        <v>120</v>
      </c>
      <c r="C11">
        <v>120</v>
      </c>
      <c r="D11" s="10">
        <f>(Table10[[#This Row],[2023]]-Table10[[#This Row],[2022]])/Table10[[#This Row],[2023]]</f>
        <v>0</v>
      </c>
      <c r="E11">
        <f>Table10[[#This Row],[2023]]*Table10[[#This Row],[PER]]+Table10[[#This Row],[2023]]</f>
        <v>120</v>
      </c>
      <c r="K11">
        <v>13005722</v>
      </c>
      <c r="L11">
        <v>68</v>
      </c>
      <c r="M11">
        <v>76</v>
      </c>
      <c r="N11" s="10">
        <f>(Table12[[#This Row],[2023]]-Table12[[#This Row],[2022]])/Table12[[#This Row],[2023]]</f>
        <v>0.10526315789473684</v>
      </c>
      <c r="O11">
        <f>Table12[[#This Row],[2023]]*Table12[[#This Row],[PER]]+Table12[[#This Row],[2023]]</f>
        <v>84</v>
      </c>
    </row>
    <row r="12" spans="1:18" x14ac:dyDescent="0.3">
      <c r="A12">
        <v>13507324</v>
      </c>
      <c r="B12">
        <v>275</v>
      </c>
      <c r="C12">
        <v>275</v>
      </c>
      <c r="D12" s="10">
        <f>(Table10[[#This Row],[2023]]-Table10[[#This Row],[2022]])/Table10[[#This Row],[2023]]</f>
        <v>0</v>
      </c>
      <c r="E12">
        <f>Table10[[#This Row],[2023]]*Table10[[#This Row],[PER]]+Table10[[#This Row],[2023]]</f>
        <v>275</v>
      </c>
      <c r="K12">
        <v>14534758</v>
      </c>
      <c r="L12">
        <v>420</v>
      </c>
      <c r="M12">
        <v>420</v>
      </c>
      <c r="N12" s="10">
        <f>(Table12[[#This Row],[2023]]-Table12[[#This Row],[2022]])/Table12[[#This Row],[2023]]</f>
        <v>0</v>
      </c>
      <c r="O12">
        <f>Table12[[#This Row],[2023]]*Table12[[#This Row],[PER]]+Table12[[#This Row],[2023]]</f>
        <v>420</v>
      </c>
    </row>
    <row r="13" spans="1:18" x14ac:dyDescent="0.3">
      <c r="A13">
        <v>14127357</v>
      </c>
      <c r="B13">
        <v>39</v>
      </c>
      <c r="C13">
        <v>39</v>
      </c>
      <c r="D13" s="10">
        <f>(Table10[[#This Row],[2023]]-Table10[[#This Row],[2022]])/Table10[[#This Row],[2023]]</f>
        <v>0</v>
      </c>
      <c r="E13">
        <f>Table10[[#This Row],[2023]]*Table10[[#This Row],[PER]]+Table10[[#This Row],[2023]]</f>
        <v>39</v>
      </c>
      <c r="K13">
        <v>5862788</v>
      </c>
      <c r="L13">
        <v>79</v>
      </c>
      <c r="M13">
        <v>79</v>
      </c>
      <c r="N13" s="10">
        <f>(Table12[[#This Row],[2023]]-Table12[[#This Row],[2022]])/Table12[[#This Row],[2023]]</f>
        <v>0</v>
      </c>
      <c r="O13">
        <f>Table12[[#This Row],[2023]]*Table12[[#This Row],[PER]]+Table12[[#This Row],[2023]]</f>
        <v>79</v>
      </c>
    </row>
    <row r="14" spans="1:18" x14ac:dyDescent="0.3">
      <c r="A14">
        <v>3940044</v>
      </c>
      <c r="B14">
        <v>70</v>
      </c>
      <c r="C14">
        <v>74</v>
      </c>
      <c r="D14" s="10">
        <f>(Table10[[#This Row],[2023]]-Table10[[#This Row],[2022]])/Table10[[#This Row],[2023]]</f>
        <v>5.4054054054054057E-2</v>
      </c>
      <c r="E14">
        <f>Table10[[#This Row],[2023]]*Table10[[#This Row],[PER]]+Table10[[#This Row],[2023]]</f>
        <v>78</v>
      </c>
      <c r="K14">
        <v>6748779</v>
      </c>
      <c r="L14">
        <v>155</v>
      </c>
      <c r="M14">
        <v>155</v>
      </c>
      <c r="N14" s="10">
        <f>(Table12[[#This Row],[2023]]-Table12[[#This Row],[2022]])/Table12[[#This Row],[2023]]</f>
        <v>0</v>
      </c>
      <c r="O14">
        <f>Table12[[#This Row],[2023]]*Table12[[#This Row],[PER]]+Table12[[#This Row],[2023]]</f>
        <v>155</v>
      </c>
    </row>
    <row r="15" spans="1:18" x14ac:dyDescent="0.3">
      <c r="A15">
        <v>3120863</v>
      </c>
      <c r="B15">
        <v>149</v>
      </c>
      <c r="C15">
        <v>149</v>
      </c>
      <c r="D15" s="10">
        <f>(Table10[[#This Row],[2023]]-Table10[[#This Row],[2022]])/Table10[[#This Row],[2023]]</f>
        <v>0</v>
      </c>
      <c r="E15">
        <f>Table10[[#This Row],[2023]]*Table10[[#This Row],[PER]]+Table10[[#This Row],[2023]]</f>
        <v>149</v>
      </c>
      <c r="K15">
        <v>2459983</v>
      </c>
      <c r="L15">
        <v>99</v>
      </c>
      <c r="M15">
        <v>99</v>
      </c>
      <c r="N15" s="10">
        <f>(Table12[[#This Row],[2023]]-Table12[[#This Row],[2022]])/Table12[[#This Row],[2023]]</f>
        <v>0</v>
      </c>
      <c r="O15">
        <f>Table12[[#This Row],[2023]]*Table12[[#This Row],[PER]]+Table12[[#This Row],[2023]]</f>
        <v>99</v>
      </c>
    </row>
    <row r="16" spans="1:18" x14ac:dyDescent="0.3">
      <c r="A16">
        <v>6453150</v>
      </c>
      <c r="B16">
        <v>85</v>
      </c>
      <c r="C16">
        <v>85</v>
      </c>
      <c r="D16" s="10">
        <f>(Table10[[#This Row],[2023]]-Table10[[#This Row],[2022]])/Table10[[#This Row],[2023]]</f>
        <v>0</v>
      </c>
      <c r="E16">
        <f>Table10[[#This Row],[2023]]*Table10[[#This Row],[PER]]+Table10[[#This Row],[2023]]</f>
        <v>85</v>
      </c>
      <c r="K16">
        <v>5226568</v>
      </c>
      <c r="L16">
        <v>195</v>
      </c>
      <c r="M16">
        <v>195</v>
      </c>
      <c r="N16" s="10">
        <f>(Table12[[#This Row],[2023]]-Table12[[#This Row],[2022]])/Table12[[#This Row],[2023]]</f>
        <v>0</v>
      </c>
      <c r="O16">
        <f>Table12[[#This Row],[2023]]*Table12[[#This Row],[PER]]+Table12[[#This Row],[2023]]</f>
        <v>195</v>
      </c>
    </row>
    <row r="17" spans="1:15" x14ac:dyDescent="0.3">
      <c r="A17">
        <v>12755113</v>
      </c>
      <c r="B17">
        <v>44</v>
      </c>
      <c r="C17">
        <v>44</v>
      </c>
      <c r="D17" s="10">
        <f>(Table10[[#This Row],[2023]]-Table10[[#This Row],[2022]])/Table10[[#This Row],[2023]]</f>
        <v>0</v>
      </c>
      <c r="E17">
        <f>Table10[[#This Row],[2023]]*Table10[[#This Row],[PER]]+Table10[[#This Row],[2023]]</f>
        <v>44</v>
      </c>
      <c r="K17">
        <v>7071887</v>
      </c>
      <c r="L17">
        <v>50</v>
      </c>
      <c r="M17">
        <v>50</v>
      </c>
      <c r="N17" s="10">
        <f>(Table12[[#This Row],[2023]]-Table12[[#This Row],[2022]])/Table12[[#This Row],[2023]]</f>
        <v>0</v>
      </c>
      <c r="O17">
        <f>Table12[[#This Row],[2023]]*Table12[[#This Row],[PER]]+Table12[[#This Row],[2023]]</f>
        <v>50</v>
      </c>
    </row>
    <row r="18" spans="1:15" x14ac:dyDescent="0.3">
      <c r="A18">
        <v>6940498</v>
      </c>
      <c r="B18">
        <v>205</v>
      </c>
      <c r="C18">
        <v>205</v>
      </c>
      <c r="D18" s="10">
        <f>(Table10[[#This Row],[2023]]-Table10[[#This Row],[2022]])/Table10[[#This Row],[2023]]</f>
        <v>0</v>
      </c>
      <c r="E18">
        <f>Table10[[#This Row],[2023]]*Table10[[#This Row],[PER]]+Table10[[#This Row],[2023]]</f>
        <v>205</v>
      </c>
      <c r="K18">
        <v>7797964</v>
      </c>
      <c r="L18">
        <v>44</v>
      </c>
      <c r="M18">
        <v>44</v>
      </c>
      <c r="N18" s="10">
        <f>(Table12[[#This Row],[2023]]-Table12[[#This Row],[2022]])/Table12[[#This Row],[2023]]</f>
        <v>0</v>
      </c>
      <c r="O18">
        <f>Table12[[#This Row],[2023]]*Table12[[#This Row],[PER]]+Table12[[#This Row],[2023]]</f>
        <v>44</v>
      </c>
    </row>
    <row r="19" spans="1:15" x14ac:dyDescent="0.3">
      <c r="A19">
        <v>3870028</v>
      </c>
      <c r="B19">
        <v>76</v>
      </c>
      <c r="C19">
        <v>76</v>
      </c>
      <c r="D19" s="10">
        <f>(Table10[[#This Row],[2023]]-Table10[[#This Row],[2022]])/Table10[[#This Row],[2023]]</f>
        <v>0</v>
      </c>
      <c r="E19">
        <f>Table10[[#This Row],[2023]]*Table10[[#This Row],[PER]]+Table10[[#This Row],[2023]]</f>
        <v>76</v>
      </c>
      <c r="K19">
        <v>7887415</v>
      </c>
      <c r="L19">
        <v>76</v>
      </c>
      <c r="M19">
        <v>76</v>
      </c>
      <c r="N19" s="10">
        <f>(Table12[[#This Row],[2023]]-Table12[[#This Row],[2022]])/Table12[[#This Row],[2023]]</f>
        <v>0</v>
      </c>
      <c r="O19">
        <f>Table12[[#This Row],[2023]]*Table12[[#This Row],[PER]]+Table12[[#This Row],[2023]]</f>
        <v>76</v>
      </c>
    </row>
    <row r="20" spans="1:15" x14ac:dyDescent="0.3">
      <c r="A20">
        <v>3939840</v>
      </c>
      <c r="B20">
        <v>128</v>
      </c>
      <c r="C20">
        <v>130</v>
      </c>
      <c r="D20" s="10">
        <f>(Table10[[#This Row],[2023]]-Table10[[#This Row],[2022]])/Table10[[#This Row],[2023]]</f>
        <v>1.5384615384615385E-2</v>
      </c>
      <c r="E20">
        <f>Table10[[#This Row],[2023]]*Table10[[#This Row],[PER]]+Table10[[#This Row],[2023]]</f>
        <v>132</v>
      </c>
      <c r="K20">
        <v>11700232</v>
      </c>
      <c r="L20">
        <v>85</v>
      </c>
      <c r="M20">
        <v>85</v>
      </c>
      <c r="N20" s="10">
        <f>(Table12[[#This Row],[2023]]-Table12[[#This Row],[2022]])/Table12[[#This Row],[2023]]</f>
        <v>0</v>
      </c>
      <c r="O20">
        <f>Table12[[#This Row],[2023]]*Table12[[#This Row],[PER]]+Table12[[#This Row],[2023]]</f>
        <v>85</v>
      </c>
    </row>
    <row r="21" spans="1:15" x14ac:dyDescent="0.3">
      <c r="A21">
        <v>11359841</v>
      </c>
      <c r="B21">
        <v>120</v>
      </c>
      <c r="C21">
        <v>120</v>
      </c>
      <c r="D21" s="10">
        <f>(Table10[[#This Row],[2023]]-Table10[[#This Row],[2022]])/Table10[[#This Row],[2023]]</f>
        <v>0</v>
      </c>
      <c r="E21">
        <f>Table10[[#This Row],[2023]]*Table10[[#This Row],[PER]]+Table10[[#This Row],[2023]]</f>
        <v>120</v>
      </c>
      <c r="K21">
        <v>11872262</v>
      </c>
      <c r="L21">
        <v>59</v>
      </c>
      <c r="M21">
        <v>59</v>
      </c>
      <c r="N21" s="10">
        <f>(Table12[[#This Row],[2023]]-Table12[[#This Row],[2022]])/Table12[[#This Row],[2023]]</f>
        <v>0</v>
      </c>
      <c r="O21">
        <f>Table12[[#This Row],[2023]]*Table12[[#This Row],[PER]]+Table12[[#This Row],[2023]]</f>
        <v>59</v>
      </c>
    </row>
    <row r="22" spans="1:15" x14ac:dyDescent="0.3">
      <c r="A22">
        <v>3307887</v>
      </c>
      <c r="B22">
        <v>269</v>
      </c>
      <c r="C22">
        <v>269</v>
      </c>
      <c r="D22" s="10">
        <f>(Table10[[#This Row],[2023]]-Table10[[#This Row],[2022]])/Table10[[#This Row],[2023]]</f>
        <v>0</v>
      </c>
      <c r="E22">
        <f>Table10[[#This Row],[2023]]*Table10[[#This Row],[PER]]+Table10[[#This Row],[2023]]</f>
        <v>269</v>
      </c>
      <c r="K22">
        <v>13448709</v>
      </c>
      <c r="L22">
        <v>49</v>
      </c>
      <c r="M22">
        <v>49</v>
      </c>
      <c r="N22" s="10">
        <f>(Table12[[#This Row],[2023]]-Table12[[#This Row],[2022]])/Table12[[#This Row],[2023]]</f>
        <v>0</v>
      </c>
      <c r="O22">
        <f>Table12[[#This Row],[2023]]*Table12[[#This Row],[PER]]+Table12[[#This Row],[2023]]</f>
        <v>49</v>
      </c>
    </row>
    <row r="23" spans="1:15" x14ac:dyDescent="0.3">
      <c r="A23">
        <v>12606939</v>
      </c>
      <c r="B23">
        <v>69</v>
      </c>
      <c r="C23">
        <v>69</v>
      </c>
      <c r="D23" s="10">
        <f>(Table10[[#This Row],[2023]]-Table10[[#This Row],[2022]])/Table10[[#This Row],[2023]]</f>
        <v>0</v>
      </c>
      <c r="E23">
        <f>Table10[[#This Row],[2023]]*Table10[[#This Row],[PER]]+Table10[[#This Row],[2023]]</f>
        <v>69</v>
      </c>
      <c r="K23">
        <v>843521</v>
      </c>
      <c r="L23">
        <v>140</v>
      </c>
      <c r="M23">
        <v>140</v>
      </c>
      <c r="N23" s="10">
        <f>(Table12[[#This Row],[2023]]-Table12[[#This Row],[2022]])/Table12[[#This Row],[2023]]</f>
        <v>0</v>
      </c>
      <c r="O23">
        <f>Table12[[#This Row],[2023]]*Table12[[#This Row],[PER]]+Table12[[#This Row],[2023]]</f>
        <v>140</v>
      </c>
    </row>
    <row r="24" spans="1:15" x14ac:dyDescent="0.3">
      <c r="A24">
        <v>14371898</v>
      </c>
      <c r="B24">
        <v>198</v>
      </c>
      <c r="C24">
        <v>198</v>
      </c>
      <c r="D24" s="10">
        <f>(Table10[[#This Row],[2023]]-Table10[[#This Row],[2022]])/Table10[[#This Row],[2023]]</f>
        <v>0</v>
      </c>
      <c r="E24">
        <f>Table10[[#This Row],[2023]]*Table10[[#This Row],[PER]]+Table10[[#This Row],[2023]]</f>
        <v>198</v>
      </c>
      <c r="K24">
        <v>3773854</v>
      </c>
      <c r="L24">
        <v>99</v>
      </c>
      <c r="M24">
        <v>99</v>
      </c>
      <c r="N24" s="10">
        <f>(Table12[[#This Row],[2023]]-Table12[[#This Row],[2022]])/Table12[[#This Row],[2023]]</f>
        <v>0</v>
      </c>
      <c r="O24">
        <f>Table12[[#This Row],[2023]]*Table12[[#This Row],[PER]]+Table12[[#This Row],[2023]]</f>
        <v>99</v>
      </c>
    </row>
    <row r="25" spans="1:15" x14ac:dyDescent="0.3">
      <c r="A25">
        <v>14451605</v>
      </c>
      <c r="B25">
        <v>111</v>
      </c>
      <c r="C25">
        <v>110</v>
      </c>
      <c r="D25" s="10">
        <f>(Table10[[#This Row],[2023]]-Table10[[#This Row],[2022]])/Table10[[#This Row],[2023]]</f>
        <v>-9.0909090909090905E-3</v>
      </c>
      <c r="E25">
        <f>Table10[[#This Row],[2023]]*Table10[[#This Row],[PER]]+Table10[[#This Row],[2023]]</f>
        <v>109</v>
      </c>
      <c r="K25">
        <v>6868389</v>
      </c>
      <c r="L25">
        <v>339</v>
      </c>
      <c r="M25">
        <v>337</v>
      </c>
      <c r="N25" s="10">
        <f>(Table12[[#This Row],[2023]]-Table12[[#This Row],[2022]])/Table12[[#This Row],[2023]]</f>
        <v>-5.9347181008902079E-3</v>
      </c>
      <c r="O25">
        <f>Table12[[#This Row],[2023]]*Table12[[#This Row],[PER]]+Table12[[#This Row],[2023]]</f>
        <v>335</v>
      </c>
    </row>
    <row r="26" spans="1:15" x14ac:dyDescent="0.3">
      <c r="A26">
        <v>7029953</v>
      </c>
      <c r="B26">
        <v>81</v>
      </c>
      <c r="C26">
        <v>82</v>
      </c>
      <c r="D26" s="10">
        <f>(Table10[[#This Row],[2023]]-Table10[[#This Row],[2022]])/Table10[[#This Row],[2023]]</f>
        <v>1.2195121951219513E-2</v>
      </c>
      <c r="E26">
        <f>Table10[[#This Row],[2023]]*Table10[[#This Row],[PER]]+Table10[[#This Row],[2023]]</f>
        <v>83</v>
      </c>
      <c r="K26">
        <v>6951577</v>
      </c>
      <c r="L26">
        <v>100</v>
      </c>
      <c r="M26">
        <v>100</v>
      </c>
      <c r="N26" s="10">
        <f>(Table12[[#This Row],[2023]]-Table12[[#This Row],[2022]])/Table12[[#This Row],[2023]]</f>
        <v>0</v>
      </c>
      <c r="O26">
        <f>Table12[[#This Row],[2023]]*Table12[[#This Row],[PER]]+Table12[[#This Row],[2023]]</f>
        <v>100</v>
      </c>
    </row>
    <row r="27" spans="1:15" x14ac:dyDescent="0.3">
      <c r="A27">
        <v>1066205</v>
      </c>
      <c r="B27">
        <v>250</v>
      </c>
      <c r="C27">
        <v>250</v>
      </c>
      <c r="D27" s="10">
        <f>(Table10[[#This Row],[2023]]-Table10[[#This Row],[2022]])/Table10[[#This Row],[2023]]</f>
        <v>0</v>
      </c>
      <c r="E27">
        <f>Table10[[#This Row],[2023]]*Table10[[#This Row],[PER]]+Table10[[#This Row],[2023]]</f>
        <v>250</v>
      </c>
      <c r="K27">
        <v>10042369</v>
      </c>
      <c r="L27">
        <v>400</v>
      </c>
      <c r="M27">
        <v>399</v>
      </c>
      <c r="N27" s="10">
        <f>(Table12[[#This Row],[2023]]-Table12[[#This Row],[2022]])/Table12[[#This Row],[2023]]</f>
        <v>-2.5062656641604009E-3</v>
      </c>
      <c r="O27">
        <f>Table12[[#This Row],[2023]]*Table12[[#This Row],[PER]]+Table12[[#This Row],[2023]]</f>
        <v>398</v>
      </c>
    </row>
    <row r="28" spans="1:15" x14ac:dyDescent="0.3">
      <c r="A28">
        <v>13864741</v>
      </c>
      <c r="B28">
        <v>100</v>
      </c>
      <c r="C28">
        <v>95</v>
      </c>
      <c r="D28" s="10">
        <f>(Table10[[#This Row],[2023]]-Table10[[#This Row],[2022]])/Table10[[#This Row],[2023]]</f>
        <v>-5.2631578947368418E-2</v>
      </c>
      <c r="E28">
        <f>Table10[[#This Row],[2023]]*Table10[[#This Row],[PER]]+Table10[[#This Row],[2023]]</f>
        <v>90</v>
      </c>
      <c r="K28">
        <v>14152531</v>
      </c>
      <c r="L28">
        <v>136</v>
      </c>
      <c r="M28">
        <v>136</v>
      </c>
      <c r="N28" s="10">
        <f>(Table12[[#This Row],[2023]]-Table12[[#This Row],[2022]])/Table12[[#This Row],[2023]]</f>
        <v>0</v>
      </c>
      <c r="O28">
        <f>Table12[[#This Row],[2023]]*Table12[[#This Row],[PER]]+Table12[[#This Row],[2023]]</f>
        <v>136</v>
      </c>
    </row>
    <row r="29" spans="1:15" x14ac:dyDescent="0.3">
      <c r="A29">
        <v>6196536</v>
      </c>
      <c r="B29">
        <v>44</v>
      </c>
      <c r="C29">
        <v>40</v>
      </c>
      <c r="D29" s="10">
        <f>(Table10[[#This Row],[2023]]-Table10[[#This Row],[2022]])/Table10[[#This Row],[2023]]</f>
        <v>-0.1</v>
      </c>
      <c r="E29">
        <f>Table10[[#This Row],[2023]]*Table10[[#This Row],[PER]]+Table10[[#This Row],[2023]]</f>
        <v>36</v>
      </c>
      <c r="K29">
        <v>14154796</v>
      </c>
      <c r="L29">
        <v>69</v>
      </c>
      <c r="M29">
        <v>69</v>
      </c>
      <c r="N29" s="10">
        <f>(Table12[[#This Row],[2023]]-Table12[[#This Row],[2022]])/Table12[[#This Row],[2023]]</f>
        <v>0</v>
      </c>
      <c r="O29">
        <f>Table12[[#This Row],[2023]]*Table12[[#This Row],[PER]]+Table12[[#This Row],[2023]]</f>
        <v>69</v>
      </c>
    </row>
    <row r="30" spans="1:15" x14ac:dyDescent="0.3">
      <c r="A30">
        <v>7366334</v>
      </c>
      <c r="B30">
        <v>139</v>
      </c>
      <c r="C30">
        <v>139</v>
      </c>
      <c r="D30" s="10">
        <f>(Table10[[#This Row],[2023]]-Table10[[#This Row],[2022]])/Table10[[#This Row],[2023]]</f>
        <v>0</v>
      </c>
      <c r="E30">
        <f>Table10[[#This Row],[2023]]*Table10[[#This Row],[PER]]+Table10[[#This Row],[2023]]</f>
        <v>139</v>
      </c>
      <c r="K30">
        <v>5755164</v>
      </c>
      <c r="L30">
        <v>225</v>
      </c>
      <c r="M30">
        <v>225</v>
      </c>
      <c r="N30" s="10">
        <f>(Table12[[#This Row],[2023]]-Table12[[#This Row],[2022]])/Table12[[#This Row],[2023]]</f>
        <v>0</v>
      </c>
      <c r="O30">
        <f>Table12[[#This Row],[2023]]*Table12[[#This Row],[PER]]+Table12[[#This Row],[2023]]</f>
        <v>225</v>
      </c>
    </row>
    <row r="31" spans="1:15" x14ac:dyDescent="0.3">
      <c r="A31">
        <v>14586040</v>
      </c>
      <c r="B31">
        <v>295</v>
      </c>
      <c r="C31">
        <v>294</v>
      </c>
      <c r="D31" s="10">
        <f>(Table10[[#This Row],[2023]]-Table10[[#This Row],[2022]])/Table10[[#This Row],[2023]]</f>
        <v>-3.4013605442176869E-3</v>
      </c>
      <c r="E31">
        <f>Table10[[#This Row],[2023]]*Table10[[#This Row],[PER]]+Table10[[#This Row],[2023]]</f>
        <v>293</v>
      </c>
      <c r="K31">
        <v>11113022</v>
      </c>
      <c r="L31">
        <v>230</v>
      </c>
      <c r="M31">
        <v>230</v>
      </c>
      <c r="N31" s="10">
        <f>(Table12[[#This Row],[2023]]-Table12[[#This Row],[2022]])/Table12[[#This Row],[2023]]</f>
        <v>0</v>
      </c>
      <c r="O31">
        <f>Table12[[#This Row],[2023]]*Table12[[#This Row],[PER]]+Table12[[#This Row],[2023]]</f>
        <v>230</v>
      </c>
    </row>
    <row r="32" spans="1:15" x14ac:dyDescent="0.3">
      <c r="A32">
        <v>8274318</v>
      </c>
      <c r="B32">
        <v>76</v>
      </c>
      <c r="C32">
        <v>76</v>
      </c>
      <c r="D32" s="10">
        <f>(Table10[[#This Row],[2023]]-Table10[[#This Row],[2022]])/Table10[[#This Row],[2023]]</f>
        <v>0</v>
      </c>
      <c r="E32">
        <f>Table10[[#This Row],[2023]]*Table10[[#This Row],[PER]]+Table10[[#This Row],[2023]]</f>
        <v>76</v>
      </c>
      <c r="K32">
        <v>5834694</v>
      </c>
      <c r="L32">
        <v>1000</v>
      </c>
      <c r="M32">
        <v>1000</v>
      </c>
      <c r="N32" s="10">
        <f>(Table12[[#This Row],[2023]]-Table12[[#This Row],[2022]])/Table12[[#This Row],[2023]]</f>
        <v>0</v>
      </c>
      <c r="O32">
        <f>Table12[[#This Row],[2023]]*Table12[[#This Row],[PER]]+Table12[[#This Row],[2023]]</f>
        <v>1000</v>
      </c>
    </row>
    <row r="33" spans="1:15" x14ac:dyDescent="0.3">
      <c r="A33">
        <v>6794357</v>
      </c>
      <c r="B33">
        <v>195</v>
      </c>
      <c r="C33">
        <v>195</v>
      </c>
      <c r="D33" s="10">
        <f>(Table10[[#This Row],[2023]]-Table10[[#This Row],[2022]])/Table10[[#This Row],[2023]]</f>
        <v>0</v>
      </c>
      <c r="E33">
        <f>Table10[[#This Row],[2023]]*Table10[[#This Row],[PER]]+Table10[[#This Row],[2023]]</f>
        <v>195</v>
      </c>
      <c r="K33">
        <v>6743356</v>
      </c>
      <c r="L33">
        <v>365</v>
      </c>
      <c r="M33">
        <v>375</v>
      </c>
      <c r="N33" s="10">
        <f>(Table12[[#This Row],[2023]]-Table12[[#This Row],[2022]])/Table12[[#This Row],[2023]]</f>
        <v>2.6666666666666668E-2</v>
      </c>
      <c r="O33">
        <f>Table12[[#This Row],[2023]]*Table12[[#This Row],[PER]]+Table12[[#This Row],[2023]]</f>
        <v>385</v>
      </c>
    </row>
    <row r="34" spans="1:15" x14ac:dyDescent="0.3">
      <c r="A34">
        <v>1604069</v>
      </c>
      <c r="B34">
        <v>86</v>
      </c>
      <c r="C34">
        <v>83</v>
      </c>
      <c r="D34" s="10">
        <f>(Table10[[#This Row],[2023]]-Table10[[#This Row],[2022]])/Table10[[#This Row],[2023]]</f>
        <v>-3.614457831325301E-2</v>
      </c>
      <c r="E34">
        <f>Table10[[#This Row],[2023]]*Table10[[#This Row],[PER]]+Table10[[#This Row],[2023]]</f>
        <v>80</v>
      </c>
      <c r="K34">
        <v>670171</v>
      </c>
      <c r="L34">
        <v>95</v>
      </c>
      <c r="M34">
        <v>95</v>
      </c>
      <c r="N34" s="10">
        <f>(Table12[[#This Row],[2023]]-Table12[[#This Row],[2022]])/Table12[[#This Row],[2023]]</f>
        <v>0</v>
      </c>
      <c r="O34">
        <f>Table12[[#This Row],[2023]]*Table12[[#This Row],[PER]]+Table12[[#This Row],[2023]]</f>
        <v>95</v>
      </c>
    </row>
    <row r="35" spans="1:15" x14ac:dyDescent="0.3">
      <c r="A35">
        <v>9684449</v>
      </c>
      <c r="B35">
        <v>50</v>
      </c>
      <c r="C35">
        <v>50</v>
      </c>
      <c r="D35" s="10">
        <f>(Table10[[#This Row],[2023]]-Table10[[#This Row],[2022]])/Table10[[#This Row],[2023]]</f>
        <v>0</v>
      </c>
      <c r="E35">
        <f>Table10[[#This Row],[2023]]*Table10[[#This Row],[PER]]+Table10[[#This Row],[2023]]</f>
        <v>50</v>
      </c>
      <c r="K35">
        <v>7746501</v>
      </c>
      <c r="L35">
        <v>150</v>
      </c>
      <c r="M35">
        <v>150</v>
      </c>
      <c r="N35" s="10">
        <f>(Table12[[#This Row],[2023]]-Table12[[#This Row],[2022]])/Table12[[#This Row],[2023]]</f>
        <v>0</v>
      </c>
      <c r="O35">
        <f>Table12[[#This Row],[2023]]*Table12[[#This Row],[PER]]+Table12[[#This Row],[2023]]</f>
        <v>150</v>
      </c>
    </row>
    <row r="36" spans="1:15" x14ac:dyDescent="0.3">
      <c r="A36">
        <v>44469</v>
      </c>
      <c r="B36">
        <v>80</v>
      </c>
      <c r="C36">
        <v>80</v>
      </c>
      <c r="D36" s="10">
        <f>(Table10[[#This Row],[2023]]-Table10[[#This Row],[2022]])/Table10[[#This Row],[2023]]</f>
        <v>0</v>
      </c>
      <c r="E36">
        <f>Table10[[#This Row],[2023]]*Table10[[#This Row],[PER]]+Table10[[#This Row],[2023]]</f>
        <v>80</v>
      </c>
      <c r="K36">
        <v>7789511</v>
      </c>
      <c r="L36">
        <v>79</v>
      </c>
      <c r="M36">
        <v>79</v>
      </c>
      <c r="N36" s="10">
        <f>(Table12[[#This Row],[2023]]-Table12[[#This Row],[2022]])/Table12[[#This Row],[2023]]</f>
        <v>0</v>
      </c>
      <c r="O36">
        <f>Table12[[#This Row],[2023]]*Table12[[#This Row],[PER]]+Table12[[#This Row],[2023]]</f>
        <v>79</v>
      </c>
    </row>
    <row r="37" spans="1:15" x14ac:dyDescent="0.3">
      <c r="A37">
        <v>3932510</v>
      </c>
      <c r="B37">
        <v>93</v>
      </c>
      <c r="C37">
        <v>102</v>
      </c>
      <c r="D37" s="10">
        <f>(Table10[[#This Row],[2023]]-Table10[[#This Row],[2022]])/Table10[[#This Row],[2023]]</f>
        <v>8.8235294117647065E-2</v>
      </c>
      <c r="E37">
        <f>Table10[[#This Row],[2023]]*Table10[[#This Row],[PER]]+Table10[[#This Row],[2023]]</f>
        <v>111</v>
      </c>
      <c r="K37">
        <v>7912118</v>
      </c>
      <c r="L37">
        <v>125</v>
      </c>
      <c r="M37">
        <v>125</v>
      </c>
      <c r="N37" s="10">
        <f>(Table12[[#This Row],[2023]]-Table12[[#This Row],[2022]])/Table12[[#This Row],[2023]]</f>
        <v>0</v>
      </c>
      <c r="O37">
        <f>Table12[[#This Row],[2023]]*Table12[[#This Row],[PER]]+Table12[[#This Row],[2023]]</f>
        <v>125</v>
      </c>
    </row>
    <row r="38" spans="1:15" x14ac:dyDescent="0.3">
      <c r="A38">
        <v>4311914</v>
      </c>
      <c r="B38">
        <v>184</v>
      </c>
      <c r="C38">
        <v>162</v>
      </c>
      <c r="D38" s="10">
        <f>(Table10[[#This Row],[2023]]-Table10[[#This Row],[2022]])/Table10[[#This Row],[2023]]</f>
        <v>-0.13580246913580246</v>
      </c>
      <c r="E38">
        <f>Table10[[#This Row],[2023]]*Table10[[#This Row],[PER]]+Table10[[#This Row],[2023]]</f>
        <v>140</v>
      </c>
      <c r="K38">
        <v>2104845</v>
      </c>
      <c r="L38">
        <v>121</v>
      </c>
      <c r="M38">
        <v>121</v>
      </c>
      <c r="N38" s="10">
        <f>(Table12[[#This Row],[2023]]-Table12[[#This Row],[2022]])/Table12[[#This Row],[2023]]</f>
        <v>0</v>
      </c>
      <c r="O38">
        <f>Table12[[#This Row],[2023]]*Table12[[#This Row],[PER]]+Table12[[#This Row],[2023]]</f>
        <v>121</v>
      </c>
    </row>
    <row r="39" spans="1:15" x14ac:dyDescent="0.3">
      <c r="A39">
        <v>11991308</v>
      </c>
      <c r="B39">
        <v>150</v>
      </c>
      <c r="C39">
        <v>150</v>
      </c>
      <c r="D39" s="10">
        <f>(Table10[[#This Row],[2023]]-Table10[[#This Row],[2022]])/Table10[[#This Row],[2023]]</f>
        <v>0</v>
      </c>
      <c r="E39">
        <f>Table10[[#This Row],[2023]]*Table10[[#This Row],[PER]]+Table10[[#This Row],[2023]]</f>
        <v>150</v>
      </c>
      <c r="K39">
        <v>5050864</v>
      </c>
      <c r="L39">
        <v>110</v>
      </c>
      <c r="M39">
        <v>110</v>
      </c>
      <c r="N39" s="10">
        <f>(Table12[[#This Row],[2023]]-Table12[[#This Row],[2022]])/Table12[[#This Row],[2023]]</f>
        <v>0</v>
      </c>
      <c r="O39">
        <f>Table12[[#This Row],[2023]]*Table12[[#This Row],[PER]]+Table12[[#This Row],[2023]]</f>
        <v>110</v>
      </c>
    </row>
    <row r="40" spans="1:15" x14ac:dyDescent="0.3">
      <c r="A40">
        <v>1546244</v>
      </c>
      <c r="B40">
        <v>120</v>
      </c>
      <c r="C40">
        <v>120</v>
      </c>
      <c r="D40" s="10">
        <f>(Table10[[#This Row],[2023]]-Table10[[#This Row],[2022]])/Table10[[#This Row],[2023]]</f>
        <v>0</v>
      </c>
      <c r="E40">
        <f>Table10[[#This Row],[2023]]*Table10[[#This Row],[PER]]+Table10[[#This Row],[2023]]</f>
        <v>120</v>
      </c>
      <c r="K40">
        <v>5134176</v>
      </c>
      <c r="L40">
        <v>225</v>
      </c>
      <c r="M40">
        <v>225</v>
      </c>
      <c r="N40" s="10">
        <f>(Table12[[#This Row],[2023]]-Table12[[#This Row],[2022]])/Table12[[#This Row],[2023]]</f>
        <v>0</v>
      </c>
      <c r="O40">
        <f>Table12[[#This Row],[2023]]*Table12[[#This Row],[PER]]+Table12[[#This Row],[2023]]</f>
        <v>225</v>
      </c>
    </row>
    <row r="41" spans="1:15" x14ac:dyDescent="0.3">
      <c r="A41">
        <v>5923285</v>
      </c>
      <c r="B41">
        <v>31</v>
      </c>
      <c r="C41">
        <v>31</v>
      </c>
      <c r="D41" s="10">
        <f>(Table10[[#This Row],[2023]]-Table10[[#This Row],[2022]])/Table10[[#This Row],[2023]]</f>
        <v>0</v>
      </c>
      <c r="E41">
        <f>Table10[[#This Row],[2023]]*Table10[[#This Row],[PER]]+Table10[[#This Row],[2023]]</f>
        <v>31</v>
      </c>
      <c r="K41">
        <v>6885500</v>
      </c>
      <c r="L41">
        <v>80</v>
      </c>
      <c r="M41">
        <v>80</v>
      </c>
      <c r="N41" s="10">
        <f>(Table12[[#This Row],[2023]]-Table12[[#This Row],[2022]])/Table12[[#This Row],[2023]]</f>
        <v>0</v>
      </c>
      <c r="O41">
        <f>Table12[[#This Row],[2023]]*Table12[[#This Row],[PER]]+Table12[[#This Row],[2023]]</f>
        <v>80</v>
      </c>
    </row>
    <row r="42" spans="1:15" x14ac:dyDescent="0.3">
      <c r="A42">
        <v>8988016</v>
      </c>
      <c r="B42">
        <v>152</v>
      </c>
      <c r="C42">
        <v>139</v>
      </c>
      <c r="D42" s="10">
        <f>(Table10[[#This Row],[2023]]-Table10[[#This Row],[2022]])/Table10[[#This Row],[2023]]</f>
        <v>-9.3525179856115109E-2</v>
      </c>
      <c r="E42">
        <f>Table10[[#This Row],[2023]]*Table10[[#This Row],[PER]]+Table10[[#This Row],[2023]]</f>
        <v>126</v>
      </c>
      <c r="K42">
        <v>7206665</v>
      </c>
      <c r="L42">
        <v>123</v>
      </c>
      <c r="M42">
        <v>123</v>
      </c>
      <c r="N42" s="10">
        <f>(Table12[[#This Row],[2023]]-Table12[[#This Row],[2022]])/Table12[[#This Row],[2023]]</f>
        <v>0</v>
      </c>
      <c r="O42">
        <f>Table12[[#This Row],[2023]]*Table12[[#This Row],[PER]]+Table12[[#This Row],[2023]]</f>
        <v>123</v>
      </c>
    </row>
    <row r="43" spans="1:15" x14ac:dyDescent="0.3">
      <c r="A43">
        <v>7328113</v>
      </c>
      <c r="B43">
        <v>138</v>
      </c>
      <c r="C43">
        <v>145</v>
      </c>
      <c r="D43" s="10">
        <f>(Table10[[#This Row],[2023]]-Table10[[#This Row],[2022]])/Table10[[#This Row],[2023]]</f>
        <v>4.8275862068965517E-2</v>
      </c>
      <c r="E43">
        <f>Table10[[#This Row],[2023]]*Table10[[#This Row],[PER]]+Table10[[#This Row],[2023]]</f>
        <v>152</v>
      </c>
      <c r="K43">
        <v>8566821</v>
      </c>
      <c r="L43">
        <v>161</v>
      </c>
      <c r="M43">
        <v>157</v>
      </c>
      <c r="N43" s="10">
        <f>(Table12[[#This Row],[2023]]-Table12[[#This Row],[2022]])/Table12[[#This Row],[2023]]</f>
        <v>-2.5477707006369428E-2</v>
      </c>
      <c r="O43">
        <f>Table12[[#This Row],[2023]]*Table12[[#This Row],[PER]]+Table12[[#This Row],[2023]]</f>
        <v>153</v>
      </c>
    </row>
    <row r="44" spans="1:15" x14ac:dyDescent="0.3">
      <c r="A44">
        <v>13378208</v>
      </c>
      <c r="B44">
        <v>205</v>
      </c>
      <c r="C44">
        <v>192</v>
      </c>
      <c r="D44" s="10">
        <f>(Table10[[#This Row],[2023]]-Table10[[#This Row],[2022]])/Table10[[#This Row],[2023]]</f>
        <v>-6.7708333333333329E-2</v>
      </c>
      <c r="E44">
        <f>Table10[[#This Row],[2023]]*Table10[[#This Row],[PER]]+Table10[[#This Row],[2023]]</f>
        <v>179</v>
      </c>
      <c r="K44">
        <v>8778656</v>
      </c>
      <c r="L44">
        <v>399</v>
      </c>
      <c r="M44">
        <v>399</v>
      </c>
      <c r="N44" s="10">
        <f>(Table12[[#This Row],[2023]]-Table12[[#This Row],[2022]])/Table12[[#This Row],[2023]]</f>
        <v>0</v>
      </c>
      <c r="O44">
        <f>Table12[[#This Row],[2023]]*Table12[[#This Row],[PER]]+Table12[[#This Row],[2023]]</f>
        <v>399</v>
      </c>
    </row>
    <row r="45" spans="1:15" x14ac:dyDescent="0.3">
      <c r="A45">
        <v>5965950</v>
      </c>
      <c r="B45">
        <v>425</v>
      </c>
      <c r="C45">
        <v>425</v>
      </c>
      <c r="D45" s="10">
        <f>(Table10[[#This Row],[2023]]-Table10[[#This Row],[2022]])/Table10[[#This Row],[2023]]</f>
        <v>0</v>
      </c>
      <c r="E45">
        <f>Table10[[#This Row],[2023]]*Table10[[#This Row],[PER]]+Table10[[#This Row],[2023]]</f>
        <v>425</v>
      </c>
      <c r="K45">
        <v>12655649</v>
      </c>
      <c r="L45">
        <v>88</v>
      </c>
      <c r="M45">
        <v>88</v>
      </c>
      <c r="N45" s="10">
        <f>(Table12[[#This Row],[2023]]-Table12[[#This Row],[2022]])/Table12[[#This Row],[2023]]</f>
        <v>0</v>
      </c>
      <c r="O45">
        <f>Table12[[#This Row],[2023]]*Table12[[#This Row],[PER]]+Table12[[#This Row],[2023]]</f>
        <v>88</v>
      </c>
    </row>
    <row r="46" spans="1:15" x14ac:dyDescent="0.3">
      <c r="A46">
        <v>2618025</v>
      </c>
      <c r="B46">
        <v>67</v>
      </c>
      <c r="C46">
        <v>67</v>
      </c>
      <c r="D46" s="10">
        <f>(Table10[[#This Row],[2023]]-Table10[[#This Row],[2022]])/Table10[[#This Row],[2023]]</f>
        <v>0</v>
      </c>
      <c r="E46">
        <f>Table10[[#This Row],[2023]]*Table10[[#This Row],[PER]]+Table10[[#This Row],[2023]]</f>
        <v>67</v>
      </c>
      <c r="K46">
        <v>4351332</v>
      </c>
      <c r="L46">
        <v>58</v>
      </c>
      <c r="M46">
        <v>58</v>
      </c>
      <c r="N46" s="10">
        <f>(Table12[[#This Row],[2023]]-Table12[[#This Row],[2022]])/Table12[[#This Row],[2023]]</f>
        <v>0</v>
      </c>
      <c r="O46">
        <f>Table12[[#This Row],[2023]]*Table12[[#This Row],[PER]]+Table12[[#This Row],[2023]]</f>
        <v>58</v>
      </c>
    </row>
    <row r="47" spans="1:15" x14ac:dyDescent="0.3">
      <c r="A47">
        <v>1844121</v>
      </c>
      <c r="B47">
        <v>142</v>
      </c>
      <c r="C47">
        <v>142</v>
      </c>
      <c r="D47" s="10">
        <f>(Table10[[#This Row],[2023]]-Table10[[#This Row],[2022]])/Table10[[#This Row],[2023]]</f>
        <v>0</v>
      </c>
      <c r="E47">
        <f>Table10[[#This Row],[2023]]*Table10[[#This Row],[PER]]+Table10[[#This Row],[2023]]</f>
        <v>142</v>
      </c>
      <c r="K47">
        <v>11142185</v>
      </c>
      <c r="L47">
        <v>34</v>
      </c>
      <c r="M47">
        <v>34</v>
      </c>
      <c r="N47" s="10">
        <f>(Table12[[#This Row],[2023]]-Table12[[#This Row],[2022]])/Table12[[#This Row],[2023]]</f>
        <v>0</v>
      </c>
      <c r="O47">
        <f>Table12[[#This Row],[2023]]*Table12[[#This Row],[PER]]+Table12[[#This Row],[2023]]</f>
        <v>34</v>
      </c>
    </row>
    <row r="48" spans="1:15" x14ac:dyDescent="0.3">
      <c r="A48">
        <v>8740736</v>
      </c>
      <c r="B48">
        <v>45</v>
      </c>
      <c r="C48">
        <v>46</v>
      </c>
      <c r="D48" s="10">
        <f>(Table10[[#This Row],[2023]]-Table10[[#This Row],[2022]])/Table10[[#This Row],[2023]]</f>
        <v>2.1739130434782608E-2</v>
      </c>
      <c r="E48">
        <f>Table10[[#This Row],[2023]]*Table10[[#This Row],[PER]]+Table10[[#This Row],[2023]]</f>
        <v>47</v>
      </c>
      <c r="K48">
        <v>12851291</v>
      </c>
      <c r="L48">
        <v>95</v>
      </c>
      <c r="M48">
        <v>95</v>
      </c>
      <c r="N48" s="10">
        <f>(Table12[[#This Row],[2023]]-Table12[[#This Row],[2022]])/Table12[[#This Row],[2023]]</f>
        <v>0</v>
      </c>
      <c r="O48">
        <f>Table12[[#This Row],[2023]]*Table12[[#This Row],[PER]]+Table12[[#This Row],[2023]]</f>
        <v>95</v>
      </c>
    </row>
    <row r="49" spans="1:15" x14ac:dyDescent="0.3">
      <c r="A49">
        <v>5756051</v>
      </c>
      <c r="B49">
        <v>589</v>
      </c>
      <c r="C49">
        <v>550</v>
      </c>
      <c r="D49" s="10">
        <f>(Table10[[#This Row],[2023]]-Table10[[#This Row],[2022]])/Table10[[#This Row],[2023]]</f>
        <v>-7.0909090909090908E-2</v>
      </c>
      <c r="E49">
        <f>Table10[[#This Row],[2023]]*Table10[[#This Row],[PER]]+Table10[[#This Row],[2023]]</f>
        <v>511</v>
      </c>
      <c r="K49">
        <v>638500</v>
      </c>
      <c r="L49">
        <v>95</v>
      </c>
      <c r="M49">
        <v>95</v>
      </c>
      <c r="N49" s="10">
        <f>(Table12[[#This Row],[2023]]-Table12[[#This Row],[2022]])/Table12[[#This Row],[2023]]</f>
        <v>0</v>
      </c>
      <c r="O49">
        <f>Table12[[#This Row],[2023]]*Table12[[#This Row],[PER]]+Table12[[#This Row],[2023]]</f>
        <v>95</v>
      </c>
    </row>
    <row r="50" spans="1:15" x14ac:dyDescent="0.3">
      <c r="A50">
        <v>1009656</v>
      </c>
      <c r="B50">
        <v>125</v>
      </c>
      <c r="C50">
        <v>125</v>
      </c>
      <c r="D50" s="10">
        <f>(Table10[[#This Row],[2023]]-Table10[[#This Row],[2022]])/Table10[[#This Row],[2023]]</f>
        <v>0</v>
      </c>
      <c r="E50">
        <f>Table10[[#This Row],[2023]]*Table10[[#This Row],[PER]]+Table10[[#This Row],[2023]]</f>
        <v>125</v>
      </c>
      <c r="K50">
        <v>7033174</v>
      </c>
      <c r="L50">
        <v>200</v>
      </c>
      <c r="M50">
        <v>200</v>
      </c>
      <c r="N50" s="10">
        <f>(Table12[[#This Row],[2023]]-Table12[[#This Row],[2022]])/Table12[[#This Row],[2023]]</f>
        <v>0</v>
      </c>
      <c r="O50">
        <f>Table12[[#This Row],[2023]]*Table12[[#This Row],[PER]]+Table12[[#This Row],[2023]]</f>
        <v>200</v>
      </c>
    </row>
    <row r="51" spans="1:15" x14ac:dyDescent="0.3">
      <c r="A51">
        <v>4815187</v>
      </c>
      <c r="B51">
        <v>75</v>
      </c>
      <c r="C51">
        <v>75</v>
      </c>
      <c r="D51" s="10">
        <f>(Table10[[#This Row],[2023]]-Table10[[#This Row],[2022]])/Table10[[#This Row],[2023]]</f>
        <v>0</v>
      </c>
      <c r="E51">
        <f>Table10[[#This Row],[2023]]*Table10[[#This Row],[PER]]+Table10[[#This Row],[2023]]</f>
        <v>75</v>
      </c>
      <c r="K51">
        <v>10633629</v>
      </c>
      <c r="L51">
        <v>120</v>
      </c>
      <c r="M51">
        <v>120</v>
      </c>
      <c r="N51" s="10">
        <f>(Table12[[#This Row],[2023]]-Table12[[#This Row],[2022]])/Table12[[#This Row],[2023]]</f>
        <v>0</v>
      </c>
      <c r="O51">
        <f>Table12[[#This Row],[2023]]*Table12[[#This Row],[PER]]+Table12[[#This Row],[2023]]</f>
        <v>120</v>
      </c>
    </row>
    <row r="52" spans="1:15" x14ac:dyDescent="0.3">
      <c r="A52">
        <v>12712286</v>
      </c>
      <c r="B52">
        <v>148</v>
      </c>
      <c r="C52">
        <v>148</v>
      </c>
      <c r="D52" s="10">
        <f>(Table10[[#This Row],[2023]]-Table10[[#This Row],[2022]])/Table10[[#This Row],[2023]]</f>
        <v>0</v>
      </c>
      <c r="E52">
        <f>Table10[[#This Row],[2023]]*Table10[[#This Row],[PER]]+Table10[[#This Row],[2023]]</f>
        <v>148</v>
      </c>
      <c r="K52">
        <v>3710869</v>
      </c>
      <c r="L52">
        <v>65</v>
      </c>
      <c r="M52">
        <v>65</v>
      </c>
      <c r="N52" s="10">
        <f>(Table12[[#This Row],[2023]]-Table12[[#This Row],[2022]])/Table12[[#This Row],[2023]]</f>
        <v>0</v>
      </c>
      <c r="O52">
        <f>Table12[[#This Row],[2023]]*Table12[[#This Row],[PER]]+Table12[[#This Row],[2023]]</f>
        <v>65</v>
      </c>
    </row>
    <row r="53" spans="1:15" x14ac:dyDescent="0.3">
      <c r="A53">
        <v>7733682</v>
      </c>
      <c r="B53">
        <v>81</v>
      </c>
      <c r="C53">
        <v>86</v>
      </c>
      <c r="D53" s="10">
        <f>(Table10[[#This Row],[2023]]-Table10[[#This Row],[2022]])/Table10[[#This Row],[2023]]</f>
        <v>5.8139534883720929E-2</v>
      </c>
      <c r="E53">
        <f>Table10[[#This Row],[2023]]*Table10[[#This Row],[PER]]+Table10[[#This Row],[2023]]</f>
        <v>91</v>
      </c>
      <c r="K53">
        <v>6782410</v>
      </c>
      <c r="L53">
        <v>125</v>
      </c>
      <c r="M53">
        <v>125</v>
      </c>
      <c r="N53" s="10">
        <f>(Table12[[#This Row],[2023]]-Table12[[#This Row],[2022]])/Table12[[#This Row],[2023]]</f>
        <v>0</v>
      </c>
      <c r="O53">
        <f>Table12[[#This Row],[2023]]*Table12[[#This Row],[PER]]+Table12[[#This Row],[2023]]</f>
        <v>125</v>
      </c>
    </row>
    <row r="54" spans="1:15" x14ac:dyDescent="0.3">
      <c r="A54">
        <v>12901723</v>
      </c>
      <c r="B54">
        <v>54</v>
      </c>
      <c r="C54">
        <v>57</v>
      </c>
      <c r="D54" s="10">
        <f>(Table10[[#This Row],[2023]]-Table10[[#This Row],[2022]])/Table10[[#This Row],[2023]]</f>
        <v>5.2631578947368418E-2</v>
      </c>
      <c r="E54">
        <f>Table10[[#This Row],[2023]]*Table10[[#This Row],[PER]]+Table10[[#This Row],[2023]]</f>
        <v>60</v>
      </c>
      <c r="K54">
        <v>6925517</v>
      </c>
      <c r="L54">
        <v>203</v>
      </c>
      <c r="M54">
        <v>247</v>
      </c>
      <c r="N54" s="10">
        <f>(Table12[[#This Row],[2023]]-Table12[[#This Row],[2022]])/Table12[[#This Row],[2023]]</f>
        <v>0.17813765182186234</v>
      </c>
      <c r="O54">
        <f>Table12[[#This Row],[2023]]*Table12[[#This Row],[PER]]+Table12[[#This Row],[2023]]</f>
        <v>291</v>
      </c>
    </row>
    <row r="55" spans="1:15" x14ac:dyDescent="0.3">
      <c r="A55">
        <v>5770940</v>
      </c>
      <c r="B55">
        <v>200</v>
      </c>
      <c r="C55">
        <v>200</v>
      </c>
      <c r="D55" s="10">
        <f>(Table10[[#This Row],[2023]]-Table10[[#This Row],[2022]])/Table10[[#This Row],[2023]]</f>
        <v>0</v>
      </c>
      <c r="E55">
        <f>Table10[[#This Row],[2023]]*Table10[[#This Row],[PER]]+Table10[[#This Row],[2023]]</f>
        <v>200</v>
      </c>
      <c r="K55">
        <v>9877141</v>
      </c>
      <c r="L55">
        <v>69</v>
      </c>
      <c r="M55">
        <v>69</v>
      </c>
      <c r="N55" s="10">
        <f>(Table12[[#This Row],[2023]]-Table12[[#This Row],[2022]])/Table12[[#This Row],[2023]]</f>
        <v>0</v>
      </c>
      <c r="O55">
        <f>Table12[[#This Row],[2023]]*Table12[[#This Row],[PER]]+Table12[[#This Row],[2023]]</f>
        <v>69</v>
      </c>
    </row>
    <row r="56" spans="1:15" x14ac:dyDescent="0.3">
      <c r="A56">
        <v>3554364</v>
      </c>
      <c r="B56">
        <v>200</v>
      </c>
      <c r="C56">
        <v>200</v>
      </c>
      <c r="D56" s="10">
        <f>(Table10[[#This Row],[2023]]-Table10[[#This Row],[2022]])/Table10[[#This Row],[2023]]</f>
        <v>0</v>
      </c>
      <c r="E56">
        <f>Table10[[#This Row],[2023]]*Table10[[#This Row],[PER]]+Table10[[#This Row],[2023]]</f>
        <v>200</v>
      </c>
      <c r="K56">
        <v>14127811</v>
      </c>
      <c r="L56">
        <v>25</v>
      </c>
      <c r="M56">
        <v>30</v>
      </c>
      <c r="N56" s="10">
        <f>(Table12[[#This Row],[2023]]-Table12[[#This Row],[2022]])/Table12[[#This Row],[2023]]</f>
        <v>0.16666666666666666</v>
      </c>
      <c r="O56">
        <f>Table12[[#This Row],[2023]]*Table12[[#This Row],[PER]]+Table12[[#This Row],[2023]]</f>
        <v>35</v>
      </c>
    </row>
    <row r="57" spans="1:15" x14ac:dyDescent="0.3">
      <c r="A57">
        <v>8206016</v>
      </c>
      <c r="B57">
        <v>43</v>
      </c>
      <c r="C57">
        <v>43</v>
      </c>
      <c r="D57" s="10">
        <f>(Table10[[#This Row],[2023]]-Table10[[#This Row],[2022]])/Table10[[#This Row],[2023]]</f>
        <v>0</v>
      </c>
      <c r="E57">
        <f>Table10[[#This Row],[2023]]*Table10[[#This Row],[PER]]+Table10[[#This Row],[2023]]</f>
        <v>43</v>
      </c>
      <c r="K57">
        <v>8273070</v>
      </c>
      <c r="L57">
        <v>99</v>
      </c>
      <c r="M57">
        <v>99</v>
      </c>
      <c r="N57" s="10">
        <f>(Table12[[#This Row],[2023]]-Table12[[#This Row],[2022]])/Table12[[#This Row],[2023]]</f>
        <v>0</v>
      </c>
      <c r="O57">
        <f>Table12[[#This Row],[2023]]*Table12[[#This Row],[PER]]+Table12[[#This Row],[2023]]</f>
        <v>99</v>
      </c>
    </row>
    <row r="58" spans="1:15" x14ac:dyDescent="0.3">
      <c r="A58">
        <v>4320380</v>
      </c>
      <c r="B58">
        <v>129</v>
      </c>
      <c r="C58">
        <v>129</v>
      </c>
      <c r="D58" s="10">
        <f>(Table10[[#This Row],[2023]]-Table10[[#This Row],[2022]])/Table10[[#This Row],[2023]]</f>
        <v>0</v>
      </c>
      <c r="E58">
        <f>Table10[[#This Row],[2023]]*Table10[[#This Row],[PER]]+Table10[[#This Row],[2023]]</f>
        <v>129</v>
      </c>
      <c r="K58">
        <v>13709458</v>
      </c>
      <c r="L58">
        <v>60</v>
      </c>
      <c r="M58">
        <v>60</v>
      </c>
      <c r="N58" s="10">
        <f>(Table12[[#This Row],[2023]]-Table12[[#This Row],[2022]])/Table12[[#This Row],[2023]]</f>
        <v>0</v>
      </c>
      <c r="O58">
        <f>Table12[[#This Row],[2023]]*Table12[[#This Row],[PER]]+Table12[[#This Row],[2023]]</f>
        <v>60</v>
      </c>
    </row>
    <row r="59" spans="1:15" x14ac:dyDescent="0.3">
      <c r="A59">
        <v>5571045</v>
      </c>
      <c r="B59">
        <v>325</v>
      </c>
      <c r="C59">
        <v>325</v>
      </c>
      <c r="D59" s="10">
        <f>(Table10[[#This Row],[2023]]-Table10[[#This Row],[2022]])/Table10[[#This Row],[2023]]</f>
        <v>0</v>
      </c>
      <c r="E59">
        <f>Table10[[#This Row],[2023]]*Table10[[#This Row],[PER]]+Table10[[#This Row],[2023]]</f>
        <v>325</v>
      </c>
      <c r="K59">
        <v>1106103</v>
      </c>
      <c r="L59">
        <v>275</v>
      </c>
      <c r="M59">
        <v>275</v>
      </c>
      <c r="N59" s="10">
        <f>(Table12[[#This Row],[2023]]-Table12[[#This Row],[2022]])/Table12[[#This Row],[2023]]</f>
        <v>0</v>
      </c>
      <c r="O59">
        <f>Table12[[#This Row],[2023]]*Table12[[#This Row],[PER]]+Table12[[#This Row],[2023]]</f>
        <v>275</v>
      </c>
    </row>
    <row r="60" spans="1:15" x14ac:dyDescent="0.3">
      <c r="A60">
        <v>13372854</v>
      </c>
      <c r="B60">
        <v>525</v>
      </c>
      <c r="C60">
        <v>520</v>
      </c>
      <c r="D60" s="10">
        <f>(Table10[[#This Row],[2023]]-Table10[[#This Row],[2022]])/Table10[[#This Row],[2023]]</f>
        <v>-9.6153846153846159E-3</v>
      </c>
      <c r="E60">
        <f>Table10[[#This Row],[2023]]*Table10[[#This Row],[PER]]+Table10[[#This Row],[2023]]</f>
        <v>515</v>
      </c>
      <c r="K60">
        <v>6817698</v>
      </c>
      <c r="L60">
        <v>23</v>
      </c>
      <c r="M60">
        <v>23</v>
      </c>
      <c r="N60" s="10">
        <f>(Table12[[#This Row],[2023]]-Table12[[#This Row],[2022]])/Table12[[#This Row],[2023]]</f>
        <v>0</v>
      </c>
      <c r="O60">
        <f>Table12[[#This Row],[2023]]*Table12[[#This Row],[PER]]+Table12[[#This Row],[2023]]</f>
        <v>23</v>
      </c>
    </row>
    <row r="61" spans="1:15" x14ac:dyDescent="0.3">
      <c r="A61">
        <v>1711196</v>
      </c>
      <c r="B61">
        <v>43</v>
      </c>
      <c r="C61">
        <v>46</v>
      </c>
      <c r="D61" s="10">
        <f>(Table10[[#This Row],[2023]]-Table10[[#This Row],[2022]])/Table10[[#This Row],[2023]]</f>
        <v>6.5217391304347824E-2</v>
      </c>
      <c r="E61">
        <f>Table10[[#This Row],[2023]]*Table10[[#This Row],[PER]]+Table10[[#This Row],[2023]]</f>
        <v>49</v>
      </c>
      <c r="K61">
        <v>209226</v>
      </c>
      <c r="L61">
        <v>156</v>
      </c>
      <c r="M61">
        <v>162</v>
      </c>
      <c r="N61" s="10">
        <f>(Table12[[#This Row],[2023]]-Table12[[#This Row],[2022]])/Table12[[#This Row],[2023]]</f>
        <v>3.7037037037037035E-2</v>
      </c>
      <c r="O61">
        <f>Table12[[#This Row],[2023]]*Table12[[#This Row],[PER]]+Table12[[#This Row],[2023]]</f>
        <v>168</v>
      </c>
    </row>
    <row r="62" spans="1:15" x14ac:dyDescent="0.3">
      <c r="A62">
        <v>5869076</v>
      </c>
      <c r="B62">
        <v>185</v>
      </c>
      <c r="C62">
        <v>187</v>
      </c>
      <c r="D62" s="10">
        <f>(Table10[[#This Row],[2023]]-Table10[[#This Row],[2022]])/Table10[[#This Row],[2023]]</f>
        <v>1.06951871657754E-2</v>
      </c>
      <c r="E62">
        <f>Table10[[#This Row],[2023]]*Table10[[#This Row],[PER]]+Table10[[#This Row],[2023]]</f>
        <v>189</v>
      </c>
      <c r="K62">
        <v>12948628</v>
      </c>
      <c r="L62">
        <v>269</v>
      </c>
      <c r="M62">
        <v>269</v>
      </c>
      <c r="N62" s="10">
        <f>(Table12[[#This Row],[2023]]-Table12[[#This Row],[2022]])/Table12[[#This Row],[2023]]</f>
        <v>0</v>
      </c>
      <c r="O62">
        <f>Table12[[#This Row],[2023]]*Table12[[#This Row],[PER]]+Table12[[#This Row],[2023]]</f>
        <v>269</v>
      </c>
    </row>
    <row r="63" spans="1:15" x14ac:dyDescent="0.3">
      <c r="A63">
        <v>6065820</v>
      </c>
      <c r="B63">
        <v>94</v>
      </c>
      <c r="C63">
        <v>95</v>
      </c>
      <c r="D63" s="10">
        <f>(Table10[[#This Row],[2023]]-Table10[[#This Row],[2022]])/Table10[[#This Row],[2023]]</f>
        <v>1.0526315789473684E-2</v>
      </c>
      <c r="E63">
        <f>Table10[[#This Row],[2023]]*Table10[[#This Row],[PER]]+Table10[[#This Row],[2023]]</f>
        <v>96</v>
      </c>
      <c r="K63">
        <v>1156413</v>
      </c>
      <c r="L63">
        <v>245</v>
      </c>
      <c r="M63">
        <v>245</v>
      </c>
      <c r="N63" s="10">
        <f>(Table12[[#This Row],[2023]]-Table12[[#This Row],[2022]])/Table12[[#This Row],[2023]]</f>
        <v>0</v>
      </c>
      <c r="O63">
        <f>Table12[[#This Row],[2023]]*Table12[[#This Row],[PER]]+Table12[[#This Row],[2023]]</f>
        <v>245</v>
      </c>
    </row>
    <row r="64" spans="1:15" x14ac:dyDescent="0.3">
      <c r="A64">
        <v>12523798</v>
      </c>
      <c r="B64">
        <v>235</v>
      </c>
      <c r="C64">
        <v>269</v>
      </c>
      <c r="D64" s="10">
        <f>(Table10[[#This Row],[2023]]-Table10[[#This Row],[2022]])/Table10[[#This Row],[2023]]</f>
        <v>0.12639405204460966</v>
      </c>
      <c r="E64">
        <f>Table10[[#This Row],[2023]]*Table10[[#This Row],[PER]]+Table10[[#This Row],[2023]]</f>
        <v>303</v>
      </c>
      <c r="K64">
        <v>1221275</v>
      </c>
      <c r="L64">
        <v>145</v>
      </c>
      <c r="M64">
        <v>135</v>
      </c>
      <c r="N64" s="10">
        <f>(Table12[[#This Row],[2023]]-Table12[[#This Row],[2022]])/Table12[[#This Row],[2023]]</f>
        <v>-7.407407407407407E-2</v>
      </c>
      <c r="O64">
        <f>Table12[[#This Row],[2023]]*Table12[[#This Row],[PER]]+Table12[[#This Row],[2023]]</f>
        <v>125</v>
      </c>
    </row>
    <row r="65" spans="1:15" x14ac:dyDescent="0.3">
      <c r="A65">
        <v>2721128</v>
      </c>
      <c r="B65">
        <v>49</v>
      </c>
      <c r="C65">
        <v>45</v>
      </c>
      <c r="D65" s="10">
        <f>(Table10[[#This Row],[2023]]-Table10[[#This Row],[2022]])/Table10[[#This Row],[2023]]</f>
        <v>-8.8888888888888892E-2</v>
      </c>
      <c r="E65">
        <f>Table10[[#This Row],[2023]]*Table10[[#This Row],[PER]]+Table10[[#This Row],[2023]]</f>
        <v>41</v>
      </c>
      <c r="K65">
        <v>7938569</v>
      </c>
      <c r="L65">
        <v>130</v>
      </c>
      <c r="M65">
        <v>130</v>
      </c>
      <c r="N65" s="10">
        <f>(Table12[[#This Row],[2023]]-Table12[[#This Row],[2022]])/Table12[[#This Row],[2023]]</f>
        <v>0</v>
      </c>
      <c r="O65">
        <f>Table12[[#This Row],[2023]]*Table12[[#This Row],[PER]]+Table12[[#This Row],[2023]]</f>
        <v>130</v>
      </c>
    </row>
    <row r="66" spans="1:15" x14ac:dyDescent="0.3">
      <c r="A66">
        <v>5261334</v>
      </c>
      <c r="B66">
        <v>138</v>
      </c>
      <c r="C66">
        <v>158</v>
      </c>
      <c r="D66" s="10">
        <f>(Table10[[#This Row],[2023]]-Table10[[#This Row],[2022]])/Table10[[#This Row],[2023]]</f>
        <v>0.12658227848101267</v>
      </c>
      <c r="E66">
        <f>Table10[[#This Row],[2023]]*Table10[[#This Row],[PER]]+Table10[[#This Row],[2023]]</f>
        <v>178</v>
      </c>
      <c r="K66">
        <v>10086166</v>
      </c>
      <c r="L66">
        <v>138</v>
      </c>
      <c r="M66">
        <v>138</v>
      </c>
      <c r="N66" s="10">
        <f>(Table12[[#This Row],[2023]]-Table12[[#This Row],[2022]])/Table12[[#This Row],[2023]]</f>
        <v>0</v>
      </c>
      <c r="O66">
        <f>Table12[[#This Row],[2023]]*Table12[[#This Row],[PER]]+Table12[[#This Row],[2023]]</f>
        <v>138</v>
      </c>
    </row>
    <row r="67" spans="1:15" x14ac:dyDescent="0.3">
      <c r="A67">
        <v>6331801</v>
      </c>
      <c r="B67">
        <v>179</v>
      </c>
      <c r="C67">
        <v>179</v>
      </c>
      <c r="D67" s="10">
        <f>(Table10[[#This Row],[2023]]-Table10[[#This Row],[2022]])/Table10[[#This Row],[2023]]</f>
        <v>0</v>
      </c>
      <c r="E67">
        <f>Table10[[#This Row],[2023]]*Table10[[#This Row],[PER]]+Table10[[#This Row],[2023]]</f>
        <v>179</v>
      </c>
      <c r="K67">
        <v>497259</v>
      </c>
      <c r="L67">
        <v>250</v>
      </c>
      <c r="M67">
        <v>250</v>
      </c>
      <c r="N67" s="10">
        <f>(Table12[[#This Row],[2023]]-Table12[[#This Row],[2022]])/Table12[[#This Row],[2023]]</f>
        <v>0</v>
      </c>
      <c r="O67">
        <f>Table12[[#This Row],[2023]]*Table12[[#This Row],[PER]]+Table12[[#This Row],[2023]]</f>
        <v>250</v>
      </c>
    </row>
    <row r="68" spans="1:15" x14ac:dyDescent="0.3">
      <c r="A68">
        <v>6374952</v>
      </c>
      <c r="B68">
        <v>105</v>
      </c>
      <c r="C68">
        <v>105</v>
      </c>
      <c r="D68" s="10">
        <f>(Table10[[#This Row],[2023]]-Table10[[#This Row],[2022]])/Table10[[#This Row],[2023]]</f>
        <v>0</v>
      </c>
      <c r="E68">
        <f>Table10[[#This Row],[2023]]*Table10[[#This Row],[PER]]+Table10[[#This Row],[2023]]</f>
        <v>105</v>
      </c>
      <c r="K68">
        <v>4033276</v>
      </c>
      <c r="L68">
        <v>127</v>
      </c>
      <c r="M68">
        <v>126</v>
      </c>
      <c r="N68" s="10">
        <f>(Table12[[#This Row],[2023]]-Table12[[#This Row],[2022]])/Table12[[#This Row],[2023]]</f>
        <v>-7.9365079365079361E-3</v>
      </c>
      <c r="O68">
        <f>Table12[[#This Row],[2023]]*Table12[[#This Row],[PER]]+Table12[[#This Row],[2023]]</f>
        <v>125</v>
      </c>
    </row>
    <row r="69" spans="1:15" x14ac:dyDescent="0.3">
      <c r="A69">
        <v>6934833</v>
      </c>
      <c r="B69">
        <v>100</v>
      </c>
      <c r="C69">
        <v>100</v>
      </c>
      <c r="D69" s="10">
        <f>(Table10[[#This Row],[2023]]-Table10[[#This Row],[2022]])/Table10[[#This Row],[2023]]</f>
        <v>0</v>
      </c>
      <c r="E69">
        <f>Table10[[#This Row],[2023]]*Table10[[#This Row],[PER]]+Table10[[#This Row],[2023]]</f>
        <v>100</v>
      </c>
      <c r="K69">
        <v>14038855</v>
      </c>
      <c r="L69">
        <v>82</v>
      </c>
      <c r="M69">
        <v>83</v>
      </c>
      <c r="N69" s="10">
        <f>(Table12[[#This Row],[2023]]-Table12[[#This Row],[2022]])/Table12[[#This Row],[2023]]</f>
        <v>1.2048192771084338E-2</v>
      </c>
      <c r="O69">
        <f>Table12[[#This Row],[2023]]*Table12[[#This Row],[PER]]+Table12[[#This Row],[2023]]</f>
        <v>84</v>
      </c>
    </row>
    <row r="70" spans="1:15" x14ac:dyDescent="0.3">
      <c r="A70">
        <v>8816811</v>
      </c>
      <c r="B70">
        <v>97</v>
      </c>
      <c r="C70">
        <v>97</v>
      </c>
      <c r="D70" s="10">
        <f>(Table10[[#This Row],[2023]]-Table10[[#This Row],[2022]])/Table10[[#This Row],[2023]]</f>
        <v>0</v>
      </c>
      <c r="E70">
        <f>Table10[[#This Row],[2023]]*Table10[[#This Row],[PER]]+Table10[[#This Row],[2023]]</f>
        <v>97</v>
      </c>
      <c r="K70">
        <v>822085</v>
      </c>
      <c r="L70">
        <v>943</v>
      </c>
      <c r="M70">
        <v>943</v>
      </c>
      <c r="N70" s="10">
        <f>(Table12[[#This Row],[2023]]-Table12[[#This Row],[2022]])/Table12[[#This Row],[2023]]</f>
        <v>0</v>
      </c>
      <c r="O70">
        <f>Table12[[#This Row],[2023]]*Table12[[#This Row],[PER]]+Table12[[#This Row],[2023]]</f>
        <v>943</v>
      </c>
    </row>
    <row r="71" spans="1:15" x14ac:dyDescent="0.3">
      <c r="A71">
        <v>13825593</v>
      </c>
      <c r="B71">
        <v>41</v>
      </c>
      <c r="C71">
        <v>40</v>
      </c>
      <c r="D71" s="10">
        <f>(Table10[[#This Row],[2023]]-Table10[[#This Row],[2022]])/Table10[[#This Row],[2023]]</f>
        <v>-2.5000000000000001E-2</v>
      </c>
      <c r="E71">
        <f>Table10[[#This Row],[2023]]*Table10[[#This Row],[PER]]+Table10[[#This Row],[2023]]</f>
        <v>39</v>
      </c>
      <c r="K71">
        <v>8517432</v>
      </c>
      <c r="L71">
        <v>329</v>
      </c>
      <c r="M71">
        <v>329</v>
      </c>
      <c r="N71" s="10">
        <f>(Table12[[#This Row],[2023]]-Table12[[#This Row],[2022]])/Table12[[#This Row],[2023]]</f>
        <v>0</v>
      </c>
      <c r="O71">
        <f>Table12[[#This Row],[2023]]*Table12[[#This Row],[PER]]+Table12[[#This Row],[2023]]</f>
        <v>329</v>
      </c>
    </row>
    <row r="72" spans="1:15" x14ac:dyDescent="0.3">
      <c r="A72">
        <v>13084226</v>
      </c>
      <c r="B72">
        <v>105</v>
      </c>
      <c r="C72">
        <v>105</v>
      </c>
      <c r="D72" s="10">
        <f>(Table10[[#This Row],[2023]]-Table10[[#This Row],[2022]])/Table10[[#This Row],[2023]]</f>
        <v>0</v>
      </c>
      <c r="E72">
        <f>Table10[[#This Row],[2023]]*Table10[[#This Row],[PER]]+Table10[[#This Row],[2023]]</f>
        <v>105</v>
      </c>
      <c r="K72">
        <v>8615017</v>
      </c>
      <c r="L72">
        <v>80</v>
      </c>
      <c r="M72">
        <v>80</v>
      </c>
      <c r="N72" s="10">
        <f>(Table12[[#This Row],[2023]]-Table12[[#This Row],[2022]])/Table12[[#This Row],[2023]]</f>
        <v>0</v>
      </c>
      <c r="O72">
        <f>Table12[[#This Row],[2023]]*Table12[[#This Row],[PER]]+Table12[[#This Row],[2023]]</f>
        <v>80</v>
      </c>
    </row>
    <row r="73" spans="1:15" x14ac:dyDescent="0.3">
      <c r="A73">
        <v>985072</v>
      </c>
      <c r="B73">
        <v>95</v>
      </c>
      <c r="C73">
        <v>95</v>
      </c>
      <c r="D73" s="10">
        <f>(Table10[[#This Row],[2023]]-Table10[[#This Row],[2022]])/Table10[[#This Row],[2023]]</f>
        <v>0</v>
      </c>
      <c r="E73">
        <f>Table10[[#This Row],[2023]]*Table10[[#This Row],[PER]]+Table10[[#This Row],[2023]]</f>
        <v>95</v>
      </c>
      <c r="K73">
        <v>9867972</v>
      </c>
      <c r="L73">
        <v>84</v>
      </c>
      <c r="M73">
        <v>84</v>
      </c>
      <c r="N73" s="10">
        <f>(Table12[[#This Row],[2023]]-Table12[[#This Row],[2022]])/Table12[[#This Row],[2023]]</f>
        <v>0</v>
      </c>
      <c r="O73">
        <f>Table12[[#This Row],[2023]]*Table12[[#This Row],[PER]]+Table12[[#This Row],[2023]]</f>
        <v>84</v>
      </c>
    </row>
    <row r="74" spans="1:15" x14ac:dyDescent="0.3">
      <c r="A74">
        <v>1369606</v>
      </c>
      <c r="B74">
        <v>70</v>
      </c>
      <c r="C74">
        <v>70</v>
      </c>
      <c r="D74" s="10">
        <f>(Table10[[#This Row],[2023]]-Table10[[#This Row],[2022]])/Table10[[#This Row],[2023]]</f>
        <v>0</v>
      </c>
      <c r="E74">
        <f>Table10[[#This Row],[2023]]*Table10[[#This Row],[PER]]+Table10[[#This Row],[2023]]</f>
        <v>70</v>
      </c>
      <c r="K74">
        <v>13494977</v>
      </c>
      <c r="L74">
        <v>101</v>
      </c>
      <c r="M74">
        <v>102</v>
      </c>
      <c r="N74" s="10">
        <f>(Table12[[#This Row],[2023]]-Table12[[#This Row],[2022]])/Table12[[#This Row],[2023]]</f>
        <v>9.8039215686274508E-3</v>
      </c>
      <c r="O74">
        <f>Table12[[#This Row],[2023]]*Table12[[#This Row],[PER]]+Table12[[#This Row],[2023]]</f>
        <v>103</v>
      </c>
    </row>
    <row r="75" spans="1:15" x14ac:dyDescent="0.3">
      <c r="A75">
        <v>7126527</v>
      </c>
      <c r="B75">
        <v>165</v>
      </c>
      <c r="C75">
        <v>165</v>
      </c>
      <c r="D75" s="10">
        <f>(Table10[[#This Row],[2023]]-Table10[[#This Row],[2022]])/Table10[[#This Row],[2023]]</f>
        <v>0</v>
      </c>
      <c r="E75">
        <f>Table10[[#This Row],[2023]]*Table10[[#This Row],[PER]]+Table10[[#This Row],[2023]]</f>
        <v>165</v>
      </c>
      <c r="K75">
        <v>5771466</v>
      </c>
      <c r="L75">
        <v>75</v>
      </c>
      <c r="M75">
        <v>75</v>
      </c>
      <c r="N75" s="10">
        <f>(Table12[[#This Row],[2023]]-Table12[[#This Row],[2022]])/Table12[[#This Row],[2023]]</f>
        <v>0</v>
      </c>
      <c r="O75">
        <f>Table12[[#This Row],[2023]]*Table12[[#This Row],[PER]]+Table12[[#This Row],[2023]]</f>
        <v>75</v>
      </c>
    </row>
    <row r="76" spans="1:15" x14ac:dyDescent="0.3">
      <c r="A76">
        <v>4003510</v>
      </c>
      <c r="B76">
        <v>767</v>
      </c>
      <c r="C76">
        <v>767</v>
      </c>
      <c r="D76" s="10">
        <f>(Table10[[#This Row],[2023]]-Table10[[#This Row],[2022]])/Table10[[#This Row],[2023]]</f>
        <v>0</v>
      </c>
      <c r="E76">
        <f>Table10[[#This Row],[2023]]*Table10[[#This Row],[PER]]+Table10[[#This Row],[2023]]</f>
        <v>767</v>
      </c>
      <c r="K76">
        <v>8383293</v>
      </c>
      <c r="L76">
        <v>225</v>
      </c>
      <c r="M76">
        <v>225</v>
      </c>
      <c r="N76" s="10">
        <f>(Table12[[#This Row],[2023]]-Table12[[#This Row],[2022]])/Table12[[#This Row],[2023]]</f>
        <v>0</v>
      </c>
      <c r="O76">
        <f>Table12[[#This Row],[2023]]*Table12[[#This Row],[PER]]+Table12[[#This Row],[2023]]</f>
        <v>225</v>
      </c>
    </row>
    <row r="77" spans="1:15" x14ac:dyDescent="0.3">
      <c r="A77">
        <v>4187941</v>
      </c>
      <c r="B77">
        <v>350</v>
      </c>
      <c r="C77">
        <v>350</v>
      </c>
      <c r="D77" s="10">
        <f>(Table10[[#This Row],[2023]]-Table10[[#This Row],[2022]])/Table10[[#This Row],[2023]]</f>
        <v>0</v>
      </c>
      <c r="E77">
        <f>Table10[[#This Row],[2023]]*Table10[[#This Row],[PER]]+Table10[[#This Row],[2023]]</f>
        <v>350</v>
      </c>
      <c r="K77">
        <v>1042311</v>
      </c>
      <c r="L77">
        <v>80</v>
      </c>
      <c r="M77">
        <v>80</v>
      </c>
      <c r="N77" s="10">
        <f>(Table12[[#This Row],[2023]]-Table12[[#This Row],[2022]])/Table12[[#This Row],[2023]]</f>
        <v>0</v>
      </c>
      <c r="O77">
        <f>Table12[[#This Row],[2023]]*Table12[[#This Row],[PER]]+Table12[[#This Row],[2023]]</f>
        <v>80</v>
      </c>
    </row>
    <row r="78" spans="1:15" x14ac:dyDescent="0.3">
      <c r="A78">
        <v>71118</v>
      </c>
      <c r="B78">
        <v>60</v>
      </c>
      <c r="C78">
        <v>60</v>
      </c>
      <c r="D78" s="10">
        <f>(Table10[[#This Row],[2023]]-Table10[[#This Row],[2022]])/Table10[[#This Row],[2023]]</f>
        <v>0</v>
      </c>
      <c r="E78">
        <f>Table10[[#This Row],[2023]]*Table10[[#This Row],[PER]]+Table10[[#This Row],[2023]]</f>
        <v>60</v>
      </c>
      <c r="K78">
        <v>7920737</v>
      </c>
      <c r="L78">
        <v>300</v>
      </c>
      <c r="M78">
        <v>300</v>
      </c>
      <c r="N78" s="10">
        <f>(Table12[[#This Row],[2023]]-Table12[[#This Row],[2022]])/Table12[[#This Row],[2023]]</f>
        <v>0</v>
      </c>
      <c r="O78">
        <f>Table12[[#This Row],[2023]]*Table12[[#This Row],[PER]]+Table12[[#This Row],[2023]]</f>
        <v>300</v>
      </c>
    </row>
    <row r="79" spans="1:15" x14ac:dyDescent="0.3">
      <c r="A79">
        <v>9810956</v>
      </c>
      <c r="B79">
        <v>104</v>
      </c>
      <c r="C79">
        <v>104</v>
      </c>
      <c r="D79" s="10">
        <f>(Table10[[#This Row],[2023]]-Table10[[#This Row],[2022]])/Table10[[#This Row],[2023]]</f>
        <v>0</v>
      </c>
      <c r="E79">
        <f>Table10[[#This Row],[2023]]*Table10[[#This Row],[PER]]+Table10[[#This Row],[2023]]</f>
        <v>104</v>
      </c>
      <c r="K79">
        <v>8089671</v>
      </c>
      <c r="L79">
        <v>99</v>
      </c>
      <c r="M79">
        <v>99</v>
      </c>
      <c r="N79" s="10">
        <f>(Table12[[#This Row],[2023]]-Table12[[#This Row],[2022]])/Table12[[#This Row],[2023]]</f>
        <v>0</v>
      </c>
      <c r="O79">
        <f>Table12[[#This Row],[2023]]*Table12[[#This Row],[PER]]+Table12[[#This Row],[2023]]</f>
        <v>99</v>
      </c>
    </row>
    <row r="80" spans="1:15" x14ac:dyDescent="0.3">
      <c r="A80">
        <v>8309118</v>
      </c>
      <c r="B80">
        <v>89</v>
      </c>
      <c r="C80">
        <v>89</v>
      </c>
      <c r="D80" s="10">
        <f>(Table10[[#This Row],[2023]]-Table10[[#This Row],[2022]])/Table10[[#This Row],[2023]]</f>
        <v>0</v>
      </c>
      <c r="E80">
        <f>Table10[[#This Row],[2023]]*Table10[[#This Row],[PER]]+Table10[[#This Row],[2023]]</f>
        <v>89</v>
      </c>
      <c r="K80">
        <v>9330322</v>
      </c>
      <c r="L80">
        <v>72</v>
      </c>
      <c r="M80">
        <v>72</v>
      </c>
      <c r="N80" s="10">
        <f>(Table12[[#This Row],[2023]]-Table12[[#This Row],[2022]])/Table12[[#This Row],[2023]]</f>
        <v>0</v>
      </c>
      <c r="O80">
        <f>Table12[[#This Row],[2023]]*Table12[[#This Row],[PER]]+Table12[[#This Row],[2023]]</f>
        <v>72</v>
      </c>
    </row>
    <row r="81" spans="1:15" x14ac:dyDescent="0.3">
      <c r="A81">
        <v>1170889</v>
      </c>
      <c r="B81">
        <v>95</v>
      </c>
      <c r="C81">
        <v>95</v>
      </c>
      <c r="D81" s="10">
        <f>(Table10[[#This Row],[2023]]-Table10[[#This Row],[2022]])/Table10[[#This Row],[2023]]</f>
        <v>0</v>
      </c>
      <c r="E81">
        <f>Table10[[#This Row],[2023]]*Table10[[#This Row],[PER]]+Table10[[#This Row],[2023]]</f>
        <v>95</v>
      </c>
      <c r="K81">
        <v>13926231</v>
      </c>
      <c r="L81">
        <v>35</v>
      </c>
      <c r="M81">
        <v>35</v>
      </c>
      <c r="N81" s="10">
        <f>(Table12[[#This Row],[2023]]-Table12[[#This Row],[2022]])/Table12[[#This Row],[2023]]</f>
        <v>0</v>
      </c>
      <c r="O81">
        <f>Table12[[#This Row],[2023]]*Table12[[#This Row],[PER]]+Table12[[#This Row],[2023]]</f>
        <v>35</v>
      </c>
    </row>
    <row r="82" spans="1:15" x14ac:dyDescent="0.3">
      <c r="A82">
        <v>10141898</v>
      </c>
      <c r="B82">
        <v>77</v>
      </c>
      <c r="C82">
        <v>75</v>
      </c>
      <c r="D82" s="10">
        <f>(Table10[[#This Row],[2023]]-Table10[[#This Row],[2022]])/Table10[[#This Row],[2023]]</f>
        <v>-2.6666666666666668E-2</v>
      </c>
      <c r="E82">
        <f>Table10[[#This Row],[2023]]*Table10[[#This Row],[PER]]+Table10[[#This Row],[2023]]</f>
        <v>73</v>
      </c>
      <c r="K82">
        <v>5458984</v>
      </c>
      <c r="L82">
        <v>77</v>
      </c>
      <c r="M82">
        <v>77</v>
      </c>
      <c r="N82" s="10">
        <f>(Table12[[#This Row],[2023]]-Table12[[#This Row],[2022]])/Table12[[#This Row],[2023]]</f>
        <v>0</v>
      </c>
      <c r="O82">
        <f>Table12[[#This Row],[2023]]*Table12[[#This Row],[PER]]+Table12[[#This Row],[2023]]</f>
        <v>77</v>
      </c>
    </row>
    <row r="83" spans="1:15" x14ac:dyDescent="0.3">
      <c r="A83">
        <v>10156168</v>
      </c>
      <c r="B83">
        <v>181</v>
      </c>
      <c r="C83">
        <v>197</v>
      </c>
      <c r="D83" s="10">
        <f>(Table10[[#This Row],[2023]]-Table10[[#This Row],[2022]])/Table10[[#This Row],[2023]]</f>
        <v>8.1218274111675121E-2</v>
      </c>
      <c r="E83">
        <f>Table10[[#This Row],[2023]]*Table10[[#This Row],[PER]]+Table10[[#This Row],[2023]]</f>
        <v>213</v>
      </c>
      <c r="K83">
        <v>6376733</v>
      </c>
      <c r="L83">
        <v>100</v>
      </c>
      <c r="M83">
        <v>100</v>
      </c>
      <c r="N83" s="10">
        <f>(Table12[[#This Row],[2023]]-Table12[[#This Row],[2022]])/Table12[[#This Row],[2023]]</f>
        <v>0</v>
      </c>
      <c r="O83">
        <f>Table12[[#This Row],[2023]]*Table12[[#This Row],[PER]]+Table12[[#This Row],[2023]]</f>
        <v>100</v>
      </c>
    </row>
    <row r="84" spans="1:15" x14ac:dyDescent="0.3">
      <c r="A84">
        <v>5432639</v>
      </c>
      <c r="B84">
        <v>115</v>
      </c>
      <c r="C84">
        <v>115</v>
      </c>
      <c r="D84" s="10">
        <f>(Table10[[#This Row],[2023]]-Table10[[#This Row],[2022]])/Table10[[#This Row],[2023]]</f>
        <v>0</v>
      </c>
      <c r="E84">
        <f>Table10[[#This Row],[2023]]*Table10[[#This Row],[PER]]+Table10[[#This Row],[2023]]</f>
        <v>115</v>
      </c>
      <c r="K84">
        <v>7034315</v>
      </c>
      <c r="L84">
        <v>150</v>
      </c>
      <c r="M84">
        <v>150</v>
      </c>
      <c r="N84" s="10">
        <f>(Table12[[#This Row],[2023]]-Table12[[#This Row],[2022]])/Table12[[#This Row],[2023]]</f>
        <v>0</v>
      </c>
      <c r="O84">
        <f>Table12[[#This Row],[2023]]*Table12[[#This Row],[PER]]+Table12[[#This Row],[2023]]</f>
        <v>150</v>
      </c>
    </row>
    <row r="85" spans="1:15" x14ac:dyDescent="0.3">
      <c r="A85">
        <v>6767129</v>
      </c>
      <c r="B85">
        <v>135</v>
      </c>
      <c r="C85">
        <v>135</v>
      </c>
      <c r="D85" s="10">
        <f>(Table10[[#This Row],[2023]]-Table10[[#This Row],[2022]])/Table10[[#This Row],[2023]]</f>
        <v>0</v>
      </c>
      <c r="E85">
        <f>Table10[[#This Row],[2023]]*Table10[[#This Row],[PER]]+Table10[[#This Row],[2023]]</f>
        <v>135</v>
      </c>
      <c r="K85">
        <v>13978706</v>
      </c>
      <c r="L85">
        <v>85</v>
      </c>
      <c r="M85">
        <v>85</v>
      </c>
      <c r="N85" s="10">
        <f>(Table12[[#This Row],[2023]]-Table12[[#This Row],[2022]])/Table12[[#This Row],[2023]]</f>
        <v>0</v>
      </c>
      <c r="O85">
        <f>Table12[[#This Row],[2023]]*Table12[[#This Row],[PER]]+Table12[[#This Row],[2023]]</f>
        <v>85</v>
      </c>
    </row>
    <row r="86" spans="1:15" x14ac:dyDescent="0.3">
      <c r="A86">
        <v>7523979</v>
      </c>
      <c r="B86">
        <v>499</v>
      </c>
      <c r="C86">
        <v>499</v>
      </c>
      <c r="D86" s="10">
        <f>(Table10[[#This Row],[2023]]-Table10[[#This Row],[2022]])/Table10[[#This Row],[2023]]</f>
        <v>0</v>
      </c>
      <c r="E86">
        <f>Table10[[#This Row],[2023]]*Table10[[#This Row],[PER]]+Table10[[#This Row],[2023]]</f>
        <v>499</v>
      </c>
      <c r="K86">
        <v>842016</v>
      </c>
      <c r="L86">
        <v>76</v>
      </c>
      <c r="M86">
        <v>76</v>
      </c>
      <c r="N86" s="10">
        <f>(Table12[[#This Row],[2023]]-Table12[[#This Row],[2022]])/Table12[[#This Row],[2023]]</f>
        <v>0</v>
      </c>
      <c r="O86">
        <f>Table12[[#This Row],[2023]]*Table12[[#This Row],[PER]]+Table12[[#This Row],[2023]]</f>
        <v>76</v>
      </c>
    </row>
    <row r="87" spans="1:15" x14ac:dyDescent="0.3">
      <c r="A87">
        <v>473827</v>
      </c>
      <c r="B87">
        <v>115</v>
      </c>
      <c r="C87">
        <v>115</v>
      </c>
      <c r="D87" s="10">
        <f>(Table10[[#This Row],[2023]]-Table10[[#This Row],[2022]])/Table10[[#This Row],[2023]]</f>
        <v>0</v>
      </c>
      <c r="E87">
        <f>Table10[[#This Row],[2023]]*Table10[[#This Row],[PER]]+Table10[[#This Row],[2023]]</f>
        <v>115</v>
      </c>
      <c r="K87">
        <v>2320893</v>
      </c>
      <c r="L87">
        <v>160</v>
      </c>
      <c r="M87">
        <v>160</v>
      </c>
      <c r="N87" s="10">
        <f>(Table12[[#This Row],[2023]]-Table12[[#This Row],[2022]])/Table12[[#This Row],[2023]]</f>
        <v>0</v>
      </c>
      <c r="O87">
        <f>Table12[[#This Row],[2023]]*Table12[[#This Row],[PER]]+Table12[[#This Row],[2023]]</f>
        <v>160</v>
      </c>
    </row>
    <row r="88" spans="1:15" x14ac:dyDescent="0.3">
      <c r="A88">
        <v>8521909</v>
      </c>
      <c r="B88">
        <v>32</v>
      </c>
      <c r="C88">
        <v>32</v>
      </c>
      <c r="D88" s="10">
        <f>(Table10[[#This Row],[2023]]-Table10[[#This Row],[2022]])/Table10[[#This Row],[2023]]</f>
        <v>0</v>
      </c>
      <c r="E88">
        <f>Table10[[#This Row],[2023]]*Table10[[#This Row],[PER]]+Table10[[#This Row],[2023]]</f>
        <v>32</v>
      </c>
      <c r="K88">
        <v>7301383</v>
      </c>
      <c r="L88">
        <v>76</v>
      </c>
      <c r="M88">
        <v>75</v>
      </c>
      <c r="N88" s="10">
        <f>(Table12[[#This Row],[2023]]-Table12[[#This Row],[2022]])/Table12[[#This Row],[2023]]</f>
        <v>-1.3333333333333334E-2</v>
      </c>
      <c r="O88">
        <f>Table12[[#This Row],[2023]]*Table12[[#This Row],[PER]]+Table12[[#This Row],[2023]]</f>
        <v>74</v>
      </c>
    </row>
    <row r="89" spans="1:15" x14ac:dyDescent="0.3">
      <c r="A89">
        <v>13781103</v>
      </c>
      <c r="B89">
        <v>88</v>
      </c>
      <c r="C89">
        <v>89</v>
      </c>
      <c r="D89" s="10">
        <f>(Table10[[#This Row],[2023]]-Table10[[#This Row],[2022]])/Table10[[#This Row],[2023]]</f>
        <v>1.1235955056179775E-2</v>
      </c>
      <c r="E89">
        <f>Table10[[#This Row],[2023]]*Table10[[#This Row],[PER]]+Table10[[#This Row],[2023]]</f>
        <v>90</v>
      </c>
      <c r="K89">
        <v>8760673</v>
      </c>
      <c r="L89">
        <v>70</v>
      </c>
      <c r="M89">
        <v>70</v>
      </c>
      <c r="N89" s="10">
        <f>(Table12[[#This Row],[2023]]-Table12[[#This Row],[2022]])/Table12[[#This Row],[2023]]</f>
        <v>0</v>
      </c>
      <c r="O89">
        <f>Table12[[#This Row],[2023]]*Table12[[#This Row],[PER]]+Table12[[#This Row],[2023]]</f>
        <v>70</v>
      </c>
    </row>
    <row r="90" spans="1:15" x14ac:dyDescent="0.3">
      <c r="A90">
        <v>12761406</v>
      </c>
      <c r="B90">
        <v>125</v>
      </c>
      <c r="C90">
        <v>125</v>
      </c>
      <c r="D90" s="10">
        <f>(Table10[[#This Row],[2023]]-Table10[[#This Row],[2022]])/Table10[[#This Row],[2023]]</f>
        <v>0</v>
      </c>
      <c r="E90">
        <f>Table10[[#This Row],[2023]]*Table10[[#This Row],[PER]]+Table10[[#This Row],[2023]]</f>
        <v>125</v>
      </c>
      <c r="K90">
        <v>12761296</v>
      </c>
      <c r="L90">
        <v>159</v>
      </c>
      <c r="M90">
        <v>158</v>
      </c>
      <c r="N90" s="10">
        <f>(Table12[[#This Row],[2023]]-Table12[[#This Row],[2022]])/Table12[[#This Row],[2023]]</f>
        <v>-6.3291139240506328E-3</v>
      </c>
      <c r="O90">
        <f>Table12[[#This Row],[2023]]*Table12[[#This Row],[PER]]+Table12[[#This Row],[2023]]</f>
        <v>157</v>
      </c>
    </row>
    <row r="91" spans="1:15" x14ac:dyDescent="0.3">
      <c r="A91">
        <v>13264942</v>
      </c>
      <c r="B91">
        <v>75</v>
      </c>
      <c r="C91">
        <v>75</v>
      </c>
      <c r="D91" s="10">
        <f>(Table10[[#This Row],[2023]]-Table10[[#This Row],[2022]])/Table10[[#This Row],[2023]]</f>
        <v>0</v>
      </c>
      <c r="E91">
        <f>Table10[[#This Row],[2023]]*Table10[[#This Row],[PER]]+Table10[[#This Row],[2023]]</f>
        <v>75</v>
      </c>
      <c r="K91">
        <v>27423</v>
      </c>
      <c r="L91">
        <v>45</v>
      </c>
      <c r="M91">
        <v>45</v>
      </c>
      <c r="N91" s="10">
        <f>(Table12[[#This Row],[2023]]-Table12[[#This Row],[2022]])/Table12[[#This Row],[2023]]</f>
        <v>0</v>
      </c>
      <c r="O91">
        <f>Table12[[#This Row],[2023]]*Table12[[#This Row],[PER]]+Table12[[#This Row],[2023]]</f>
        <v>45</v>
      </c>
    </row>
    <row r="92" spans="1:15" x14ac:dyDescent="0.3">
      <c r="A92">
        <v>3594503</v>
      </c>
      <c r="B92">
        <v>60</v>
      </c>
      <c r="C92">
        <v>60</v>
      </c>
      <c r="D92" s="10">
        <f>(Table10[[#This Row],[2023]]-Table10[[#This Row],[2022]])/Table10[[#This Row],[2023]]</f>
        <v>0</v>
      </c>
      <c r="E92">
        <f>Table10[[#This Row],[2023]]*Table10[[#This Row],[PER]]+Table10[[#This Row],[2023]]</f>
        <v>60</v>
      </c>
      <c r="K92">
        <v>3052361</v>
      </c>
      <c r="L92">
        <v>22</v>
      </c>
      <c r="M92">
        <v>22</v>
      </c>
      <c r="N92" s="10">
        <f>(Table12[[#This Row],[2023]]-Table12[[#This Row],[2022]])/Table12[[#This Row],[2023]]</f>
        <v>0</v>
      </c>
      <c r="O92">
        <f>Table12[[#This Row],[2023]]*Table12[[#This Row],[PER]]+Table12[[#This Row],[2023]]</f>
        <v>22</v>
      </c>
    </row>
    <row r="93" spans="1:15" x14ac:dyDescent="0.3">
      <c r="A93">
        <v>985498</v>
      </c>
      <c r="B93">
        <v>74</v>
      </c>
      <c r="C93">
        <v>70</v>
      </c>
      <c r="D93" s="10">
        <f>(Table10[[#This Row],[2023]]-Table10[[#This Row],[2022]])/Table10[[#This Row],[2023]]</f>
        <v>-5.7142857142857141E-2</v>
      </c>
      <c r="E93">
        <f>Table10[[#This Row],[2023]]*Table10[[#This Row],[PER]]+Table10[[#This Row],[2023]]</f>
        <v>66</v>
      </c>
      <c r="K93">
        <v>8386278</v>
      </c>
      <c r="L93">
        <v>98</v>
      </c>
      <c r="M93">
        <v>98</v>
      </c>
      <c r="N93" s="10">
        <f>(Table12[[#This Row],[2023]]-Table12[[#This Row],[2022]])/Table12[[#This Row],[2023]]</f>
        <v>0</v>
      </c>
      <c r="O93">
        <f>Table12[[#This Row],[2023]]*Table12[[#This Row],[PER]]+Table12[[#This Row],[2023]]</f>
        <v>98</v>
      </c>
    </row>
    <row r="94" spans="1:15" x14ac:dyDescent="0.3">
      <c r="A94">
        <v>8420453</v>
      </c>
      <c r="B94">
        <v>89</v>
      </c>
      <c r="C94">
        <v>89</v>
      </c>
      <c r="D94" s="10">
        <f>(Table10[[#This Row],[2023]]-Table10[[#This Row],[2022]])/Table10[[#This Row],[2023]]</f>
        <v>0</v>
      </c>
      <c r="E94">
        <f>Table10[[#This Row],[2023]]*Table10[[#This Row],[PER]]+Table10[[#This Row],[2023]]</f>
        <v>89</v>
      </c>
      <c r="K94">
        <v>9733724</v>
      </c>
      <c r="L94">
        <v>52</v>
      </c>
      <c r="M94">
        <v>52</v>
      </c>
      <c r="N94" s="10">
        <f>(Table12[[#This Row],[2023]]-Table12[[#This Row],[2022]])/Table12[[#This Row],[2023]]</f>
        <v>0</v>
      </c>
      <c r="O94">
        <f>Table12[[#This Row],[2023]]*Table12[[#This Row],[PER]]+Table12[[#This Row],[2023]]</f>
        <v>52</v>
      </c>
    </row>
    <row r="95" spans="1:15" x14ac:dyDescent="0.3">
      <c r="A95">
        <v>13442888</v>
      </c>
      <c r="B95">
        <v>91</v>
      </c>
      <c r="C95">
        <v>89</v>
      </c>
      <c r="D95" s="10">
        <f>(Table10[[#This Row],[2023]]-Table10[[#This Row],[2022]])/Table10[[#This Row],[2023]]</f>
        <v>-2.247191011235955E-2</v>
      </c>
      <c r="E95">
        <f>Table10[[#This Row],[2023]]*Table10[[#This Row],[PER]]+Table10[[#This Row],[2023]]</f>
        <v>87</v>
      </c>
      <c r="K95">
        <v>4726224</v>
      </c>
      <c r="L95">
        <v>151</v>
      </c>
      <c r="M95">
        <v>151</v>
      </c>
      <c r="N95" s="10">
        <f>(Table12[[#This Row],[2023]]-Table12[[#This Row],[2022]])/Table12[[#This Row],[2023]]</f>
        <v>0</v>
      </c>
      <c r="O95">
        <f>Table12[[#This Row],[2023]]*Table12[[#This Row],[PER]]+Table12[[#This Row],[2023]]</f>
        <v>151</v>
      </c>
    </row>
    <row r="96" spans="1:15" x14ac:dyDescent="0.3">
      <c r="A96">
        <v>14101559</v>
      </c>
      <c r="B96">
        <v>120</v>
      </c>
      <c r="C96">
        <v>120</v>
      </c>
      <c r="D96" s="10">
        <f>(Table10[[#This Row],[2023]]-Table10[[#This Row],[2022]])/Table10[[#This Row],[2023]]</f>
        <v>0</v>
      </c>
      <c r="E96">
        <f>Table10[[#This Row],[2023]]*Table10[[#This Row],[PER]]+Table10[[#This Row],[2023]]</f>
        <v>120</v>
      </c>
      <c r="K96">
        <v>8150292</v>
      </c>
      <c r="L96">
        <v>105</v>
      </c>
      <c r="M96">
        <v>105</v>
      </c>
      <c r="N96" s="10">
        <f>(Table12[[#This Row],[2023]]-Table12[[#This Row],[2022]])/Table12[[#This Row],[2023]]</f>
        <v>0</v>
      </c>
      <c r="O96">
        <f>Table12[[#This Row],[2023]]*Table12[[#This Row],[PER]]+Table12[[#This Row],[2023]]</f>
        <v>105</v>
      </c>
    </row>
    <row r="97" spans="1:15" x14ac:dyDescent="0.3">
      <c r="A97">
        <v>3290328</v>
      </c>
      <c r="B97">
        <v>45</v>
      </c>
      <c r="C97">
        <v>45</v>
      </c>
      <c r="D97" s="10">
        <f>(Table10[[#This Row],[2023]]-Table10[[#This Row],[2022]])/Table10[[#This Row],[2023]]</f>
        <v>0</v>
      </c>
      <c r="E97">
        <f>Table10[[#This Row],[2023]]*Table10[[#This Row],[PER]]+Table10[[#This Row],[2023]]</f>
        <v>45</v>
      </c>
      <c r="K97">
        <v>12085545</v>
      </c>
      <c r="L97">
        <v>100</v>
      </c>
      <c r="M97">
        <v>100</v>
      </c>
      <c r="N97" s="10">
        <f>(Table12[[#This Row],[2023]]-Table12[[#This Row],[2022]])/Table12[[#This Row],[2023]]</f>
        <v>0</v>
      </c>
      <c r="O97">
        <f>Table12[[#This Row],[2023]]*Table12[[#This Row],[PER]]+Table12[[#This Row],[2023]]</f>
        <v>100</v>
      </c>
    </row>
    <row r="98" spans="1:15" x14ac:dyDescent="0.3">
      <c r="A98">
        <v>6993031</v>
      </c>
      <c r="B98">
        <v>99</v>
      </c>
      <c r="C98">
        <v>99</v>
      </c>
      <c r="D98" s="10">
        <f>(Table10[[#This Row],[2023]]-Table10[[#This Row],[2022]])/Table10[[#This Row],[2023]]</f>
        <v>0</v>
      </c>
      <c r="E98">
        <f>Table10[[#This Row],[2023]]*Table10[[#This Row],[PER]]+Table10[[#This Row],[2023]]</f>
        <v>99</v>
      </c>
      <c r="K98">
        <v>4208608</v>
      </c>
      <c r="L98">
        <v>50</v>
      </c>
      <c r="M98">
        <v>50</v>
      </c>
      <c r="N98" s="10">
        <f>(Table12[[#This Row],[2023]]-Table12[[#This Row],[2022]])/Table12[[#This Row],[2023]]</f>
        <v>0</v>
      </c>
      <c r="O98">
        <f>Table12[[#This Row],[2023]]*Table12[[#This Row],[PER]]+Table12[[#This Row],[2023]]</f>
        <v>50</v>
      </c>
    </row>
    <row r="99" spans="1:15" x14ac:dyDescent="0.3">
      <c r="A99">
        <v>3888558</v>
      </c>
      <c r="B99">
        <v>112</v>
      </c>
      <c r="C99">
        <v>101</v>
      </c>
      <c r="D99" s="10">
        <f>(Table10[[#This Row],[2023]]-Table10[[#This Row],[2022]])/Table10[[#This Row],[2023]]</f>
        <v>-0.10891089108910891</v>
      </c>
      <c r="E99">
        <f>Table10[[#This Row],[2023]]*Table10[[#This Row],[PER]]+Table10[[#This Row],[2023]]</f>
        <v>90</v>
      </c>
      <c r="K99">
        <v>7000221</v>
      </c>
      <c r="L99">
        <v>221</v>
      </c>
      <c r="M99">
        <v>220</v>
      </c>
      <c r="N99" s="10">
        <f>(Table12[[#This Row],[2023]]-Table12[[#This Row],[2022]])/Table12[[#This Row],[2023]]</f>
        <v>-4.5454545454545452E-3</v>
      </c>
      <c r="O99">
        <f>Table12[[#This Row],[2023]]*Table12[[#This Row],[PER]]+Table12[[#This Row],[2023]]</f>
        <v>219</v>
      </c>
    </row>
    <row r="100" spans="1:15" x14ac:dyDescent="0.3">
      <c r="A100">
        <v>14384510</v>
      </c>
      <c r="B100">
        <v>90</v>
      </c>
      <c r="C100">
        <v>90</v>
      </c>
      <c r="D100" s="10">
        <f>(Table10[[#This Row],[2023]]-Table10[[#This Row],[2022]])/Table10[[#This Row],[2023]]</f>
        <v>0</v>
      </c>
      <c r="E100">
        <f>Table10[[#This Row],[2023]]*Table10[[#This Row],[PER]]+Table10[[#This Row],[2023]]</f>
        <v>90</v>
      </c>
      <c r="K100">
        <v>7047342</v>
      </c>
      <c r="L100">
        <v>80</v>
      </c>
      <c r="M100">
        <v>80</v>
      </c>
      <c r="N100" s="10">
        <f>(Table12[[#This Row],[2023]]-Table12[[#This Row],[2022]])/Table12[[#This Row],[2023]]</f>
        <v>0</v>
      </c>
      <c r="O100">
        <f>Table12[[#This Row],[2023]]*Table12[[#This Row],[PER]]+Table12[[#This Row],[2023]]</f>
        <v>80</v>
      </c>
    </row>
    <row r="101" spans="1:15" x14ac:dyDescent="0.3">
      <c r="A101">
        <v>4975725</v>
      </c>
      <c r="B101">
        <v>91</v>
      </c>
      <c r="C101">
        <v>91</v>
      </c>
      <c r="D101" s="10">
        <f>(Table10[[#This Row],[2023]]-Table10[[#This Row],[2022]])/Table10[[#This Row],[2023]]</f>
        <v>0</v>
      </c>
      <c r="E101">
        <f>Table10[[#This Row],[2023]]*Table10[[#This Row],[PER]]+Table10[[#This Row],[2023]]</f>
        <v>91</v>
      </c>
      <c r="K101">
        <v>7901561</v>
      </c>
      <c r="L101">
        <v>64</v>
      </c>
      <c r="M101">
        <v>64</v>
      </c>
      <c r="N101" s="10">
        <f>(Table12[[#This Row],[2023]]-Table12[[#This Row],[2022]])/Table12[[#This Row],[2023]]</f>
        <v>0</v>
      </c>
      <c r="O101">
        <f>Table12[[#This Row],[2023]]*Table12[[#This Row],[PER]]+Table12[[#This Row],[2023]]</f>
        <v>64</v>
      </c>
    </row>
    <row r="102" spans="1:15" x14ac:dyDescent="0.3">
      <c r="A102">
        <v>4978293</v>
      </c>
      <c r="B102">
        <v>320</v>
      </c>
      <c r="C102">
        <v>319</v>
      </c>
      <c r="D102" s="10">
        <f>(Table10[[#This Row],[2023]]-Table10[[#This Row],[2022]])/Table10[[#This Row],[2023]]</f>
        <v>-3.134796238244514E-3</v>
      </c>
      <c r="E102">
        <f>Table10[[#This Row],[2023]]*Table10[[#This Row],[PER]]+Table10[[#This Row],[2023]]</f>
        <v>318</v>
      </c>
      <c r="K102">
        <v>774352</v>
      </c>
      <c r="L102">
        <v>353</v>
      </c>
      <c r="M102">
        <v>400</v>
      </c>
      <c r="N102" s="10">
        <f>(Table12[[#This Row],[2023]]-Table12[[#This Row],[2022]])/Table12[[#This Row],[2023]]</f>
        <v>0.11749999999999999</v>
      </c>
      <c r="O102">
        <f>Table12[[#This Row],[2023]]*Table12[[#This Row],[PER]]+Table12[[#This Row],[2023]]</f>
        <v>447</v>
      </c>
    </row>
    <row r="103" spans="1:15" x14ac:dyDescent="0.3">
      <c r="A103">
        <v>12824971</v>
      </c>
      <c r="B103">
        <v>190</v>
      </c>
      <c r="C103">
        <v>190</v>
      </c>
      <c r="D103" s="10">
        <f>(Table10[[#This Row],[2023]]-Table10[[#This Row],[2022]])/Table10[[#This Row],[2023]]</f>
        <v>0</v>
      </c>
      <c r="E103">
        <f>Table10[[#This Row],[2023]]*Table10[[#This Row],[PER]]+Table10[[#This Row],[2023]]</f>
        <v>190</v>
      </c>
      <c r="K103">
        <v>3894931</v>
      </c>
      <c r="L103">
        <v>80</v>
      </c>
      <c r="M103">
        <v>80</v>
      </c>
      <c r="N103" s="10">
        <f>(Table12[[#This Row],[2023]]-Table12[[#This Row],[2022]])/Table12[[#This Row],[2023]]</f>
        <v>0</v>
      </c>
      <c r="O103">
        <f>Table12[[#This Row],[2023]]*Table12[[#This Row],[PER]]+Table12[[#This Row],[2023]]</f>
        <v>80</v>
      </c>
    </row>
    <row r="104" spans="1:15" x14ac:dyDescent="0.3">
      <c r="A104">
        <v>10458594</v>
      </c>
      <c r="B104">
        <v>50</v>
      </c>
      <c r="C104">
        <v>51</v>
      </c>
      <c r="D104" s="10">
        <f>(Table10[[#This Row],[2023]]-Table10[[#This Row],[2022]])/Table10[[#This Row],[2023]]</f>
        <v>1.9607843137254902E-2</v>
      </c>
      <c r="E104">
        <f>Table10[[#This Row],[2023]]*Table10[[#This Row],[PER]]+Table10[[#This Row],[2023]]</f>
        <v>52</v>
      </c>
      <c r="K104">
        <v>6103923</v>
      </c>
      <c r="L104">
        <v>40</v>
      </c>
      <c r="M104">
        <v>40</v>
      </c>
      <c r="N104" s="10">
        <f>(Table12[[#This Row],[2023]]-Table12[[#This Row],[2022]])/Table12[[#This Row],[2023]]</f>
        <v>0</v>
      </c>
      <c r="O104">
        <f>Table12[[#This Row],[2023]]*Table12[[#This Row],[PER]]+Table12[[#This Row],[2023]]</f>
        <v>40</v>
      </c>
    </row>
    <row r="105" spans="1:15" x14ac:dyDescent="0.3">
      <c r="A105">
        <v>9576490</v>
      </c>
      <c r="B105">
        <v>70</v>
      </c>
      <c r="C105">
        <v>70</v>
      </c>
      <c r="D105" s="10">
        <f>(Table10[[#This Row],[2023]]-Table10[[#This Row],[2022]])/Table10[[#This Row],[2023]]</f>
        <v>0</v>
      </c>
      <c r="E105">
        <f>Table10[[#This Row],[2023]]*Table10[[#This Row],[PER]]+Table10[[#This Row],[2023]]</f>
        <v>70</v>
      </c>
      <c r="K105">
        <v>7193912</v>
      </c>
      <c r="L105">
        <v>150</v>
      </c>
      <c r="M105">
        <v>150</v>
      </c>
      <c r="N105" s="10">
        <f>(Table12[[#This Row],[2023]]-Table12[[#This Row],[2022]])/Table12[[#This Row],[2023]]</f>
        <v>0</v>
      </c>
      <c r="O105">
        <f>Table12[[#This Row],[2023]]*Table12[[#This Row],[PER]]+Table12[[#This Row],[2023]]</f>
        <v>150</v>
      </c>
    </row>
    <row r="106" spans="1:15" x14ac:dyDescent="0.3">
      <c r="A106">
        <v>2316147</v>
      </c>
      <c r="B106">
        <v>191</v>
      </c>
      <c r="C106">
        <v>191</v>
      </c>
      <c r="D106" s="10">
        <f>(Table10[[#This Row],[2023]]-Table10[[#This Row],[2022]])/Table10[[#This Row],[2023]]</f>
        <v>0</v>
      </c>
      <c r="E106">
        <f>Table10[[#This Row],[2023]]*Table10[[#This Row],[PER]]+Table10[[#This Row],[2023]]</f>
        <v>191</v>
      </c>
      <c r="K106">
        <v>4492545</v>
      </c>
      <c r="L106">
        <v>69</v>
      </c>
      <c r="M106">
        <v>69</v>
      </c>
      <c r="N106" s="10">
        <f>(Table12[[#This Row],[2023]]-Table12[[#This Row],[2022]])/Table12[[#This Row],[2023]]</f>
        <v>0</v>
      </c>
      <c r="O106">
        <f>Table12[[#This Row],[2023]]*Table12[[#This Row],[PER]]+Table12[[#This Row],[2023]]</f>
        <v>69</v>
      </c>
    </row>
    <row r="107" spans="1:15" x14ac:dyDescent="0.3">
      <c r="A107">
        <v>1089868</v>
      </c>
      <c r="B107">
        <v>150</v>
      </c>
      <c r="C107">
        <v>150</v>
      </c>
      <c r="D107" s="10">
        <f>(Table10[[#This Row],[2023]]-Table10[[#This Row],[2022]])/Table10[[#This Row],[2023]]</f>
        <v>0</v>
      </c>
      <c r="E107">
        <f>Table10[[#This Row],[2023]]*Table10[[#This Row],[PER]]+Table10[[#This Row],[2023]]</f>
        <v>150</v>
      </c>
      <c r="K107">
        <v>4616263</v>
      </c>
      <c r="L107">
        <v>90</v>
      </c>
      <c r="M107">
        <v>90</v>
      </c>
      <c r="N107" s="10">
        <f>(Table12[[#This Row],[2023]]-Table12[[#This Row],[2022]])/Table12[[#This Row],[2023]]</f>
        <v>0</v>
      </c>
      <c r="O107">
        <f>Table12[[#This Row],[2023]]*Table12[[#This Row],[PER]]+Table12[[#This Row],[2023]]</f>
        <v>90</v>
      </c>
    </row>
    <row r="108" spans="1:15" x14ac:dyDescent="0.3">
      <c r="A108">
        <v>6373829</v>
      </c>
      <c r="B108">
        <v>115</v>
      </c>
      <c r="C108">
        <v>115</v>
      </c>
      <c r="D108" s="10">
        <f>(Table10[[#This Row],[2023]]-Table10[[#This Row],[2022]])/Table10[[#This Row],[2023]]</f>
        <v>0</v>
      </c>
      <c r="E108">
        <f>Table10[[#This Row],[2023]]*Table10[[#This Row],[PER]]+Table10[[#This Row],[2023]]</f>
        <v>115</v>
      </c>
      <c r="K108">
        <v>7564933</v>
      </c>
      <c r="L108">
        <v>73</v>
      </c>
      <c r="M108">
        <v>74</v>
      </c>
      <c r="N108" s="10">
        <f>(Table12[[#This Row],[2023]]-Table12[[#This Row],[2022]])/Table12[[#This Row],[2023]]</f>
        <v>1.3513513513513514E-2</v>
      </c>
      <c r="O108">
        <f>Table12[[#This Row],[2023]]*Table12[[#This Row],[PER]]+Table12[[#This Row],[2023]]</f>
        <v>75</v>
      </c>
    </row>
    <row r="109" spans="1:15" x14ac:dyDescent="0.3">
      <c r="A109">
        <v>6925159</v>
      </c>
      <c r="B109">
        <v>132</v>
      </c>
      <c r="C109">
        <v>131</v>
      </c>
      <c r="D109" s="10">
        <f>(Table10[[#This Row],[2023]]-Table10[[#This Row],[2022]])/Table10[[#This Row],[2023]]</f>
        <v>-7.6335877862595417E-3</v>
      </c>
      <c r="E109">
        <f>Table10[[#This Row],[2023]]*Table10[[#This Row],[PER]]+Table10[[#This Row],[2023]]</f>
        <v>130</v>
      </c>
      <c r="K109">
        <v>13978229</v>
      </c>
      <c r="L109">
        <v>150</v>
      </c>
      <c r="M109">
        <v>150</v>
      </c>
      <c r="N109" s="10">
        <f>(Table12[[#This Row],[2023]]-Table12[[#This Row],[2022]])/Table12[[#This Row],[2023]]</f>
        <v>0</v>
      </c>
      <c r="O109">
        <f>Table12[[#This Row],[2023]]*Table12[[#This Row],[PER]]+Table12[[#This Row],[2023]]</f>
        <v>150</v>
      </c>
    </row>
    <row r="110" spans="1:15" x14ac:dyDescent="0.3">
      <c r="A110">
        <v>13937219</v>
      </c>
      <c r="B110">
        <v>204</v>
      </c>
      <c r="C110">
        <v>204</v>
      </c>
      <c r="D110" s="10">
        <f>(Table10[[#This Row],[2023]]-Table10[[#This Row],[2022]])/Table10[[#This Row],[2023]]</f>
        <v>0</v>
      </c>
      <c r="E110">
        <f>Table10[[#This Row],[2023]]*Table10[[#This Row],[PER]]+Table10[[#This Row],[2023]]</f>
        <v>204</v>
      </c>
      <c r="K110">
        <v>6886718</v>
      </c>
      <c r="L110">
        <v>93</v>
      </c>
      <c r="M110">
        <v>95</v>
      </c>
      <c r="N110" s="10">
        <f>(Table12[[#This Row],[2023]]-Table12[[#This Row],[2022]])/Table12[[#This Row],[2023]]</f>
        <v>2.1052631578947368E-2</v>
      </c>
      <c r="O110">
        <f>Table12[[#This Row],[2023]]*Table12[[#This Row],[PER]]+Table12[[#This Row],[2023]]</f>
        <v>97</v>
      </c>
    </row>
    <row r="111" spans="1:15" x14ac:dyDescent="0.3">
      <c r="A111">
        <v>13083421</v>
      </c>
      <c r="B111">
        <v>334</v>
      </c>
      <c r="C111">
        <v>334</v>
      </c>
      <c r="D111" s="10">
        <f>(Table10[[#This Row],[2023]]-Table10[[#This Row],[2022]])/Table10[[#This Row],[2023]]</f>
        <v>0</v>
      </c>
      <c r="E111">
        <f>Table10[[#This Row],[2023]]*Table10[[#This Row],[PER]]+Table10[[#This Row],[2023]]</f>
        <v>334</v>
      </c>
      <c r="K111">
        <v>8732616</v>
      </c>
      <c r="L111">
        <v>80</v>
      </c>
      <c r="M111">
        <v>80</v>
      </c>
      <c r="N111" s="10">
        <f>(Table12[[#This Row],[2023]]-Table12[[#This Row],[2022]])/Table12[[#This Row],[2023]]</f>
        <v>0</v>
      </c>
      <c r="O111">
        <f>Table12[[#This Row],[2023]]*Table12[[#This Row],[PER]]+Table12[[#This Row],[2023]]</f>
        <v>80</v>
      </c>
    </row>
    <row r="112" spans="1:15" x14ac:dyDescent="0.3">
      <c r="A112">
        <v>12290314</v>
      </c>
      <c r="B112">
        <v>277</v>
      </c>
      <c r="C112">
        <v>279</v>
      </c>
      <c r="D112" s="10">
        <f>(Table10[[#This Row],[2023]]-Table10[[#This Row],[2022]])/Table10[[#This Row],[2023]]</f>
        <v>7.1684587813620072E-3</v>
      </c>
      <c r="E112">
        <f>Table10[[#This Row],[2023]]*Table10[[#This Row],[PER]]+Table10[[#This Row],[2023]]</f>
        <v>281</v>
      </c>
      <c r="K112">
        <v>7559817</v>
      </c>
      <c r="L112">
        <v>200</v>
      </c>
      <c r="M112">
        <v>200</v>
      </c>
      <c r="N112" s="10">
        <f>(Table12[[#This Row],[2023]]-Table12[[#This Row],[2022]])/Table12[[#This Row],[2023]]</f>
        <v>0</v>
      </c>
      <c r="O112">
        <f>Table12[[#This Row],[2023]]*Table12[[#This Row],[PER]]+Table12[[#This Row],[2023]]</f>
        <v>200</v>
      </c>
    </row>
    <row r="113" spans="1:15" x14ac:dyDescent="0.3">
      <c r="A113">
        <v>10293648</v>
      </c>
      <c r="B113">
        <v>88</v>
      </c>
      <c r="C113">
        <v>85</v>
      </c>
      <c r="D113" s="10">
        <f>(Table10[[#This Row],[2023]]-Table10[[#This Row],[2022]])/Table10[[#This Row],[2023]]</f>
        <v>-3.5294117647058823E-2</v>
      </c>
      <c r="E113">
        <f>Table10[[#This Row],[2023]]*Table10[[#This Row],[PER]]+Table10[[#This Row],[2023]]</f>
        <v>82</v>
      </c>
      <c r="K113">
        <v>8273486</v>
      </c>
      <c r="L113">
        <v>99</v>
      </c>
      <c r="M113">
        <v>99</v>
      </c>
      <c r="N113" s="10">
        <f>(Table12[[#This Row],[2023]]-Table12[[#This Row],[2022]])/Table12[[#This Row],[2023]]</f>
        <v>0</v>
      </c>
      <c r="O113">
        <f>Table12[[#This Row],[2023]]*Table12[[#This Row],[PER]]+Table12[[#This Row],[2023]]</f>
        <v>99</v>
      </c>
    </row>
    <row r="114" spans="1:15" x14ac:dyDescent="0.3">
      <c r="A114">
        <v>3924719</v>
      </c>
      <c r="B114">
        <v>99</v>
      </c>
      <c r="C114">
        <v>99</v>
      </c>
      <c r="D114" s="10">
        <f>(Table10[[#This Row],[2023]]-Table10[[#This Row],[2022]])/Table10[[#This Row],[2023]]</f>
        <v>0</v>
      </c>
      <c r="E114">
        <f>Table10[[#This Row],[2023]]*Table10[[#This Row],[PER]]+Table10[[#This Row],[2023]]</f>
        <v>99</v>
      </c>
      <c r="K114">
        <v>1152834</v>
      </c>
      <c r="L114">
        <v>75</v>
      </c>
      <c r="M114">
        <v>75</v>
      </c>
      <c r="N114" s="10">
        <f>(Table12[[#This Row],[2023]]-Table12[[#This Row],[2022]])/Table12[[#This Row],[2023]]</f>
        <v>0</v>
      </c>
      <c r="O114">
        <f>Table12[[#This Row],[2023]]*Table12[[#This Row],[PER]]+Table12[[#This Row],[2023]]</f>
        <v>75</v>
      </c>
    </row>
    <row r="115" spans="1:15" x14ac:dyDescent="0.3">
      <c r="A115">
        <v>4216121</v>
      </c>
      <c r="B115">
        <v>105</v>
      </c>
      <c r="C115">
        <v>105</v>
      </c>
      <c r="D115" s="10">
        <f>(Table10[[#This Row],[2023]]-Table10[[#This Row],[2022]])/Table10[[#This Row],[2023]]</f>
        <v>0</v>
      </c>
      <c r="E115">
        <f>Table10[[#This Row],[2023]]*Table10[[#This Row],[PER]]+Table10[[#This Row],[2023]]</f>
        <v>105</v>
      </c>
      <c r="K115">
        <v>3463009</v>
      </c>
      <c r="L115">
        <v>72</v>
      </c>
      <c r="M115">
        <v>83</v>
      </c>
      <c r="N115" s="10">
        <f>(Table12[[#This Row],[2023]]-Table12[[#This Row],[2022]])/Table12[[#This Row],[2023]]</f>
        <v>0.13253012048192772</v>
      </c>
      <c r="O115">
        <f>Table12[[#This Row],[2023]]*Table12[[#This Row],[PER]]+Table12[[#This Row],[2023]]</f>
        <v>94</v>
      </c>
    </row>
    <row r="116" spans="1:15" x14ac:dyDescent="0.3">
      <c r="A116">
        <v>794506</v>
      </c>
      <c r="B116">
        <v>144</v>
      </c>
      <c r="C116">
        <v>145</v>
      </c>
      <c r="D116" s="10">
        <f>(Table10[[#This Row],[2023]]-Table10[[#This Row],[2022]])/Table10[[#This Row],[2023]]</f>
        <v>6.8965517241379309E-3</v>
      </c>
      <c r="E116">
        <f>Table10[[#This Row],[2023]]*Table10[[#This Row],[PER]]+Table10[[#This Row],[2023]]</f>
        <v>146</v>
      </c>
      <c r="K116">
        <v>5989531</v>
      </c>
      <c r="L116">
        <v>106</v>
      </c>
      <c r="M116">
        <v>106</v>
      </c>
      <c r="N116" s="10">
        <f>(Table12[[#This Row],[2023]]-Table12[[#This Row],[2022]])/Table12[[#This Row],[2023]]</f>
        <v>0</v>
      </c>
      <c r="O116">
        <f>Table12[[#This Row],[2023]]*Table12[[#This Row],[PER]]+Table12[[#This Row],[2023]]</f>
        <v>106</v>
      </c>
    </row>
    <row r="117" spans="1:15" x14ac:dyDescent="0.3">
      <c r="A117">
        <v>4709371</v>
      </c>
      <c r="B117">
        <v>200</v>
      </c>
      <c r="C117">
        <v>200</v>
      </c>
      <c r="D117" s="10">
        <f>(Table10[[#This Row],[2023]]-Table10[[#This Row],[2022]])/Table10[[#This Row],[2023]]</f>
        <v>0</v>
      </c>
      <c r="E117">
        <f>Table10[[#This Row],[2023]]*Table10[[#This Row],[PER]]+Table10[[#This Row],[2023]]</f>
        <v>200</v>
      </c>
      <c r="K117">
        <v>5554611</v>
      </c>
      <c r="L117">
        <v>120</v>
      </c>
      <c r="M117">
        <v>120</v>
      </c>
      <c r="N117" s="10">
        <f>(Table12[[#This Row],[2023]]-Table12[[#This Row],[2022]])/Table12[[#This Row],[2023]]</f>
        <v>0</v>
      </c>
      <c r="O117">
        <f>Table12[[#This Row],[2023]]*Table12[[#This Row],[PER]]+Table12[[#This Row],[2023]]</f>
        <v>120</v>
      </c>
    </row>
    <row r="118" spans="1:15" x14ac:dyDescent="0.3">
      <c r="A118">
        <v>2666562</v>
      </c>
      <c r="B118">
        <v>109</v>
      </c>
      <c r="C118">
        <v>65</v>
      </c>
      <c r="D118" s="10">
        <f>(Table10[[#This Row],[2023]]-Table10[[#This Row],[2022]])/Table10[[#This Row],[2023]]</f>
        <v>-0.67692307692307696</v>
      </c>
      <c r="E118">
        <f>Table10[[#This Row],[2023]]*Table10[[#This Row],[PER]]+Table10[[#This Row],[2023]]</f>
        <v>21</v>
      </c>
      <c r="K118">
        <v>6304260</v>
      </c>
      <c r="L118">
        <v>46</v>
      </c>
      <c r="M118">
        <v>46</v>
      </c>
      <c r="N118" s="10">
        <f>(Table12[[#This Row],[2023]]-Table12[[#This Row],[2022]])/Table12[[#This Row],[2023]]</f>
        <v>0</v>
      </c>
      <c r="O118">
        <f>Table12[[#This Row],[2023]]*Table12[[#This Row],[PER]]+Table12[[#This Row],[2023]]</f>
        <v>46</v>
      </c>
    </row>
    <row r="119" spans="1:15" x14ac:dyDescent="0.3">
      <c r="A119">
        <v>13075608</v>
      </c>
      <c r="B119">
        <v>139</v>
      </c>
      <c r="C119">
        <v>139</v>
      </c>
      <c r="D119" s="10">
        <f>(Table10[[#This Row],[2023]]-Table10[[#This Row],[2022]])/Table10[[#This Row],[2023]]</f>
        <v>0</v>
      </c>
      <c r="E119">
        <f>Table10[[#This Row],[2023]]*Table10[[#This Row],[PER]]+Table10[[#This Row],[2023]]</f>
        <v>139</v>
      </c>
      <c r="K119">
        <v>13248595</v>
      </c>
      <c r="L119">
        <v>78</v>
      </c>
      <c r="M119">
        <v>78</v>
      </c>
      <c r="N119" s="10">
        <f>(Table12[[#This Row],[2023]]-Table12[[#This Row],[2022]])/Table12[[#This Row],[2023]]</f>
        <v>0</v>
      </c>
      <c r="O119">
        <f>Table12[[#This Row],[2023]]*Table12[[#This Row],[PER]]+Table12[[#This Row],[2023]]</f>
        <v>78</v>
      </c>
    </row>
    <row r="120" spans="1:15" x14ac:dyDescent="0.3">
      <c r="A120">
        <v>13445857</v>
      </c>
      <c r="B120">
        <v>167</v>
      </c>
      <c r="C120">
        <v>167</v>
      </c>
      <c r="D120" s="10">
        <f>(Table10[[#This Row],[2023]]-Table10[[#This Row],[2022]])/Table10[[#This Row],[2023]]</f>
        <v>0</v>
      </c>
      <c r="E120">
        <f>Table10[[#This Row],[2023]]*Table10[[#This Row],[PER]]+Table10[[#This Row],[2023]]</f>
        <v>167</v>
      </c>
      <c r="K120">
        <v>415135</v>
      </c>
      <c r="L120">
        <v>145</v>
      </c>
      <c r="M120">
        <v>145</v>
      </c>
      <c r="N120" s="10">
        <f>(Table12[[#This Row],[2023]]-Table12[[#This Row],[2022]])/Table12[[#This Row],[2023]]</f>
        <v>0</v>
      </c>
      <c r="O120">
        <f>Table12[[#This Row],[2023]]*Table12[[#This Row],[PER]]+Table12[[#This Row],[2023]]</f>
        <v>145</v>
      </c>
    </row>
    <row r="121" spans="1:15" x14ac:dyDescent="0.3">
      <c r="A121">
        <v>6453260</v>
      </c>
      <c r="B121">
        <v>183</v>
      </c>
      <c r="C121">
        <v>185</v>
      </c>
      <c r="D121" s="10">
        <f>(Table10[[#This Row],[2023]]-Table10[[#This Row],[2022]])/Table10[[#This Row],[2023]]</f>
        <v>1.0810810810810811E-2</v>
      </c>
      <c r="E121">
        <f>Table10[[#This Row],[2023]]*Table10[[#This Row],[PER]]+Table10[[#This Row],[2023]]</f>
        <v>187</v>
      </c>
      <c r="K121">
        <v>10707985</v>
      </c>
      <c r="L121">
        <v>69</v>
      </c>
      <c r="M121">
        <v>69</v>
      </c>
      <c r="N121" s="10">
        <f>(Table12[[#This Row],[2023]]-Table12[[#This Row],[2022]])/Table12[[#This Row],[2023]]</f>
        <v>0</v>
      </c>
      <c r="O121">
        <f>Table12[[#This Row],[2023]]*Table12[[#This Row],[PER]]+Table12[[#This Row],[2023]]</f>
        <v>69</v>
      </c>
    </row>
    <row r="122" spans="1:15" x14ac:dyDescent="0.3">
      <c r="A122">
        <v>7063703</v>
      </c>
      <c r="B122">
        <v>179</v>
      </c>
      <c r="C122">
        <v>180</v>
      </c>
      <c r="D122" s="10">
        <f>(Table10[[#This Row],[2023]]-Table10[[#This Row],[2022]])/Table10[[#This Row],[2023]]</f>
        <v>5.5555555555555558E-3</v>
      </c>
      <c r="E122">
        <f>Table10[[#This Row],[2023]]*Table10[[#This Row],[PER]]+Table10[[#This Row],[2023]]</f>
        <v>181</v>
      </c>
      <c r="K122">
        <v>6401149</v>
      </c>
      <c r="L122">
        <v>189</v>
      </c>
      <c r="M122">
        <v>189</v>
      </c>
      <c r="N122" s="10">
        <f>(Table12[[#This Row],[2023]]-Table12[[#This Row],[2022]])/Table12[[#This Row],[2023]]</f>
        <v>0</v>
      </c>
      <c r="O122">
        <f>Table12[[#This Row],[2023]]*Table12[[#This Row],[PER]]+Table12[[#This Row],[2023]]</f>
        <v>189</v>
      </c>
    </row>
    <row r="123" spans="1:15" x14ac:dyDescent="0.3">
      <c r="A123">
        <v>7324823</v>
      </c>
      <c r="B123">
        <v>96</v>
      </c>
      <c r="C123">
        <v>96</v>
      </c>
      <c r="D123" s="10">
        <f>(Table10[[#This Row],[2023]]-Table10[[#This Row],[2022]])/Table10[[#This Row],[2023]]</f>
        <v>0</v>
      </c>
      <c r="E123">
        <f>Table10[[#This Row],[2023]]*Table10[[#This Row],[PER]]+Table10[[#This Row],[2023]]</f>
        <v>96</v>
      </c>
      <c r="K123">
        <v>6823537</v>
      </c>
      <c r="L123">
        <v>220</v>
      </c>
      <c r="M123">
        <v>220</v>
      </c>
      <c r="N123" s="10">
        <f>(Table12[[#This Row],[2023]]-Table12[[#This Row],[2022]])/Table12[[#This Row],[2023]]</f>
        <v>0</v>
      </c>
      <c r="O123">
        <f>Table12[[#This Row],[2023]]*Table12[[#This Row],[PER]]+Table12[[#This Row],[2023]]</f>
        <v>220</v>
      </c>
    </row>
    <row r="124" spans="1:15" x14ac:dyDescent="0.3">
      <c r="A124">
        <v>9747934</v>
      </c>
      <c r="B124">
        <v>187</v>
      </c>
      <c r="C124">
        <v>136</v>
      </c>
      <c r="D124" s="10">
        <f>(Table10[[#This Row],[2023]]-Table10[[#This Row],[2022]])/Table10[[#This Row],[2023]]</f>
        <v>-0.375</v>
      </c>
      <c r="E124">
        <f>Table10[[#This Row],[2023]]*Table10[[#This Row],[PER]]+Table10[[#This Row],[2023]]</f>
        <v>85</v>
      </c>
      <c r="K124">
        <v>8699317</v>
      </c>
      <c r="L124">
        <v>120</v>
      </c>
      <c r="M124">
        <v>120</v>
      </c>
      <c r="N124" s="10">
        <f>(Table12[[#This Row],[2023]]-Table12[[#This Row],[2022]])/Table12[[#This Row],[2023]]</f>
        <v>0</v>
      </c>
      <c r="O124">
        <f>Table12[[#This Row],[2023]]*Table12[[#This Row],[PER]]+Table12[[#This Row],[2023]]</f>
        <v>120</v>
      </c>
    </row>
    <row r="125" spans="1:15" x14ac:dyDescent="0.3">
      <c r="A125">
        <v>14179325</v>
      </c>
      <c r="B125">
        <v>200</v>
      </c>
      <c r="C125">
        <v>200</v>
      </c>
      <c r="D125" s="10">
        <f>(Table10[[#This Row],[2023]]-Table10[[#This Row],[2022]])/Table10[[#This Row],[2023]]</f>
        <v>0</v>
      </c>
      <c r="E125">
        <f>Table10[[#This Row],[2023]]*Table10[[#This Row],[PER]]+Table10[[#This Row],[2023]]</f>
        <v>200</v>
      </c>
      <c r="K125">
        <v>9804643</v>
      </c>
      <c r="L125">
        <v>85</v>
      </c>
      <c r="M125">
        <v>85</v>
      </c>
      <c r="N125" s="10">
        <f>(Table12[[#This Row],[2023]]-Table12[[#This Row],[2022]])/Table12[[#This Row],[2023]]</f>
        <v>0</v>
      </c>
      <c r="O125">
        <f>Table12[[#This Row],[2023]]*Table12[[#This Row],[PER]]+Table12[[#This Row],[2023]]</f>
        <v>85</v>
      </c>
    </row>
    <row r="126" spans="1:15" x14ac:dyDescent="0.3">
      <c r="A126">
        <v>9050846</v>
      </c>
      <c r="B126">
        <v>185</v>
      </c>
      <c r="C126">
        <v>175</v>
      </c>
      <c r="D126" s="10">
        <f>(Table10[[#This Row],[2023]]-Table10[[#This Row],[2022]])/Table10[[#This Row],[2023]]</f>
        <v>-5.7142857142857141E-2</v>
      </c>
      <c r="E126">
        <f>Table10[[#This Row],[2023]]*Table10[[#This Row],[PER]]+Table10[[#This Row],[2023]]</f>
        <v>165</v>
      </c>
      <c r="K126">
        <v>11295693</v>
      </c>
      <c r="L126">
        <v>180</v>
      </c>
      <c r="M126">
        <v>141</v>
      </c>
      <c r="N126" s="10">
        <f>(Table12[[#This Row],[2023]]-Table12[[#This Row],[2022]])/Table12[[#This Row],[2023]]</f>
        <v>-0.27659574468085107</v>
      </c>
      <c r="O126">
        <f>Table12[[#This Row],[2023]]*Table12[[#This Row],[PER]]+Table12[[#This Row],[2023]]</f>
        <v>102</v>
      </c>
    </row>
    <row r="127" spans="1:15" x14ac:dyDescent="0.3">
      <c r="A127">
        <v>13121978</v>
      </c>
      <c r="B127">
        <v>107</v>
      </c>
      <c r="C127">
        <v>110</v>
      </c>
      <c r="D127" s="10">
        <f>(Table10[[#This Row],[2023]]-Table10[[#This Row],[2022]])/Table10[[#This Row],[2023]]</f>
        <v>2.7272727272727271E-2</v>
      </c>
      <c r="E127">
        <f>Table10[[#This Row],[2023]]*Table10[[#This Row],[PER]]+Table10[[#This Row],[2023]]</f>
        <v>113</v>
      </c>
      <c r="K127">
        <v>13492937</v>
      </c>
      <c r="L127">
        <v>200</v>
      </c>
      <c r="M127">
        <v>200</v>
      </c>
      <c r="N127" s="10">
        <f>(Table12[[#This Row],[2023]]-Table12[[#This Row],[2022]])/Table12[[#This Row],[2023]]</f>
        <v>0</v>
      </c>
      <c r="O127">
        <f>Table12[[#This Row],[2023]]*Table12[[#This Row],[PER]]+Table12[[#This Row],[2023]]</f>
        <v>200</v>
      </c>
    </row>
    <row r="128" spans="1:15" x14ac:dyDescent="0.3">
      <c r="A128">
        <v>13165935</v>
      </c>
      <c r="B128">
        <v>36</v>
      </c>
      <c r="C128">
        <v>36</v>
      </c>
      <c r="D128" s="10">
        <f>(Table10[[#This Row],[2023]]-Table10[[#This Row],[2022]])/Table10[[#This Row],[2023]]</f>
        <v>0</v>
      </c>
      <c r="E128">
        <f>Table10[[#This Row],[2023]]*Table10[[#This Row],[PER]]+Table10[[#This Row],[2023]]</f>
        <v>36</v>
      </c>
      <c r="K128">
        <v>5096013</v>
      </c>
      <c r="L128">
        <v>75</v>
      </c>
      <c r="M128">
        <v>75</v>
      </c>
      <c r="N128" s="10">
        <f>(Table12[[#This Row],[2023]]-Table12[[#This Row],[2022]])/Table12[[#This Row],[2023]]</f>
        <v>0</v>
      </c>
      <c r="O128">
        <f>Table12[[#This Row],[2023]]*Table12[[#This Row],[PER]]+Table12[[#This Row],[2023]]</f>
        <v>75</v>
      </c>
    </row>
    <row r="129" spans="1:15" x14ac:dyDescent="0.3">
      <c r="A129">
        <v>5021916</v>
      </c>
      <c r="B129">
        <v>192</v>
      </c>
      <c r="C129">
        <v>180</v>
      </c>
      <c r="D129" s="10">
        <f>(Table10[[#This Row],[2023]]-Table10[[#This Row],[2022]])/Table10[[#This Row],[2023]]</f>
        <v>-6.6666666666666666E-2</v>
      </c>
      <c r="E129">
        <f>Table10[[#This Row],[2023]]*Table10[[#This Row],[PER]]+Table10[[#This Row],[2023]]</f>
        <v>168</v>
      </c>
      <c r="K129">
        <v>6897540</v>
      </c>
      <c r="L129">
        <v>77</v>
      </c>
      <c r="M129">
        <v>77</v>
      </c>
      <c r="N129" s="10">
        <f>(Table12[[#This Row],[2023]]-Table12[[#This Row],[2022]])/Table12[[#This Row],[2023]]</f>
        <v>0</v>
      </c>
      <c r="O129">
        <f>Table12[[#This Row],[2023]]*Table12[[#This Row],[PER]]+Table12[[#This Row],[2023]]</f>
        <v>77</v>
      </c>
    </row>
    <row r="130" spans="1:15" x14ac:dyDescent="0.3">
      <c r="A130">
        <v>9309637</v>
      </c>
      <c r="B130">
        <v>363</v>
      </c>
      <c r="C130">
        <v>350</v>
      </c>
      <c r="D130" s="10">
        <f>(Table10[[#This Row],[2023]]-Table10[[#This Row],[2022]])/Table10[[#This Row],[2023]]</f>
        <v>-3.7142857142857144E-2</v>
      </c>
      <c r="E130">
        <f>Table10[[#This Row],[2023]]*Table10[[#This Row],[PER]]+Table10[[#This Row],[2023]]</f>
        <v>337</v>
      </c>
      <c r="K130">
        <v>14163229</v>
      </c>
      <c r="L130">
        <v>72</v>
      </c>
      <c r="M130">
        <v>72</v>
      </c>
      <c r="N130" s="10">
        <f>(Table12[[#This Row],[2023]]-Table12[[#This Row],[2022]])/Table12[[#This Row],[2023]]</f>
        <v>0</v>
      </c>
      <c r="O130">
        <f>Table12[[#This Row],[2023]]*Table12[[#This Row],[PER]]+Table12[[#This Row],[2023]]</f>
        <v>72</v>
      </c>
    </row>
    <row r="131" spans="1:15" x14ac:dyDescent="0.3">
      <c r="A131">
        <v>789266</v>
      </c>
      <c r="B131">
        <v>147</v>
      </c>
      <c r="C131">
        <v>125</v>
      </c>
      <c r="D131" s="10">
        <f>(Table10[[#This Row],[2023]]-Table10[[#This Row],[2022]])/Table10[[#This Row],[2023]]</f>
        <v>-0.17599999999999999</v>
      </c>
      <c r="E131">
        <f>Table10[[#This Row],[2023]]*Table10[[#This Row],[PER]]+Table10[[#This Row],[2023]]</f>
        <v>103</v>
      </c>
      <c r="K131">
        <v>14549154</v>
      </c>
      <c r="L131">
        <v>66</v>
      </c>
      <c r="M131">
        <v>66</v>
      </c>
      <c r="N131" s="10">
        <f>(Table12[[#This Row],[2023]]-Table12[[#This Row],[2022]])/Table12[[#This Row],[2023]]</f>
        <v>0</v>
      </c>
      <c r="O131">
        <f>Table12[[#This Row],[2023]]*Table12[[#This Row],[PER]]+Table12[[#This Row],[2023]]</f>
        <v>66</v>
      </c>
    </row>
    <row r="132" spans="1:15" x14ac:dyDescent="0.3">
      <c r="A132">
        <v>6750576</v>
      </c>
      <c r="B132">
        <v>70</v>
      </c>
      <c r="C132">
        <v>70</v>
      </c>
      <c r="D132" s="10">
        <f>(Table10[[#This Row],[2023]]-Table10[[#This Row],[2022]])/Table10[[#This Row],[2023]]</f>
        <v>0</v>
      </c>
      <c r="E132">
        <f>Table10[[#This Row],[2023]]*Table10[[#This Row],[PER]]+Table10[[#This Row],[2023]]</f>
        <v>70</v>
      </c>
      <c r="K132">
        <v>3544358</v>
      </c>
      <c r="L132">
        <v>150</v>
      </c>
      <c r="M132">
        <v>150</v>
      </c>
      <c r="N132" s="10">
        <f>(Table12[[#This Row],[2023]]-Table12[[#This Row],[2022]])/Table12[[#This Row],[2023]]</f>
        <v>0</v>
      </c>
      <c r="O132">
        <f>Table12[[#This Row],[2023]]*Table12[[#This Row],[PER]]+Table12[[#This Row],[2023]]</f>
        <v>150</v>
      </c>
    </row>
    <row r="133" spans="1:15" x14ac:dyDescent="0.3">
      <c r="A133">
        <v>2817835</v>
      </c>
      <c r="B133">
        <v>98</v>
      </c>
      <c r="C133">
        <v>99</v>
      </c>
      <c r="D133" s="10">
        <f>(Table10[[#This Row],[2023]]-Table10[[#This Row],[2022]])/Table10[[#This Row],[2023]]</f>
        <v>1.0101010101010102E-2</v>
      </c>
      <c r="E133">
        <f>Table10[[#This Row],[2023]]*Table10[[#This Row],[PER]]+Table10[[#This Row],[2023]]</f>
        <v>100</v>
      </c>
      <c r="K133">
        <v>6636187</v>
      </c>
      <c r="L133">
        <v>60</v>
      </c>
      <c r="M133">
        <v>60</v>
      </c>
      <c r="N133" s="10">
        <f>(Table12[[#This Row],[2023]]-Table12[[#This Row],[2022]])/Table12[[#This Row],[2023]]</f>
        <v>0</v>
      </c>
      <c r="O133">
        <f>Table12[[#This Row],[2023]]*Table12[[#This Row],[PER]]+Table12[[#This Row],[2023]]</f>
        <v>60</v>
      </c>
    </row>
    <row r="134" spans="1:15" x14ac:dyDescent="0.3">
      <c r="A134">
        <v>6239007</v>
      </c>
      <c r="B134">
        <v>73</v>
      </c>
      <c r="C134">
        <v>73</v>
      </c>
      <c r="D134" s="10">
        <f>(Table10[[#This Row],[2023]]-Table10[[#This Row],[2022]])/Table10[[#This Row],[2023]]</f>
        <v>0</v>
      </c>
      <c r="E134">
        <f>Table10[[#This Row],[2023]]*Table10[[#This Row],[PER]]+Table10[[#This Row],[2023]]</f>
        <v>73</v>
      </c>
      <c r="K134">
        <v>6690425</v>
      </c>
      <c r="L134">
        <v>199</v>
      </c>
      <c r="M134">
        <v>199</v>
      </c>
      <c r="N134" s="10">
        <f>(Table12[[#This Row],[2023]]-Table12[[#This Row],[2022]])/Table12[[#This Row],[2023]]</f>
        <v>0</v>
      </c>
      <c r="O134">
        <f>Table12[[#This Row],[2023]]*Table12[[#This Row],[PER]]+Table12[[#This Row],[2023]]</f>
        <v>199</v>
      </c>
    </row>
    <row r="135" spans="1:15" x14ac:dyDescent="0.3">
      <c r="A135">
        <v>11718611</v>
      </c>
      <c r="B135">
        <v>292</v>
      </c>
      <c r="C135">
        <v>294</v>
      </c>
      <c r="D135" s="10">
        <f>(Table10[[#This Row],[2023]]-Table10[[#This Row],[2022]])/Table10[[#This Row],[2023]]</f>
        <v>6.8027210884353739E-3</v>
      </c>
      <c r="E135">
        <f>Table10[[#This Row],[2023]]*Table10[[#This Row],[PER]]+Table10[[#This Row],[2023]]</f>
        <v>296</v>
      </c>
      <c r="K135">
        <v>9294851</v>
      </c>
      <c r="L135">
        <v>82</v>
      </c>
      <c r="M135">
        <v>82</v>
      </c>
      <c r="N135" s="10">
        <f>(Table12[[#This Row],[2023]]-Table12[[#This Row],[2022]])/Table12[[#This Row],[2023]]</f>
        <v>0</v>
      </c>
      <c r="O135">
        <f>Table12[[#This Row],[2023]]*Table12[[#This Row],[PER]]+Table12[[#This Row],[2023]]</f>
        <v>82</v>
      </c>
    </row>
    <row r="136" spans="1:15" x14ac:dyDescent="0.3">
      <c r="A136">
        <v>13914729</v>
      </c>
      <c r="B136">
        <v>224</v>
      </c>
      <c r="C136">
        <v>224</v>
      </c>
      <c r="D136" s="10">
        <f>(Table10[[#This Row],[2023]]-Table10[[#This Row],[2022]])/Table10[[#This Row],[2023]]</f>
        <v>0</v>
      </c>
      <c r="E136">
        <f>Table10[[#This Row],[2023]]*Table10[[#This Row],[PER]]+Table10[[#This Row],[2023]]</f>
        <v>224</v>
      </c>
      <c r="K136">
        <v>10513735</v>
      </c>
      <c r="L136">
        <v>73</v>
      </c>
      <c r="M136">
        <v>73</v>
      </c>
      <c r="N136" s="10">
        <f>(Table12[[#This Row],[2023]]-Table12[[#This Row],[2022]])/Table12[[#This Row],[2023]]</f>
        <v>0</v>
      </c>
      <c r="O136">
        <f>Table12[[#This Row],[2023]]*Table12[[#This Row],[PER]]+Table12[[#This Row],[2023]]</f>
        <v>73</v>
      </c>
    </row>
    <row r="137" spans="1:15" x14ac:dyDescent="0.3">
      <c r="A137">
        <v>8050424</v>
      </c>
      <c r="B137">
        <v>40</v>
      </c>
      <c r="C137">
        <v>38</v>
      </c>
      <c r="D137" s="10">
        <f>(Table10[[#This Row],[2023]]-Table10[[#This Row],[2022]])/Table10[[#This Row],[2023]]</f>
        <v>-5.2631578947368418E-2</v>
      </c>
      <c r="E137">
        <f>Table10[[#This Row],[2023]]*Table10[[#This Row],[PER]]+Table10[[#This Row],[2023]]</f>
        <v>36</v>
      </c>
      <c r="K137">
        <v>13738928</v>
      </c>
      <c r="L137">
        <v>50</v>
      </c>
      <c r="M137">
        <v>50</v>
      </c>
      <c r="N137" s="10">
        <f>(Table12[[#This Row],[2023]]-Table12[[#This Row],[2022]])/Table12[[#This Row],[2023]]</f>
        <v>0</v>
      </c>
      <c r="O137">
        <f>Table12[[#This Row],[2023]]*Table12[[#This Row],[PER]]+Table12[[#This Row],[2023]]</f>
        <v>50</v>
      </c>
    </row>
    <row r="138" spans="1:15" x14ac:dyDescent="0.3">
      <c r="A138">
        <v>1803281</v>
      </c>
      <c r="B138">
        <v>75</v>
      </c>
      <c r="C138">
        <v>75</v>
      </c>
      <c r="D138" s="10">
        <f>(Table10[[#This Row],[2023]]-Table10[[#This Row],[2022]])/Table10[[#This Row],[2023]]</f>
        <v>0</v>
      </c>
      <c r="E138">
        <f>Table10[[#This Row],[2023]]*Table10[[#This Row],[PER]]+Table10[[#This Row],[2023]]</f>
        <v>75</v>
      </c>
      <c r="K138">
        <v>4890367</v>
      </c>
      <c r="L138">
        <v>239</v>
      </c>
      <c r="M138">
        <v>249</v>
      </c>
      <c r="N138" s="10">
        <f>(Table12[[#This Row],[2023]]-Table12[[#This Row],[2022]])/Table12[[#This Row],[2023]]</f>
        <v>4.0160642570281124E-2</v>
      </c>
      <c r="O138">
        <f>Table12[[#This Row],[2023]]*Table12[[#This Row],[PER]]+Table12[[#This Row],[2023]]</f>
        <v>259</v>
      </c>
    </row>
    <row r="139" spans="1:15" x14ac:dyDescent="0.3">
      <c r="A139">
        <v>6660761</v>
      </c>
      <c r="B139">
        <v>107</v>
      </c>
      <c r="C139">
        <v>109</v>
      </c>
      <c r="D139" s="10">
        <f>(Table10[[#This Row],[2023]]-Table10[[#This Row],[2022]])/Table10[[#This Row],[2023]]</f>
        <v>1.834862385321101E-2</v>
      </c>
      <c r="E139">
        <f>Table10[[#This Row],[2023]]*Table10[[#This Row],[PER]]+Table10[[#This Row],[2023]]</f>
        <v>111</v>
      </c>
      <c r="K139">
        <v>625942</v>
      </c>
      <c r="L139">
        <v>37</v>
      </c>
      <c r="M139">
        <v>37</v>
      </c>
      <c r="N139" s="10">
        <f>(Table12[[#This Row],[2023]]-Table12[[#This Row],[2022]])/Table12[[#This Row],[2023]]</f>
        <v>0</v>
      </c>
      <c r="O139">
        <f>Table12[[#This Row],[2023]]*Table12[[#This Row],[PER]]+Table12[[#This Row],[2023]]</f>
        <v>37</v>
      </c>
    </row>
    <row r="140" spans="1:15" x14ac:dyDescent="0.3">
      <c r="A140">
        <v>14335973</v>
      </c>
      <c r="B140">
        <v>77</v>
      </c>
      <c r="C140">
        <v>79</v>
      </c>
      <c r="D140" s="10">
        <f>(Table10[[#This Row],[2023]]-Table10[[#This Row],[2022]])/Table10[[#This Row],[2023]]</f>
        <v>2.5316455696202531E-2</v>
      </c>
      <c r="E140">
        <f>Table10[[#This Row],[2023]]*Table10[[#This Row],[PER]]+Table10[[#This Row],[2023]]</f>
        <v>81</v>
      </c>
      <c r="K140">
        <v>13444614</v>
      </c>
      <c r="L140">
        <v>49</v>
      </c>
      <c r="M140">
        <v>51</v>
      </c>
      <c r="N140" s="10">
        <f>(Table12[[#This Row],[2023]]-Table12[[#This Row],[2022]])/Table12[[#This Row],[2023]]</f>
        <v>3.9215686274509803E-2</v>
      </c>
      <c r="O140">
        <f>Table12[[#This Row],[2023]]*Table12[[#This Row],[PER]]+Table12[[#This Row],[2023]]</f>
        <v>53</v>
      </c>
    </row>
    <row r="141" spans="1:15" x14ac:dyDescent="0.3">
      <c r="A141">
        <v>1066060</v>
      </c>
      <c r="B141">
        <v>222</v>
      </c>
      <c r="C141">
        <v>227</v>
      </c>
      <c r="D141" s="10">
        <f>(Table10[[#This Row],[2023]]-Table10[[#This Row],[2022]])/Table10[[#This Row],[2023]]</f>
        <v>2.2026431718061675E-2</v>
      </c>
      <c r="E141">
        <f>Table10[[#This Row],[2023]]*Table10[[#This Row],[PER]]+Table10[[#This Row],[2023]]</f>
        <v>232</v>
      </c>
      <c r="K141">
        <v>3851368</v>
      </c>
      <c r="L141">
        <v>100</v>
      </c>
      <c r="M141">
        <v>100</v>
      </c>
      <c r="N141" s="10">
        <f>(Table12[[#This Row],[2023]]-Table12[[#This Row],[2022]])/Table12[[#This Row],[2023]]</f>
        <v>0</v>
      </c>
      <c r="O141">
        <f>Table12[[#This Row],[2023]]*Table12[[#This Row],[PER]]+Table12[[#This Row],[2023]]</f>
        <v>100</v>
      </c>
    </row>
    <row r="142" spans="1:15" x14ac:dyDescent="0.3">
      <c r="A142">
        <v>11322792</v>
      </c>
      <c r="B142">
        <v>173</v>
      </c>
      <c r="C142">
        <v>164</v>
      </c>
      <c r="D142" s="10">
        <f>(Table10[[#This Row],[2023]]-Table10[[#This Row],[2022]])/Table10[[#This Row],[2023]]</f>
        <v>-5.4878048780487805E-2</v>
      </c>
      <c r="E142">
        <f>Table10[[#This Row],[2023]]*Table10[[#This Row],[PER]]+Table10[[#This Row],[2023]]</f>
        <v>155</v>
      </c>
      <c r="K142">
        <v>13529436</v>
      </c>
      <c r="L142">
        <v>132</v>
      </c>
      <c r="M142">
        <v>142</v>
      </c>
      <c r="N142" s="10">
        <f>(Table12[[#This Row],[2023]]-Table12[[#This Row],[2022]])/Table12[[#This Row],[2023]]</f>
        <v>7.0422535211267609E-2</v>
      </c>
      <c r="O142">
        <f>Table12[[#This Row],[2023]]*Table12[[#This Row],[PER]]+Table12[[#This Row],[2023]]</f>
        <v>152</v>
      </c>
    </row>
    <row r="143" spans="1:15" x14ac:dyDescent="0.3">
      <c r="A143">
        <v>3271579</v>
      </c>
      <c r="B143">
        <v>489</v>
      </c>
      <c r="C143">
        <v>489</v>
      </c>
      <c r="D143" s="10">
        <f>(Table10[[#This Row],[2023]]-Table10[[#This Row],[2022]])/Table10[[#This Row],[2023]]</f>
        <v>0</v>
      </c>
      <c r="E143">
        <f>Table10[[#This Row],[2023]]*Table10[[#This Row],[PER]]+Table10[[#This Row],[2023]]</f>
        <v>489</v>
      </c>
      <c r="K143">
        <v>13747719</v>
      </c>
      <c r="L143">
        <v>125</v>
      </c>
      <c r="M143">
        <v>125</v>
      </c>
      <c r="N143" s="10">
        <f>(Table12[[#This Row],[2023]]-Table12[[#This Row],[2022]])/Table12[[#This Row],[2023]]</f>
        <v>0</v>
      </c>
      <c r="O143">
        <f>Table12[[#This Row],[2023]]*Table12[[#This Row],[PER]]+Table12[[#This Row],[2023]]</f>
        <v>125</v>
      </c>
    </row>
    <row r="144" spans="1:15" x14ac:dyDescent="0.3">
      <c r="A144">
        <v>3614496</v>
      </c>
      <c r="B144">
        <v>199</v>
      </c>
      <c r="C144">
        <v>199</v>
      </c>
      <c r="D144" s="10">
        <f>(Table10[[#This Row],[2023]]-Table10[[#This Row],[2022]])/Table10[[#This Row],[2023]]</f>
        <v>0</v>
      </c>
      <c r="E144">
        <f>Table10[[#This Row],[2023]]*Table10[[#This Row],[PER]]+Table10[[#This Row],[2023]]</f>
        <v>199</v>
      </c>
      <c r="K144">
        <v>14399588</v>
      </c>
      <c r="L144">
        <v>250</v>
      </c>
      <c r="M144">
        <v>250</v>
      </c>
      <c r="N144" s="10">
        <f>(Table12[[#This Row],[2023]]-Table12[[#This Row],[2022]])/Table12[[#This Row],[2023]]</f>
        <v>0</v>
      </c>
      <c r="O144">
        <f>Table12[[#This Row],[2023]]*Table12[[#This Row],[PER]]+Table12[[#This Row],[2023]]</f>
        <v>250</v>
      </c>
    </row>
    <row r="145" spans="1:15" x14ac:dyDescent="0.3">
      <c r="A145">
        <v>14266137</v>
      </c>
      <c r="B145">
        <v>37</v>
      </c>
      <c r="C145">
        <v>37</v>
      </c>
      <c r="D145" s="10">
        <f>(Table10[[#This Row],[2023]]-Table10[[#This Row],[2022]])/Table10[[#This Row],[2023]]</f>
        <v>0</v>
      </c>
      <c r="E145">
        <f>Table10[[#This Row],[2023]]*Table10[[#This Row],[PER]]+Table10[[#This Row],[2023]]</f>
        <v>37</v>
      </c>
      <c r="K145">
        <v>6756899</v>
      </c>
      <c r="L145">
        <v>130</v>
      </c>
      <c r="M145">
        <v>130</v>
      </c>
      <c r="N145" s="10">
        <f>(Table12[[#This Row],[2023]]-Table12[[#This Row],[2022]])/Table12[[#This Row],[2023]]</f>
        <v>0</v>
      </c>
      <c r="O145">
        <f>Table12[[#This Row],[2023]]*Table12[[#This Row],[PER]]+Table12[[#This Row],[2023]]</f>
        <v>130</v>
      </c>
    </row>
    <row r="146" spans="1:15" x14ac:dyDescent="0.3">
      <c r="A146">
        <v>2666635</v>
      </c>
      <c r="B146">
        <v>88</v>
      </c>
      <c r="C146">
        <v>88</v>
      </c>
      <c r="D146" s="10">
        <f>(Table10[[#This Row],[2023]]-Table10[[#This Row],[2022]])/Table10[[#This Row],[2023]]</f>
        <v>0</v>
      </c>
      <c r="E146">
        <f>Table10[[#This Row],[2023]]*Table10[[#This Row],[PER]]+Table10[[#This Row],[2023]]</f>
        <v>88</v>
      </c>
      <c r="K146">
        <v>10405775</v>
      </c>
      <c r="L146">
        <v>36</v>
      </c>
      <c r="M146">
        <v>36</v>
      </c>
      <c r="N146" s="10">
        <f>(Table12[[#This Row],[2023]]-Table12[[#This Row],[2022]])/Table12[[#This Row],[2023]]</f>
        <v>0</v>
      </c>
      <c r="O146">
        <f>Table12[[#This Row],[2023]]*Table12[[#This Row],[PER]]+Table12[[#This Row],[2023]]</f>
        <v>36</v>
      </c>
    </row>
    <row r="147" spans="1:15" x14ac:dyDescent="0.3">
      <c r="A147">
        <v>5524058</v>
      </c>
      <c r="B147">
        <v>200</v>
      </c>
      <c r="C147">
        <v>200</v>
      </c>
      <c r="D147" s="10">
        <f>(Table10[[#This Row],[2023]]-Table10[[#This Row],[2022]])/Table10[[#This Row],[2023]]</f>
        <v>0</v>
      </c>
      <c r="E147">
        <f>Table10[[#This Row],[2023]]*Table10[[#This Row],[PER]]+Table10[[#This Row],[2023]]</f>
        <v>200</v>
      </c>
      <c r="K147">
        <v>12246555</v>
      </c>
      <c r="L147">
        <v>124</v>
      </c>
      <c r="M147">
        <v>124</v>
      </c>
      <c r="N147" s="10">
        <f>(Table12[[#This Row],[2023]]-Table12[[#This Row],[2022]])/Table12[[#This Row],[2023]]</f>
        <v>0</v>
      </c>
      <c r="O147">
        <f>Table12[[#This Row],[2023]]*Table12[[#This Row],[PER]]+Table12[[#This Row],[2023]]</f>
        <v>124</v>
      </c>
    </row>
    <row r="148" spans="1:15" x14ac:dyDescent="0.3">
      <c r="A148">
        <v>228568</v>
      </c>
      <c r="B148">
        <v>230</v>
      </c>
      <c r="C148">
        <v>230</v>
      </c>
      <c r="D148" s="10">
        <f>(Table10[[#This Row],[2023]]-Table10[[#This Row],[2022]])/Table10[[#This Row],[2023]]</f>
        <v>0</v>
      </c>
      <c r="E148">
        <f>Table10[[#This Row],[2023]]*Table10[[#This Row],[PER]]+Table10[[#This Row],[2023]]</f>
        <v>230</v>
      </c>
      <c r="K148">
        <v>366973</v>
      </c>
      <c r="L148">
        <v>361</v>
      </c>
      <c r="M148">
        <v>360</v>
      </c>
      <c r="N148" s="10">
        <f>(Table12[[#This Row],[2023]]-Table12[[#This Row],[2022]])/Table12[[#This Row],[2023]]</f>
        <v>-2.7777777777777779E-3</v>
      </c>
      <c r="O148">
        <f>Table12[[#This Row],[2023]]*Table12[[#This Row],[PER]]+Table12[[#This Row],[2023]]</f>
        <v>359</v>
      </c>
    </row>
    <row r="149" spans="1:15" x14ac:dyDescent="0.3">
      <c r="A149">
        <v>1554581</v>
      </c>
      <c r="B149">
        <v>321</v>
      </c>
      <c r="C149">
        <v>300</v>
      </c>
      <c r="D149" s="10">
        <f>(Table10[[#This Row],[2023]]-Table10[[#This Row],[2022]])/Table10[[#This Row],[2023]]</f>
        <v>-7.0000000000000007E-2</v>
      </c>
      <c r="E149">
        <f>Table10[[#This Row],[2023]]*Table10[[#This Row],[PER]]+Table10[[#This Row],[2023]]</f>
        <v>279</v>
      </c>
      <c r="K149">
        <v>10861425</v>
      </c>
      <c r="L149">
        <v>42</v>
      </c>
      <c r="M149">
        <v>35</v>
      </c>
      <c r="N149" s="10">
        <f>(Table12[[#This Row],[2023]]-Table12[[#This Row],[2022]])/Table12[[#This Row],[2023]]</f>
        <v>-0.2</v>
      </c>
      <c r="O149">
        <f>Table12[[#This Row],[2023]]*Table12[[#This Row],[PER]]+Table12[[#This Row],[2023]]</f>
        <v>28</v>
      </c>
    </row>
    <row r="150" spans="1:15" x14ac:dyDescent="0.3">
      <c r="A150">
        <v>11720805</v>
      </c>
      <c r="B150">
        <v>143</v>
      </c>
      <c r="C150">
        <v>137</v>
      </c>
      <c r="D150" s="10">
        <f>(Table10[[#This Row],[2023]]-Table10[[#This Row],[2022]])/Table10[[#This Row],[2023]]</f>
        <v>-4.3795620437956206E-2</v>
      </c>
      <c r="E150">
        <f>Table10[[#This Row],[2023]]*Table10[[#This Row],[PER]]+Table10[[#This Row],[2023]]</f>
        <v>131</v>
      </c>
      <c r="K150">
        <v>3775605</v>
      </c>
      <c r="L150">
        <v>55</v>
      </c>
      <c r="M150">
        <v>55</v>
      </c>
      <c r="N150" s="10">
        <f>(Table12[[#This Row],[2023]]-Table12[[#This Row],[2022]])/Table12[[#This Row],[2023]]</f>
        <v>0</v>
      </c>
      <c r="O150">
        <f>Table12[[#This Row],[2023]]*Table12[[#This Row],[PER]]+Table12[[#This Row],[2023]]</f>
        <v>55</v>
      </c>
    </row>
    <row r="151" spans="1:15" x14ac:dyDescent="0.3">
      <c r="A151">
        <v>64641</v>
      </c>
      <c r="B151">
        <v>40</v>
      </c>
      <c r="C151">
        <v>40</v>
      </c>
      <c r="D151" s="10">
        <f>(Table10[[#This Row],[2023]]-Table10[[#This Row],[2022]])/Table10[[#This Row],[2023]]</f>
        <v>0</v>
      </c>
      <c r="E151">
        <f>Table10[[#This Row],[2023]]*Table10[[#This Row],[PER]]+Table10[[#This Row],[2023]]</f>
        <v>40</v>
      </c>
      <c r="K151">
        <v>3812754</v>
      </c>
      <c r="L151">
        <v>140</v>
      </c>
      <c r="M151">
        <v>140</v>
      </c>
      <c r="N151" s="10">
        <f>(Table12[[#This Row],[2023]]-Table12[[#This Row],[2022]])/Table12[[#This Row],[2023]]</f>
        <v>0</v>
      </c>
      <c r="O151">
        <f>Table12[[#This Row],[2023]]*Table12[[#This Row],[PER]]+Table12[[#This Row],[2023]]</f>
        <v>140</v>
      </c>
    </row>
    <row r="152" spans="1:15" x14ac:dyDescent="0.3">
      <c r="A152">
        <v>224775</v>
      </c>
      <c r="B152">
        <v>80</v>
      </c>
      <c r="C152">
        <v>75</v>
      </c>
      <c r="D152" s="10">
        <f>(Table10[[#This Row],[2023]]-Table10[[#This Row],[2022]])/Table10[[#This Row],[2023]]</f>
        <v>-6.6666666666666666E-2</v>
      </c>
      <c r="E152">
        <f>Table10[[#This Row],[2023]]*Table10[[#This Row],[PER]]+Table10[[#This Row],[2023]]</f>
        <v>70</v>
      </c>
      <c r="K152">
        <v>3833838</v>
      </c>
      <c r="L152">
        <v>82</v>
      </c>
      <c r="M152">
        <v>82</v>
      </c>
      <c r="N152" s="10">
        <f>(Table12[[#This Row],[2023]]-Table12[[#This Row],[2022]])/Table12[[#This Row],[2023]]</f>
        <v>0</v>
      </c>
      <c r="O152">
        <f>Table12[[#This Row],[2023]]*Table12[[#This Row],[PER]]+Table12[[#This Row],[2023]]</f>
        <v>82</v>
      </c>
    </row>
    <row r="153" spans="1:15" x14ac:dyDescent="0.3">
      <c r="A153">
        <v>7481532</v>
      </c>
      <c r="B153">
        <v>88</v>
      </c>
      <c r="C153">
        <v>88</v>
      </c>
      <c r="D153" s="10">
        <f>(Table10[[#This Row],[2023]]-Table10[[#This Row],[2022]])/Table10[[#This Row],[2023]]</f>
        <v>0</v>
      </c>
      <c r="E153">
        <f>Table10[[#This Row],[2023]]*Table10[[#This Row],[PER]]+Table10[[#This Row],[2023]]</f>
        <v>88</v>
      </c>
      <c r="K153">
        <v>6090639</v>
      </c>
      <c r="L153">
        <v>75</v>
      </c>
      <c r="M153">
        <v>75</v>
      </c>
      <c r="N153" s="10">
        <f>(Table12[[#This Row],[2023]]-Table12[[#This Row],[2022]])/Table12[[#This Row],[2023]]</f>
        <v>0</v>
      </c>
      <c r="O153">
        <f>Table12[[#This Row],[2023]]*Table12[[#This Row],[PER]]+Table12[[#This Row],[2023]]</f>
        <v>75</v>
      </c>
    </row>
    <row r="154" spans="1:15" x14ac:dyDescent="0.3">
      <c r="A154">
        <v>8105935</v>
      </c>
      <c r="B154">
        <v>193</v>
      </c>
      <c r="C154">
        <v>229</v>
      </c>
      <c r="D154" s="10">
        <f>(Table10[[#This Row],[2023]]-Table10[[#This Row],[2022]])/Table10[[#This Row],[2023]]</f>
        <v>0.15720524017467249</v>
      </c>
      <c r="E154">
        <f>Table10[[#This Row],[2023]]*Table10[[#This Row],[PER]]+Table10[[#This Row],[2023]]</f>
        <v>265</v>
      </c>
      <c r="K154">
        <v>6211887</v>
      </c>
      <c r="L154">
        <v>250</v>
      </c>
      <c r="M154">
        <v>250</v>
      </c>
      <c r="N154" s="10">
        <f>(Table12[[#This Row],[2023]]-Table12[[#This Row],[2022]])/Table12[[#This Row],[2023]]</f>
        <v>0</v>
      </c>
      <c r="O154">
        <f>Table12[[#This Row],[2023]]*Table12[[#This Row],[PER]]+Table12[[#This Row],[2023]]</f>
        <v>250</v>
      </c>
    </row>
    <row r="155" spans="1:15" x14ac:dyDescent="0.3">
      <c r="A155">
        <v>954935</v>
      </c>
      <c r="B155">
        <v>80</v>
      </c>
      <c r="C155">
        <v>80</v>
      </c>
      <c r="D155" s="10">
        <f>(Table10[[#This Row],[2023]]-Table10[[#This Row],[2022]])/Table10[[#This Row],[2023]]</f>
        <v>0</v>
      </c>
      <c r="E155">
        <f>Table10[[#This Row],[2023]]*Table10[[#This Row],[PER]]+Table10[[#This Row],[2023]]</f>
        <v>80</v>
      </c>
      <c r="K155">
        <v>3105895</v>
      </c>
      <c r="L155">
        <v>40</v>
      </c>
      <c r="M155">
        <v>40</v>
      </c>
      <c r="N155" s="10">
        <f>(Table12[[#This Row],[2023]]-Table12[[#This Row],[2022]])/Table12[[#This Row],[2023]]</f>
        <v>0</v>
      </c>
      <c r="O155">
        <f>Table12[[#This Row],[2023]]*Table12[[#This Row],[PER]]+Table12[[#This Row],[2023]]</f>
        <v>40</v>
      </c>
    </row>
    <row r="156" spans="1:15" x14ac:dyDescent="0.3">
      <c r="A156">
        <v>13500820</v>
      </c>
      <c r="B156">
        <v>590</v>
      </c>
      <c r="C156">
        <v>590</v>
      </c>
      <c r="D156" s="10">
        <f>(Table10[[#This Row],[2023]]-Table10[[#This Row],[2022]])/Table10[[#This Row],[2023]]</f>
        <v>0</v>
      </c>
      <c r="E156">
        <f>Table10[[#This Row],[2023]]*Table10[[#This Row],[PER]]+Table10[[#This Row],[2023]]</f>
        <v>590</v>
      </c>
      <c r="K156">
        <v>3250197</v>
      </c>
      <c r="L156">
        <v>150</v>
      </c>
      <c r="M156">
        <v>150</v>
      </c>
      <c r="N156" s="10">
        <f>(Table12[[#This Row],[2023]]-Table12[[#This Row],[2022]])/Table12[[#This Row],[2023]]</f>
        <v>0</v>
      </c>
      <c r="O156">
        <f>Table12[[#This Row],[2023]]*Table12[[#This Row],[PER]]+Table12[[#This Row],[2023]]</f>
        <v>150</v>
      </c>
    </row>
    <row r="157" spans="1:15" x14ac:dyDescent="0.3">
      <c r="A157">
        <v>2736265</v>
      </c>
      <c r="B157">
        <v>90</v>
      </c>
      <c r="C157">
        <v>90</v>
      </c>
      <c r="D157" s="10">
        <f>(Table10[[#This Row],[2023]]-Table10[[#This Row],[2022]])/Table10[[#This Row],[2023]]</f>
        <v>0</v>
      </c>
      <c r="E157">
        <f>Table10[[#This Row],[2023]]*Table10[[#This Row],[PER]]+Table10[[#This Row],[2023]]</f>
        <v>90</v>
      </c>
      <c r="K157">
        <v>7459897</v>
      </c>
      <c r="L157">
        <v>54</v>
      </c>
      <c r="M157">
        <v>54</v>
      </c>
      <c r="N157" s="10">
        <f>(Table12[[#This Row],[2023]]-Table12[[#This Row],[2022]])/Table12[[#This Row],[2023]]</f>
        <v>0</v>
      </c>
      <c r="O157">
        <f>Table12[[#This Row],[2023]]*Table12[[#This Row],[PER]]+Table12[[#This Row],[2023]]</f>
        <v>54</v>
      </c>
    </row>
    <row r="158" spans="1:15" x14ac:dyDescent="0.3">
      <c r="A158">
        <v>429943</v>
      </c>
      <c r="B158">
        <v>62</v>
      </c>
      <c r="C158">
        <v>57</v>
      </c>
      <c r="D158" s="10">
        <f>(Table10[[#This Row],[2023]]-Table10[[#This Row],[2022]])/Table10[[#This Row],[2023]]</f>
        <v>-8.771929824561403E-2</v>
      </c>
      <c r="E158">
        <f>Table10[[#This Row],[2023]]*Table10[[#This Row],[PER]]+Table10[[#This Row],[2023]]</f>
        <v>52</v>
      </c>
      <c r="K158">
        <v>7516848</v>
      </c>
      <c r="L158">
        <v>125</v>
      </c>
      <c r="M158">
        <v>125</v>
      </c>
      <c r="N158" s="10">
        <f>(Table12[[#This Row],[2023]]-Table12[[#This Row],[2022]])/Table12[[#This Row],[2023]]</f>
        <v>0</v>
      </c>
      <c r="O158">
        <f>Table12[[#This Row],[2023]]*Table12[[#This Row],[PER]]+Table12[[#This Row],[2023]]</f>
        <v>125</v>
      </c>
    </row>
    <row r="159" spans="1:15" x14ac:dyDescent="0.3">
      <c r="A159">
        <v>13322381</v>
      </c>
      <c r="B159">
        <v>60</v>
      </c>
      <c r="C159">
        <v>60</v>
      </c>
      <c r="D159" s="10">
        <f>(Table10[[#This Row],[2023]]-Table10[[#This Row],[2022]])/Table10[[#This Row],[2023]]</f>
        <v>0</v>
      </c>
      <c r="E159">
        <f>Table10[[#This Row],[2023]]*Table10[[#This Row],[PER]]+Table10[[#This Row],[2023]]</f>
        <v>60</v>
      </c>
      <c r="K159">
        <v>11147303</v>
      </c>
      <c r="L159">
        <v>170</v>
      </c>
      <c r="M159">
        <v>170</v>
      </c>
      <c r="N159" s="10">
        <f>(Table12[[#This Row],[2023]]-Table12[[#This Row],[2022]])/Table12[[#This Row],[2023]]</f>
        <v>0</v>
      </c>
      <c r="O159">
        <f>Table12[[#This Row],[2023]]*Table12[[#This Row],[PER]]+Table12[[#This Row],[2023]]</f>
        <v>170</v>
      </c>
    </row>
    <row r="160" spans="1:15" x14ac:dyDescent="0.3">
      <c r="A160">
        <v>12930083</v>
      </c>
      <c r="B160">
        <v>273</v>
      </c>
      <c r="C160">
        <v>273</v>
      </c>
      <c r="D160" s="10">
        <f>(Table10[[#This Row],[2023]]-Table10[[#This Row],[2022]])/Table10[[#This Row],[2023]]</f>
        <v>0</v>
      </c>
      <c r="E160">
        <f>Table10[[#This Row],[2023]]*Table10[[#This Row],[PER]]+Table10[[#This Row],[2023]]</f>
        <v>273</v>
      </c>
      <c r="K160">
        <v>13709194</v>
      </c>
      <c r="L160">
        <v>75</v>
      </c>
      <c r="M160">
        <v>75</v>
      </c>
      <c r="N160" s="10">
        <f>(Table12[[#This Row],[2023]]-Table12[[#This Row],[2022]])/Table12[[#This Row],[2023]]</f>
        <v>0</v>
      </c>
      <c r="O160">
        <f>Table12[[#This Row],[2023]]*Table12[[#This Row],[PER]]+Table12[[#This Row],[2023]]</f>
        <v>75</v>
      </c>
    </row>
    <row r="161" spans="1:15" x14ac:dyDescent="0.3">
      <c r="A161">
        <v>4375731</v>
      </c>
      <c r="B161">
        <v>130</v>
      </c>
      <c r="C161">
        <v>130</v>
      </c>
      <c r="D161" s="10">
        <f>(Table10[[#This Row],[2023]]-Table10[[#This Row],[2022]])/Table10[[#This Row],[2023]]</f>
        <v>0</v>
      </c>
      <c r="E161">
        <f>Table10[[#This Row],[2023]]*Table10[[#This Row],[PER]]+Table10[[#This Row],[2023]]</f>
        <v>130</v>
      </c>
      <c r="K161">
        <v>10266141</v>
      </c>
      <c r="L161">
        <v>98</v>
      </c>
      <c r="M161">
        <v>98</v>
      </c>
      <c r="N161" s="10">
        <f>(Table12[[#This Row],[2023]]-Table12[[#This Row],[2022]])/Table12[[#This Row],[2023]]</f>
        <v>0</v>
      </c>
      <c r="O161">
        <f>Table12[[#This Row],[2023]]*Table12[[#This Row],[PER]]+Table12[[#This Row],[2023]]</f>
        <v>98</v>
      </c>
    </row>
    <row r="162" spans="1:15" x14ac:dyDescent="0.3">
      <c r="A162">
        <v>1110760</v>
      </c>
      <c r="B162">
        <v>66</v>
      </c>
      <c r="C162">
        <v>69</v>
      </c>
      <c r="D162" s="10">
        <f>(Table10[[#This Row],[2023]]-Table10[[#This Row],[2022]])/Table10[[#This Row],[2023]]</f>
        <v>4.3478260869565216E-2</v>
      </c>
      <c r="E162">
        <f>Table10[[#This Row],[2023]]*Table10[[#This Row],[PER]]+Table10[[#This Row],[2023]]</f>
        <v>72</v>
      </c>
      <c r="K162">
        <v>4215778</v>
      </c>
      <c r="L162">
        <v>175</v>
      </c>
      <c r="M162">
        <v>175</v>
      </c>
      <c r="N162" s="10">
        <f>(Table12[[#This Row],[2023]]-Table12[[#This Row],[2022]])/Table12[[#This Row],[2023]]</f>
        <v>0</v>
      </c>
      <c r="O162">
        <f>Table12[[#This Row],[2023]]*Table12[[#This Row],[PER]]+Table12[[#This Row],[2023]]</f>
        <v>175</v>
      </c>
    </row>
    <row r="163" spans="1:15" x14ac:dyDescent="0.3">
      <c r="A163">
        <v>6076136</v>
      </c>
      <c r="B163">
        <v>99</v>
      </c>
      <c r="C163">
        <v>99</v>
      </c>
      <c r="D163" s="10">
        <f>(Table10[[#This Row],[2023]]-Table10[[#This Row],[2022]])/Table10[[#This Row],[2023]]</f>
        <v>0</v>
      </c>
      <c r="E163">
        <f>Table10[[#This Row],[2023]]*Table10[[#This Row],[PER]]+Table10[[#This Row],[2023]]</f>
        <v>99</v>
      </c>
      <c r="K163">
        <v>5275896</v>
      </c>
      <c r="L163">
        <v>200</v>
      </c>
      <c r="M163">
        <v>200</v>
      </c>
      <c r="N163" s="10">
        <f>(Table12[[#This Row],[2023]]-Table12[[#This Row],[2022]])/Table12[[#This Row],[2023]]</f>
        <v>0</v>
      </c>
      <c r="O163">
        <f>Table12[[#This Row],[2023]]*Table12[[#This Row],[PER]]+Table12[[#This Row],[2023]]</f>
        <v>200</v>
      </c>
    </row>
    <row r="164" spans="1:15" x14ac:dyDescent="0.3">
      <c r="A164">
        <v>12972630</v>
      </c>
      <c r="B164">
        <v>179</v>
      </c>
      <c r="C164">
        <v>155</v>
      </c>
      <c r="D164" s="10">
        <f>(Table10[[#This Row],[2023]]-Table10[[#This Row],[2022]])/Table10[[#This Row],[2023]]</f>
        <v>-0.15483870967741936</v>
      </c>
      <c r="E164">
        <f>Table10[[#This Row],[2023]]*Table10[[#This Row],[PER]]+Table10[[#This Row],[2023]]</f>
        <v>131</v>
      </c>
      <c r="K164">
        <v>6363316</v>
      </c>
      <c r="L164">
        <v>225</v>
      </c>
      <c r="M164">
        <v>225</v>
      </c>
      <c r="N164" s="10">
        <f>(Table12[[#This Row],[2023]]-Table12[[#This Row],[2022]])/Table12[[#This Row],[2023]]</f>
        <v>0</v>
      </c>
      <c r="O164">
        <f>Table12[[#This Row],[2023]]*Table12[[#This Row],[PER]]+Table12[[#This Row],[2023]]</f>
        <v>225</v>
      </c>
    </row>
    <row r="165" spans="1:15" x14ac:dyDescent="0.3">
      <c r="A165">
        <v>12656399</v>
      </c>
      <c r="B165">
        <v>69</v>
      </c>
      <c r="C165">
        <v>69</v>
      </c>
      <c r="D165" s="10">
        <f>(Table10[[#This Row],[2023]]-Table10[[#This Row],[2022]])/Table10[[#This Row],[2023]]</f>
        <v>0</v>
      </c>
      <c r="E165">
        <f>Table10[[#This Row],[2023]]*Table10[[#This Row],[PER]]+Table10[[#This Row],[2023]]</f>
        <v>69</v>
      </c>
      <c r="K165">
        <v>7602269</v>
      </c>
      <c r="L165">
        <v>208</v>
      </c>
      <c r="M165">
        <v>207</v>
      </c>
      <c r="N165" s="10">
        <f>(Table12[[#This Row],[2023]]-Table12[[#This Row],[2022]])/Table12[[#This Row],[2023]]</f>
        <v>-4.830917874396135E-3</v>
      </c>
      <c r="O165">
        <f>Table12[[#This Row],[2023]]*Table12[[#This Row],[PER]]+Table12[[#This Row],[2023]]</f>
        <v>206</v>
      </c>
    </row>
    <row r="166" spans="1:15" x14ac:dyDescent="0.3">
      <c r="A166">
        <v>13328035</v>
      </c>
      <c r="B166">
        <v>225</v>
      </c>
      <c r="C166">
        <v>225</v>
      </c>
      <c r="D166" s="10">
        <f>(Table10[[#This Row],[2023]]-Table10[[#This Row],[2022]])/Table10[[#This Row],[2023]]</f>
        <v>0</v>
      </c>
      <c r="E166">
        <f>Table10[[#This Row],[2023]]*Table10[[#This Row],[PER]]+Table10[[#This Row],[2023]]</f>
        <v>225</v>
      </c>
      <c r="K166">
        <v>11846546</v>
      </c>
      <c r="L166">
        <v>89</v>
      </c>
      <c r="M166">
        <v>89</v>
      </c>
      <c r="N166" s="10">
        <f>(Table12[[#This Row],[2023]]-Table12[[#This Row],[2022]])/Table12[[#This Row],[2023]]</f>
        <v>0</v>
      </c>
      <c r="O166">
        <f>Table12[[#This Row],[2023]]*Table12[[#This Row],[PER]]+Table12[[#This Row],[2023]]</f>
        <v>89</v>
      </c>
    </row>
    <row r="167" spans="1:15" x14ac:dyDescent="0.3">
      <c r="A167">
        <v>1348067</v>
      </c>
      <c r="B167">
        <v>64</v>
      </c>
      <c r="C167">
        <v>60</v>
      </c>
      <c r="D167" s="10">
        <f>(Table10[[#This Row],[2023]]-Table10[[#This Row],[2022]])/Table10[[#This Row],[2023]]</f>
        <v>-6.6666666666666666E-2</v>
      </c>
      <c r="E167">
        <f>Table10[[#This Row],[2023]]*Table10[[#This Row],[PER]]+Table10[[#This Row],[2023]]</f>
        <v>56</v>
      </c>
      <c r="K167">
        <v>6207209</v>
      </c>
      <c r="L167">
        <v>165</v>
      </c>
      <c r="M167">
        <v>165</v>
      </c>
      <c r="N167" s="10">
        <f>(Table12[[#This Row],[2023]]-Table12[[#This Row],[2022]])/Table12[[#This Row],[2023]]</f>
        <v>0</v>
      </c>
      <c r="O167">
        <f>Table12[[#This Row],[2023]]*Table12[[#This Row],[PER]]+Table12[[#This Row],[2023]]</f>
        <v>165</v>
      </c>
    </row>
    <row r="168" spans="1:15" x14ac:dyDescent="0.3">
      <c r="A168">
        <v>44452</v>
      </c>
      <c r="B168">
        <v>119</v>
      </c>
      <c r="C168">
        <v>119</v>
      </c>
      <c r="D168" s="10">
        <f>(Table10[[#This Row],[2023]]-Table10[[#This Row],[2022]])/Table10[[#This Row],[2023]]</f>
        <v>0</v>
      </c>
      <c r="E168">
        <f>Table10[[#This Row],[2023]]*Table10[[#This Row],[PER]]+Table10[[#This Row],[2023]]</f>
        <v>119</v>
      </c>
      <c r="K168">
        <v>3152405</v>
      </c>
      <c r="L168">
        <v>120</v>
      </c>
      <c r="M168">
        <v>120</v>
      </c>
      <c r="N168" s="10">
        <f>(Table12[[#This Row],[2023]]-Table12[[#This Row],[2022]])/Table12[[#This Row],[2023]]</f>
        <v>0</v>
      </c>
      <c r="O168">
        <f>Table12[[#This Row],[2023]]*Table12[[#This Row],[PER]]+Table12[[#This Row],[2023]]</f>
        <v>120</v>
      </c>
    </row>
    <row r="169" spans="1:15" x14ac:dyDescent="0.3">
      <c r="A169">
        <v>394627</v>
      </c>
      <c r="B169">
        <v>45</v>
      </c>
      <c r="C169">
        <v>45</v>
      </c>
      <c r="D169" s="10">
        <f>(Table10[[#This Row],[2023]]-Table10[[#This Row],[2022]])/Table10[[#This Row],[2023]]</f>
        <v>0</v>
      </c>
      <c r="E169">
        <f>Table10[[#This Row],[2023]]*Table10[[#This Row],[PER]]+Table10[[#This Row],[2023]]</f>
        <v>45</v>
      </c>
      <c r="K169">
        <v>6445470</v>
      </c>
      <c r="L169">
        <v>122</v>
      </c>
      <c r="M169">
        <v>122</v>
      </c>
      <c r="N169" s="10">
        <f>(Table12[[#This Row],[2023]]-Table12[[#This Row],[2022]])/Table12[[#This Row],[2023]]</f>
        <v>0</v>
      </c>
      <c r="O169">
        <f>Table12[[#This Row],[2023]]*Table12[[#This Row],[PER]]+Table12[[#This Row],[2023]]</f>
        <v>122</v>
      </c>
    </row>
    <row r="170" spans="1:15" x14ac:dyDescent="0.3">
      <c r="A170">
        <v>3984769</v>
      </c>
      <c r="B170">
        <v>416</v>
      </c>
      <c r="C170">
        <v>440</v>
      </c>
      <c r="D170" s="10">
        <f>(Table10[[#This Row],[2023]]-Table10[[#This Row],[2022]])/Table10[[#This Row],[2023]]</f>
        <v>5.4545454545454543E-2</v>
      </c>
      <c r="E170">
        <f>Table10[[#This Row],[2023]]*Table10[[#This Row],[PER]]+Table10[[#This Row],[2023]]</f>
        <v>464</v>
      </c>
      <c r="K170">
        <v>14352637</v>
      </c>
      <c r="L170">
        <v>162</v>
      </c>
      <c r="M170">
        <v>162</v>
      </c>
      <c r="N170" s="10">
        <f>(Table12[[#This Row],[2023]]-Table12[[#This Row],[2022]])/Table12[[#This Row],[2023]]</f>
        <v>0</v>
      </c>
      <c r="O170">
        <f>Table12[[#This Row],[2023]]*Table12[[#This Row],[PER]]+Table12[[#This Row],[2023]]</f>
        <v>162</v>
      </c>
    </row>
    <row r="171" spans="1:15" x14ac:dyDescent="0.3">
      <c r="A171">
        <v>5669069</v>
      </c>
      <c r="B171">
        <v>54</v>
      </c>
      <c r="C171">
        <v>61</v>
      </c>
      <c r="D171" s="10">
        <f>(Table10[[#This Row],[2023]]-Table10[[#This Row],[2022]])/Table10[[#This Row],[2023]]</f>
        <v>0.11475409836065574</v>
      </c>
      <c r="E171">
        <f>Table10[[#This Row],[2023]]*Table10[[#This Row],[PER]]+Table10[[#This Row],[2023]]</f>
        <v>68</v>
      </c>
      <c r="K171">
        <v>1426591</v>
      </c>
      <c r="L171">
        <v>87</v>
      </c>
      <c r="M171">
        <v>87</v>
      </c>
      <c r="N171" s="10">
        <f>(Table12[[#This Row],[2023]]-Table12[[#This Row],[2022]])/Table12[[#This Row],[2023]]</f>
        <v>0</v>
      </c>
      <c r="O171">
        <f>Table12[[#This Row],[2023]]*Table12[[#This Row],[PER]]+Table12[[#This Row],[2023]]</f>
        <v>87</v>
      </c>
    </row>
    <row r="172" spans="1:15" x14ac:dyDescent="0.3">
      <c r="A172">
        <v>1348611</v>
      </c>
      <c r="B172">
        <v>160</v>
      </c>
      <c r="C172">
        <v>160</v>
      </c>
      <c r="D172" s="10">
        <f>(Table10[[#This Row],[2023]]-Table10[[#This Row],[2022]])/Table10[[#This Row],[2023]]</f>
        <v>0</v>
      </c>
      <c r="E172">
        <f>Table10[[#This Row],[2023]]*Table10[[#This Row],[PER]]+Table10[[#This Row],[2023]]</f>
        <v>160</v>
      </c>
      <c r="K172">
        <v>12227956</v>
      </c>
      <c r="L172">
        <v>144</v>
      </c>
      <c r="M172">
        <v>150</v>
      </c>
      <c r="N172" s="10">
        <f>(Table12[[#This Row],[2023]]-Table12[[#This Row],[2022]])/Table12[[#This Row],[2023]]</f>
        <v>0.04</v>
      </c>
      <c r="O172">
        <f>Table12[[#This Row],[2023]]*Table12[[#This Row],[PER]]+Table12[[#This Row],[2023]]</f>
        <v>156</v>
      </c>
    </row>
    <row r="173" spans="1:15" x14ac:dyDescent="0.3">
      <c r="A173">
        <v>11676949</v>
      </c>
      <c r="B173">
        <v>276</v>
      </c>
      <c r="C173">
        <v>200</v>
      </c>
      <c r="D173" s="10">
        <f>(Table10[[#This Row],[2023]]-Table10[[#This Row],[2022]])/Table10[[#This Row],[2023]]</f>
        <v>-0.38</v>
      </c>
      <c r="E173">
        <f>Table10[[#This Row],[2023]]*Table10[[#This Row],[PER]]+Table10[[#This Row],[2023]]</f>
        <v>124</v>
      </c>
      <c r="K173">
        <v>4020844</v>
      </c>
      <c r="L173">
        <v>108</v>
      </c>
      <c r="M173">
        <v>108</v>
      </c>
      <c r="N173" s="10">
        <f>(Table12[[#This Row],[2023]]-Table12[[#This Row],[2022]])/Table12[[#This Row],[2023]]</f>
        <v>0</v>
      </c>
      <c r="O173">
        <f>Table12[[#This Row],[2023]]*Table12[[#This Row],[PER]]+Table12[[#This Row],[2023]]</f>
        <v>108</v>
      </c>
    </row>
    <row r="174" spans="1:15" x14ac:dyDescent="0.3">
      <c r="A174">
        <v>2296506</v>
      </c>
      <c r="B174">
        <v>119</v>
      </c>
      <c r="C174">
        <v>119</v>
      </c>
      <c r="D174" s="10">
        <f>(Table10[[#This Row],[2023]]-Table10[[#This Row],[2022]])/Table10[[#This Row],[2023]]</f>
        <v>0</v>
      </c>
      <c r="E174">
        <f>Table10[[#This Row],[2023]]*Table10[[#This Row],[PER]]+Table10[[#This Row],[2023]]</f>
        <v>119</v>
      </c>
      <c r="K174">
        <v>6268551</v>
      </c>
      <c r="L174">
        <v>195</v>
      </c>
      <c r="M174">
        <v>195</v>
      </c>
      <c r="N174" s="10">
        <f>(Table12[[#This Row],[2023]]-Table12[[#This Row],[2022]])/Table12[[#This Row],[2023]]</f>
        <v>0</v>
      </c>
      <c r="O174">
        <f>Table12[[#This Row],[2023]]*Table12[[#This Row],[PER]]+Table12[[#This Row],[2023]]</f>
        <v>195</v>
      </c>
    </row>
    <row r="175" spans="1:15" x14ac:dyDescent="0.3">
      <c r="A175">
        <v>3807461</v>
      </c>
      <c r="B175">
        <v>199</v>
      </c>
      <c r="C175">
        <v>195</v>
      </c>
      <c r="D175" s="10">
        <f>(Table10[[#This Row],[2023]]-Table10[[#This Row],[2022]])/Table10[[#This Row],[2023]]</f>
        <v>-2.0512820512820513E-2</v>
      </c>
      <c r="E175">
        <f>Table10[[#This Row],[2023]]*Table10[[#This Row],[PER]]+Table10[[#This Row],[2023]]</f>
        <v>191</v>
      </c>
      <c r="K175">
        <v>7051022</v>
      </c>
      <c r="L175">
        <v>214</v>
      </c>
      <c r="M175">
        <v>213</v>
      </c>
      <c r="N175" s="10">
        <f>(Table12[[#This Row],[2023]]-Table12[[#This Row],[2022]])/Table12[[#This Row],[2023]]</f>
        <v>-4.6948356807511738E-3</v>
      </c>
      <c r="O175">
        <f>Table12[[#This Row],[2023]]*Table12[[#This Row],[PER]]+Table12[[#This Row],[2023]]</f>
        <v>212</v>
      </c>
    </row>
    <row r="176" spans="1:15" x14ac:dyDescent="0.3">
      <c r="A176">
        <v>13783591</v>
      </c>
      <c r="B176">
        <v>40</v>
      </c>
      <c r="C176">
        <v>40</v>
      </c>
      <c r="D176" s="10">
        <f>(Table10[[#This Row],[2023]]-Table10[[#This Row],[2022]])/Table10[[#This Row],[2023]]</f>
        <v>0</v>
      </c>
      <c r="E176">
        <f>Table10[[#This Row],[2023]]*Table10[[#This Row],[PER]]+Table10[[#This Row],[2023]]</f>
        <v>40</v>
      </c>
      <c r="K176">
        <v>14005067</v>
      </c>
      <c r="L176">
        <v>200</v>
      </c>
      <c r="M176">
        <v>200</v>
      </c>
      <c r="N176" s="10">
        <f>(Table12[[#This Row],[2023]]-Table12[[#This Row],[2022]])/Table12[[#This Row],[2023]]</f>
        <v>0</v>
      </c>
      <c r="O176">
        <f>Table12[[#This Row],[2023]]*Table12[[#This Row],[PER]]+Table12[[#This Row],[2023]]</f>
        <v>200</v>
      </c>
    </row>
    <row r="177" spans="1:15" x14ac:dyDescent="0.3">
      <c r="A177">
        <v>13558941</v>
      </c>
      <c r="B177">
        <v>428</v>
      </c>
      <c r="C177">
        <v>427</v>
      </c>
      <c r="D177" s="10">
        <f>(Table10[[#This Row],[2023]]-Table10[[#This Row],[2022]])/Table10[[#This Row],[2023]]</f>
        <v>-2.34192037470726E-3</v>
      </c>
      <c r="E177">
        <f>Table10[[#This Row],[2023]]*Table10[[#This Row],[PER]]+Table10[[#This Row],[2023]]</f>
        <v>426</v>
      </c>
      <c r="K177">
        <v>4977164</v>
      </c>
      <c r="L177">
        <v>225</v>
      </c>
      <c r="M177">
        <v>225</v>
      </c>
      <c r="N177" s="10">
        <f>(Table12[[#This Row],[2023]]-Table12[[#This Row],[2022]])/Table12[[#This Row],[2023]]</f>
        <v>0</v>
      </c>
      <c r="O177">
        <f>Table12[[#This Row],[2023]]*Table12[[#This Row],[PER]]+Table12[[#This Row],[2023]]</f>
        <v>225</v>
      </c>
    </row>
    <row r="178" spans="1:15" x14ac:dyDescent="0.3">
      <c r="A178">
        <v>13993317</v>
      </c>
      <c r="B178">
        <v>35</v>
      </c>
      <c r="C178">
        <v>35</v>
      </c>
      <c r="D178" s="10">
        <f>(Table10[[#This Row],[2023]]-Table10[[#This Row],[2022]])/Table10[[#This Row],[2023]]</f>
        <v>0</v>
      </c>
      <c r="E178">
        <f>Table10[[#This Row],[2023]]*Table10[[#This Row],[PER]]+Table10[[#This Row],[2023]]</f>
        <v>35</v>
      </c>
      <c r="K178">
        <v>6969791</v>
      </c>
      <c r="L178">
        <v>30</v>
      </c>
      <c r="M178">
        <v>30</v>
      </c>
      <c r="N178" s="10">
        <f>(Table12[[#This Row],[2023]]-Table12[[#This Row],[2022]])/Table12[[#This Row],[2023]]</f>
        <v>0</v>
      </c>
      <c r="O178">
        <f>Table12[[#This Row],[2023]]*Table12[[#This Row],[PER]]+Table12[[#This Row],[2023]]</f>
        <v>30</v>
      </c>
    </row>
    <row r="179" spans="1:15" x14ac:dyDescent="0.3">
      <c r="A179">
        <v>14118230</v>
      </c>
      <c r="B179">
        <v>139</v>
      </c>
      <c r="C179">
        <v>172</v>
      </c>
      <c r="D179" s="10">
        <f>(Table10[[#This Row],[2023]]-Table10[[#This Row],[2022]])/Table10[[#This Row],[2023]]</f>
        <v>0.19186046511627908</v>
      </c>
      <c r="E179">
        <f>Table10[[#This Row],[2023]]*Table10[[#This Row],[PER]]+Table10[[#This Row],[2023]]</f>
        <v>205</v>
      </c>
      <c r="K179">
        <v>8652773</v>
      </c>
      <c r="L179">
        <v>150</v>
      </c>
      <c r="M179">
        <v>150</v>
      </c>
      <c r="N179" s="10">
        <f>(Table12[[#This Row],[2023]]-Table12[[#This Row],[2022]])/Table12[[#This Row],[2023]]</f>
        <v>0</v>
      </c>
      <c r="O179">
        <f>Table12[[#This Row],[2023]]*Table12[[#This Row],[PER]]+Table12[[#This Row],[2023]]</f>
        <v>150</v>
      </c>
    </row>
    <row r="180" spans="1:15" x14ac:dyDescent="0.3">
      <c r="A180">
        <v>1810146</v>
      </c>
      <c r="B180">
        <v>1990</v>
      </c>
      <c r="C180">
        <v>1990</v>
      </c>
      <c r="D180" s="10">
        <f>(Table10[[#This Row],[2023]]-Table10[[#This Row],[2022]])/Table10[[#This Row],[2023]]</f>
        <v>0</v>
      </c>
      <c r="E180">
        <f>Table10[[#This Row],[2023]]*Table10[[#This Row],[PER]]+Table10[[#This Row],[2023]]</f>
        <v>1990</v>
      </c>
      <c r="K180">
        <v>12446620</v>
      </c>
      <c r="L180">
        <v>100</v>
      </c>
      <c r="M180">
        <v>100</v>
      </c>
      <c r="N180" s="10">
        <f>(Table12[[#This Row],[2023]]-Table12[[#This Row],[2022]])/Table12[[#This Row],[2023]]</f>
        <v>0</v>
      </c>
      <c r="O180">
        <f>Table12[[#This Row],[2023]]*Table12[[#This Row],[PER]]+Table12[[#This Row],[2023]]</f>
        <v>100</v>
      </c>
    </row>
    <row r="181" spans="1:15" x14ac:dyDescent="0.3">
      <c r="A181">
        <v>702286</v>
      </c>
      <c r="B181">
        <v>137</v>
      </c>
      <c r="C181">
        <v>137</v>
      </c>
      <c r="D181" s="10">
        <f>(Table10[[#This Row],[2023]]-Table10[[#This Row],[2022]])/Table10[[#This Row],[2023]]</f>
        <v>0</v>
      </c>
      <c r="E181">
        <f>Table10[[#This Row],[2023]]*Table10[[#This Row],[PER]]+Table10[[#This Row],[2023]]</f>
        <v>137</v>
      </c>
      <c r="K181">
        <v>3052325</v>
      </c>
      <c r="L181">
        <v>23</v>
      </c>
      <c r="M181">
        <v>21</v>
      </c>
      <c r="N181" s="10">
        <f>(Table12[[#This Row],[2023]]-Table12[[#This Row],[2022]])/Table12[[#This Row],[2023]]</f>
        <v>-9.5238095238095233E-2</v>
      </c>
      <c r="O181">
        <f>Table12[[#This Row],[2023]]*Table12[[#This Row],[PER]]+Table12[[#This Row],[2023]]</f>
        <v>19</v>
      </c>
    </row>
    <row r="182" spans="1:15" x14ac:dyDescent="0.3">
      <c r="A182">
        <v>7390728</v>
      </c>
      <c r="B182">
        <v>72</v>
      </c>
      <c r="C182">
        <v>72</v>
      </c>
      <c r="D182" s="10">
        <f>(Table10[[#This Row],[2023]]-Table10[[#This Row],[2022]])/Table10[[#This Row],[2023]]</f>
        <v>0</v>
      </c>
      <c r="E182">
        <f>Table10[[#This Row],[2023]]*Table10[[#This Row],[PER]]+Table10[[#This Row],[2023]]</f>
        <v>72</v>
      </c>
      <c r="K182">
        <v>9590428</v>
      </c>
      <c r="L182">
        <v>80</v>
      </c>
      <c r="M182">
        <v>80</v>
      </c>
      <c r="N182" s="10">
        <f>(Table12[[#This Row],[2023]]-Table12[[#This Row],[2022]])/Table12[[#This Row],[2023]]</f>
        <v>0</v>
      </c>
      <c r="O182">
        <f>Table12[[#This Row],[2023]]*Table12[[#This Row],[PER]]+Table12[[#This Row],[2023]]</f>
        <v>80</v>
      </c>
    </row>
    <row r="183" spans="1:15" x14ac:dyDescent="0.3">
      <c r="A183">
        <v>9385368</v>
      </c>
      <c r="B183">
        <v>118</v>
      </c>
      <c r="C183">
        <v>148</v>
      </c>
      <c r="D183" s="10">
        <f>(Table10[[#This Row],[2023]]-Table10[[#This Row],[2022]])/Table10[[#This Row],[2023]]</f>
        <v>0.20270270270270271</v>
      </c>
      <c r="E183">
        <f>Table10[[#This Row],[2023]]*Table10[[#This Row],[PER]]+Table10[[#This Row],[2023]]</f>
        <v>178</v>
      </c>
      <c r="K183">
        <v>13688887</v>
      </c>
      <c r="L183">
        <v>80</v>
      </c>
      <c r="M183">
        <v>80</v>
      </c>
      <c r="N183" s="10">
        <f>(Table12[[#This Row],[2023]]-Table12[[#This Row],[2022]])/Table12[[#This Row],[2023]]</f>
        <v>0</v>
      </c>
      <c r="O183">
        <f>Table12[[#This Row],[2023]]*Table12[[#This Row],[PER]]+Table12[[#This Row],[2023]]</f>
        <v>80</v>
      </c>
    </row>
    <row r="184" spans="1:15" x14ac:dyDescent="0.3">
      <c r="A184">
        <v>9478964</v>
      </c>
      <c r="B184">
        <v>99</v>
      </c>
      <c r="C184">
        <v>99</v>
      </c>
      <c r="D184" s="10">
        <f>(Table10[[#This Row],[2023]]-Table10[[#This Row],[2022]])/Table10[[#This Row],[2023]]</f>
        <v>0</v>
      </c>
      <c r="E184">
        <f>Table10[[#This Row],[2023]]*Table10[[#This Row],[PER]]+Table10[[#This Row],[2023]]</f>
        <v>99</v>
      </c>
      <c r="K184">
        <v>9341429</v>
      </c>
      <c r="L184">
        <v>80</v>
      </c>
      <c r="M184">
        <v>80</v>
      </c>
      <c r="N184" s="10">
        <f>(Table12[[#This Row],[2023]]-Table12[[#This Row],[2022]])/Table12[[#This Row],[2023]]</f>
        <v>0</v>
      </c>
      <c r="O184">
        <f>Table12[[#This Row],[2023]]*Table12[[#This Row],[PER]]+Table12[[#This Row],[2023]]</f>
        <v>80</v>
      </c>
    </row>
    <row r="185" spans="1:15" x14ac:dyDescent="0.3">
      <c r="A185">
        <v>5999578</v>
      </c>
      <c r="B185">
        <v>80</v>
      </c>
      <c r="C185">
        <v>88</v>
      </c>
      <c r="D185" s="10">
        <f>(Table10[[#This Row],[2023]]-Table10[[#This Row],[2022]])/Table10[[#This Row],[2023]]</f>
        <v>9.0909090909090912E-2</v>
      </c>
      <c r="E185">
        <f>Table10[[#This Row],[2023]]*Table10[[#This Row],[PER]]+Table10[[#This Row],[2023]]</f>
        <v>96</v>
      </c>
      <c r="K185">
        <v>11920553</v>
      </c>
      <c r="L185">
        <v>70</v>
      </c>
      <c r="M185">
        <v>70</v>
      </c>
      <c r="N185" s="10">
        <f>(Table12[[#This Row],[2023]]-Table12[[#This Row],[2022]])/Table12[[#This Row],[2023]]</f>
        <v>0</v>
      </c>
      <c r="O185">
        <f>Table12[[#This Row],[2023]]*Table12[[#This Row],[PER]]+Table12[[#This Row],[2023]]</f>
        <v>70</v>
      </c>
    </row>
    <row r="186" spans="1:15" x14ac:dyDescent="0.3">
      <c r="A186">
        <v>12655272</v>
      </c>
      <c r="B186">
        <v>80</v>
      </c>
      <c r="C186">
        <v>80</v>
      </c>
      <c r="D186" s="10">
        <f>(Table10[[#This Row],[2023]]-Table10[[#This Row],[2022]])/Table10[[#This Row],[2023]]</f>
        <v>0</v>
      </c>
      <c r="E186">
        <f>Table10[[#This Row],[2023]]*Table10[[#This Row],[PER]]+Table10[[#This Row],[2023]]</f>
        <v>80</v>
      </c>
      <c r="K186">
        <v>4924224</v>
      </c>
      <c r="L186">
        <v>130</v>
      </c>
      <c r="M186">
        <v>130</v>
      </c>
      <c r="N186" s="10">
        <f>(Table12[[#This Row],[2023]]-Table12[[#This Row],[2022]])/Table12[[#This Row],[2023]]</f>
        <v>0</v>
      </c>
      <c r="O186">
        <f>Table12[[#This Row],[2023]]*Table12[[#This Row],[PER]]+Table12[[#This Row],[2023]]</f>
        <v>130</v>
      </c>
    </row>
    <row r="187" spans="1:15" x14ac:dyDescent="0.3">
      <c r="A187">
        <v>6957784</v>
      </c>
      <c r="B187">
        <v>149</v>
      </c>
      <c r="C187">
        <v>149</v>
      </c>
      <c r="D187" s="10">
        <f>(Table10[[#This Row],[2023]]-Table10[[#This Row],[2022]])/Table10[[#This Row],[2023]]</f>
        <v>0</v>
      </c>
      <c r="E187">
        <f>Table10[[#This Row],[2023]]*Table10[[#This Row],[PER]]+Table10[[#This Row],[2023]]</f>
        <v>149</v>
      </c>
      <c r="K187">
        <v>6852132</v>
      </c>
      <c r="L187">
        <v>137</v>
      </c>
      <c r="M187">
        <v>137</v>
      </c>
      <c r="N187" s="10">
        <f>(Table12[[#This Row],[2023]]-Table12[[#This Row],[2022]])/Table12[[#This Row],[2023]]</f>
        <v>0</v>
      </c>
      <c r="O187">
        <f>Table12[[#This Row],[2023]]*Table12[[#This Row],[PER]]+Table12[[#This Row],[2023]]</f>
        <v>137</v>
      </c>
    </row>
    <row r="188" spans="1:15" x14ac:dyDescent="0.3">
      <c r="A188">
        <v>182573</v>
      </c>
      <c r="B188">
        <v>70</v>
      </c>
      <c r="C188">
        <v>70</v>
      </c>
      <c r="D188" s="10">
        <f>(Table10[[#This Row],[2023]]-Table10[[#This Row],[2022]])/Table10[[#This Row],[2023]]</f>
        <v>0</v>
      </c>
      <c r="E188">
        <f>Table10[[#This Row],[2023]]*Table10[[#This Row],[PER]]+Table10[[#This Row],[2023]]</f>
        <v>70</v>
      </c>
      <c r="K188">
        <v>9807916</v>
      </c>
      <c r="L188">
        <v>79</v>
      </c>
      <c r="M188">
        <v>79</v>
      </c>
      <c r="N188" s="10">
        <f>(Table12[[#This Row],[2023]]-Table12[[#This Row],[2022]])/Table12[[#This Row],[2023]]</f>
        <v>0</v>
      </c>
      <c r="O188">
        <f>Table12[[#This Row],[2023]]*Table12[[#This Row],[PER]]+Table12[[#This Row],[2023]]</f>
        <v>79</v>
      </c>
    </row>
    <row r="189" spans="1:15" x14ac:dyDescent="0.3">
      <c r="A189">
        <v>6169759</v>
      </c>
      <c r="B189">
        <v>40</v>
      </c>
      <c r="C189">
        <v>44</v>
      </c>
      <c r="D189" s="10">
        <f>(Table10[[#This Row],[2023]]-Table10[[#This Row],[2022]])/Table10[[#This Row],[2023]]</f>
        <v>9.0909090909090912E-2</v>
      </c>
      <c r="E189">
        <f>Table10[[#This Row],[2023]]*Table10[[#This Row],[PER]]+Table10[[#This Row],[2023]]</f>
        <v>48</v>
      </c>
      <c r="K189">
        <v>9959199</v>
      </c>
      <c r="L189">
        <v>156</v>
      </c>
      <c r="M189">
        <v>156</v>
      </c>
      <c r="N189" s="10">
        <f>(Table12[[#This Row],[2023]]-Table12[[#This Row],[2022]])/Table12[[#This Row],[2023]]</f>
        <v>0</v>
      </c>
      <c r="O189">
        <f>Table12[[#This Row],[2023]]*Table12[[#This Row],[PER]]+Table12[[#This Row],[2023]]</f>
        <v>156</v>
      </c>
    </row>
    <row r="190" spans="1:15" x14ac:dyDescent="0.3">
      <c r="A190">
        <v>13688093</v>
      </c>
      <c r="B190">
        <v>403</v>
      </c>
      <c r="C190">
        <v>405</v>
      </c>
      <c r="D190" s="10">
        <f>(Table10[[#This Row],[2023]]-Table10[[#This Row],[2022]])/Table10[[#This Row],[2023]]</f>
        <v>4.9382716049382715E-3</v>
      </c>
      <c r="E190">
        <f>Table10[[#This Row],[2023]]*Table10[[#This Row],[PER]]+Table10[[#This Row],[2023]]</f>
        <v>407</v>
      </c>
      <c r="K190">
        <v>2979246</v>
      </c>
      <c r="L190">
        <v>300</v>
      </c>
      <c r="M190">
        <v>300</v>
      </c>
      <c r="N190" s="10">
        <f>(Table12[[#This Row],[2023]]-Table12[[#This Row],[2022]])/Table12[[#This Row],[2023]]</f>
        <v>0</v>
      </c>
      <c r="O190">
        <f>Table12[[#This Row],[2023]]*Table12[[#This Row],[PER]]+Table12[[#This Row],[2023]]</f>
        <v>300</v>
      </c>
    </row>
    <row r="191" spans="1:15" x14ac:dyDescent="0.3">
      <c r="A191">
        <v>7966411</v>
      </c>
      <c r="B191">
        <v>77</v>
      </c>
      <c r="C191">
        <v>77</v>
      </c>
      <c r="D191" s="10">
        <f>(Table10[[#This Row],[2023]]-Table10[[#This Row],[2022]])/Table10[[#This Row],[2023]]</f>
        <v>0</v>
      </c>
      <c r="E191">
        <f>Table10[[#This Row],[2023]]*Table10[[#This Row],[PER]]+Table10[[#This Row],[2023]]</f>
        <v>77</v>
      </c>
      <c r="K191">
        <v>1477940</v>
      </c>
      <c r="L191">
        <v>90</v>
      </c>
      <c r="M191">
        <v>90</v>
      </c>
      <c r="N191" s="10">
        <f>(Table12[[#This Row],[2023]]-Table12[[#This Row],[2022]])/Table12[[#This Row],[2023]]</f>
        <v>0</v>
      </c>
      <c r="O191">
        <f>Table12[[#This Row],[2023]]*Table12[[#This Row],[PER]]+Table12[[#This Row],[2023]]</f>
        <v>90</v>
      </c>
    </row>
    <row r="192" spans="1:15" x14ac:dyDescent="0.3">
      <c r="A192">
        <v>10922780</v>
      </c>
      <c r="B192">
        <v>110</v>
      </c>
      <c r="C192">
        <v>110</v>
      </c>
      <c r="D192" s="10">
        <f>(Table10[[#This Row],[2023]]-Table10[[#This Row],[2022]])/Table10[[#This Row],[2023]]</f>
        <v>0</v>
      </c>
      <c r="E192">
        <f>Table10[[#This Row],[2023]]*Table10[[#This Row],[PER]]+Table10[[#This Row],[2023]]</f>
        <v>110</v>
      </c>
      <c r="K192">
        <v>5917740</v>
      </c>
      <c r="L192">
        <v>65</v>
      </c>
      <c r="M192">
        <v>65</v>
      </c>
      <c r="N192" s="10">
        <f>(Table12[[#This Row],[2023]]-Table12[[#This Row],[2022]])/Table12[[#This Row],[2023]]</f>
        <v>0</v>
      </c>
      <c r="O192">
        <f>Table12[[#This Row],[2023]]*Table12[[#This Row],[PER]]+Table12[[#This Row],[2023]]</f>
        <v>65</v>
      </c>
    </row>
    <row r="193" spans="1:15" x14ac:dyDescent="0.3">
      <c r="A193">
        <v>4653024</v>
      </c>
      <c r="B193">
        <v>30</v>
      </c>
      <c r="C193">
        <v>30</v>
      </c>
      <c r="D193" s="10">
        <f>(Table10[[#This Row],[2023]]-Table10[[#This Row],[2022]])/Table10[[#This Row],[2023]]</f>
        <v>0</v>
      </c>
      <c r="E193">
        <f>Table10[[#This Row],[2023]]*Table10[[#This Row],[PER]]+Table10[[#This Row],[2023]]</f>
        <v>30</v>
      </c>
      <c r="K193">
        <v>6000223</v>
      </c>
      <c r="L193">
        <v>179</v>
      </c>
      <c r="M193">
        <v>175</v>
      </c>
      <c r="N193" s="10">
        <f>(Table12[[#This Row],[2023]]-Table12[[#This Row],[2022]])/Table12[[#This Row],[2023]]</f>
        <v>-2.2857142857142857E-2</v>
      </c>
      <c r="O193">
        <f>Table12[[#This Row],[2023]]*Table12[[#This Row],[PER]]+Table12[[#This Row],[2023]]</f>
        <v>171</v>
      </c>
    </row>
    <row r="194" spans="1:15" x14ac:dyDescent="0.3">
      <c r="A194">
        <v>50110</v>
      </c>
      <c r="B194">
        <v>122</v>
      </c>
      <c r="C194">
        <v>122</v>
      </c>
      <c r="D194" s="10">
        <f>(Table10[[#This Row],[2023]]-Table10[[#This Row],[2022]])/Table10[[#This Row],[2023]]</f>
        <v>0</v>
      </c>
      <c r="E194">
        <f>Table10[[#This Row],[2023]]*Table10[[#This Row],[PER]]+Table10[[#This Row],[2023]]</f>
        <v>122</v>
      </c>
      <c r="K194">
        <v>13824504</v>
      </c>
      <c r="L194">
        <v>50</v>
      </c>
      <c r="M194">
        <v>50</v>
      </c>
      <c r="N194" s="10">
        <f>(Table12[[#This Row],[2023]]-Table12[[#This Row],[2022]])/Table12[[#This Row],[2023]]</f>
        <v>0</v>
      </c>
      <c r="O194">
        <f>Table12[[#This Row],[2023]]*Table12[[#This Row],[PER]]+Table12[[#This Row],[2023]]</f>
        <v>50</v>
      </c>
    </row>
    <row r="195" spans="1:15" x14ac:dyDescent="0.3">
      <c r="A195">
        <v>1986934</v>
      </c>
      <c r="B195">
        <v>73</v>
      </c>
      <c r="C195">
        <v>73</v>
      </c>
      <c r="D195" s="10">
        <f>(Table10[[#This Row],[2023]]-Table10[[#This Row],[2022]])/Table10[[#This Row],[2023]]</f>
        <v>0</v>
      </c>
      <c r="E195">
        <f>Table10[[#This Row],[2023]]*Table10[[#This Row],[PER]]+Table10[[#This Row],[2023]]</f>
        <v>73</v>
      </c>
      <c r="K195">
        <v>13863591</v>
      </c>
      <c r="L195">
        <v>99</v>
      </c>
      <c r="M195">
        <v>99</v>
      </c>
      <c r="N195" s="10">
        <f>(Table12[[#This Row],[2023]]-Table12[[#This Row],[2022]])/Table12[[#This Row],[2023]]</f>
        <v>0</v>
      </c>
      <c r="O195">
        <f>Table12[[#This Row],[2023]]*Table12[[#This Row],[PER]]+Table12[[#This Row],[2023]]</f>
        <v>99</v>
      </c>
    </row>
    <row r="196" spans="1:15" x14ac:dyDescent="0.3">
      <c r="A196">
        <v>6116901</v>
      </c>
      <c r="B196">
        <v>55</v>
      </c>
      <c r="C196">
        <v>55</v>
      </c>
      <c r="D196" s="10">
        <f>(Table10[[#This Row],[2023]]-Table10[[#This Row],[2022]])/Table10[[#This Row],[2023]]</f>
        <v>0</v>
      </c>
      <c r="E196">
        <f>Table10[[#This Row],[2023]]*Table10[[#This Row],[PER]]+Table10[[#This Row],[2023]]</f>
        <v>55</v>
      </c>
      <c r="K196">
        <v>7093626</v>
      </c>
      <c r="L196">
        <v>450</v>
      </c>
      <c r="M196">
        <v>450</v>
      </c>
      <c r="N196" s="10">
        <f>(Table12[[#This Row],[2023]]-Table12[[#This Row],[2022]])/Table12[[#This Row],[2023]]</f>
        <v>0</v>
      </c>
      <c r="O196">
        <f>Table12[[#This Row],[2023]]*Table12[[#This Row],[PER]]+Table12[[#This Row],[2023]]</f>
        <v>450</v>
      </c>
    </row>
    <row r="197" spans="1:15" x14ac:dyDescent="0.3">
      <c r="A197">
        <v>4145383</v>
      </c>
      <c r="B197">
        <v>158</v>
      </c>
      <c r="C197">
        <v>157</v>
      </c>
      <c r="D197" s="10">
        <f>(Table10[[#This Row],[2023]]-Table10[[#This Row],[2022]])/Table10[[#This Row],[2023]]</f>
        <v>-6.369426751592357E-3</v>
      </c>
      <c r="E197">
        <f>Table10[[#This Row],[2023]]*Table10[[#This Row],[PER]]+Table10[[#This Row],[2023]]</f>
        <v>156</v>
      </c>
      <c r="K197">
        <v>9139993</v>
      </c>
      <c r="L197">
        <v>35</v>
      </c>
      <c r="M197">
        <v>35</v>
      </c>
      <c r="N197" s="10">
        <f>(Table12[[#This Row],[2023]]-Table12[[#This Row],[2022]])/Table12[[#This Row],[2023]]</f>
        <v>0</v>
      </c>
      <c r="O197">
        <f>Table12[[#This Row],[2023]]*Table12[[#This Row],[PER]]+Table12[[#This Row],[2023]]</f>
        <v>35</v>
      </c>
    </row>
    <row r="198" spans="1:15" x14ac:dyDescent="0.3">
      <c r="A198">
        <v>9049654</v>
      </c>
      <c r="B198">
        <v>50</v>
      </c>
      <c r="C198">
        <v>50</v>
      </c>
      <c r="D198" s="10">
        <f>(Table10[[#This Row],[2023]]-Table10[[#This Row],[2022]])/Table10[[#This Row],[2023]]</f>
        <v>0</v>
      </c>
      <c r="E198">
        <f>Table10[[#This Row],[2023]]*Table10[[#This Row],[PER]]+Table10[[#This Row],[2023]]</f>
        <v>50</v>
      </c>
      <c r="K198">
        <v>10823737</v>
      </c>
      <c r="L198">
        <v>203</v>
      </c>
      <c r="M198">
        <v>224</v>
      </c>
      <c r="N198" s="10">
        <f>(Table12[[#This Row],[2023]]-Table12[[#This Row],[2022]])/Table12[[#This Row],[2023]]</f>
        <v>9.375E-2</v>
      </c>
      <c r="O198">
        <f>Table12[[#This Row],[2023]]*Table12[[#This Row],[PER]]+Table12[[#This Row],[2023]]</f>
        <v>245</v>
      </c>
    </row>
    <row r="199" spans="1:15" x14ac:dyDescent="0.3">
      <c r="A199">
        <v>14549864</v>
      </c>
      <c r="B199">
        <v>139</v>
      </c>
      <c r="C199">
        <v>139</v>
      </c>
      <c r="D199" s="10">
        <f>(Table10[[#This Row],[2023]]-Table10[[#This Row],[2022]])/Table10[[#This Row],[2023]]</f>
        <v>0</v>
      </c>
      <c r="E199">
        <f>Table10[[#This Row],[2023]]*Table10[[#This Row],[PER]]+Table10[[#This Row],[2023]]</f>
        <v>139</v>
      </c>
      <c r="K199">
        <v>13348747</v>
      </c>
      <c r="L199">
        <v>55</v>
      </c>
      <c r="M199">
        <v>55</v>
      </c>
      <c r="N199" s="10">
        <f>(Table12[[#This Row],[2023]]-Table12[[#This Row],[2022]])/Table12[[#This Row],[2023]]</f>
        <v>0</v>
      </c>
      <c r="O199">
        <f>Table12[[#This Row],[2023]]*Table12[[#This Row],[PER]]+Table12[[#This Row],[2023]]</f>
        <v>55</v>
      </c>
    </row>
    <row r="200" spans="1:15" x14ac:dyDescent="0.3">
      <c r="A200">
        <v>2969361</v>
      </c>
      <c r="B200">
        <v>166</v>
      </c>
      <c r="C200">
        <v>165</v>
      </c>
      <c r="D200" s="10">
        <f>(Table10[[#This Row],[2023]]-Table10[[#This Row],[2022]])/Table10[[#This Row],[2023]]</f>
        <v>-6.0606060606060606E-3</v>
      </c>
      <c r="E200">
        <f>Table10[[#This Row],[2023]]*Table10[[#This Row],[PER]]+Table10[[#This Row],[2023]]</f>
        <v>164</v>
      </c>
      <c r="K200">
        <v>762143</v>
      </c>
      <c r="L200">
        <v>97</v>
      </c>
      <c r="M200">
        <v>95</v>
      </c>
      <c r="N200" s="10">
        <f>(Table12[[#This Row],[2023]]-Table12[[#This Row],[2022]])/Table12[[#This Row],[2023]]</f>
        <v>-2.1052631578947368E-2</v>
      </c>
      <c r="O200">
        <f>Table12[[#This Row],[2023]]*Table12[[#This Row],[PER]]+Table12[[#This Row],[2023]]</f>
        <v>93</v>
      </c>
    </row>
    <row r="201" spans="1:15" x14ac:dyDescent="0.3">
      <c r="A201">
        <v>7999412</v>
      </c>
      <c r="B201">
        <v>146</v>
      </c>
      <c r="C201">
        <v>125</v>
      </c>
      <c r="D201" s="10">
        <f>(Table10[[#This Row],[2023]]-Table10[[#This Row],[2022]])/Table10[[#This Row],[2023]]</f>
        <v>-0.16800000000000001</v>
      </c>
      <c r="E201">
        <f>Table10[[#This Row],[2023]]*Table10[[#This Row],[PER]]+Table10[[#This Row],[2023]]</f>
        <v>104</v>
      </c>
      <c r="K201">
        <v>6102674</v>
      </c>
      <c r="L201">
        <v>100</v>
      </c>
      <c r="M201">
        <v>100</v>
      </c>
      <c r="N201" s="10">
        <f>(Table12[[#This Row],[2023]]-Table12[[#This Row],[2022]])/Table12[[#This Row],[2023]]</f>
        <v>0</v>
      </c>
      <c r="O201">
        <f>Table12[[#This Row],[2023]]*Table12[[#This Row],[PER]]+Table12[[#This Row],[2023]]</f>
        <v>100</v>
      </c>
    </row>
    <row r="202" spans="1:15" x14ac:dyDescent="0.3">
      <c r="A202">
        <v>8241557</v>
      </c>
      <c r="B202">
        <v>69</v>
      </c>
      <c r="C202">
        <v>69</v>
      </c>
      <c r="D202" s="10">
        <f>(Table10[[#This Row],[2023]]-Table10[[#This Row],[2022]])/Table10[[#This Row],[2023]]</f>
        <v>0</v>
      </c>
      <c r="E202">
        <f>Table10[[#This Row],[2023]]*Table10[[#This Row],[PER]]+Table10[[#This Row],[2023]]</f>
        <v>69</v>
      </c>
      <c r="K202">
        <v>9918337</v>
      </c>
      <c r="L202">
        <v>45</v>
      </c>
      <c r="M202">
        <v>45</v>
      </c>
      <c r="N202" s="10">
        <f>(Table12[[#This Row],[2023]]-Table12[[#This Row],[2022]])/Table12[[#This Row],[2023]]</f>
        <v>0</v>
      </c>
      <c r="O202">
        <f>Table12[[#This Row],[2023]]*Table12[[#This Row],[PER]]+Table12[[#This Row],[2023]]</f>
        <v>45</v>
      </c>
    </row>
    <row r="203" spans="1:15" x14ac:dyDescent="0.3">
      <c r="A203">
        <v>11226618</v>
      </c>
      <c r="B203">
        <v>146</v>
      </c>
      <c r="C203">
        <v>158</v>
      </c>
      <c r="D203" s="10">
        <f>(Table10[[#This Row],[2023]]-Table10[[#This Row],[2022]])/Table10[[#This Row],[2023]]</f>
        <v>7.5949367088607597E-2</v>
      </c>
      <c r="E203">
        <f>Table10[[#This Row],[2023]]*Table10[[#This Row],[PER]]+Table10[[#This Row],[2023]]</f>
        <v>170</v>
      </c>
      <c r="K203">
        <v>2947976</v>
      </c>
      <c r="L203">
        <v>79</v>
      </c>
      <c r="M203">
        <v>79</v>
      </c>
      <c r="N203" s="10">
        <f>(Table12[[#This Row],[2023]]-Table12[[#This Row],[2022]])/Table12[[#This Row],[2023]]</f>
        <v>0</v>
      </c>
      <c r="O203">
        <f>Table12[[#This Row],[2023]]*Table12[[#This Row],[PER]]+Table12[[#This Row],[2023]]</f>
        <v>79</v>
      </c>
    </row>
    <row r="204" spans="1:15" x14ac:dyDescent="0.3">
      <c r="A204">
        <v>6828967</v>
      </c>
      <c r="B204">
        <v>51</v>
      </c>
      <c r="C204">
        <v>51</v>
      </c>
      <c r="D204" s="10">
        <f>(Table10[[#This Row],[2023]]-Table10[[#This Row],[2022]])/Table10[[#This Row],[2023]]</f>
        <v>0</v>
      </c>
      <c r="E204">
        <f>Table10[[#This Row],[2023]]*Table10[[#This Row],[PER]]+Table10[[#This Row],[2023]]</f>
        <v>51</v>
      </c>
      <c r="K204">
        <v>7413729</v>
      </c>
      <c r="L204">
        <v>57</v>
      </c>
      <c r="M204">
        <v>57</v>
      </c>
      <c r="N204" s="10">
        <f>(Table12[[#This Row],[2023]]-Table12[[#This Row],[2022]])/Table12[[#This Row],[2023]]</f>
        <v>0</v>
      </c>
      <c r="O204">
        <f>Table12[[#This Row],[2023]]*Table12[[#This Row],[PER]]+Table12[[#This Row],[2023]]</f>
        <v>57</v>
      </c>
    </row>
    <row r="205" spans="1:15" x14ac:dyDescent="0.3">
      <c r="A205">
        <v>11575466</v>
      </c>
      <c r="B205">
        <v>110</v>
      </c>
      <c r="C205">
        <v>110</v>
      </c>
      <c r="D205" s="10">
        <f>(Table10[[#This Row],[2023]]-Table10[[#This Row],[2022]])/Table10[[#This Row],[2023]]</f>
        <v>0</v>
      </c>
      <c r="E205">
        <f>Table10[[#This Row],[2023]]*Table10[[#This Row],[PER]]+Table10[[#This Row],[2023]]</f>
        <v>110</v>
      </c>
      <c r="K205">
        <v>10962364</v>
      </c>
      <c r="L205">
        <v>75</v>
      </c>
      <c r="M205">
        <v>75</v>
      </c>
      <c r="N205" s="10">
        <f>(Table12[[#This Row],[2023]]-Table12[[#This Row],[2022]])/Table12[[#This Row],[2023]]</f>
        <v>0</v>
      </c>
      <c r="O205">
        <f>Table12[[#This Row],[2023]]*Table12[[#This Row],[PER]]+Table12[[#This Row],[2023]]</f>
        <v>75</v>
      </c>
    </row>
    <row r="206" spans="1:15" x14ac:dyDescent="0.3">
      <c r="A206">
        <v>406646</v>
      </c>
      <c r="B206">
        <v>45</v>
      </c>
      <c r="C206">
        <v>45</v>
      </c>
      <c r="D206" s="10">
        <f>(Table10[[#This Row],[2023]]-Table10[[#This Row],[2022]])/Table10[[#This Row],[2023]]</f>
        <v>0</v>
      </c>
      <c r="E206">
        <f>Table10[[#This Row],[2023]]*Table10[[#This Row],[PER]]+Table10[[#This Row],[2023]]</f>
        <v>45</v>
      </c>
      <c r="K206">
        <v>14398598</v>
      </c>
      <c r="L206">
        <v>85</v>
      </c>
      <c r="M206">
        <v>85</v>
      </c>
      <c r="N206" s="10">
        <f>(Table12[[#This Row],[2023]]-Table12[[#This Row],[2022]])/Table12[[#This Row],[2023]]</f>
        <v>0</v>
      </c>
      <c r="O206">
        <f>Table12[[#This Row],[2023]]*Table12[[#This Row],[PER]]+Table12[[#This Row],[2023]]</f>
        <v>85</v>
      </c>
    </row>
    <row r="207" spans="1:15" x14ac:dyDescent="0.3">
      <c r="A207">
        <v>12064625</v>
      </c>
      <c r="B207">
        <v>149</v>
      </c>
      <c r="C207">
        <v>149</v>
      </c>
      <c r="D207" s="10">
        <f>(Table10[[#This Row],[2023]]-Table10[[#This Row],[2022]])/Table10[[#This Row],[2023]]</f>
        <v>0</v>
      </c>
      <c r="E207">
        <f>Table10[[#This Row],[2023]]*Table10[[#This Row],[PER]]+Table10[[#This Row],[2023]]</f>
        <v>149</v>
      </c>
      <c r="K207">
        <v>6656879</v>
      </c>
      <c r="L207">
        <v>101</v>
      </c>
      <c r="M207">
        <v>101</v>
      </c>
      <c r="N207" s="10">
        <f>(Table12[[#This Row],[2023]]-Table12[[#This Row],[2022]])/Table12[[#This Row],[2023]]</f>
        <v>0</v>
      </c>
      <c r="O207">
        <f>Table12[[#This Row],[2023]]*Table12[[#This Row],[PER]]+Table12[[#This Row],[2023]]</f>
        <v>101</v>
      </c>
    </row>
    <row r="208" spans="1:15" x14ac:dyDescent="0.3">
      <c r="A208">
        <v>4430221</v>
      </c>
      <c r="B208">
        <v>135</v>
      </c>
      <c r="C208">
        <v>139</v>
      </c>
      <c r="D208" s="10">
        <f>(Table10[[#This Row],[2023]]-Table10[[#This Row],[2022]])/Table10[[#This Row],[2023]]</f>
        <v>2.8776978417266189E-2</v>
      </c>
      <c r="E208">
        <f>Table10[[#This Row],[2023]]*Table10[[#This Row],[PER]]+Table10[[#This Row],[2023]]</f>
        <v>143</v>
      </c>
      <c r="K208">
        <v>7934352</v>
      </c>
      <c r="L208">
        <v>107</v>
      </c>
      <c r="M208">
        <v>107</v>
      </c>
      <c r="N208" s="10">
        <f>(Table12[[#This Row],[2023]]-Table12[[#This Row],[2022]])/Table12[[#This Row],[2023]]</f>
        <v>0</v>
      </c>
      <c r="O208">
        <f>Table12[[#This Row],[2023]]*Table12[[#This Row],[PER]]+Table12[[#This Row],[2023]]</f>
        <v>107</v>
      </c>
    </row>
    <row r="209" spans="1:15" x14ac:dyDescent="0.3">
      <c r="A209">
        <v>7111731</v>
      </c>
      <c r="B209">
        <v>242</v>
      </c>
      <c r="C209">
        <v>208</v>
      </c>
      <c r="D209" s="10">
        <f>(Table10[[#This Row],[2023]]-Table10[[#This Row],[2022]])/Table10[[#This Row],[2023]]</f>
        <v>-0.16346153846153846</v>
      </c>
      <c r="E209">
        <f>Table10[[#This Row],[2023]]*Table10[[#This Row],[PER]]+Table10[[#This Row],[2023]]</f>
        <v>174</v>
      </c>
      <c r="K209">
        <v>13136734</v>
      </c>
      <c r="L209">
        <v>800</v>
      </c>
      <c r="M209">
        <v>800</v>
      </c>
      <c r="N209" s="10">
        <f>(Table12[[#This Row],[2023]]-Table12[[#This Row],[2022]])/Table12[[#This Row],[2023]]</f>
        <v>0</v>
      </c>
      <c r="O209">
        <f>Table12[[#This Row],[2023]]*Table12[[#This Row],[PER]]+Table12[[#This Row],[2023]]</f>
        <v>800</v>
      </c>
    </row>
    <row r="210" spans="1:15" x14ac:dyDescent="0.3">
      <c r="A210">
        <v>6017439</v>
      </c>
      <c r="B210">
        <v>31</v>
      </c>
      <c r="C210">
        <v>31</v>
      </c>
      <c r="D210" s="10">
        <f>(Table10[[#This Row],[2023]]-Table10[[#This Row],[2022]])/Table10[[#This Row],[2023]]</f>
        <v>0</v>
      </c>
      <c r="E210">
        <f>Table10[[#This Row],[2023]]*Table10[[#This Row],[PER]]+Table10[[#This Row],[2023]]</f>
        <v>31</v>
      </c>
      <c r="K210">
        <v>2893265</v>
      </c>
      <c r="L210">
        <v>31</v>
      </c>
      <c r="M210">
        <v>31</v>
      </c>
      <c r="N210" s="10">
        <f>(Table12[[#This Row],[2023]]-Table12[[#This Row],[2022]])/Table12[[#This Row],[2023]]</f>
        <v>0</v>
      </c>
      <c r="O210">
        <f>Table12[[#This Row],[2023]]*Table12[[#This Row],[PER]]+Table12[[#This Row],[2023]]</f>
        <v>31</v>
      </c>
    </row>
    <row r="211" spans="1:15" x14ac:dyDescent="0.3">
      <c r="A211">
        <v>8238735</v>
      </c>
      <c r="B211">
        <v>30</v>
      </c>
      <c r="C211">
        <v>30</v>
      </c>
      <c r="D211" s="10">
        <f>(Table10[[#This Row],[2023]]-Table10[[#This Row],[2022]])/Table10[[#This Row],[2023]]</f>
        <v>0</v>
      </c>
      <c r="E211">
        <f>Table10[[#This Row],[2023]]*Table10[[#This Row],[PER]]+Table10[[#This Row],[2023]]</f>
        <v>30</v>
      </c>
      <c r="K211">
        <v>7071945</v>
      </c>
      <c r="L211">
        <v>69</v>
      </c>
      <c r="M211">
        <v>69</v>
      </c>
      <c r="N211" s="10">
        <f>(Table12[[#This Row],[2023]]-Table12[[#This Row],[2022]])/Table12[[#This Row],[2023]]</f>
        <v>0</v>
      </c>
      <c r="O211">
        <f>Table12[[#This Row],[2023]]*Table12[[#This Row],[PER]]+Table12[[#This Row],[2023]]</f>
        <v>69</v>
      </c>
    </row>
    <row r="212" spans="1:15" x14ac:dyDescent="0.3">
      <c r="A212">
        <v>10193915</v>
      </c>
      <c r="B212">
        <v>45</v>
      </c>
      <c r="C212">
        <v>45</v>
      </c>
      <c r="D212" s="10">
        <f>(Table10[[#This Row],[2023]]-Table10[[#This Row],[2022]])/Table10[[#This Row],[2023]]</f>
        <v>0</v>
      </c>
      <c r="E212">
        <f>Table10[[#This Row],[2023]]*Table10[[#This Row],[PER]]+Table10[[#This Row],[2023]]</f>
        <v>45</v>
      </c>
      <c r="K212">
        <v>10784626</v>
      </c>
      <c r="L212">
        <v>60</v>
      </c>
      <c r="M212">
        <v>62</v>
      </c>
      <c r="N212" s="10">
        <f>(Table12[[#This Row],[2023]]-Table12[[#This Row],[2022]])/Table12[[#This Row],[2023]]</f>
        <v>3.2258064516129031E-2</v>
      </c>
      <c r="O212">
        <f>Table12[[#This Row],[2023]]*Table12[[#This Row],[PER]]+Table12[[#This Row],[2023]]</f>
        <v>64</v>
      </c>
    </row>
    <row r="213" spans="1:15" x14ac:dyDescent="0.3">
      <c r="A213">
        <v>8381008</v>
      </c>
      <c r="B213">
        <v>270</v>
      </c>
      <c r="C213">
        <v>237</v>
      </c>
      <c r="D213" s="10">
        <f>(Table10[[#This Row],[2023]]-Table10[[#This Row],[2022]])/Table10[[#This Row],[2023]]</f>
        <v>-0.13924050632911392</v>
      </c>
      <c r="E213">
        <f>Table10[[#This Row],[2023]]*Table10[[#This Row],[PER]]+Table10[[#This Row],[2023]]</f>
        <v>204</v>
      </c>
      <c r="K213">
        <v>2356555</v>
      </c>
      <c r="L213">
        <v>257</v>
      </c>
      <c r="M213">
        <v>259</v>
      </c>
      <c r="N213" s="10">
        <f>(Table12[[#This Row],[2023]]-Table12[[#This Row],[2022]])/Table12[[#This Row],[2023]]</f>
        <v>7.7220077220077222E-3</v>
      </c>
      <c r="O213">
        <f>Table12[[#This Row],[2023]]*Table12[[#This Row],[PER]]+Table12[[#This Row],[2023]]</f>
        <v>261</v>
      </c>
    </row>
    <row r="214" spans="1:15" x14ac:dyDescent="0.3">
      <c r="A214">
        <v>4020596</v>
      </c>
      <c r="B214">
        <v>55</v>
      </c>
      <c r="C214">
        <v>56</v>
      </c>
      <c r="D214" s="10">
        <f>(Table10[[#This Row],[2023]]-Table10[[#This Row],[2022]])/Table10[[#This Row],[2023]]</f>
        <v>1.7857142857142856E-2</v>
      </c>
      <c r="E214">
        <f>Table10[[#This Row],[2023]]*Table10[[#This Row],[PER]]+Table10[[#This Row],[2023]]</f>
        <v>57</v>
      </c>
      <c r="K214">
        <v>3801348</v>
      </c>
      <c r="L214">
        <v>95</v>
      </c>
      <c r="M214">
        <v>95</v>
      </c>
      <c r="N214" s="10">
        <f>(Table12[[#This Row],[2023]]-Table12[[#This Row],[2022]])/Table12[[#This Row],[2023]]</f>
        <v>0</v>
      </c>
      <c r="O214">
        <f>Table12[[#This Row],[2023]]*Table12[[#This Row],[PER]]+Table12[[#This Row],[2023]]</f>
        <v>95</v>
      </c>
    </row>
    <row r="215" spans="1:15" x14ac:dyDescent="0.3">
      <c r="A215">
        <v>6901381</v>
      </c>
      <c r="B215">
        <v>268</v>
      </c>
      <c r="C215">
        <v>268</v>
      </c>
      <c r="D215" s="10">
        <f>(Table10[[#This Row],[2023]]-Table10[[#This Row],[2022]])/Table10[[#This Row],[2023]]</f>
        <v>0</v>
      </c>
      <c r="E215">
        <f>Table10[[#This Row],[2023]]*Table10[[#This Row],[PER]]+Table10[[#This Row],[2023]]</f>
        <v>268</v>
      </c>
      <c r="K215">
        <v>6113860</v>
      </c>
      <c r="L215">
        <v>145</v>
      </c>
      <c r="M215">
        <v>145</v>
      </c>
      <c r="N215" s="10">
        <f>(Table12[[#This Row],[2023]]-Table12[[#This Row],[2022]])/Table12[[#This Row],[2023]]</f>
        <v>0</v>
      </c>
      <c r="O215">
        <f>Table12[[#This Row],[2023]]*Table12[[#This Row],[PER]]+Table12[[#This Row],[2023]]</f>
        <v>145</v>
      </c>
    </row>
    <row r="216" spans="1:15" x14ac:dyDescent="0.3">
      <c r="A216">
        <v>4475463</v>
      </c>
      <c r="B216">
        <v>659</v>
      </c>
      <c r="C216">
        <v>659</v>
      </c>
      <c r="D216" s="10">
        <f>(Table10[[#This Row],[2023]]-Table10[[#This Row],[2022]])/Table10[[#This Row],[2023]]</f>
        <v>0</v>
      </c>
      <c r="E216">
        <f>Table10[[#This Row],[2023]]*Table10[[#This Row],[PER]]+Table10[[#This Row],[2023]]</f>
        <v>659</v>
      </c>
      <c r="K216">
        <v>6845207</v>
      </c>
      <c r="L216">
        <v>247</v>
      </c>
      <c r="M216">
        <v>247</v>
      </c>
      <c r="N216" s="10">
        <f>(Table12[[#This Row],[2023]]-Table12[[#This Row],[2022]])/Table12[[#This Row],[2023]]</f>
        <v>0</v>
      </c>
      <c r="O216">
        <f>Table12[[#This Row],[2023]]*Table12[[#This Row],[PER]]+Table12[[#This Row],[2023]]</f>
        <v>247</v>
      </c>
    </row>
    <row r="217" spans="1:15" x14ac:dyDescent="0.3">
      <c r="A217">
        <v>12209213</v>
      </c>
      <c r="B217">
        <v>139</v>
      </c>
      <c r="C217">
        <v>139</v>
      </c>
      <c r="D217" s="10">
        <f>(Table10[[#This Row],[2023]]-Table10[[#This Row],[2022]])/Table10[[#This Row],[2023]]</f>
        <v>0</v>
      </c>
      <c r="E217">
        <f>Table10[[#This Row],[2023]]*Table10[[#This Row],[PER]]+Table10[[#This Row],[2023]]</f>
        <v>139</v>
      </c>
      <c r="K217">
        <v>7292461</v>
      </c>
      <c r="L217">
        <v>75</v>
      </c>
      <c r="M217">
        <v>75</v>
      </c>
      <c r="N217" s="10">
        <f>(Table12[[#This Row],[2023]]-Table12[[#This Row],[2022]])/Table12[[#This Row],[2023]]</f>
        <v>0</v>
      </c>
      <c r="O217">
        <f>Table12[[#This Row],[2023]]*Table12[[#This Row],[PER]]+Table12[[#This Row],[2023]]</f>
        <v>75</v>
      </c>
    </row>
    <row r="218" spans="1:15" x14ac:dyDescent="0.3">
      <c r="A218">
        <v>1325356</v>
      </c>
      <c r="B218">
        <v>69</v>
      </c>
      <c r="C218">
        <v>75</v>
      </c>
      <c r="D218" s="10">
        <f>(Table10[[#This Row],[2023]]-Table10[[#This Row],[2022]])/Table10[[#This Row],[2023]]</f>
        <v>0.08</v>
      </c>
      <c r="E218">
        <f>Table10[[#This Row],[2023]]*Table10[[#This Row],[PER]]+Table10[[#This Row],[2023]]</f>
        <v>81</v>
      </c>
      <c r="K218">
        <v>12622930</v>
      </c>
      <c r="L218">
        <v>59</v>
      </c>
      <c r="M218">
        <v>59</v>
      </c>
      <c r="N218" s="10">
        <f>(Table12[[#This Row],[2023]]-Table12[[#This Row],[2022]])/Table12[[#This Row],[2023]]</f>
        <v>0</v>
      </c>
      <c r="O218">
        <f>Table12[[#This Row],[2023]]*Table12[[#This Row],[PER]]+Table12[[#This Row],[2023]]</f>
        <v>59</v>
      </c>
    </row>
    <row r="219" spans="1:15" x14ac:dyDescent="0.3">
      <c r="A219">
        <v>10072094</v>
      </c>
      <c r="B219">
        <v>44</v>
      </c>
      <c r="C219">
        <v>44</v>
      </c>
      <c r="D219" s="10">
        <f>(Table10[[#This Row],[2023]]-Table10[[#This Row],[2022]])/Table10[[#This Row],[2023]]</f>
        <v>0</v>
      </c>
      <c r="E219">
        <f>Table10[[#This Row],[2023]]*Table10[[#This Row],[PER]]+Table10[[#This Row],[2023]]</f>
        <v>44</v>
      </c>
      <c r="K219">
        <v>13549446</v>
      </c>
      <c r="L219">
        <v>76</v>
      </c>
      <c r="M219">
        <v>76</v>
      </c>
      <c r="N219" s="10">
        <f>(Table12[[#This Row],[2023]]-Table12[[#This Row],[2022]])/Table12[[#This Row],[2023]]</f>
        <v>0</v>
      </c>
      <c r="O219">
        <f>Table12[[#This Row],[2023]]*Table12[[#This Row],[PER]]+Table12[[#This Row],[2023]]</f>
        <v>76</v>
      </c>
    </row>
    <row r="220" spans="1:15" x14ac:dyDescent="0.3">
      <c r="A220">
        <v>8626281</v>
      </c>
      <c r="B220">
        <v>89</v>
      </c>
      <c r="C220">
        <v>89</v>
      </c>
      <c r="D220" s="10">
        <f>(Table10[[#This Row],[2023]]-Table10[[#This Row],[2022]])/Table10[[#This Row],[2023]]</f>
        <v>0</v>
      </c>
      <c r="E220">
        <f>Table10[[#This Row],[2023]]*Table10[[#This Row],[PER]]+Table10[[#This Row],[2023]]</f>
        <v>89</v>
      </c>
      <c r="K220">
        <v>14298694</v>
      </c>
      <c r="L220">
        <v>79</v>
      </c>
      <c r="M220">
        <v>79</v>
      </c>
      <c r="N220" s="10">
        <f>(Table12[[#This Row],[2023]]-Table12[[#This Row],[2022]])/Table12[[#This Row],[2023]]</f>
        <v>0</v>
      </c>
      <c r="O220">
        <f>Table12[[#This Row],[2023]]*Table12[[#This Row],[PER]]+Table12[[#This Row],[2023]]</f>
        <v>79</v>
      </c>
    </row>
    <row r="221" spans="1:15" x14ac:dyDescent="0.3">
      <c r="A221">
        <v>11908666</v>
      </c>
      <c r="B221">
        <v>136</v>
      </c>
      <c r="C221">
        <v>136</v>
      </c>
      <c r="D221" s="10">
        <f>(Table10[[#This Row],[2023]]-Table10[[#This Row],[2022]])/Table10[[#This Row],[2023]]</f>
        <v>0</v>
      </c>
      <c r="E221">
        <f>Table10[[#This Row],[2023]]*Table10[[#This Row],[PER]]+Table10[[#This Row],[2023]]</f>
        <v>136</v>
      </c>
      <c r="K221">
        <v>3246128</v>
      </c>
      <c r="L221">
        <v>60</v>
      </c>
      <c r="M221">
        <v>60</v>
      </c>
      <c r="N221" s="10">
        <f>(Table12[[#This Row],[2023]]-Table12[[#This Row],[2022]])/Table12[[#This Row],[2023]]</f>
        <v>0</v>
      </c>
      <c r="O221">
        <f>Table12[[#This Row],[2023]]*Table12[[#This Row],[PER]]+Table12[[#This Row],[2023]]</f>
        <v>60</v>
      </c>
    </row>
    <row r="222" spans="1:15" x14ac:dyDescent="0.3">
      <c r="A222">
        <v>45399</v>
      </c>
      <c r="B222">
        <v>134</v>
      </c>
      <c r="C222">
        <v>134</v>
      </c>
      <c r="D222" s="10">
        <f>(Table10[[#This Row],[2023]]-Table10[[#This Row],[2022]])/Table10[[#This Row],[2023]]</f>
        <v>0</v>
      </c>
      <c r="E222">
        <f>Table10[[#This Row],[2023]]*Table10[[#This Row],[PER]]+Table10[[#This Row],[2023]]</f>
        <v>134</v>
      </c>
      <c r="K222">
        <v>9662292</v>
      </c>
      <c r="L222">
        <v>100</v>
      </c>
      <c r="M222">
        <v>100</v>
      </c>
      <c r="N222" s="10">
        <f>(Table12[[#This Row],[2023]]-Table12[[#This Row],[2022]])/Table12[[#This Row],[2023]]</f>
        <v>0</v>
      </c>
      <c r="O222">
        <f>Table12[[#This Row],[2023]]*Table12[[#This Row],[PER]]+Table12[[#This Row],[2023]]</f>
        <v>100</v>
      </c>
    </row>
    <row r="223" spans="1:15" x14ac:dyDescent="0.3">
      <c r="A223">
        <v>8761993</v>
      </c>
      <c r="B223">
        <v>181</v>
      </c>
      <c r="C223">
        <v>185</v>
      </c>
      <c r="D223" s="10">
        <f>(Table10[[#This Row],[2023]]-Table10[[#This Row],[2022]])/Table10[[#This Row],[2023]]</f>
        <v>2.1621621621621623E-2</v>
      </c>
      <c r="E223">
        <f>Table10[[#This Row],[2023]]*Table10[[#This Row],[PER]]+Table10[[#This Row],[2023]]</f>
        <v>189</v>
      </c>
      <c r="K223">
        <v>13728288</v>
      </c>
      <c r="L223">
        <v>250</v>
      </c>
      <c r="M223">
        <v>250</v>
      </c>
      <c r="N223" s="10">
        <f>(Table12[[#This Row],[2023]]-Table12[[#This Row],[2022]])/Table12[[#This Row],[2023]]</f>
        <v>0</v>
      </c>
      <c r="O223">
        <f>Table12[[#This Row],[2023]]*Table12[[#This Row],[PER]]+Table12[[#This Row],[2023]]</f>
        <v>250</v>
      </c>
    </row>
    <row r="224" spans="1:15" x14ac:dyDescent="0.3">
      <c r="A224">
        <v>2918244</v>
      </c>
      <c r="B224">
        <v>259</v>
      </c>
      <c r="C224">
        <v>263</v>
      </c>
      <c r="D224" s="10">
        <f>(Table10[[#This Row],[2023]]-Table10[[#This Row],[2022]])/Table10[[#This Row],[2023]]</f>
        <v>1.5209125475285171E-2</v>
      </c>
      <c r="E224">
        <f>Table10[[#This Row],[2023]]*Table10[[#This Row],[PER]]+Table10[[#This Row],[2023]]</f>
        <v>267</v>
      </c>
      <c r="K224">
        <v>3467582</v>
      </c>
      <c r="L224">
        <v>57</v>
      </c>
      <c r="M224">
        <v>57</v>
      </c>
      <c r="N224" s="10">
        <f>(Table12[[#This Row],[2023]]-Table12[[#This Row],[2022]])/Table12[[#This Row],[2023]]</f>
        <v>0</v>
      </c>
      <c r="O224">
        <f>Table12[[#This Row],[2023]]*Table12[[#This Row],[PER]]+Table12[[#This Row],[2023]]</f>
        <v>57</v>
      </c>
    </row>
    <row r="225" spans="1:15" x14ac:dyDescent="0.3">
      <c r="A225">
        <v>3001121</v>
      </c>
      <c r="B225">
        <v>135</v>
      </c>
      <c r="C225">
        <v>135</v>
      </c>
      <c r="D225" s="10">
        <f>(Table10[[#This Row],[2023]]-Table10[[#This Row],[2022]])/Table10[[#This Row],[2023]]</f>
        <v>0</v>
      </c>
      <c r="E225">
        <f>Table10[[#This Row],[2023]]*Table10[[#This Row],[PER]]+Table10[[#This Row],[2023]]</f>
        <v>135</v>
      </c>
      <c r="K225">
        <v>8187499</v>
      </c>
      <c r="L225">
        <v>70</v>
      </c>
      <c r="M225">
        <v>75</v>
      </c>
      <c r="N225" s="10">
        <f>(Table12[[#This Row],[2023]]-Table12[[#This Row],[2022]])/Table12[[#This Row],[2023]]</f>
        <v>6.6666666666666666E-2</v>
      </c>
      <c r="O225">
        <f>Table12[[#This Row],[2023]]*Table12[[#This Row],[PER]]+Table12[[#This Row],[2023]]</f>
        <v>80</v>
      </c>
    </row>
    <row r="226" spans="1:15" x14ac:dyDescent="0.3">
      <c r="A226">
        <v>5917524</v>
      </c>
      <c r="B226">
        <v>113</v>
      </c>
      <c r="C226">
        <v>119</v>
      </c>
      <c r="D226" s="10">
        <f>(Table10[[#This Row],[2023]]-Table10[[#This Row],[2022]])/Table10[[#This Row],[2023]]</f>
        <v>5.0420168067226892E-2</v>
      </c>
      <c r="E226">
        <f>Table10[[#This Row],[2023]]*Table10[[#This Row],[PER]]+Table10[[#This Row],[2023]]</f>
        <v>125</v>
      </c>
      <c r="K226">
        <v>5271542</v>
      </c>
      <c r="L226">
        <v>25</v>
      </c>
      <c r="M226">
        <v>25</v>
      </c>
      <c r="N226" s="10">
        <f>(Table12[[#This Row],[2023]]-Table12[[#This Row],[2022]])/Table12[[#This Row],[2023]]</f>
        <v>0</v>
      </c>
      <c r="O226">
        <f>Table12[[#This Row],[2023]]*Table12[[#This Row],[PER]]+Table12[[#This Row],[2023]]</f>
        <v>25</v>
      </c>
    </row>
    <row r="227" spans="1:15" x14ac:dyDescent="0.3">
      <c r="A227">
        <v>7051337</v>
      </c>
      <c r="B227">
        <v>199</v>
      </c>
      <c r="C227">
        <v>199</v>
      </c>
      <c r="D227" s="10">
        <f>(Table10[[#This Row],[2023]]-Table10[[#This Row],[2022]])/Table10[[#This Row],[2023]]</f>
        <v>0</v>
      </c>
      <c r="E227">
        <f>Table10[[#This Row],[2023]]*Table10[[#This Row],[PER]]+Table10[[#This Row],[2023]]</f>
        <v>199</v>
      </c>
      <c r="K227">
        <v>762472</v>
      </c>
      <c r="L227">
        <v>139</v>
      </c>
      <c r="M227">
        <v>139</v>
      </c>
      <c r="N227" s="10">
        <f>(Table12[[#This Row],[2023]]-Table12[[#This Row],[2022]])/Table12[[#This Row],[2023]]</f>
        <v>0</v>
      </c>
      <c r="O227">
        <f>Table12[[#This Row],[2023]]*Table12[[#This Row],[PER]]+Table12[[#This Row],[2023]]</f>
        <v>139</v>
      </c>
    </row>
    <row r="228" spans="1:15" x14ac:dyDescent="0.3">
      <c r="A228">
        <v>10412695</v>
      </c>
      <c r="B228">
        <v>149</v>
      </c>
      <c r="C228">
        <v>150</v>
      </c>
      <c r="D228" s="10">
        <f>(Table10[[#This Row],[2023]]-Table10[[#This Row],[2022]])/Table10[[#This Row],[2023]]</f>
        <v>6.6666666666666671E-3</v>
      </c>
      <c r="E228">
        <f>Table10[[#This Row],[2023]]*Table10[[#This Row],[PER]]+Table10[[#This Row],[2023]]</f>
        <v>151</v>
      </c>
      <c r="K228">
        <v>5126514</v>
      </c>
      <c r="L228">
        <v>101</v>
      </c>
      <c r="M228">
        <v>101</v>
      </c>
      <c r="N228" s="10">
        <f>(Table12[[#This Row],[2023]]-Table12[[#This Row],[2022]])/Table12[[#This Row],[2023]]</f>
        <v>0</v>
      </c>
      <c r="O228">
        <f>Table12[[#This Row],[2023]]*Table12[[#This Row],[PER]]+Table12[[#This Row],[2023]]</f>
        <v>101</v>
      </c>
    </row>
    <row r="229" spans="1:15" x14ac:dyDescent="0.3">
      <c r="A229">
        <v>1564999</v>
      </c>
      <c r="B229">
        <v>600</v>
      </c>
      <c r="C229">
        <v>600</v>
      </c>
      <c r="D229" s="10">
        <f>(Table10[[#This Row],[2023]]-Table10[[#This Row],[2022]])/Table10[[#This Row],[2023]]</f>
        <v>0</v>
      </c>
      <c r="E229">
        <f>Table10[[#This Row],[2023]]*Table10[[#This Row],[PER]]+Table10[[#This Row],[2023]]</f>
        <v>600</v>
      </c>
      <c r="K229">
        <v>6865494</v>
      </c>
      <c r="L229">
        <v>40</v>
      </c>
      <c r="M229">
        <v>40</v>
      </c>
      <c r="N229" s="10">
        <f>(Table12[[#This Row],[2023]]-Table12[[#This Row],[2022]])/Table12[[#This Row],[2023]]</f>
        <v>0</v>
      </c>
      <c r="O229">
        <f>Table12[[#This Row],[2023]]*Table12[[#This Row],[PER]]+Table12[[#This Row],[2023]]</f>
        <v>40</v>
      </c>
    </row>
    <row r="230" spans="1:15" x14ac:dyDescent="0.3">
      <c r="A230">
        <v>4688281</v>
      </c>
      <c r="B230">
        <v>120</v>
      </c>
      <c r="C230">
        <v>120</v>
      </c>
      <c r="D230" s="10">
        <f>(Table10[[#This Row],[2023]]-Table10[[#This Row],[2022]])/Table10[[#This Row],[2023]]</f>
        <v>0</v>
      </c>
      <c r="E230">
        <f>Table10[[#This Row],[2023]]*Table10[[#This Row],[PER]]+Table10[[#This Row],[2023]]</f>
        <v>120</v>
      </c>
      <c r="K230">
        <v>7133876</v>
      </c>
      <c r="L230">
        <v>80</v>
      </c>
      <c r="M230">
        <v>80</v>
      </c>
      <c r="N230" s="10">
        <f>(Table12[[#This Row],[2023]]-Table12[[#This Row],[2022]])/Table12[[#This Row],[2023]]</f>
        <v>0</v>
      </c>
      <c r="O230">
        <f>Table12[[#This Row],[2023]]*Table12[[#This Row],[PER]]+Table12[[#This Row],[2023]]</f>
        <v>80</v>
      </c>
    </row>
    <row r="231" spans="1:15" x14ac:dyDescent="0.3">
      <c r="A231">
        <v>5904291</v>
      </c>
      <c r="B231">
        <v>135</v>
      </c>
      <c r="C231">
        <v>135</v>
      </c>
      <c r="D231" s="10">
        <f>(Table10[[#This Row],[2023]]-Table10[[#This Row],[2022]])/Table10[[#This Row],[2023]]</f>
        <v>0</v>
      </c>
      <c r="E231">
        <f>Table10[[#This Row],[2023]]*Table10[[#This Row],[PER]]+Table10[[#This Row],[2023]]</f>
        <v>135</v>
      </c>
      <c r="K231">
        <v>8686454</v>
      </c>
      <c r="L231">
        <v>60</v>
      </c>
      <c r="M231">
        <v>60</v>
      </c>
      <c r="N231" s="10">
        <f>(Table12[[#This Row],[2023]]-Table12[[#This Row],[2022]])/Table12[[#This Row],[2023]]</f>
        <v>0</v>
      </c>
      <c r="O231">
        <f>Table12[[#This Row],[2023]]*Table12[[#This Row],[PER]]+Table12[[#This Row],[2023]]</f>
        <v>60</v>
      </c>
    </row>
    <row r="232" spans="1:15" x14ac:dyDescent="0.3">
      <c r="A232">
        <v>6276416</v>
      </c>
      <c r="B232">
        <v>280</v>
      </c>
      <c r="C232">
        <v>280</v>
      </c>
      <c r="D232" s="10">
        <f>(Table10[[#This Row],[2023]]-Table10[[#This Row],[2022]])/Table10[[#This Row],[2023]]</f>
        <v>0</v>
      </c>
      <c r="E232">
        <f>Table10[[#This Row],[2023]]*Table10[[#This Row],[PER]]+Table10[[#This Row],[2023]]</f>
        <v>280</v>
      </c>
      <c r="K232">
        <v>273304</v>
      </c>
      <c r="L232">
        <v>166</v>
      </c>
      <c r="M232">
        <v>166</v>
      </c>
      <c r="N232" s="10">
        <f>(Table12[[#This Row],[2023]]-Table12[[#This Row],[2022]])/Table12[[#This Row],[2023]]</f>
        <v>0</v>
      </c>
      <c r="O232">
        <f>Table12[[#This Row],[2023]]*Table12[[#This Row],[PER]]+Table12[[#This Row],[2023]]</f>
        <v>166</v>
      </c>
    </row>
    <row r="233" spans="1:15" x14ac:dyDescent="0.3">
      <c r="A233">
        <v>84151</v>
      </c>
      <c r="B233">
        <v>160</v>
      </c>
      <c r="C233">
        <v>160</v>
      </c>
      <c r="D233" s="10">
        <f>(Table10[[#This Row],[2023]]-Table10[[#This Row],[2022]])/Table10[[#This Row],[2023]]</f>
        <v>0</v>
      </c>
      <c r="E233">
        <f>Table10[[#This Row],[2023]]*Table10[[#This Row],[PER]]+Table10[[#This Row],[2023]]</f>
        <v>160</v>
      </c>
      <c r="K233">
        <v>3238717</v>
      </c>
      <c r="L233">
        <v>60</v>
      </c>
      <c r="M233">
        <v>60</v>
      </c>
      <c r="N233" s="10">
        <f>(Table12[[#This Row],[2023]]-Table12[[#This Row],[2022]])/Table12[[#This Row],[2023]]</f>
        <v>0</v>
      </c>
      <c r="O233">
        <f>Table12[[#This Row],[2023]]*Table12[[#This Row],[PER]]+Table12[[#This Row],[2023]]</f>
        <v>60</v>
      </c>
    </row>
    <row r="234" spans="1:15" x14ac:dyDescent="0.3">
      <c r="A234">
        <v>4983319</v>
      </c>
      <c r="B234">
        <v>99</v>
      </c>
      <c r="C234">
        <v>100</v>
      </c>
      <c r="D234" s="10">
        <f>(Table10[[#This Row],[2023]]-Table10[[#This Row],[2022]])/Table10[[#This Row],[2023]]</f>
        <v>0.01</v>
      </c>
      <c r="E234">
        <f>Table10[[#This Row],[2023]]*Table10[[#This Row],[PER]]+Table10[[#This Row],[2023]]</f>
        <v>101</v>
      </c>
      <c r="K234">
        <v>4503824</v>
      </c>
      <c r="L234">
        <v>50</v>
      </c>
      <c r="M234">
        <v>58</v>
      </c>
      <c r="N234" s="10">
        <f>(Table12[[#This Row],[2023]]-Table12[[#This Row],[2022]])/Table12[[#This Row],[2023]]</f>
        <v>0.13793103448275862</v>
      </c>
      <c r="O234">
        <f>Table12[[#This Row],[2023]]*Table12[[#This Row],[PER]]+Table12[[#This Row],[2023]]</f>
        <v>66</v>
      </c>
    </row>
    <row r="235" spans="1:15" x14ac:dyDescent="0.3">
      <c r="A235">
        <v>8238835</v>
      </c>
      <c r="B235">
        <v>31</v>
      </c>
      <c r="C235">
        <v>31</v>
      </c>
      <c r="D235" s="10">
        <f>(Table10[[#This Row],[2023]]-Table10[[#This Row],[2022]])/Table10[[#This Row],[2023]]</f>
        <v>0</v>
      </c>
      <c r="E235">
        <f>Table10[[#This Row],[2023]]*Table10[[#This Row],[PER]]+Table10[[#This Row],[2023]]</f>
        <v>31</v>
      </c>
      <c r="K235">
        <v>7330011</v>
      </c>
      <c r="L235">
        <v>180</v>
      </c>
      <c r="M235">
        <v>180</v>
      </c>
      <c r="N235" s="10">
        <f>(Table12[[#This Row],[2023]]-Table12[[#This Row],[2022]])/Table12[[#This Row],[2023]]</f>
        <v>0</v>
      </c>
      <c r="O235">
        <f>Table12[[#This Row],[2023]]*Table12[[#This Row],[PER]]+Table12[[#This Row],[2023]]</f>
        <v>180</v>
      </c>
    </row>
    <row r="236" spans="1:15" x14ac:dyDescent="0.3">
      <c r="A236">
        <v>8763178</v>
      </c>
      <c r="B236">
        <v>140</v>
      </c>
      <c r="C236">
        <v>131</v>
      </c>
      <c r="D236" s="10">
        <f>(Table10[[#This Row],[2023]]-Table10[[#This Row],[2022]])/Table10[[#This Row],[2023]]</f>
        <v>-6.8702290076335881E-2</v>
      </c>
      <c r="E236">
        <f>Table10[[#This Row],[2023]]*Table10[[#This Row],[PER]]+Table10[[#This Row],[2023]]</f>
        <v>122</v>
      </c>
      <c r="K236">
        <v>10174705</v>
      </c>
      <c r="L236">
        <v>30</v>
      </c>
      <c r="M236">
        <v>30</v>
      </c>
      <c r="N236" s="10">
        <f>(Table12[[#This Row],[2023]]-Table12[[#This Row],[2022]])/Table12[[#This Row],[2023]]</f>
        <v>0</v>
      </c>
      <c r="O236">
        <f>Table12[[#This Row],[2023]]*Table12[[#This Row],[PER]]+Table12[[#This Row],[2023]]</f>
        <v>30</v>
      </c>
    </row>
    <row r="237" spans="1:15" x14ac:dyDescent="0.3">
      <c r="A237">
        <v>1459100</v>
      </c>
      <c r="B237">
        <v>352</v>
      </c>
      <c r="C237">
        <v>234</v>
      </c>
      <c r="D237" s="10">
        <f>(Table10[[#This Row],[2023]]-Table10[[#This Row],[2022]])/Table10[[#This Row],[2023]]</f>
        <v>-0.50427350427350426</v>
      </c>
      <c r="E237">
        <f>Table10[[#This Row],[2023]]*Table10[[#This Row],[PER]]+Table10[[#This Row],[2023]]</f>
        <v>116</v>
      </c>
      <c r="K237">
        <v>4234374</v>
      </c>
      <c r="L237">
        <v>600</v>
      </c>
      <c r="M237">
        <v>600</v>
      </c>
      <c r="N237" s="10">
        <f>(Table12[[#This Row],[2023]]-Table12[[#This Row],[2022]])/Table12[[#This Row],[2023]]</f>
        <v>0</v>
      </c>
      <c r="O237">
        <f>Table12[[#This Row],[2023]]*Table12[[#This Row],[PER]]+Table12[[#This Row],[2023]]</f>
        <v>600</v>
      </c>
    </row>
    <row r="238" spans="1:15" x14ac:dyDescent="0.3">
      <c r="A238">
        <v>4762494</v>
      </c>
      <c r="B238">
        <v>85</v>
      </c>
      <c r="C238">
        <v>85</v>
      </c>
      <c r="D238" s="10">
        <f>(Table10[[#This Row],[2023]]-Table10[[#This Row],[2022]])/Table10[[#This Row],[2023]]</f>
        <v>0</v>
      </c>
      <c r="E238">
        <f>Table10[[#This Row],[2023]]*Table10[[#This Row],[PER]]+Table10[[#This Row],[2023]]</f>
        <v>85</v>
      </c>
      <c r="K238">
        <v>850109</v>
      </c>
      <c r="L238">
        <v>54</v>
      </c>
      <c r="M238">
        <v>54</v>
      </c>
      <c r="N238" s="10">
        <f>(Table12[[#This Row],[2023]]-Table12[[#This Row],[2022]])/Table12[[#This Row],[2023]]</f>
        <v>0</v>
      </c>
      <c r="O238">
        <f>Table12[[#This Row],[2023]]*Table12[[#This Row],[PER]]+Table12[[#This Row],[2023]]</f>
        <v>54</v>
      </c>
    </row>
    <row r="239" spans="1:15" x14ac:dyDescent="0.3">
      <c r="A239">
        <v>14547904</v>
      </c>
      <c r="B239">
        <v>100</v>
      </c>
      <c r="C239">
        <v>98</v>
      </c>
      <c r="D239" s="10">
        <f>(Table10[[#This Row],[2023]]-Table10[[#This Row],[2022]])/Table10[[#This Row],[2023]]</f>
        <v>-2.0408163265306121E-2</v>
      </c>
      <c r="E239">
        <f>Table10[[#This Row],[2023]]*Table10[[#This Row],[PER]]+Table10[[#This Row],[2023]]</f>
        <v>96</v>
      </c>
      <c r="K239">
        <v>11238363</v>
      </c>
      <c r="L239">
        <v>72</v>
      </c>
      <c r="M239">
        <v>72</v>
      </c>
      <c r="N239" s="10">
        <f>(Table12[[#This Row],[2023]]-Table12[[#This Row],[2022]])/Table12[[#This Row],[2023]]</f>
        <v>0</v>
      </c>
      <c r="O239">
        <f>Table12[[#This Row],[2023]]*Table12[[#This Row],[PER]]+Table12[[#This Row],[2023]]</f>
        <v>72</v>
      </c>
    </row>
    <row r="240" spans="1:15" x14ac:dyDescent="0.3">
      <c r="A240">
        <v>7161172</v>
      </c>
      <c r="B240">
        <v>148</v>
      </c>
      <c r="C240">
        <v>148</v>
      </c>
      <c r="D240" s="10">
        <f>(Table10[[#This Row],[2023]]-Table10[[#This Row],[2022]])/Table10[[#This Row],[2023]]</f>
        <v>0</v>
      </c>
      <c r="E240">
        <f>Table10[[#This Row],[2023]]*Table10[[#This Row],[PER]]+Table10[[#This Row],[2023]]</f>
        <v>148</v>
      </c>
      <c r="K240">
        <v>13799890</v>
      </c>
      <c r="L240">
        <v>900</v>
      </c>
      <c r="M240">
        <v>900</v>
      </c>
      <c r="N240" s="10">
        <f>(Table12[[#This Row],[2023]]-Table12[[#This Row],[2022]])/Table12[[#This Row],[2023]]</f>
        <v>0</v>
      </c>
      <c r="O240">
        <f>Table12[[#This Row],[2023]]*Table12[[#This Row],[PER]]+Table12[[#This Row],[2023]]</f>
        <v>900</v>
      </c>
    </row>
    <row r="241" spans="1:15" x14ac:dyDescent="0.3">
      <c r="A241">
        <v>14330267</v>
      </c>
      <c r="B241">
        <v>302</v>
      </c>
      <c r="C241">
        <v>320</v>
      </c>
      <c r="D241" s="10">
        <f>(Table10[[#This Row],[2023]]-Table10[[#This Row],[2022]])/Table10[[#This Row],[2023]]</f>
        <v>5.6250000000000001E-2</v>
      </c>
      <c r="E241">
        <f>Table10[[#This Row],[2023]]*Table10[[#This Row],[PER]]+Table10[[#This Row],[2023]]</f>
        <v>338</v>
      </c>
      <c r="K241">
        <v>14101349</v>
      </c>
      <c r="L241">
        <v>59</v>
      </c>
      <c r="M241">
        <v>59</v>
      </c>
      <c r="N241" s="10">
        <f>(Table12[[#This Row],[2023]]-Table12[[#This Row],[2022]])/Table12[[#This Row],[2023]]</f>
        <v>0</v>
      </c>
      <c r="O241">
        <f>Table12[[#This Row],[2023]]*Table12[[#This Row],[PER]]+Table12[[#This Row],[2023]]</f>
        <v>59</v>
      </c>
    </row>
    <row r="242" spans="1:15" x14ac:dyDescent="0.3">
      <c r="A242">
        <v>10822840</v>
      </c>
      <c r="B242">
        <v>200</v>
      </c>
      <c r="C242">
        <v>200</v>
      </c>
      <c r="D242" s="10">
        <f>(Table10[[#This Row],[2023]]-Table10[[#This Row],[2022]])/Table10[[#This Row],[2023]]</f>
        <v>0</v>
      </c>
      <c r="E242">
        <f>Table10[[#This Row],[2023]]*Table10[[#This Row],[PER]]+Table10[[#This Row],[2023]]</f>
        <v>200</v>
      </c>
      <c r="K242">
        <v>13491262</v>
      </c>
      <c r="L242">
        <v>40</v>
      </c>
      <c r="M242">
        <v>40</v>
      </c>
      <c r="N242" s="10">
        <f>(Table12[[#This Row],[2023]]-Table12[[#This Row],[2022]])/Table12[[#This Row],[2023]]</f>
        <v>0</v>
      </c>
      <c r="O242">
        <f>Table12[[#This Row],[2023]]*Table12[[#This Row],[PER]]+Table12[[#This Row],[2023]]</f>
        <v>40</v>
      </c>
    </row>
    <row r="243" spans="1:15" x14ac:dyDescent="0.3">
      <c r="A243">
        <v>756619</v>
      </c>
      <c r="B243">
        <v>75</v>
      </c>
      <c r="C243">
        <v>75</v>
      </c>
      <c r="D243" s="10">
        <f>(Table10[[#This Row],[2023]]-Table10[[#This Row],[2022]])/Table10[[#This Row],[2023]]</f>
        <v>0</v>
      </c>
      <c r="E243">
        <f>Table10[[#This Row],[2023]]*Table10[[#This Row],[PER]]+Table10[[#This Row],[2023]]</f>
        <v>75</v>
      </c>
      <c r="K243">
        <v>7367199</v>
      </c>
      <c r="L243">
        <v>225</v>
      </c>
      <c r="M243">
        <v>225</v>
      </c>
      <c r="N243" s="10">
        <f>(Table12[[#This Row],[2023]]-Table12[[#This Row],[2022]])/Table12[[#This Row],[2023]]</f>
        <v>0</v>
      </c>
      <c r="O243">
        <f>Table12[[#This Row],[2023]]*Table12[[#This Row],[PER]]+Table12[[#This Row],[2023]]</f>
        <v>225</v>
      </c>
    </row>
    <row r="244" spans="1:15" x14ac:dyDescent="0.3">
      <c r="A244">
        <v>6054403</v>
      </c>
      <c r="B244">
        <v>197</v>
      </c>
      <c r="C244">
        <v>197</v>
      </c>
      <c r="D244" s="10">
        <f>(Table10[[#This Row],[2023]]-Table10[[#This Row],[2022]])/Table10[[#This Row],[2023]]</f>
        <v>0</v>
      </c>
      <c r="E244">
        <f>Table10[[#This Row],[2023]]*Table10[[#This Row],[PER]]+Table10[[#This Row],[2023]]</f>
        <v>197</v>
      </c>
      <c r="K244">
        <v>13676080</v>
      </c>
      <c r="L244">
        <v>50</v>
      </c>
      <c r="M244">
        <v>50</v>
      </c>
      <c r="N244" s="10">
        <f>(Table12[[#This Row],[2023]]-Table12[[#This Row],[2022]])/Table12[[#This Row],[2023]]</f>
        <v>0</v>
      </c>
      <c r="O244">
        <f>Table12[[#This Row],[2023]]*Table12[[#This Row],[PER]]+Table12[[#This Row],[2023]]</f>
        <v>50</v>
      </c>
    </row>
    <row r="245" spans="1:15" x14ac:dyDescent="0.3">
      <c r="A245">
        <v>14282725</v>
      </c>
      <c r="B245">
        <v>116</v>
      </c>
      <c r="C245">
        <v>115</v>
      </c>
      <c r="D245" s="10">
        <f>(Table10[[#This Row],[2023]]-Table10[[#This Row],[2022]])/Table10[[#This Row],[2023]]</f>
        <v>-8.6956521739130436E-3</v>
      </c>
      <c r="E245">
        <f>Table10[[#This Row],[2023]]*Table10[[#This Row],[PER]]+Table10[[#This Row],[2023]]</f>
        <v>114</v>
      </c>
      <c r="K245">
        <v>1038085</v>
      </c>
      <c r="L245">
        <v>70</v>
      </c>
      <c r="M245">
        <v>70</v>
      </c>
      <c r="N245" s="10">
        <f>(Table12[[#This Row],[2023]]-Table12[[#This Row],[2022]])/Table12[[#This Row],[2023]]</f>
        <v>0</v>
      </c>
      <c r="O245">
        <f>Table12[[#This Row],[2023]]*Table12[[#This Row],[PER]]+Table12[[#This Row],[2023]]</f>
        <v>70</v>
      </c>
    </row>
    <row r="246" spans="1:15" x14ac:dyDescent="0.3">
      <c r="A246">
        <v>1301718</v>
      </c>
      <c r="B246">
        <v>143</v>
      </c>
      <c r="C246">
        <v>139</v>
      </c>
      <c r="D246" s="10">
        <f>(Table10[[#This Row],[2023]]-Table10[[#This Row],[2022]])/Table10[[#This Row],[2023]]</f>
        <v>-2.8776978417266189E-2</v>
      </c>
      <c r="E246">
        <f>Table10[[#This Row],[2023]]*Table10[[#This Row],[PER]]+Table10[[#This Row],[2023]]</f>
        <v>135</v>
      </c>
      <c r="K246">
        <v>8099184</v>
      </c>
      <c r="L246">
        <v>50</v>
      </c>
      <c r="M246">
        <v>50</v>
      </c>
      <c r="N246" s="10">
        <f>(Table12[[#This Row],[2023]]-Table12[[#This Row],[2022]])/Table12[[#This Row],[2023]]</f>
        <v>0</v>
      </c>
      <c r="O246">
        <f>Table12[[#This Row],[2023]]*Table12[[#This Row],[PER]]+Table12[[#This Row],[2023]]</f>
        <v>50</v>
      </c>
    </row>
    <row r="247" spans="1:15" x14ac:dyDescent="0.3">
      <c r="A247">
        <v>6290257</v>
      </c>
      <c r="B247">
        <v>66</v>
      </c>
      <c r="C247">
        <v>66</v>
      </c>
      <c r="D247" s="10">
        <f>(Table10[[#This Row],[2023]]-Table10[[#This Row],[2022]])/Table10[[#This Row],[2023]]</f>
        <v>0</v>
      </c>
      <c r="E247">
        <f>Table10[[#This Row],[2023]]*Table10[[#This Row],[PER]]+Table10[[#This Row],[2023]]</f>
        <v>66</v>
      </c>
      <c r="K247">
        <v>8133056</v>
      </c>
      <c r="L247">
        <v>100</v>
      </c>
      <c r="M247">
        <v>100</v>
      </c>
      <c r="N247" s="10">
        <f>(Table12[[#This Row],[2023]]-Table12[[#This Row],[2022]])/Table12[[#This Row],[2023]]</f>
        <v>0</v>
      </c>
      <c r="O247">
        <f>Table12[[#This Row],[2023]]*Table12[[#This Row],[PER]]+Table12[[#This Row],[2023]]</f>
        <v>100</v>
      </c>
    </row>
    <row r="248" spans="1:15" x14ac:dyDescent="0.3">
      <c r="A248">
        <v>1937092</v>
      </c>
      <c r="B248">
        <v>86</v>
      </c>
      <c r="C248">
        <v>86</v>
      </c>
      <c r="D248" s="10">
        <f>(Table10[[#This Row],[2023]]-Table10[[#This Row],[2022]])/Table10[[#This Row],[2023]]</f>
        <v>0</v>
      </c>
      <c r="E248">
        <f>Table10[[#This Row],[2023]]*Table10[[#This Row],[PER]]+Table10[[#This Row],[2023]]</f>
        <v>86</v>
      </c>
      <c r="K248">
        <v>2494635</v>
      </c>
      <c r="L248">
        <v>195</v>
      </c>
      <c r="M248">
        <v>194</v>
      </c>
      <c r="N248" s="10">
        <f>(Table12[[#This Row],[2023]]-Table12[[#This Row],[2022]])/Table12[[#This Row],[2023]]</f>
        <v>-5.1546391752577319E-3</v>
      </c>
      <c r="O248">
        <f>Table12[[#This Row],[2023]]*Table12[[#This Row],[PER]]+Table12[[#This Row],[2023]]</f>
        <v>193</v>
      </c>
    </row>
    <row r="249" spans="1:15" x14ac:dyDescent="0.3">
      <c r="A249">
        <v>14127375</v>
      </c>
      <c r="B249">
        <v>45</v>
      </c>
      <c r="C249">
        <v>45</v>
      </c>
      <c r="D249" s="10">
        <f>(Table10[[#This Row],[2023]]-Table10[[#This Row],[2022]])/Table10[[#This Row],[2023]]</f>
        <v>0</v>
      </c>
      <c r="E249">
        <f>Table10[[#This Row],[2023]]*Table10[[#This Row],[PER]]+Table10[[#This Row],[2023]]</f>
        <v>45</v>
      </c>
      <c r="K249">
        <v>7874364</v>
      </c>
      <c r="L249">
        <v>605</v>
      </c>
      <c r="M249">
        <v>605</v>
      </c>
      <c r="N249" s="10">
        <f>(Table12[[#This Row],[2023]]-Table12[[#This Row],[2022]])/Table12[[#This Row],[2023]]</f>
        <v>0</v>
      </c>
      <c r="O249">
        <f>Table12[[#This Row],[2023]]*Table12[[#This Row],[PER]]+Table12[[#This Row],[2023]]</f>
        <v>605</v>
      </c>
    </row>
    <row r="250" spans="1:15" x14ac:dyDescent="0.3">
      <c r="A250">
        <v>9006724</v>
      </c>
      <c r="B250">
        <v>399</v>
      </c>
      <c r="C250">
        <v>399</v>
      </c>
      <c r="D250" s="10">
        <f>(Table10[[#This Row],[2023]]-Table10[[#This Row],[2022]])/Table10[[#This Row],[2023]]</f>
        <v>0</v>
      </c>
      <c r="E250">
        <f>Table10[[#This Row],[2023]]*Table10[[#This Row],[PER]]+Table10[[#This Row],[2023]]</f>
        <v>399</v>
      </c>
      <c r="K250">
        <v>11720018</v>
      </c>
      <c r="L250">
        <v>102</v>
      </c>
      <c r="M250">
        <v>100</v>
      </c>
      <c r="N250" s="10">
        <f>(Table12[[#This Row],[2023]]-Table12[[#This Row],[2022]])/Table12[[#This Row],[2023]]</f>
        <v>-0.02</v>
      </c>
      <c r="O250">
        <f>Table12[[#This Row],[2023]]*Table12[[#This Row],[PER]]+Table12[[#This Row],[2023]]</f>
        <v>98</v>
      </c>
    </row>
    <row r="251" spans="1:15" x14ac:dyDescent="0.3">
      <c r="A251">
        <v>13973714</v>
      </c>
      <c r="B251">
        <v>919</v>
      </c>
      <c r="C251">
        <v>438</v>
      </c>
      <c r="D251" s="10">
        <f>(Table10[[#This Row],[2023]]-Table10[[#This Row],[2022]])/Table10[[#This Row],[2023]]</f>
        <v>-1.0981735159817352</v>
      </c>
      <c r="E251">
        <f>Table10[[#This Row],[2023]]*Table10[[#This Row],[PER]]+Table10[[#This Row],[2023]]</f>
        <v>-43</v>
      </c>
      <c r="K251">
        <v>13428898</v>
      </c>
      <c r="L251">
        <v>125</v>
      </c>
      <c r="M251">
        <v>125</v>
      </c>
      <c r="N251" s="10">
        <f>(Table12[[#This Row],[2023]]-Table12[[#This Row],[2022]])/Table12[[#This Row],[2023]]</f>
        <v>0</v>
      </c>
      <c r="O251">
        <f>Table12[[#This Row],[2023]]*Table12[[#This Row],[PER]]+Table12[[#This Row],[2023]]</f>
        <v>125</v>
      </c>
    </row>
    <row r="252" spans="1:15" x14ac:dyDescent="0.3">
      <c r="A252">
        <v>4867420</v>
      </c>
      <c r="B252">
        <v>151</v>
      </c>
      <c r="C252">
        <v>150</v>
      </c>
      <c r="D252" s="10">
        <f>(Table10[[#This Row],[2023]]-Table10[[#This Row],[2022]])/Table10[[#This Row],[2023]]</f>
        <v>-6.6666666666666671E-3</v>
      </c>
      <c r="E252">
        <f>Table10[[#This Row],[2023]]*Table10[[#This Row],[PER]]+Table10[[#This Row],[2023]]</f>
        <v>149</v>
      </c>
      <c r="K252">
        <v>955446</v>
      </c>
      <c r="L252">
        <v>103</v>
      </c>
      <c r="M252">
        <v>102</v>
      </c>
      <c r="N252" s="10">
        <f>(Table12[[#This Row],[2023]]-Table12[[#This Row],[2022]])/Table12[[#This Row],[2023]]</f>
        <v>-9.8039215686274508E-3</v>
      </c>
      <c r="O252">
        <f>Table12[[#This Row],[2023]]*Table12[[#This Row],[PER]]+Table12[[#This Row],[2023]]</f>
        <v>101</v>
      </c>
    </row>
    <row r="253" spans="1:15" x14ac:dyDescent="0.3">
      <c r="A253">
        <v>950053</v>
      </c>
      <c r="B253">
        <v>160</v>
      </c>
      <c r="C253">
        <v>160</v>
      </c>
      <c r="D253" s="10">
        <f>(Table10[[#This Row],[2023]]-Table10[[#This Row],[2022]])/Table10[[#This Row],[2023]]</f>
        <v>0</v>
      </c>
      <c r="E253">
        <f>Table10[[#This Row],[2023]]*Table10[[#This Row],[PER]]+Table10[[#This Row],[2023]]</f>
        <v>160</v>
      </c>
      <c r="K253">
        <v>13761273</v>
      </c>
      <c r="L253">
        <v>60</v>
      </c>
      <c r="M253">
        <v>76</v>
      </c>
      <c r="N253" s="10">
        <f>(Table12[[#This Row],[2023]]-Table12[[#This Row],[2022]])/Table12[[#This Row],[2023]]</f>
        <v>0.21052631578947367</v>
      </c>
      <c r="O253">
        <f>Table12[[#This Row],[2023]]*Table12[[#This Row],[PER]]+Table12[[#This Row],[2023]]</f>
        <v>92</v>
      </c>
    </row>
    <row r="254" spans="1:15" x14ac:dyDescent="0.3">
      <c r="A254">
        <v>3992907</v>
      </c>
      <c r="B254">
        <v>95</v>
      </c>
      <c r="C254">
        <v>95</v>
      </c>
      <c r="D254" s="10">
        <f>(Table10[[#This Row],[2023]]-Table10[[#This Row],[2022]])/Table10[[#This Row],[2023]]</f>
        <v>0</v>
      </c>
      <c r="E254">
        <f>Table10[[#This Row],[2023]]*Table10[[#This Row],[PER]]+Table10[[#This Row],[2023]]</f>
        <v>95</v>
      </c>
      <c r="K254">
        <v>13788645</v>
      </c>
      <c r="L254">
        <v>5000</v>
      </c>
      <c r="M254">
        <v>5000</v>
      </c>
      <c r="N254" s="10">
        <f>(Table12[[#This Row],[2023]]-Table12[[#This Row],[2022]])/Table12[[#This Row],[2023]]</f>
        <v>0</v>
      </c>
      <c r="O254">
        <f>Table12[[#This Row],[2023]]*Table12[[#This Row],[PER]]+Table12[[#This Row],[2023]]</f>
        <v>5000</v>
      </c>
    </row>
    <row r="255" spans="1:15" x14ac:dyDescent="0.3">
      <c r="A255">
        <v>6900656</v>
      </c>
      <c r="B255">
        <v>160</v>
      </c>
      <c r="C255">
        <v>160</v>
      </c>
      <c r="D255" s="10">
        <f>(Table10[[#This Row],[2023]]-Table10[[#This Row],[2022]])/Table10[[#This Row],[2023]]</f>
        <v>0</v>
      </c>
      <c r="E255">
        <f>Table10[[#This Row],[2023]]*Table10[[#This Row],[PER]]+Table10[[#This Row],[2023]]</f>
        <v>160</v>
      </c>
      <c r="K255">
        <v>3348401</v>
      </c>
      <c r="L255">
        <v>300</v>
      </c>
      <c r="M255">
        <v>300</v>
      </c>
      <c r="N255" s="10">
        <f>(Table12[[#This Row],[2023]]-Table12[[#This Row],[2022]])/Table12[[#This Row],[2023]]</f>
        <v>0</v>
      </c>
      <c r="O255">
        <f>Table12[[#This Row],[2023]]*Table12[[#This Row],[PER]]+Table12[[#This Row],[2023]]</f>
        <v>300</v>
      </c>
    </row>
    <row r="256" spans="1:15" x14ac:dyDescent="0.3">
      <c r="A256">
        <v>7421319</v>
      </c>
      <c r="B256">
        <v>60</v>
      </c>
      <c r="C256">
        <v>60</v>
      </c>
      <c r="D256" s="10">
        <f>(Table10[[#This Row],[2023]]-Table10[[#This Row],[2022]])/Table10[[#This Row],[2023]]</f>
        <v>0</v>
      </c>
      <c r="E256">
        <f>Table10[[#This Row],[2023]]*Table10[[#This Row],[PER]]+Table10[[#This Row],[2023]]</f>
        <v>60</v>
      </c>
      <c r="K256">
        <v>4816575</v>
      </c>
      <c r="L256">
        <v>39</v>
      </c>
      <c r="M256">
        <v>39</v>
      </c>
      <c r="N256" s="10">
        <f>(Table12[[#This Row],[2023]]-Table12[[#This Row],[2022]])/Table12[[#This Row],[2023]]</f>
        <v>0</v>
      </c>
      <c r="O256">
        <f>Table12[[#This Row],[2023]]*Table12[[#This Row],[PER]]+Table12[[#This Row],[2023]]</f>
        <v>39</v>
      </c>
    </row>
    <row r="257" spans="1:15" x14ac:dyDescent="0.3">
      <c r="A257">
        <v>1214297</v>
      </c>
      <c r="B257">
        <v>137</v>
      </c>
      <c r="C257">
        <v>137</v>
      </c>
      <c r="D257" s="10">
        <f>(Table10[[#This Row],[2023]]-Table10[[#This Row],[2022]])/Table10[[#This Row],[2023]]</f>
        <v>0</v>
      </c>
      <c r="E257">
        <f>Table10[[#This Row],[2023]]*Table10[[#This Row],[PER]]+Table10[[#This Row],[2023]]</f>
        <v>137</v>
      </c>
      <c r="K257">
        <v>11992046</v>
      </c>
      <c r="L257">
        <v>102</v>
      </c>
      <c r="M257">
        <v>102</v>
      </c>
      <c r="N257" s="10">
        <f>(Table12[[#This Row],[2023]]-Table12[[#This Row],[2022]])/Table12[[#This Row],[2023]]</f>
        <v>0</v>
      </c>
      <c r="O257">
        <f>Table12[[#This Row],[2023]]*Table12[[#This Row],[PER]]+Table12[[#This Row],[2023]]</f>
        <v>102</v>
      </c>
    </row>
    <row r="258" spans="1:15" x14ac:dyDescent="0.3">
      <c r="A258">
        <v>6215198</v>
      </c>
      <c r="B258">
        <v>74</v>
      </c>
      <c r="C258">
        <v>72</v>
      </c>
      <c r="D258" s="10">
        <f>(Table10[[#This Row],[2023]]-Table10[[#This Row],[2022]])/Table10[[#This Row],[2023]]</f>
        <v>-2.7777777777777776E-2</v>
      </c>
      <c r="E258">
        <f>Table10[[#This Row],[2023]]*Table10[[#This Row],[PER]]+Table10[[#This Row],[2023]]</f>
        <v>70</v>
      </c>
      <c r="K258">
        <v>7875473</v>
      </c>
      <c r="L258">
        <v>499</v>
      </c>
      <c r="M258">
        <v>499</v>
      </c>
      <c r="N258" s="10">
        <f>(Table12[[#This Row],[2023]]-Table12[[#This Row],[2022]])/Table12[[#This Row],[2023]]</f>
        <v>0</v>
      </c>
      <c r="O258">
        <f>Table12[[#This Row],[2023]]*Table12[[#This Row],[PER]]+Table12[[#This Row],[2023]]</f>
        <v>499</v>
      </c>
    </row>
    <row r="259" spans="1:15" x14ac:dyDescent="0.3">
      <c r="A259">
        <v>12763570</v>
      </c>
      <c r="B259">
        <v>35</v>
      </c>
      <c r="C259">
        <v>35</v>
      </c>
      <c r="D259" s="10">
        <f>(Table10[[#This Row],[2023]]-Table10[[#This Row],[2022]])/Table10[[#This Row],[2023]]</f>
        <v>0</v>
      </c>
      <c r="E259">
        <f>Table10[[#This Row],[2023]]*Table10[[#This Row],[PER]]+Table10[[#This Row],[2023]]</f>
        <v>35</v>
      </c>
      <c r="K259">
        <v>6849449</v>
      </c>
      <c r="L259">
        <v>35</v>
      </c>
      <c r="M259">
        <v>35</v>
      </c>
      <c r="N259" s="10">
        <f>(Table12[[#This Row],[2023]]-Table12[[#This Row],[2022]])/Table12[[#This Row],[2023]]</f>
        <v>0</v>
      </c>
      <c r="O259">
        <f>Table12[[#This Row],[2023]]*Table12[[#This Row],[PER]]+Table12[[#This Row],[2023]]</f>
        <v>35</v>
      </c>
    </row>
    <row r="260" spans="1:15" x14ac:dyDescent="0.3">
      <c r="A260">
        <v>462366</v>
      </c>
      <c r="B260">
        <v>55</v>
      </c>
      <c r="C260">
        <v>55</v>
      </c>
      <c r="D260" s="10">
        <f>(Table10[[#This Row],[2023]]-Table10[[#This Row],[2022]])/Table10[[#This Row],[2023]]</f>
        <v>0</v>
      </c>
      <c r="E260">
        <f>Table10[[#This Row],[2023]]*Table10[[#This Row],[PER]]+Table10[[#This Row],[2023]]</f>
        <v>55</v>
      </c>
      <c r="K260">
        <v>9453269</v>
      </c>
      <c r="L260">
        <v>50</v>
      </c>
      <c r="M260">
        <v>50</v>
      </c>
      <c r="N260" s="10">
        <f>(Table12[[#This Row],[2023]]-Table12[[#This Row],[2022]])/Table12[[#This Row],[2023]]</f>
        <v>0</v>
      </c>
      <c r="O260">
        <f>Table12[[#This Row],[2023]]*Table12[[#This Row],[PER]]+Table12[[#This Row],[2023]]</f>
        <v>50</v>
      </c>
    </row>
    <row r="261" spans="1:15" x14ac:dyDescent="0.3">
      <c r="A261">
        <v>7084397</v>
      </c>
      <c r="B261">
        <v>100</v>
      </c>
      <c r="C261">
        <v>100</v>
      </c>
      <c r="D261" s="10">
        <f>(Table10[[#This Row],[2023]]-Table10[[#This Row],[2022]])/Table10[[#This Row],[2023]]</f>
        <v>0</v>
      </c>
      <c r="E261">
        <f>Table10[[#This Row],[2023]]*Table10[[#This Row],[PER]]+Table10[[#This Row],[2023]]</f>
        <v>100</v>
      </c>
      <c r="K261">
        <v>12298825</v>
      </c>
      <c r="L261">
        <v>92</v>
      </c>
      <c r="M261">
        <v>91</v>
      </c>
      <c r="N261" s="10">
        <f>(Table12[[#This Row],[2023]]-Table12[[#This Row],[2022]])/Table12[[#This Row],[2023]]</f>
        <v>-1.098901098901099E-2</v>
      </c>
      <c r="O261">
        <f>Table12[[#This Row],[2023]]*Table12[[#This Row],[PER]]+Table12[[#This Row],[2023]]</f>
        <v>90</v>
      </c>
    </row>
    <row r="262" spans="1:15" x14ac:dyDescent="0.3">
      <c r="A262">
        <v>4653026</v>
      </c>
      <c r="B262">
        <v>29</v>
      </c>
      <c r="C262">
        <v>29</v>
      </c>
      <c r="D262" s="10">
        <f>(Table10[[#This Row],[2023]]-Table10[[#This Row],[2022]])/Table10[[#This Row],[2023]]</f>
        <v>0</v>
      </c>
      <c r="E262">
        <f>Table10[[#This Row],[2023]]*Table10[[#This Row],[PER]]+Table10[[#This Row],[2023]]</f>
        <v>29</v>
      </c>
      <c r="K262">
        <v>14618091</v>
      </c>
      <c r="L262">
        <v>100</v>
      </c>
      <c r="M262">
        <v>100</v>
      </c>
      <c r="N262" s="10">
        <f>(Table12[[#This Row],[2023]]-Table12[[#This Row],[2022]])/Table12[[#This Row],[2023]]</f>
        <v>0</v>
      </c>
      <c r="O262">
        <f>Table12[[#This Row],[2023]]*Table12[[#This Row],[PER]]+Table12[[#This Row],[2023]]</f>
        <v>100</v>
      </c>
    </row>
    <row r="263" spans="1:15" x14ac:dyDescent="0.3">
      <c r="A263">
        <v>5431514</v>
      </c>
      <c r="B263">
        <v>74</v>
      </c>
      <c r="C263">
        <v>65</v>
      </c>
      <c r="D263" s="10">
        <f>(Table10[[#This Row],[2023]]-Table10[[#This Row],[2022]])/Table10[[#This Row],[2023]]</f>
        <v>-0.13846153846153847</v>
      </c>
      <c r="E263">
        <f>Table10[[#This Row],[2023]]*Table10[[#This Row],[PER]]+Table10[[#This Row],[2023]]</f>
        <v>56</v>
      </c>
      <c r="K263">
        <v>14667141</v>
      </c>
      <c r="L263">
        <v>99</v>
      </c>
      <c r="M263">
        <v>98</v>
      </c>
      <c r="N263" s="10">
        <f>(Table12[[#This Row],[2023]]-Table12[[#This Row],[2022]])/Table12[[#This Row],[2023]]</f>
        <v>-1.020408163265306E-2</v>
      </c>
      <c r="O263">
        <f>Table12[[#This Row],[2023]]*Table12[[#This Row],[PER]]+Table12[[#This Row],[2023]]</f>
        <v>97</v>
      </c>
    </row>
    <row r="264" spans="1:15" x14ac:dyDescent="0.3">
      <c r="A264">
        <v>13313258</v>
      </c>
      <c r="B264">
        <v>133</v>
      </c>
      <c r="C264">
        <v>145</v>
      </c>
      <c r="D264" s="10">
        <f>(Table10[[#This Row],[2023]]-Table10[[#This Row],[2022]])/Table10[[#This Row],[2023]]</f>
        <v>8.2758620689655171E-2</v>
      </c>
      <c r="E264">
        <f>Table10[[#This Row],[2023]]*Table10[[#This Row],[PER]]+Table10[[#This Row],[2023]]</f>
        <v>157</v>
      </c>
      <c r="K264">
        <v>4040460</v>
      </c>
      <c r="L264">
        <v>130</v>
      </c>
      <c r="M264">
        <v>130</v>
      </c>
      <c r="N264" s="10">
        <f>(Table12[[#This Row],[2023]]-Table12[[#This Row],[2022]])/Table12[[#This Row],[2023]]</f>
        <v>0</v>
      </c>
      <c r="O264">
        <f>Table12[[#This Row],[2023]]*Table12[[#This Row],[PER]]+Table12[[#This Row],[2023]]</f>
        <v>130</v>
      </c>
    </row>
    <row r="265" spans="1:15" x14ac:dyDescent="0.3">
      <c r="A265">
        <v>5053938</v>
      </c>
      <c r="B265">
        <v>300</v>
      </c>
      <c r="C265">
        <v>300</v>
      </c>
      <c r="D265" s="10">
        <f>(Table10[[#This Row],[2023]]-Table10[[#This Row],[2022]])/Table10[[#This Row],[2023]]</f>
        <v>0</v>
      </c>
      <c r="E265">
        <f>Table10[[#This Row],[2023]]*Table10[[#This Row],[PER]]+Table10[[#This Row],[2023]]</f>
        <v>300</v>
      </c>
      <c r="K265">
        <v>5248294</v>
      </c>
      <c r="L265">
        <v>100</v>
      </c>
      <c r="M265">
        <v>100</v>
      </c>
      <c r="N265" s="10">
        <f>(Table12[[#This Row],[2023]]-Table12[[#This Row],[2022]])/Table12[[#This Row],[2023]]</f>
        <v>0</v>
      </c>
      <c r="O265">
        <f>Table12[[#This Row],[2023]]*Table12[[#This Row],[PER]]+Table12[[#This Row],[2023]]</f>
        <v>100</v>
      </c>
    </row>
    <row r="266" spans="1:15" x14ac:dyDescent="0.3">
      <c r="A266">
        <v>380910</v>
      </c>
      <c r="B266">
        <v>124</v>
      </c>
      <c r="C266">
        <v>124</v>
      </c>
      <c r="D266" s="10">
        <f>(Table10[[#This Row],[2023]]-Table10[[#This Row],[2022]])/Table10[[#This Row],[2023]]</f>
        <v>0</v>
      </c>
      <c r="E266">
        <f>Table10[[#This Row],[2023]]*Table10[[#This Row],[PER]]+Table10[[#This Row],[2023]]</f>
        <v>124</v>
      </c>
      <c r="K266">
        <v>10523481</v>
      </c>
      <c r="L266">
        <v>46</v>
      </c>
      <c r="M266">
        <v>46</v>
      </c>
      <c r="N266" s="10">
        <f>(Table12[[#This Row],[2023]]-Table12[[#This Row],[2022]])/Table12[[#This Row],[2023]]</f>
        <v>0</v>
      </c>
      <c r="O266">
        <f>Table12[[#This Row],[2023]]*Table12[[#This Row],[PER]]+Table12[[#This Row],[2023]]</f>
        <v>46</v>
      </c>
    </row>
    <row r="267" spans="1:15" x14ac:dyDescent="0.3">
      <c r="A267">
        <v>6406028</v>
      </c>
      <c r="B267">
        <v>73</v>
      </c>
      <c r="C267">
        <v>73</v>
      </c>
      <c r="D267" s="10">
        <f>(Table10[[#This Row],[2023]]-Table10[[#This Row],[2022]])/Table10[[#This Row],[2023]]</f>
        <v>0</v>
      </c>
      <c r="E267">
        <f>Table10[[#This Row],[2023]]*Table10[[#This Row],[PER]]+Table10[[#This Row],[2023]]</f>
        <v>73</v>
      </c>
      <c r="K267">
        <v>10823532</v>
      </c>
      <c r="L267">
        <v>65</v>
      </c>
      <c r="M267">
        <v>65</v>
      </c>
      <c r="N267" s="10">
        <f>(Table12[[#This Row],[2023]]-Table12[[#This Row],[2022]])/Table12[[#This Row],[2023]]</f>
        <v>0</v>
      </c>
      <c r="O267">
        <f>Table12[[#This Row],[2023]]*Table12[[#This Row],[PER]]+Table12[[#This Row],[2023]]</f>
        <v>65</v>
      </c>
    </row>
    <row r="268" spans="1:15" x14ac:dyDescent="0.3">
      <c r="A268">
        <v>6227042</v>
      </c>
      <c r="B268">
        <v>135</v>
      </c>
      <c r="C268">
        <v>120</v>
      </c>
      <c r="D268" s="10">
        <f>(Table10[[#This Row],[2023]]-Table10[[#This Row],[2022]])/Table10[[#This Row],[2023]]</f>
        <v>-0.125</v>
      </c>
      <c r="E268">
        <f>Table10[[#This Row],[2023]]*Table10[[#This Row],[PER]]+Table10[[#This Row],[2023]]</f>
        <v>105</v>
      </c>
      <c r="K268">
        <v>13332789</v>
      </c>
      <c r="L268">
        <v>73</v>
      </c>
      <c r="M268">
        <v>72</v>
      </c>
      <c r="N268" s="10">
        <f>(Table12[[#This Row],[2023]]-Table12[[#This Row],[2022]])/Table12[[#This Row],[2023]]</f>
        <v>-1.3888888888888888E-2</v>
      </c>
      <c r="O268">
        <f>Table12[[#This Row],[2023]]*Table12[[#This Row],[PER]]+Table12[[#This Row],[2023]]</f>
        <v>71</v>
      </c>
    </row>
    <row r="269" spans="1:15" x14ac:dyDescent="0.3">
      <c r="A269">
        <v>7770469</v>
      </c>
      <c r="B269">
        <v>270</v>
      </c>
      <c r="C269">
        <v>281</v>
      </c>
      <c r="D269" s="10">
        <f>(Table10[[#This Row],[2023]]-Table10[[#This Row],[2022]])/Table10[[#This Row],[2023]]</f>
        <v>3.9145907473309607E-2</v>
      </c>
      <c r="E269">
        <f>Table10[[#This Row],[2023]]*Table10[[#This Row],[PER]]+Table10[[#This Row],[2023]]</f>
        <v>292</v>
      </c>
      <c r="K269">
        <v>3717620</v>
      </c>
      <c r="L269">
        <v>250</v>
      </c>
      <c r="M269">
        <v>250</v>
      </c>
      <c r="N269" s="10">
        <f>(Table12[[#This Row],[2023]]-Table12[[#This Row],[2022]])/Table12[[#This Row],[2023]]</f>
        <v>0</v>
      </c>
      <c r="O269">
        <f>Table12[[#This Row],[2023]]*Table12[[#This Row],[PER]]+Table12[[#This Row],[2023]]</f>
        <v>250</v>
      </c>
    </row>
    <row r="270" spans="1:15" x14ac:dyDescent="0.3">
      <c r="A270">
        <v>4565516</v>
      </c>
      <c r="B270">
        <v>234</v>
      </c>
      <c r="C270">
        <v>129</v>
      </c>
      <c r="D270" s="10">
        <f>(Table10[[#This Row],[2023]]-Table10[[#This Row],[2022]])/Table10[[#This Row],[2023]]</f>
        <v>-0.81395348837209303</v>
      </c>
      <c r="E270">
        <f>Table10[[#This Row],[2023]]*Table10[[#This Row],[PER]]+Table10[[#This Row],[2023]]</f>
        <v>24</v>
      </c>
      <c r="K270">
        <v>3833952</v>
      </c>
      <c r="L270">
        <v>81</v>
      </c>
      <c r="M270">
        <v>81</v>
      </c>
      <c r="N270" s="10">
        <f>(Table12[[#This Row],[2023]]-Table12[[#This Row],[2022]])/Table12[[#This Row],[2023]]</f>
        <v>0</v>
      </c>
      <c r="O270">
        <f>Table12[[#This Row],[2023]]*Table12[[#This Row],[PER]]+Table12[[#This Row],[2023]]</f>
        <v>81</v>
      </c>
    </row>
    <row r="271" spans="1:15" x14ac:dyDescent="0.3">
      <c r="A271">
        <v>7069679</v>
      </c>
      <c r="B271">
        <v>110</v>
      </c>
      <c r="C271">
        <v>110</v>
      </c>
      <c r="D271" s="10">
        <f>(Table10[[#This Row],[2023]]-Table10[[#This Row],[2022]])/Table10[[#This Row],[2023]]</f>
        <v>0</v>
      </c>
      <c r="E271">
        <f>Table10[[#This Row],[2023]]*Table10[[#This Row],[PER]]+Table10[[#This Row],[2023]]</f>
        <v>110</v>
      </c>
      <c r="K271">
        <v>6912224</v>
      </c>
      <c r="L271">
        <v>50</v>
      </c>
      <c r="M271">
        <v>50</v>
      </c>
      <c r="N271" s="10">
        <f>(Table12[[#This Row],[2023]]-Table12[[#This Row],[2022]])/Table12[[#This Row],[2023]]</f>
        <v>0</v>
      </c>
      <c r="O271">
        <f>Table12[[#This Row],[2023]]*Table12[[#This Row],[PER]]+Table12[[#This Row],[2023]]</f>
        <v>50</v>
      </c>
    </row>
    <row r="272" spans="1:15" x14ac:dyDescent="0.3">
      <c r="A272">
        <v>10489621</v>
      </c>
      <c r="B272">
        <v>70</v>
      </c>
      <c r="C272">
        <v>70</v>
      </c>
      <c r="D272" s="10">
        <f>(Table10[[#This Row],[2023]]-Table10[[#This Row],[2022]])/Table10[[#This Row],[2023]]</f>
        <v>0</v>
      </c>
      <c r="E272">
        <f>Table10[[#This Row],[2023]]*Table10[[#This Row],[PER]]+Table10[[#This Row],[2023]]</f>
        <v>70</v>
      </c>
      <c r="K272">
        <v>7228027</v>
      </c>
      <c r="L272">
        <v>135</v>
      </c>
      <c r="M272">
        <v>135</v>
      </c>
      <c r="N272" s="10">
        <f>(Table12[[#This Row],[2023]]-Table12[[#This Row],[2022]])/Table12[[#This Row],[2023]]</f>
        <v>0</v>
      </c>
      <c r="O272">
        <f>Table12[[#This Row],[2023]]*Table12[[#This Row],[PER]]+Table12[[#This Row],[2023]]</f>
        <v>135</v>
      </c>
    </row>
    <row r="273" spans="1:15" x14ac:dyDescent="0.3">
      <c r="A273">
        <v>12289133</v>
      </c>
      <c r="B273">
        <v>150</v>
      </c>
      <c r="C273">
        <v>130</v>
      </c>
      <c r="D273" s="10">
        <f>(Table10[[#This Row],[2023]]-Table10[[#This Row],[2022]])/Table10[[#This Row],[2023]]</f>
        <v>-0.15384615384615385</v>
      </c>
      <c r="E273">
        <f>Table10[[#This Row],[2023]]*Table10[[#This Row],[PER]]+Table10[[#This Row],[2023]]</f>
        <v>110</v>
      </c>
      <c r="K273">
        <v>11545886</v>
      </c>
      <c r="L273">
        <v>100</v>
      </c>
      <c r="M273">
        <v>100</v>
      </c>
      <c r="N273" s="10">
        <f>(Table12[[#This Row],[2023]]-Table12[[#This Row],[2022]])/Table12[[#This Row],[2023]]</f>
        <v>0</v>
      </c>
      <c r="O273">
        <f>Table12[[#This Row],[2023]]*Table12[[#This Row],[PER]]+Table12[[#This Row],[2023]]</f>
        <v>100</v>
      </c>
    </row>
    <row r="274" spans="1:15" x14ac:dyDescent="0.3">
      <c r="A274">
        <v>790887</v>
      </c>
      <c r="B274">
        <v>89</v>
      </c>
      <c r="C274">
        <v>84</v>
      </c>
      <c r="D274" s="10">
        <f>(Table10[[#This Row],[2023]]-Table10[[#This Row],[2022]])/Table10[[#This Row],[2023]]</f>
        <v>-5.9523809523809521E-2</v>
      </c>
      <c r="E274">
        <f>Table10[[#This Row],[2023]]*Table10[[#This Row],[PER]]+Table10[[#This Row],[2023]]</f>
        <v>79</v>
      </c>
      <c r="K274">
        <v>12654056</v>
      </c>
      <c r="L274">
        <v>45</v>
      </c>
      <c r="M274">
        <v>45</v>
      </c>
      <c r="N274" s="10">
        <f>(Table12[[#This Row],[2023]]-Table12[[#This Row],[2022]])/Table12[[#This Row],[2023]]</f>
        <v>0</v>
      </c>
      <c r="O274">
        <f>Table12[[#This Row],[2023]]*Table12[[#This Row],[PER]]+Table12[[#This Row],[2023]]</f>
        <v>45</v>
      </c>
    </row>
    <row r="275" spans="1:15" x14ac:dyDescent="0.3">
      <c r="A275">
        <v>7501176</v>
      </c>
      <c r="B275">
        <v>93</v>
      </c>
      <c r="C275">
        <v>93</v>
      </c>
      <c r="D275" s="10">
        <f>(Table10[[#This Row],[2023]]-Table10[[#This Row],[2022]])/Table10[[#This Row],[2023]]</f>
        <v>0</v>
      </c>
      <c r="E275">
        <f>Table10[[#This Row],[2023]]*Table10[[#This Row],[PER]]+Table10[[#This Row],[2023]]</f>
        <v>93</v>
      </c>
      <c r="K275">
        <v>13578275</v>
      </c>
      <c r="L275">
        <v>93</v>
      </c>
      <c r="M275">
        <v>107</v>
      </c>
      <c r="N275" s="10">
        <f>(Table12[[#This Row],[2023]]-Table12[[#This Row],[2022]])/Table12[[#This Row],[2023]]</f>
        <v>0.13084112149532709</v>
      </c>
      <c r="O275">
        <f>Table12[[#This Row],[2023]]*Table12[[#This Row],[PER]]+Table12[[#This Row],[2023]]</f>
        <v>121</v>
      </c>
    </row>
    <row r="276" spans="1:15" x14ac:dyDescent="0.3">
      <c r="A276">
        <v>6404419</v>
      </c>
      <c r="B276">
        <v>285</v>
      </c>
      <c r="C276">
        <v>285</v>
      </c>
      <c r="D276" s="10">
        <f>(Table10[[#This Row],[2023]]-Table10[[#This Row],[2022]])/Table10[[#This Row],[2023]]</f>
        <v>0</v>
      </c>
      <c r="E276">
        <f>Table10[[#This Row],[2023]]*Table10[[#This Row],[PER]]+Table10[[#This Row],[2023]]</f>
        <v>285</v>
      </c>
      <c r="K276">
        <v>4615440</v>
      </c>
      <c r="L276">
        <v>60</v>
      </c>
      <c r="M276">
        <v>60</v>
      </c>
      <c r="N276" s="10">
        <f>(Table12[[#This Row],[2023]]-Table12[[#This Row],[2022]])/Table12[[#This Row],[2023]]</f>
        <v>0</v>
      </c>
      <c r="O276">
        <f>Table12[[#This Row],[2023]]*Table12[[#This Row],[PER]]+Table12[[#This Row],[2023]]</f>
        <v>60</v>
      </c>
    </row>
    <row r="277" spans="1:15" x14ac:dyDescent="0.3">
      <c r="A277">
        <v>9435505</v>
      </c>
      <c r="B277">
        <v>100</v>
      </c>
      <c r="C277">
        <v>100</v>
      </c>
      <c r="D277" s="10">
        <f>(Table10[[#This Row],[2023]]-Table10[[#This Row],[2022]])/Table10[[#This Row],[2023]]</f>
        <v>0</v>
      </c>
      <c r="E277">
        <f>Table10[[#This Row],[2023]]*Table10[[#This Row],[PER]]+Table10[[#This Row],[2023]]</f>
        <v>100</v>
      </c>
      <c r="K277">
        <v>9729698</v>
      </c>
      <c r="L277">
        <v>49</v>
      </c>
      <c r="M277">
        <v>49</v>
      </c>
      <c r="N277" s="10">
        <f>(Table12[[#This Row],[2023]]-Table12[[#This Row],[2022]])/Table12[[#This Row],[2023]]</f>
        <v>0</v>
      </c>
      <c r="O277">
        <f>Table12[[#This Row],[2023]]*Table12[[#This Row],[PER]]+Table12[[#This Row],[2023]]</f>
        <v>49</v>
      </c>
    </row>
    <row r="278" spans="1:15" x14ac:dyDescent="0.3">
      <c r="A278">
        <v>10805318</v>
      </c>
      <c r="B278">
        <v>206</v>
      </c>
      <c r="C278">
        <v>200</v>
      </c>
      <c r="D278" s="10">
        <f>(Table10[[#This Row],[2023]]-Table10[[#This Row],[2022]])/Table10[[#This Row],[2023]]</f>
        <v>-0.03</v>
      </c>
      <c r="E278">
        <f>Table10[[#This Row],[2023]]*Table10[[#This Row],[PER]]+Table10[[#This Row],[2023]]</f>
        <v>194</v>
      </c>
      <c r="K278">
        <v>1313999</v>
      </c>
      <c r="L278">
        <v>58</v>
      </c>
      <c r="M278">
        <v>58</v>
      </c>
      <c r="N278" s="10">
        <f>(Table12[[#This Row],[2023]]-Table12[[#This Row],[2022]])/Table12[[#This Row],[2023]]</f>
        <v>0</v>
      </c>
      <c r="O278">
        <f>Table12[[#This Row],[2023]]*Table12[[#This Row],[PER]]+Table12[[#This Row],[2023]]</f>
        <v>58</v>
      </c>
    </row>
    <row r="279" spans="1:15" x14ac:dyDescent="0.3">
      <c r="A279">
        <v>12343435</v>
      </c>
      <c r="B279">
        <v>100</v>
      </c>
      <c r="C279">
        <v>100</v>
      </c>
      <c r="D279" s="10">
        <f>(Table10[[#This Row],[2023]]-Table10[[#This Row],[2022]])/Table10[[#This Row],[2023]]</f>
        <v>0</v>
      </c>
      <c r="E279">
        <f>Table10[[#This Row],[2023]]*Table10[[#This Row],[PER]]+Table10[[#This Row],[2023]]</f>
        <v>100</v>
      </c>
      <c r="K279">
        <v>1331304</v>
      </c>
      <c r="L279">
        <v>463</v>
      </c>
      <c r="M279">
        <v>463</v>
      </c>
      <c r="N279" s="10">
        <f>(Table12[[#This Row],[2023]]-Table12[[#This Row],[2022]])/Table12[[#This Row],[2023]]</f>
        <v>0</v>
      </c>
      <c r="O279">
        <f>Table12[[#This Row],[2023]]*Table12[[#This Row],[PER]]+Table12[[#This Row],[2023]]</f>
        <v>463</v>
      </c>
    </row>
    <row r="280" spans="1:15" x14ac:dyDescent="0.3">
      <c r="A280">
        <v>1036076</v>
      </c>
      <c r="B280">
        <v>98</v>
      </c>
      <c r="C280">
        <v>98</v>
      </c>
      <c r="D280" s="10">
        <f>(Table10[[#This Row],[2023]]-Table10[[#This Row],[2022]])/Table10[[#This Row],[2023]]</f>
        <v>0</v>
      </c>
      <c r="E280">
        <f>Table10[[#This Row],[2023]]*Table10[[#This Row],[PER]]+Table10[[#This Row],[2023]]</f>
        <v>98</v>
      </c>
      <c r="K280">
        <v>1545099</v>
      </c>
      <c r="L280">
        <v>31</v>
      </c>
      <c r="M280">
        <v>32</v>
      </c>
      <c r="N280" s="10">
        <f>(Table12[[#This Row],[2023]]-Table12[[#This Row],[2022]])/Table12[[#This Row],[2023]]</f>
        <v>3.125E-2</v>
      </c>
      <c r="O280">
        <f>Table12[[#This Row],[2023]]*Table12[[#This Row],[PER]]+Table12[[#This Row],[2023]]</f>
        <v>33</v>
      </c>
    </row>
    <row r="281" spans="1:15" x14ac:dyDescent="0.3">
      <c r="A281">
        <v>5521420</v>
      </c>
      <c r="B281">
        <v>100</v>
      </c>
      <c r="C281">
        <v>100</v>
      </c>
      <c r="D281" s="10">
        <f>(Table10[[#This Row],[2023]]-Table10[[#This Row],[2022]])/Table10[[#This Row],[2023]]</f>
        <v>0</v>
      </c>
      <c r="E281">
        <f>Table10[[#This Row],[2023]]*Table10[[#This Row],[PER]]+Table10[[#This Row],[2023]]</f>
        <v>100</v>
      </c>
      <c r="K281">
        <v>3369760</v>
      </c>
      <c r="L281">
        <v>279</v>
      </c>
      <c r="M281">
        <v>279</v>
      </c>
      <c r="N281" s="10">
        <f>(Table12[[#This Row],[2023]]-Table12[[#This Row],[2022]])/Table12[[#This Row],[2023]]</f>
        <v>0</v>
      </c>
      <c r="O281">
        <f>Table12[[#This Row],[2023]]*Table12[[#This Row],[PER]]+Table12[[#This Row],[2023]]</f>
        <v>279</v>
      </c>
    </row>
    <row r="282" spans="1:15" x14ac:dyDescent="0.3">
      <c r="A282">
        <v>6092042</v>
      </c>
      <c r="B282">
        <v>143</v>
      </c>
      <c r="C282">
        <v>184</v>
      </c>
      <c r="D282" s="10">
        <f>(Table10[[#This Row],[2023]]-Table10[[#This Row],[2022]])/Table10[[#This Row],[2023]]</f>
        <v>0.22282608695652173</v>
      </c>
      <c r="E282">
        <f>Table10[[#This Row],[2023]]*Table10[[#This Row],[PER]]+Table10[[#This Row],[2023]]</f>
        <v>225</v>
      </c>
      <c r="K282">
        <v>4676121</v>
      </c>
      <c r="L282">
        <v>160</v>
      </c>
      <c r="M282">
        <v>160</v>
      </c>
      <c r="N282" s="10">
        <f>(Table12[[#This Row],[2023]]-Table12[[#This Row],[2022]])/Table12[[#This Row],[2023]]</f>
        <v>0</v>
      </c>
      <c r="O282">
        <f>Table12[[#This Row],[2023]]*Table12[[#This Row],[PER]]+Table12[[#This Row],[2023]]</f>
        <v>160</v>
      </c>
    </row>
    <row r="283" spans="1:15" x14ac:dyDescent="0.3">
      <c r="A283">
        <v>12990267</v>
      </c>
      <c r="B283">
        <v>514</v>
      </c>
      <c r="C283">
        <v>348</v>
      </c>
      <c r="D283" s="10">
        <f>(Table10[[#This Row],[2023]]-Table10[[#This Row],[2022]])/Table10[[#This Row],[2023]]</f>
        <v>-0.47701149425287354</v>
      </c>
      <c r="E283">
        <f>Table10[[#This Row],[2023]]*Table10[[#This Row],[PER]]+Table10[[#This Row],[2023]]</f>
        <v>182</v>
      </c>
      <c r="K283">
        <v>6692728</v>
      </c>
      <c r="L283">
        <v>194</v>
      </c>
      <c r="M283">
        <v>194</v>
      </c>
      <c r="N283" s="10">
        <f>(Table12[[#This Row],[2023]]-Table12[[#This Row],[2022]])/Table12[[#This Row],[2023]]</f>
        <v>0</v>
      </c>
      <c r="O283">
        <f>Table12[[#This Row],[2023]]*Table12[[#This Row],[PER]]+Table12[[#This Row],[2023]]</f>
        <v>194</v>
      </c>
    </row>
    <row r="284" spans="1:15" x14ac:dyDescent="0.3">
      <c r="A284">
        <v>4525382</v>
      </c>
      <c r="B284">
        <v>251</v>
      </c>
      <c r="C284">
        <v>251</v>
      </c>
      <c r="D284" s="10">
        <f>(Table10[[#This Row],[2023]]-Table10[[#This Row],[2022]])/Table10[[#This Row],[2023]]</f>
        <v>0</v>
      </c>
      <c r="E284">
        <f>Table10[[#This Row],[2023]]*Table10[[#This Row],[PER]]+Table10[[#This Row],[2023]]</f>
        <v>251</v>
      </c>
      <c r="K284">
        <v>6710966</v>
      </c>
      <c r="L284">
        <v>205</v>
      </c>
      <c r="M284">
        <v>205</v>
      </c>
      <c r="N284" s="10">
        <f>(Table12[[#This Row],[2023]]-Table12[[#This Row],[2022]])/Table12[[#This Row],[2023]]</f>
        <v>0</v>
      </c>
      <c r="O284">
        <f>Table12[[#This Row],[2023]]*Table12[[#This Row],[PER]]+Table12[[#This Row],[2023]]</f>
        <v>205</v>
      </c>
    </row>
    <row r="285" spans="1:15" x14ac:dyDescent="0.3">
      <c r="A285">
        <v>4861710</v>
      </c>
      <c r="B285">
        <v>200</v>
      </c>
      <c r="C285">
        <v>200</v>
      </c>
      <c r="D285" s="10">
        <f>(Table10[[#This Row],[2023]]-Table10[[#This Row],[2022]])/Table10[[#This Row],[2023]]</f>
        <v>0</v>
      </c>
      <c r="E285">
        <f>Table10[[#This Row],[2023]]*Table10[[#This Row],[PER]]+Table10[[#This Row],[2023]]</f>
        <v>200</v>
      </c>
      <c r="K285">
        <v>6714214</v>
      </c>
      <c r="L285">
        <v>122</v>
      </c>
      <c r="M285">
        <v>122</v>
      </c>
      <c r="N285" s="10">
        <f>(Table12[[#This Row],[2023]]-Table12[[#This Row],[2022]])/Table12[[#This Row],[2023]]</f>
        <v>0</v>
      </c>
      <c r="O285">
        <f>Table12[[#This Row],[2023]]*Table12[[#This Row],[PER]]+Table12[[#This Row],[2023]]</f>
        <v>122</v>
      </c>
    </row>
    <row r="286" spans="1:15" x14ac:dyDescent="0.3">
      <c r="A286">
        <v>13506358</v>
      </c>
      <c r="B286">
        <v>199</v>
      </c>
      <c r="C286">
        <v>197</v>
      </c>
      <c r="D286" s="10">
        <f>(Table10[[#This Row],[2023]]-Table10[[#This Row],[2022]])/Table10[[#This Row],[2023]]</f>
        <v>-1.015228426395939E-2</v>
      </c>
      <c r="E286">
        <f>Table10[[#This Row],[2023]]*Table10[[#This Row],[PER]]+Table10[[#This Row],[2023]]</f>
        <v>195</v>
      </c>
      <c r="K286">
        <v>7933723</v>
      </c>
      <c r="L286">
        <v>118</v>
      </c>
      <c r="M286">
        <v>118</v>
      </c>
      <c r="N286" s="10">
        <f>(Table12[[#This Row],[2023]]-Table12[[#This Row],[2022]])/Table12[[#This Row],[2023]]</f>
        <v>0</v>
      </c>
      <c r="O286">
        <f>Table12[[#This Row],[2023]]*Table12[[#This Row],[PER]]+Table12[[#This Row],[2023]]</f>
        <v>118</v>
      </c>
    </row>
    <row r="287" spans="1:15" x14ac:dyDescent="0.3">
      <c r="A287">
        <v>14265901</v>
      </c>
      <c r="B287">
        <v>198</v>
      </c>
      <c r="C287">
        <v>223</v>
      </c>
      <c r="D287" s="10">
        <f>(Table10[[#This Row],[2023]]-Table10[[#This Row],[2022]])/Table10[[#This Row],[2023]]</f>
        <v>0.11210762331838565</v>
      </c>
      <c r="E287">
        <f>Table10[[#This Row],[2023]]*Table10[[#This Row],[PER]]+Table10[[#This Row],[2023]]</f>
        <v>248</v>
      </c>
      <c r="K287">
        <v>8072414</v>
      </c>
      <c r="L287">
        <v>77</v>
      </c>
      <c r="M287">
        <v>77</v>
      </c>
      <c r="N287" s="10">
        <f>(Table12[[#This Row],[2023]]-Table12[[#This Row],[2022]])/Table12[[#This Row],[2023]]</f>
        <v>0</v>
      </c>
      <c r="O287">
        <f>Table12[[#This Row],[2023]]*Table12[[#This Row],[PER]]+Table12[[#This Row],[2023]]</f>
        <v>77</v>
      </c>
    </row>
    <row r="288" spans="1:15" x14ac:dyDescent="0.3">
      <c r="A288">
        <v>6291995</v>
      </c>
      <c r="B288">
        <v>69</v>
      </c>
      <c r="C288">
        <v>80</v>
      </c>
      <c r="D288" s="10">
        <f>(Table10[[#This Row],[2023]]-Table10[[#This Row],[2022]])/Table10[[#This Row],[2023]]</f>
        <v>0.13750000000000001</v>
      </c>
      <c r="E288">
        <f>Table10[[#This Row],[2023]]*Table10[[#This Row],[PER]]+Table10[[#This Row],[2023]]</f>
        <v>91</v>
      </c>
      <c r="K288">
        <v>9485482</v>
      </c>
      <c r="L288">
        <v>109</v>
      </c>
      <c r="M288">
        <v>109</v>
      </c>
      <c r="N288" s="10">
        <f>(Table12[[#This Row],[2023]]-Table12[[#This Row],[2022]])/Table12[[#This Row],[2023]]</f>
        <v>0</v>
      </c>
      <c r="O288">
        <f>Table12[[#This Row],[2023]]*Table12[[#This Row],[PER]]+Table12[[#This Row],[2023]]</f>
        <v>109</v>
      </c>
    </row>
    <row r="289" spans="1:15" x14ac:dyDescent="0.3">
      <c r="A289">
        <v>14585169</v>
      </c>
      <c r="B289">
        <v>50</v>
      </c>
      <c r="C289">
        <v>50</v>
      </c>
      <c r="D289" s="10">
        <f>(Table10[[#This Row],[2023]]-Table10[[#This Row],[2022]])/Table10[[#This Row],[2023]]</f>
        <v>0</v>
      </c>
      <c r="E289">
        <f>Table10[[#This Row],[2023]]*Table10[[#This Row],[PER]]+Table10[[#This Row],[2023]]</f>
        <v>50</v>
      </c>
      <c r="K289">
        <v>602407</v>
      </c>
      <c r="L289">
        <v>70</v>
      </c>
      <c r="M289">
        <v>70</v>
      </c>
      <c r="N289" s="10">
        <f>(Table12[[#This Row],[2023]]-Table12[[#This Row],[2022]])/Table12[[#This Row],[2023]]</f>
        <v>0</v>
      </c>
      <c r="O289">
        <f>Table12[[#This Row],[2023]]*Table12[[#This Row],[PER]]+Table12[[#This Row],[2023]]</f>
        <v>70</v>
      </c>
    </row>
    <row r="290" spans="1:15" x14ac:dyDescent="0.3">
      <c r="A290">
        <v>1589014</v>
      </c>
      <c r="B290">
        <v>107</v>
      </c>
      <c r="C290">
        <v>150</v>
      </c>
      <c r="D290" s="10">
        <f>(Table10[[#This Row],[2023]]-Table10[[#This Row],[2022]])/Table10[[#This Row],[2023]]</f>
        <v>0.28666666666666668</v>
      </c>
      <c r="E290">
        <f>Table10[[#This Row],[2023]]*Table10[[#This Row],[PER]]+Table10[[#This Row],[2023]]</f>
        <v>193</v>
      </c>
      <c r="K290">
        <v>625877</v>
      </c>
      <c r="L290">
        <v>35</v>
      </c>
      <c r="M290">
        <v>35</v>
      </c>
      <c r="N290" s="10">
        <f>(Table12[[#This Row],[2023]]-Table12[[#This Row],[2022]])/Table12[[#This Row],[2023]]</f>
        <v>0</v>
      </c>
      <c r="O290">
        <f>Table12[[#This Row],[2023]]*Table12[[#This Row],[PER]]+Table12[[#This Row],[2023]]</f>
        <v>35</v>
      </c>
    </row>
    <row r="291" spans="1:15" x14ac:dyDescent="0.3">
      <c r="A291">
        <v>14467976</v>
      </c>
      <c r="B291">
        <v>25</v>
      </c>
      <c r="C291">
        <v>27</v>
      </c>
      <c r="D291" s="10">
        <f>(Table10[[#This Row],[2023]]-Table10[[#This Row],[2022]])/Table10[[#This Row],[2023]]</f>
        <v>7.407407407407407E-2</v>
      </c>
      <c r="E291">
        <f>Table10[[#This Row],[2023]]*Table10[[#This Row],[PER]]+Table10[[#This Row],[2023]]</f>
        <v>29</v>
      </c>
      <c r="K291">
        <v>4003821</v>
      </c>
      <c r="L291">
        <v>64</v>
      </c>
      <c r="M291">
        <v>64</v>
      </c>
      <c r="N291" s="10">
        <f>(Table12[[#This Row],[2023]]-Table12[[#This Row],[2022]])/Table12[[#This Row],[2023]]</f>
        <v>0</v>
      </c>
      <c r="O291">
        <f>Table12[[#This Row],[2023]]*Table12[[#This Row],[PER]]+Table12[[#This Row],[2023]]</f>
        <v>64</v>
      </c>
    </row>
    <row r="292" spans="1:15" x14ac:dyDescent="0.3">
      <c r="A292">
        <v>14530738</v>
      </c>
      <c r="B292">
        <v>84</v>
      </c>
      <c r="C292">
        <v>84</v>
      </c>
      <c r="D292" s="10">
        <f>(Table10[[#This Row],[2023]]-Table10[[#This Row],[2022]])/Table10[[#This Row],[2023]]</f>
        <v>0</v>
      </c>
      <c r="E292">
        <f>Table10[[#This Row],[2023]]*Table10[[#This Row],[PER]]+Table10[[#This Row],[2023]]</f>
        <v>84</v>
      </c>
      <c r="K292">
        <v>7108294</v>
      </c>
      <c r="L292">
        <v>150</v>
      </c>
      <c r="M292">
        <v>150</v>
      </c>
      <c r="N292" s="10">
        <f>(Table12[[#This Row],[2023]]-Table12[[#This Row],[2022]])/Table12[[#This Row],[2023]]</f>
        <v>0</v>
      </c>
      <c r="O292">
        <f>Table12[[#This Row],[2023]]*Table12[[#This Row],[PER]]+Table12[[#This Row],[2023]]</f>
        <v>150</v>
      </c>
    </row>
    <row r="293" spans="1:15" x14ac:dyDescent="0.3">
      <c r="A293">
        <v>7095684</v>
      </c>
      <c r="B293">
        <v>60</v>
      </c>
      <c r="C293">
        <v>60</v>
      </c>
      <c r="D293" s="10">
        <f>(Table10[[#This Row],[2023]]-Table10[[#This Row],[2022]])/Table10[[#This Row],[2023]]</f>
        <v>0</v>
      </c>
      <c r="E293">
        <f>Table10[[#This Row],[2023]]*Table10[[#This Row],[PER]]+Table10[[#This Row],[2023]]</f>
        <v>60</v>
      </c>
      <c r="K293">
        <v>11678518</v>
      </c>
      <c r="L293">
        <v>106</v>
      </c>
      <c r="M293">
        <v>106</v>
      </c>
      <c r="N293" s="10">
        <f>(Table12[[#This Row],[2023]]-Table12[[#This Row],[2022]])/Table12[[#This Row],[2023]]</f>
        <v>0</v>
      </c>
      <c r="O293">
        <f>Table12[[#This Row],[2023]]*Table12[[#This Row],[PER]]+Table12[[#This Row],[2023]]</f>
        <v>106</v>
      </c>
    </row>
    <row r="294" spans="1:15" x14ac:dyDescent="0.3">
      <c r="A294">
        <v>3229123</v>
      </c>
      <c r="B294">
        <v>192</v>
      </c>
      <c r="C294">
        <v>201</v>
      </c>
      <c r="D294" s="10">
        <f>(Table10[[#This Row],[2023]]-Table10[[#This Row],[2022]])/Table10[[#This Row],[2023]]</f>
        <v>4.4776119402985072E-2</v>
      </c>
      <c r="E294">
        <f>Table10[[#This Row],[2023]]*Table10[[#This Row],[PER]]+Table10[[#This Row],[2023]]</f>
        <v>210</v>
      </c>
      <c r="K294">
        <v>13960633</v>
      </c>
      <c r="L294">
        <v>262</v>
      </c>
      <c r="M294">
        <v>266</v>
      </c>
      <c r="N294" s="10">
        <f>(Table12[[#This Row],[2023]]-Table12[[#This Row],[2022]])/Table12[[#This Row],[2023]]</f>
        <v>1.5037593984962405E-2</v>
      </c>
      <c r="O294">
        <f>Table12[[#This Row],[2023]]*Table12[[#This Row],[PER]]+Table12[[#This Row],[2023]]</f>
        <v>270</v>
      </c>
    </row>
    <row r="295" spans="1:15" x14ac:dyDescent="0.3">
      <c r="A295">
        <v>64635</v>
      </c>
      <c r="B295">
        <v>45</v>
      </c>
      <c r="C295">
        <v>45</v>
      </c>
      <c r="D295" s="10">
        <f>(Table10[[#This Row],[2023]]-Table10[[#This Row],[2022]])/Table10[[#This Row],[2023]]</f>
        <v>0</v>
      </c>
      <c r="E295">
        <f>Table10[[#This Row],[2023]]*Table10[[#This Row],[PER]]+Table10[[#This Row],[2023]]</f>
        <v>45</v>
      </c>
      <c r="K295">
        <v>13970804</v>
      </c>
      <c r="L295">
        <v>75</v>
      </c>
      <c r="M295">
        <v>77</v>
      </c>
      <c r="N295" s="10">
        <f>(Table12[[#This Row],[2023]]-Table12[[#This Row],[2022]])/Table12[[#This Row],[2023]]</f>
        <v>2.5974025974025976E-2</v>
      </c>
      <c r="O295">
        <f>Table12[[#This Row],[2023]]*Table12[[#This Row],[PER]]+Table12[[#This Row],[2023]]</f>
        <v>79</v>
      </c>
    </row>
    <row r="296" spans="1:15" x14ac:dyDescent="0.3">
      <c r="A296">
        <v>7689601</v>
      </c>
      <c r="B296">
        <v>125</v>
      </c>
      <c r="C296">
        <v>125</v>
      </c>
      <c r="D296" s="10">
        <f>(Table10[[#This Row],[2023]]-Table10[[#This Row],[2022]])/Table10[[#This Row],[2023]]</f>
        <v>0</v>
      </c>
      <c r="E296">
        <f>Table10[[#This Row],[2023]]*Table10[[#This Row],[PER]]+Table10[[#This Row],[2023]]</f>
        <v>125</v>
      </c>
      <c r="K296">
        <v>13480292</v>
      </c>
      <c r="L296">
        <v>100</v>
      </c>
      <c r="M296">
        <v>100</v>
      </c>
      <c r="N296" s="10">
        <f>(Table12[[#This Row],[2023]]-Table12[[#This Row],[2022]])/Table12[[#This Row],[2023]]</f>
        <v>0</v>
      </c>
      <c r="O296">
        <f>Table12[[#This Row],[2023]]*Table12[[#This Row],[PER]]+Table12[[#This Row],[2023]]</f>
        <v>100</v>
      </c>
    </row>
    <row r="297" spans="1:15" x14ac:dyDescent="0.3">
      <c r="A297">
        <v>7713898</v>
      </c>
      <c r="B297">
        <v>83</v>
      </c>
      <c r="C297">
        <v>83</v>
      </c>
      <c r="D297" s="10">
        <f>(Table10[[#This Row],[2023]]-Table10[[#This Row],[2022]])/Table10[[#This Row],[2023]]</f>
        <v>0</v>
      </c>
      <c r="E297">
        <f>Table10[[#This Row],[2023]]*Table10[[#This Row],[PER]]+Table10[[#This Row],[2023]]</f>
        <v>83</v>
      </c>
      <c r="K297">
        <v>6462559</v>
      </c>
      <c r="L297">
        <v>250</v>
      </c>
      <c r="M297">
        <v>250</v>
      </c>
      <c r="N297" s="10">
        <f>(Table12[[#This Row],[2023]]-Table12[[#This Row],[2022]])/Table12[[#This Row],[2023]]</f>
        <v>0</v>
      </c>
      <c r="O297">
        <f>Table12[[#This Row],[2023]]*Table12[[#This Row],[PER]]+Table12[[#This Row],[2023]]</f>
        <v>250</v>
      </c>
    </row>
    <row r="298" spans="1:15" x14ac:dyDescent="0.3">
      <c r="A298">
        <v>13879930</v>
      </c>
      <c r="B298">
        <v>162</v>
      </c>
      <c r="C298">
        <v>146</v>
      </c>
      <c r="D298" s="10">
        <f>(Table10[[#This Row],[2023]]-Table10[[#This Row],[2022]])/Table10[[#This Row],[2023]]</f>
        <v>-0.1095890410958904</v>
      </c>
      <c r="E298">
        <f>Table10[[#This Row],[2023]]*Table10[[#This Row],[PER]]+Table10[[#This Row],[2023]]</f>
        <v>130</v>
      </c>
      <c r="K298">
        <v>7510494</v>
      </c>
      <c r="L298">
        <v>153</v>
      </c>
      <c r="M298">
        <v>153</v>
      </c>
      <c r="N298" s="10">
        <f>(Table12[[#This Row],[2023]]-Table12[[#This Row],[2022]])/Table12[[#This Row],[2023]]</f>
        <v>0</v>
      </c>
      <c r="O298">
        <f>Table12[[#This Row],[2023]]*Table12[[#This Row],[PER]]+Table12[[#This Row],[2023]]</f>
        <v>153</v>
      </c>
    </row>
    <row r="299" spans="1:15" x14ac:dyDescent="0.3">
      <c r="A299">
        <v>75051</v>
      </c>
      <c r="B299">
        <v>149</v>
      </c>
      <c r="C299">
        <v>149</v>
      </c>
      <c r="D299" s="10">
        <f>(Table10[[#This Row],[2023]]-Table10[[#This Row],[2022]])/Table10[[#This Row],[2023]]</f>
        <v>0</v>
      </c>
      <c r="E299">
        <f>Table10[[#This Row],[2023]]*Table10[[#This Row],[PER]]+Table10[[#This Row],[2023]]</f>
        <v>149</v>
      </c>
      <c r="K299">
        <v>4662790</v>
      </c>
      <c r="L299">
        <v>450</v>
      </c>
      <c r="M299">
        <v>450</v>
      </c>
      <c r="N299" s="10">
        <f>(Table12[[#This Row],[2023]]-Table12[[#This Row],[2022]])/Table12[[#This Row],[2023]]</f>
        <v>0</v>
      </c>
      <c r="O299">
        <f>Table12[[#This Row],[2023]]*Table12[[#This Row],[PER]]+Table12[[#This Row],[2023]]</f>
        <v>450</v>
      </c>
    </row>
    <row r="300" spans="1:15" x14ac:dyDescent="0.3">
      <c r="A300">
        <v>6198704</v>
      </c>
      <c r="B300">
        <v>380</v>
      </c>
      <c r="C300">
        <v>367</v>
      </c>
      <c r="D300" s="10">
        <f>(Table10[[#This Row],[2023]]-Table10[[#This Row],[2022]])/Table10[[#This Row],[2023]]</f>
        <v>-3.5422343324250684E-2</v>
      </c>
      <c r="E300">
        <f>Table10[[#This Row],[2023]]*Table10[[#This Row],[PER]]+Table10[[#This Row],[2023]]</f>
        <v>354</v>
      </c>
      <c r="K300">
        <v>6687320</v>
      </c>
      <c r="L300">
        <v>133</v>
      </c>
      <c r="M300">
        <v>133</v>
      </c>
      <c r="N300" s="10">
        <f>(Table12[[#This Row],[2023]]-Table12[[#This Row],[2022]])/Table12[[#This Row],[2023]]</f>
        <v>0</v>
      </c>
      <c r="O300">
        <f>Table12[[#This Row],[2023]]*Table12[[#This Row],[PER]]+Table12[[#This Row],[2023]]</f>
        <v>133</v>
      </c>
    </row>
    <row r="301" spans="1:15" x14ac:dyDescent="0.3">
      <c r="A301">
        <v>5942478</v>
      </c>
      <c r="B301">
        <v>101</v>
      </c>
      <c r="C301">
        <v>95</v>
      </c>
      <c r="D301" s="10">
        <f>(Table10[[#This Row],[2023]]-Table10[[#This Row],[2022]])/Table10[[#This Row],[2023]]</f>
        <v>-6.3157894736842107E-2</v>
      </c>
      <c r="E301">
        <f>Table10[[#This Row],[2023]]*Table10[[#This Row],[PER]]+Table10[[#This Row],[2023]]</f>
        <v>89</v>
      </c>
      <c r="K301">
        <v>6757590</v>
      </c>
      <c r="L301">
        <v>50</v>
      </c>
      <c r="M301">
        <v>50</v>
      </c>
      <c r="N301" s="10">
        <f>(Table12[[#This Row],[2023]]-Table12[[#This Row],[2022]])/Table12[[#This Row],[2023]]</f>
        <v>0</v>
      </c>
      <c r="O301">
        <f>Table12[[#This Row],[2023]]*Table12[[#This Row],[PER]]+Table12[[#This Row],[2023]]</f>
        <v>50</v>
      </c>
    </row>
    <row r="302" spans="1:15" x14ac:dyDescent="0.3">
      <c r="A302">
        <v>6953301</v>
      </c>
      <c r="B302">
        <v>115</v>
      </c>
      <c r="C302">
        <v>115</v>
      </c>
      <c r="D302" s="10">
        <f>(Table10[[#This Row],[2023]]-Table10[[#This Row],[2022]])/Table10[[#This Row],[2023]]</f>
        <v>0</v>
      </c>
      <c r="E302">
        <f>Table10[[#This Row],[2023]]*Table10[[#This Row],[PER]]+Table10[[#This Row],[2023]]</f>
        <v>115</v>
      </c>
      <c r="K302">
        <v>9281219</v>
      </c>
      <c r="L302">
        <v>129</v>
      </c>
      <c r="M302">
        <v>125</v>
      </c>
      <c r="N302" s="10">
        <f>(Table12[[#This Row],[2023]]-Table12[[#This Row],[2022]])/Table12[[#This Row],[2023]]</f>
        <v>-3.2000000000000001E-2</v>
      </c>
      <c r="O302">
        <f>Table12[[#This Row],[2023]]*Table12[[#This Row],[PER]]+Table12[[#This Row],[2023]]</f>
        <v>121</v>
      </c>
    </row>
    <row r="303" spans="1:15" x14ac:dyDescent="0.3">
      <c r="A303">
        <v>149420</v>
      </c>
      <c r="B303">
        <v>80</v>
      </c>
      <c r="C303">
        <v>80</v>
      </c>
      <c r="D303" s="10">
        <f>(Table10[[#This Row],[2023]]-Table10[[#This Row],[2022]])/Table10[[#This Row],[2023]]</f>
        <v>0</v>
      </c>
      <c r="E303">
        <f>Table10[[#This Row],[2023]]*Table10[[#This Row],[PER]]+Table10[[#This Row],[2023]]</f>
        <v>80</v>
      </c>
      <c r="K303">
        <v>6868764</v>
      </c>
      <c r="L303">
        <v>600</v>
      </c>
      <c r="M303">
        <v>600</v>
      </c>
      <c r="N303" s="10">
        <f>(Table12[[#This Row],[2023]]-Table12[[#This Row],[2022]])/Table12[[#This Row],[2023]]</f>
        <v>0</v>
      </c>
      <c r="O303">
        <f>Table12[[#This Row],[2023]]*Table12[[#This Row],[PER]]+Table12[[#This Row],[2023]]</f>
        <v>600</v>
      </c>
    </row>
    <row r="304" spans="1:15" x14ac:dyDescent="0.3">
      <c r="A304">
        <v>4490925</v>
      </c>
      <c r="B304">
        <v>304</v>
      </c>
      <c r="C304">
        <v>326</v>
      </c>
      <c r="D304" s="10">
        <f>(Table10[[#This Row],[2023]]-Table10[[#This Row],[2022]])/Table10[[#This Row],[2023]]</f>
        <v>6.7484662576687116E-2</v>
      </c>
      <c r="E304">
        <f>Table10[[#This Row],[2023]]*Table10[[#This Row],[PER]]+Table10[[#This Row],[2023]]</f>
        <v>348</v>
      </c>
      <c r="K304">
        <v>13479047</v>
      </c>
      <c r="L304">
        <v>70</v>
      </c>
      <c r="M304">
        <v>70</v>
      </c>
      <c r="N304" s="10">
        <f>(Table12[[#This Row],[2023]]-Table12[[#This Row],[2022]])/Table12[[#This Row],[2023]]</f>
        <v>0</v>
      </c>
      <c r="O304">
        <f>Table12[[#This Row],[2023]]*Table12[[#This Row],[PER]]+Table12[[#This Row],[2023]]</f>
        <v>70</v>
      </c>
    </row>
    <row r="305" spans="1:15" x14ac:dyDescent="0.3">
      <c r="A305">
        <v>7033628</v>
      </c>
      <c r="B305">
        <v>78</v>
      </c>
      <c r="C305">
        <v>79</v>
      </c>
      <c r="D305" s="10">
        <f>(Table10[[#This Row],[2023]]-Table10[[#This Row],[2022]])/Table10[[#This Row],[2023]]</f>
        <v>1.2658227848101266E-2</v>
      </c>
      <c r="E305">
        <f>Table10[[#This Row],[2023]]*Table10[[#This Row],[PER]]+Table10[[#This Row],[2023]]</f>
        <v>80</v>
      </c>
      <c r="K305">
        <v>14546938</v>
      </c>
      <c r="L305">
        <v>120</v>
      </c>
      <c r="M305">
        <v>120</v>
      </c>
      <c r="N305" s="10">
        <f>(Table12[[#This Row],[2023]]-Table12[[#This Row],[2022]])/Table12[[#This Row],[2023]]</f>
        <v>0</v>
      </c>
      <c r="O305">
        <f>Table12[[#This Row],[2023]]*Table12[[#This Row],[PER]]+Table12[[#This Row],[2023]]</f>
        <v>120</v>
      </c>
    </row>
    <row r="306" spans="1:15" x14ac:dyDescent="0.3">
      <c r="A306">
        <v>9295152</v>
      </c>
      <c r="B306">
        <v>202</v>
      </c>
      <c r="C306">
        <v>202</v>
      </c>
      <c r="D306" s="10">
        <f>(Table10[[#This Row],[2023]]-Table10[[#This Row],[2022]])/Table10[[#This Row],[2023]]</f>
        <v>0</v>
      </c>
      <c r="E306">
        <f>Table10[[#This Row],[2023]]*Table10[[#This Row],[PER]]+Table10[[#This Row],[2023]]</f>
        <v>202</v>
      </c>
      <c r="K306">
        <v>1012527</v>
      </c>
      <c r="L306">
        <v>510</v>
      </c>
      <c r="M306">
        <v>510</v>
      </c>
      <c r="N306" s="10">
        <f>(Table12[[#This Row],[2023]]-Table12[[#This Row],[2022]])/Table12[[#This Row],[2023]]</f>
        <v>0</v>
      </c>
      <c r="O306">
        <f>Table12[[#This Row],[2023]]*Table12[[#This Row],[PER]]+Table12[[#This Row],[2023]]</f>
        <v>510</v>
      </c>
    </row>
    <row r="307" spans="1:15" x14ac:dyDescent="0.3">
      <c r="A307">
        <v>13993309</v>
      </c>
      <c r="B307">
        <v>115</v>
      </c>
      <c r="C307">
        <v>115</v>
      </c>
      <c r="D307" s="10">
        <f>(Table10[[#This Row],[2023]]-Table10[[#This Row],[2022]])/Table10[[#This Row],[2023]]</f>
        <v>0</v>
      </c>
      <c r="E307">
        <f>Table10[[#This Row],[2023]]*Table10[[#This Row],[PER]]+Table10[[#This Row],[2023]]</f>
        <v>115</v>
      </c>
      <c r="K307">
        <v>1673134</v>
      </c>
      <c r="L307">
        <v>34</v>
      </c>
      <c r="M307">
        <v>36</v>
      </c>
      <c r="N307" s="10">
        <f>(Table12[[#This Row],[2023]]-Table12[[#This Row],[2022]])/Table12[[#This Row],[2023]]</f>
        <v>5.5555555555555552E-2</v>
      </c>
      <c r="O307">
        <f>Table12[[#This Row],[2023]]*Table12[[#This Row],[PER]]+Table12[[#This Row],[2023]]</f>
        <v>38</v>
      </c>
    </row>
    <row r="308" spans="1:15" x14ac:dyDescent="0.3">
      <c r="A308">
        <v>12541588</v>
      </c>
      <c r="B308">
        <v>74</v>
      </c>
      <c r="C308">
        <v>64</v>
      </c>
      <c r="D308" s="10">
        <f>(Table10[[#This Row],[2023]]-Table10[[#This Row],[2022]])/Table10[[#This Row],[2023]]</f>
        <v>-0.15625</v>
      </c>
      <c r="E308">
        <f>Table10[[#This Row],[2023]]*Table10[[#This Row],[PER]]+Table10[[#This Row],[2023]]</f>
        <v>54</v>
      </c>
      <c r="K308">
        <v>10367980</v>
      </c>
      <c r="L308">
        <v>65</v>
      </c>
      <c r="M308">
        <v>65</v>
      </c>
      <c r="N308" s="10">
        <f>(Table12[[#This Row],[2023]]-Table12[[#This Row],[2022]])/Table12[[#This Row],[2023]]</f>
        <v>0</v>
      </c>
      <c r="O308">
        <f>Table12[[#This Row],[2023]]*Table12[[#This Row],[PER]]+Table12[[#This Row],[2023]]</f>
        <v>65</v>
      </c>
    </row>
    <row r="309" spans="1:15" x14ac:dyDescent="0.3">
      <c r="A309">
        <v>10384312</v>
      </c>
      <c r="B309">
        <v>35</v>
      </c>
      <c r="C309">
        <v>35</v>
      </c>
      <c r="D309" s="10">
        <f>(Table10[[#This Row],[2023]]-Table10[[#This Row],[2022]])/Table10[[#This Row],[2023]]</f>
        <v>0</v>
      </c>
      <c r="E309">
        <f>Table10[[#This Row],[2023]]*Table10[[#This Row],[PER]]+Table10[[#This Row],[2023]]</f>
        <v>35</v>
      </c>
      <c r="K309">
        <v>12379483</v>
      </c>
      <c r="L309">
        <v>179</v>
      </c>
      <c r="M309">
        <v>179</v>
      </c>
      <c r="N309" s="10">
        <f>(Table12[[#This Row],[2023]]-Table12[[#This Row],[2022]])/Table12[[#This Row],[2023]]</f>
        <v>0</v>
      </c>
      <c r="O309">
        <f>Table12[[#This Row],[2023]]*Table12[[#This Row],[PER]]+Table12[[#This Row],[2023]]</f>
        <v>179</v>
      </c>
    </row>
    <row r="310" spans="1:15" x14ac:dyDescent="0.3">
      <c r="A310">
        <v>11376846</v>
      </c>
      <c r="B310">
        <v>177</v>
      </c>
      <c r="C310">
        <v>176</v>
      </c>
      <c r="D310" s="10">
        <f>(Table10[[#This Row],[2023]]-Table10[[#This Row],[2022]])/Table10[[#This Row],[2023]]</f>
        <v>-5.681818181818182E-3</v>
      </c>
      <c r="E310">
        <f>Table10[[#This Row],[2023]]*Table10[[#This Row],[PER]]+Table10[[#This Row],[2023]]</f>
        <v>175</v>
      </c>
      <c r="K310">
        <v>3979252</v>
      </c>
      <c r="L310">
        <v>282</v>
      </c>
      <c r="M310">
        <v>281</v>
      </c>
      <c r="N310" s="10">
        <f>(Table12[[#This Row],[2023]]-Table12[[#This Row],[2022]])/Table12[[#This Row],[2023]]</f>
        <v>-3.5587188612099642E-3</v>
      </c>
      <c r="O310">
        <f>Table12[[#This Row],[2023]]*Table12[[#This Row],[PER]]+Table12[[#This Row],[2023]]</f>
        <v>280</v>
      </c>
    </row>
    <row r="311" spans="1:15" x14ac:dyDescent="0.3">
      <c r="A311">
        <v>3001761</v>
      </c>
      <c r="B311">
        <v>95</v>
      </c>
      <c r="C311">
        <v>95</v>
      </c>
      <c r="D311" s="10">
        <f>(Table10[[#This Row],[2023]]-Table10[[#This Row],[2022]])/Table10[[#This Row],[2023]]</f>
        <v>0</v>
      </c>
      <c r="E311">
        <f>Table10[[#This Row],[2023]]*Table10[[#This Row],[PER]]+Table10[[#This Row],[2023]]</f>
        <v>95</v>
      </c>
      <c r="K311">
        <v>4202456</v>
      </c>
      <c r="L311">
        <v>186</v>
      </c>
      <c r="M311">
        <v>99</v>
      </c>
      <c r="N311" s="10">
        <f>(Table12[[#This Row],[2023]]-Table12[[#This Row],[2022]])/Table12[[#This Row],[2023]]</f>
        <v>-0.87878787878787878</v>
      </c>
      <c r="O311">
        <f>Table12[[#This Row],[2023]]*Table12[[#This Row],[PER]]+Table12[[#This Row],[2023]]</f>
        <v>12</v>
      </c>
    </row>
    <row r="312" spans="1:15" x14ac:dyDescent="0.3">
      <c r="A312">
        <v>4423410</v>
      </c>
      <c r="B312">
        <v>136</v>
      </c>
      <c r="C312">
        <v>135</v>
      </c>
      <c r="D312" s="10">
        <f>(Table10[[#This Row],[2023]]-Table10[[#This Row],[2022]])/Table10[[#This Row],[2023]]</f>
        <v>-7.4074074074074077E-3</v>
      </c>
      <c r="E312">
        <f>Table10[[#This Row],[2023]]*Table10[[#This Row],[PER]]+Table10[[#This Row],[2023]]</f>
        <v>134</v>
      </c>
      <c r="K312">
        <v>7837703</v>
      </c>
      <c r="L312">
        <v>150</v>
      </c>
      <c r="M312">
        <v>150</v>
      </c>
      <c r="N312" s="10">
        <f>(Table12[[#This Row],[2023]]-Table12[[#This Row],[2022]])/Table12[[#This Row],[2023]]</f>
        <v>0</v>
      </c>
      <c r="O312">
        <f>Table12[[#This Row],[2023]]*Table12[[#This Row],[PER]]+Table12[[#This Row],[2023]]</f>
        <v>150</v>
      </c>
    </row>
    <row r="313" spans="1:15" x14ac:dyDescent="0.3">
      <c r="A313">
        <v>11202679</v>
      </c>
      <c r="B313">
        <v>92</v>
      </c>
      <c r="C313">
        <v>91</v>
      </c>
      <c r="D313" s="10">
        <f>(Table10[[#This Row],[2023]]-Table10[[#This Row],[2022]])/Table10[[#This Row],[2023]]</f>
        <v>-1.098901098901099E-2</v>
      </c>
      <c r="E313">
        <f>Table10[[#This Row],[2023]]*Table10[[#This Row],[PER]]+Table10[[#This Row],[2023]]</f>
        <v>90</v>
      </c>
      <c r="K313">
        <v>956250</v>
      </c>
      <c r="L313">
        <v>380</v>
      </c>
      <c r="M313">
        <v>380</v>
      </c>
      <c r="N313" s="10">
        <f>(Table12[[#This Row],[2023]]-Table12[[#This Row],[2022]])/Table12[[#This Row],[2023]]</f>
        <v>0</v>
      </c>
      <c r="O313">
        <f>Table12[[#This Row],[2023]]*Table12[[#This Row],[PER]]+Table12[[#This Row],[2023]]</f>
        <v>380</v>
      </c>
    </row>
    <row r="314" spans="1:15" x14ac:dyDescent="0.3">
      <c r="A314">
        <v>13605471</v>
      </c>
      <c r="B314">
        <v>164</v>
      </c>
      <c r="C314">
        <v>150</v>
      </c>
      <c r="D314" s="10">
        <f>(Table10[[#This Row],[2023]]-Table10[[#This Row],[2022]])/Table10[[#This Row],[2023]]</f>
        <v>-9.3333333333333338E-2</v>
      </c>
      <c r="E314">
        <f>Table10[[#This Row],[2023]]*Table10[[#This Row],[PER]]+Table10[[#This Row],[2023]]</f>
        <v>136</v>
      </c>
      <c r="K314">
        <v>2298592</v>
      </c>
      <c r="L314">
        <v>40</v>
      </c>
      <c r="M314">
        <v>40</v>
      </c>
      <c r="N314" s="10">
        <f>(Table12[[#This Row],[2023]]-Table12[[#This Row],[2022]])/Table12[[#This Row],[2023]]</f>
        <v>0</v>
      </c>
      <c r="O314">
        <f>Table12[[#This Row],[2023]]*Table12[[#This Row],[PER]]+Table12[[#This Row],[2023]]</f>
        <v>40</v>
      </c>
    </row>
    <row r="315" spans="1:15" x14ac:dyDescent="0.3">
      <c r="A315">
        <v>1144283</v>
      </c>
      <c r="B315">
        <v>50</v>
      </c>
      <c r="C315">
        <v>50</v>
      </c>
      <c r="D315" s="10">
        <f>(Table10[[#This Row],[2023]]-Table10[[#This Row],[2022]])/Table10[[#This Row],[2023]]</f>
        <v>0</v>
      </c>
      <c r="E315">
        <f>Table10[[#This Row],[2023]]*Table10[[#This Row],[PER]]+Table10[[#This Row],[2023]]</f>
        <v>50</v>
      </c>
      <c r="K315">
        <v>4994261</v>
      </c>
      <c r="L315">
        <v>178</v>
      </c>
      <c r="M315">
        <v>178</v>
      </c>
      <c r="N315" s="10">
        <f>(Table12[[#This Row],[2023]]-Table12[[#This Row],[2022]])/Table12[[#This Row],[2023]]</f>
        <v>0</v>
      </c>
      <c r="O315">
        <f>Table12[[#This Row],[2023]]*Table12[[#This Row],[PER]]+Table12[[#This Row],[2023]]</f>
        <v>178</v>
      </c>
    </row>
    <row r="316" spans="1:15" x14ac:dyDescent="0.3">
      <c r="A316">
        <v>10106814</v>
      </c>
      <c r="B316">
        <v>59</v>
      </c>
      <c r="C316">
        <v>59</v>
      </c>
      <c r="D316" s="10">
        <f>(Table10[[#This Row],[2023]]-Table10[[#This Row],[2022]])/Table10[[#This Row],[2023]]</f>
        <v>0</v>
      </c>
      <c r="E316">
        <f>Table10[[#This Row],[2023]]*Table10[[#This Row],[PER]]+Table10[[#This Row],[2023]]</f>
        <v>59</v>
      </c>
      <c r="K316">
        <v>6831843</v>
      </c>
      <c r="L316">
        <v>38</v>
      </c>
      <c r="M316">
        <v>38</v>
      </c>
      <c r="N316" s="10">
        <f>(Table12[[#This Row],[2023]]-Table12[[#This Row],[2022]])/Table12[[#This Row],[2023]]</f>
        <v>0</v>
      </c>
      <c r="O316">
        <f>Table12[[#This Row],[2023]]*Table12[[#This Row],[PER]]+Table12[[#This Row],[2023]]</f>
        <v>38</v>
      </c>
    </row>
    <row r="317" spans="1:15" x14ac:dyDescent="0.3">
      <c r="A317">
        <v>11648181</v>
      </c>
      <c r="B317">
        <v>95</v>
      </c>
      <c r="C317">
        <v>110</v>
      </c>
      <c r="D317" s="10">
        <f>(Table10[[#This Row],[2023]]-Table10[[#This Row],[2022]])/Table10[[#This Row],[2023]]</f>
        <v>0.13636363636363635</v>
      </c>
      <c r="E317">
        <f>Table10[[#This Row],[2023]]*Table10[[#This Row],[PER]]+Table10[[#This Row],[2023]]</f>
        <v>125</v>
      </c>
      <c r="K317">
        <v>7132329</v>
      </c>
      <c r="L317">
        <v>147</v>
      </c>
      <c r="M317">
        <v>147</v>
      </c>
      <c r="N317" s="10">
        <f>(Table12[[#This Row],[2023]]-Table12[[#This Row],[2022]])/Table12[[#This Row],[2023]]</f>
        <v>0</v>
      </c>
      <c r="O317">
        <f>Table12[[#This Row],[2023]]*Table12[[#This Row],[PER]]+Table12[[#This Row],[2023]]</f>
        <v>147</v>
      </c>
    </row>
    <row r="318" spans="1:15" x14ac:dyDescent="0.3">
      <c r="A318">
        <v>6628792</v>
      </c>
      <c r="B318">
        <v>45</v>
      </c>
      <c r="C318">
        <v>45</v>
      </c>
      <c r="D318" s="10">
        <f>(Table10[[#This Row],[2023]]-Table10[[#This Row],[2022]])/Table10[[#This Row],[2023]]</f>
        <v>0</v>
      </c>
      <c r="E318">
        <f>Table10[[#This Row],[2023]]*Table10[[#This Row],[PER]]+Table10[[#This Row],[2023]]</f>
        <v>45</v>
      </c>
      <c r="K318">
        <v>10002736</v>
      </c>
      <c r="L318">
        <v>115</v>
      </c>
      <c r="M318">
        <v>115</v>
      </c>
      <c r="N318" s="10">
        <f>(Table12[[#This Row],[2023]]-Table12[[#This Row],[2022]])/Table12[[#This Row],[2023]]</f>
        <v>0</v>
      </c>
      <c r="O318">
        <f>Table12[[#This Row],[2023]]*Table12[[#This Row],[PER]]+Table12[[#This Row],[2023]]</f>
        <v>115</v>
      </c>
    </row>
    <row r="319" spans="1:15" x14ac:dyDescent="0.3">
      <c r="A319">
        <v>9735300</v>
      </c>
      <c r="B319">
        <v>155</v>
      </c>
      <c r="C319">
        <v>160</v>
      </c>
      <c r="D319" s="10">
        <f>(Table10[[#This Row],[2023]]-Table10[[#This Row],[2022]])/Table10[[#This Row],[2023]]</f>
        <v>3.125E-2</v>
      </c>
      <c r="E319">
        <f>Table10[[#This Row],[2023]]*Table10[[#This Row],[PER]]+Table10[[#This Row],[2023]]</f>
        <v>165</v>
      </c>
      <c r="K319">
        <v>10049494</v>
      </c>
      <c r="L319">
        <v>85</v>
      </c>
      <c r="M319">
        <v>85</v>
      </c>
      <c r="N319" s="10">
        <f>(Table12[[#This Row],[2023]]-Table12[[#This Row],[2022]])/Table12[[#This Row],[2023]]</f>
        <v>0</v>
      </c>
      <c r="O319">
        <f>Table12[[#This Row],[2023]]*Table12[[#This Row],[PER]]+Table12[[#This Row],[2023]]</f>
        <v>85</v>
      </c>
    </row>
    <row r="320" spans="1:15" x14ac:dyDescent="0.3">
      <c r="A320">
        <v>7091024</v>
      </c>
      <c r="B320">
        <v>46</v>
      </c>
      <c r="C320">
        <v>61</v>
      </c>
      <c r="D320" s="10">
        <f>(Table10[[#This Row],[2023]]-Table10[[#This Row],[2022]])/Table10[[#This Row],[2023]]</f>
        <v>0.24590163934426229</v>
      </c>
      <c r="E320">
        <f>Table10[[#This Row],[2023]]*Table10[[#This Row],[PER]]+Table10[[#This Row],[2023]]</f>
        <v>76</v>
      </c>
      <c r="K320">
        <v>4624314</v>
      </c>
      <c r="L320">
        <v>170</v>
      </c>
      <c r="M320">
        <v>168</v>
      </c>
      <c r="N320" s="10">
        <f>(Table12[[#This Row],[2023]]-Table12[[#This Row],[2022]])/Table12[[#This Row],[2023]]</f>
        <v>-1.1904761904761904E-2</v>
      </c>
      <c r="O320">
        <f>Table12[[#This Row],[2023]]*Table12[[#This Row],[PER]]+Table12[[#This Row],[2023]]</f>
        <v>166</v>
      </c>
    </row>
    <row r="321" spans="1:15" x14ac:dyDescent="0.3">
      <c r="A321">
        <v>8308935</v>
      </c>
      <c r="B321">
        <v>175</v>
      </c>
      <c r="C321">
        <v>175</v>
      </c>
      <c r="D321" s="10">
        <f>(Table10[[#This Row],[2023]]-Table10[[#This Row],[2022]])/Table10[[#This Row],[2023]]</f>
        <v>0</v>
      </c>
      <c r="E321">
        <f>Table10[[#This Row],[2023]]*Table10[[#This Row],[PER]]+Table10[[#This Row],[2023]]</f>
        <v>175</v>
      </c>
      <c r="K321">
        <v>5785794</v>
      </c>
      <c r="L321">
        <v>90</v>
      </c>
      <c r="M321">
        <v>90</v>
      </c>
      <c r="N321" s="10">
        <f>(Table12[[#This Row],[2023]]-Table12[[#This Row],[2022]])/Table12[[#This Row],[2023]]</f>
        <v>0</v>
      </c>
      <c r="O321">
        <f>Table12[[#This Row],[2023]]*Table12[[#This Row],[PER]]+Table12[[#This Row],[2023]]</f>
        <v>90</v>
      </c>
    </row>
    <row r="322" spans="1:15" x14ac:dyDescent="0.3">
      <c r="A322">
        <v>5415364</v>
      </c>
      <c r="B322">
        <v>125</v>
      </c>
      <c r="C322">
        <v>125</v>
      </c>
      <c r="D322" s="10">
        <f>(Table10[[#This Row],[2023]]-Table10[[#This Row],[2022]])/Table10[[#This Row],[2023]]</f>
        <v>0</v>
      </c>
      <c r="E322">
        <f>Table10[[#This Row],[2023]]*Table10[[#This Row],[PER]]+Table10[[#This Row],[2023]]</f>
        <v>125</v>
      </c>
      <c r="K322">
        <v>1196880</v>
      </c>
      <c r="L322">
        <v>87</v>
      </c>
      <c r="M322">
        <v>95</v>
      </c>
      <c r="N322" s="10">
        <f>(Table12[[#This Row],[2023]]-Table12[[#This Row],[2022]])/Table12[[#This Row],[2023]]</f>
        <v>8.4210526315789472E-2</v>
      </c>
      <c r="O322">
        <f>Table12[[#This Row],[2023]]*Table12[[#This Row],[PER]]+Table12[[#This Row],[2023]]</f>
        <v>103</v>
      </c>
    </row>
    <row r="323" spans="1:15" x14ac:dyDescent="0.3">
      <c r="A323">
        <v>3767719</v>
      </c>
      <c r="B323">
        <v>125</v>
      </c>
      <c r="C323">
        <v>125</v>
      </c>
      <c r="D323" s="10">
        <f>(Table10[[#This Row],[2023]]-Table10[[#This Row],[2022]])/Table10[[#This Row],[2023]]</f>
        <v>0</v>
      </c>
      <c r="E323">
        <f>Table10[[#This Row],[2023]]*Table10[[#This Row],[PER]]+Table10[[#This Row],[2023]]</f>
        <v>125</v>
      </c>
      <c r="K323">
        <v>1462084</v>
      </c>
      <c r="L323">
        <v>142</v>
      </c>
      <c r="M323">
        <v>95</v>
      </c>
      <c r="N323" s="10">
        <f>(Table12[[#This Row],[2023]]-Table12[[#This Row],[2022]])/Table12[[#This Row],[2023]]</f>
        <v>-0.49473684210526314</v>
      </c>
      <c r="O323">
        <f>Table12[[#This Row],[2023]]*Table12[[#This Row],[PER]]+Table12[[#This Row],[2023]]</f>
        <v>48</v>
      </c>
    </row>
    <row r="324" spans="1:15" x14ac:dyDescent="0.3">
      <c r="A324">
        <v>6181226</v>
      </c>
      <c r="B324">
        <v>31</v>
      </c>
      <c r="C324">
        <v>31</v>
      </c>
      <c r="D324" s="10">
        <f>(Table10[[#This Row],[2023]]-Table10[[#This Row],[2022]])/Table10[[#This Row],[2023]]</f>
        <v>0</v>
      </c>
      <c r="E324">
        <f>Table10[[#This Row],[2023]]*Table10[[#This Row],[PER]]+Table10[[#This Row],[2023]]</f>
        <v>31</v>
      </c>
      <c r="K324">
        <v>13797157</v>
      </c>
      <c r="L324">
        <v>200</v>
      </c>
      <c r="M324">
        <v>200</v>
      </c>
      <c r="N324" s="10">
        <f>(Table12[[#This Row],[2023]]-Table12[[#This Row],[2022]])/Table12[[#This Row],[2023]]</f>
        <v>0</v>
      </c>
      <c r="O324">
        <f>Table12[[#This Row],[2023]]*Table12[[#This Row],[PER]]+Table12[[#This Row],[2023]]</f>
        <v>200</v>
      </c>
    </row>
    <row r="325" spans="1:15" x14ac:dyDescent="0.3">
      <c r="A325">
        <v>5403527</v>
      </c>
      <c r="B325">
        <v>111</v>
      </c>
      <c r="C325">
        <v>111</v>
      </c>
      <c r="D325" s="10">
        <f>(Table10[[#This Row],[2023]]-Table10[[#This Row],[2022]])/Table10[[#This Row],[2023]]</f>
        <v>0</v>
      </c>
      <c r="E325">
        <f>Table10[[#This Row],[2023]]*Table10[[#This Row],[PER]]+Table10[[#This Row],[2023]]</f>
        <v>111</v>
      </c>
      <c r="K325">
        <v>7063705</v>
      </c>
      <c r="L325">
        <v>129</v>
      </c>
      <c r="M325">
        <v>129</v>
      </c>
      <c r="N325" s="10">
        <f>(Table12[[#This Row],[2023]]-Table12[[#This Row],[2022]])/Table12[[#This Row],[2023]]</f>
        <v>0</v>
      </c>
      <c r="O325">
        <f>Table12[[#This Row],[2023]]*Table12[[#This Row],[PER]]+Table12[[#This Row],[2023]]</f>
        <v>129</v>
      </c>
    </row>
    <row r="326" spans="1:15" x14ac:dyDescent="0.3">
      <c r="A326">
        <v>10106378</v>
      </c>
      <c r="B326">
        <v>169</v>
      </c>
      <c r="C326">
        <v>169</v>
      </c>
      <c r="D326" s="10">
        <f>(Table10[[#This Row],[2023]]-Table10[[#This Row],[2022]])/Table10[[#This Row],[2023]]</f>
        <v>0</v>
      </c>
      <c r="E326">
        <f>Table10[[#This Row],[2023]]*Table10[[#This Row],[PER]]+Table10[[#This Row],[2023]]</f>
        <v>169</v>
      </c>
      <c r="K326">
        <v>13417473</v>
      </c>
      <c r="L326">
        <v>48</v>
      </c>
      <c r="M326">
        <v>48</v>
      </c>
      <c r="N326" s="10">
        <f>(Table12[[#This Row],[2023]]-Table12[[#This Row],[2022]])/Table12[[#This Row],[2023]]</f>
        <v>0</v>
      </c>
      <c r="O326">
        <f>Table12[[#This Row],[2023]]*Table12[[#This Row],[PER]]+Table12[[#This Row],[2023]]</f>
        <v>48</v>
      </c>
    </row>
    <row r="327" spans="1:15" x14ac:dyDescent="0.3">
      <c r="A327">
        <v>4698520</v>
      </c>
      <c r="B327">
        <v>142</v>
      </c>
      <c r="C327">
        <v>142</v>
      </c>
      <c r="D327" s="10">
        <f>(Table10[[#This Row],[2023]]-Table10[[#This Row],[2022]])/Table10[[#This Row],[2023]]</f>
        <v>0</v>
      </c>
      <c r="E327">
        <f>Table10[[#This Row],[2023]]*Table10[[#This Row],[PER]]+Table10[[#This Row],[2023]]</f>
        <v>142</v>
      </c>
      <c r="K327">
        <v>7161086</v>
      </c>
      <c r="L327">
        <v>110</v>
      </c>
      <c r="M327">
        <v>110</v>
      </c>
      <c r="N327" s="10">
        <f>(Table12[[#This Row],[2023]]-Table12[[#This Row],[2022]])/Table12[[#This Row],[2023]]</f>
        <v>0</v>
      </c>
      <c r="O327">
        <f>Table12[[#This Row],[2023]]*Table12[[#This Row],[PER]]+Table12[[#This Row],[2023]]</f>
        <v>110</v>
      </c>
    </row>
    <row r="328" spans="1:15" x14ac:dyDescent="0.3">
      <c r="A328">
        <v>9077488</v>
      </c>
      <c r="B328">
        <v>69</v>
      </c>
      <c r="C328">
        <v>69</v>
      </c>
      <c r="D328" s="10">
        <f>(Table10[[#This Row],[2023]]-Table10[[#This Row],[2022]])/Table10[[#This Row],[2023]]</f>
        <v>0</v>
      </c>
      <c r="E328">
        <f>Table10[[#This Row],[2023]]*Table10[[#This Row],[PER]]+Table10[[#This Row],[2023]]</f>
        <v>69</v>
      </c>
      <c r="K328">
        <v>7219255</v>
      </c>
      <c r="L328">
        <v>120</v>
      </c>
      <c r="M328">
        <v>120</v>
      </c>
      <c r="N328" s="10">
        <f>(Table12[[#This Row],[2023]]-Table12[[#This Row],[2022]])/Table12[[#This Row],[2023]]</f>
        <v>0</v>
      </c>
      <c r="O328">
        <f>Table12[[#This Row],[2023]]*Table12[[#This Row],[PER]]+Table12[[#This Row],[2023]]</f>
        <v>120</v>
      </c>
    </row>
    <row r="329" spans="1:15" x14ac:dyDescent="0.3">
      <c r="A329">
        <v>4198453</v>
      </c>
      <c r="B329">
        <v>75</v>
      </c>
      <c r="C329">
        <v>75</v>
      </c>
      <c r="D329" s="10">
        <f>(Table10[[#This Row],[2023]]-Table10[[#This Row],[2022]])/Table10[[#This Row],[2023]]</f>
        <v>0</v>
      </c>
      <c r="E329">
        <f>Table10[[#This Row],[2023]]*Table10[[#This Row],[PER]]+Table10[[#This Row],[2023]]</f>
        <v>75</v>
      </c>
      <c r="K329">
        <v>8535399</v>
      </c>
      <c r="L329">
        <v>142</v>
      </c>
      <c r="M329">
        <v>142</v>
      </c>
      <c r="N329" s="10">
        <f>(Table12[[#This Row],[2023]]-Table12[[#This Row],[2022]])/Table12[[#This Row],[2023]]</f>
        <v>0</v>
      </c>
      <c r="O329">
        <f>Table12[[#This Row],[2023]]*Table12[[#This Row],[PER]]+Table12[[#This Row],[2023]]</f>
        <v>142</v>
      </c>
    </row>
    <row r="330" spans="1:15" x14ac:dyDescent="0.3">
      <c r="A330">
        <v>5669029</v>
      </c>
      <c r="B330">
        <v>140</v>
      </c>
      <c r="C330">
        <v>140</v>
      </c>
      <c r="D330" s="10">
        <f>(Table10[[#This Row],[2023]]-Table10[[#This Row],[2022]])/Table10[[#This Row],[2023]]</f>
        <v>0</v>
      </c>
      <c r="E330">
        <f>Table10[[#This Row],[2023]]*Table10[[#This Row],[PER]]+Table10[[#This Row],[2023]]</f>
        <v>140</v>
      </c>
      <c r="K330">
        <v>13657964</v>
      </c>
      <c r="L330">
        <v>139</v>
      </c>
      <c r="M330">
        <v>126</v>
      </c>
      <c r="N330" s="10">
        <f>(Table12[[#This Row],[2023]]-Table12[[#This Row],[2022]])/Table12[[#This Row],[2023]]</f>
        <v>-0.10317460317460317</v>
      </c>
      <c r="O330">
        <f>Table12[[#This Row],[2023]]*Table12[[#This Row],[PER]]+Table12[[#This Row],[2023]]</f>
        <v>113</v>
      </c>
    </row>
    <row r="331" spans="1:15" x14ac:dyDescent="0.3">
      <c r="A331">
        <v>13436990</v>
      </c>
      <c r="B331">
        <v>338</v>
      </c>
      <c r="C331">
        <v>338</v>
      </c>
      <c r="D331" s="10">
        <f>(Table10[[#This Row],[2023]]-Table10[[#This Row],[2022]])/Table10[[#This Row],[2023]]</f>
        <v>0</v>
      </c>
      <c r="E331">
        <f>Table10[[#This Row],[2023]]*Table10[[#This Row],[PER]]+Table10[[#This Row],[2023]]</f>
        <v>338</v>
      </c>
      <c r="K331">
        <v>4310793</v>
      </c>
      <c r="L331">
        <v>80</v>
      </c>
      <c r="M331">
        <v>80</v>
      </c>
      <c r="N331" s="10">
        <f>(Table12[[#This Row],[2023]]-Table12[[#This Row],[2022]])/Table12[[#This Row],[2023]]</f>
        <v>0</v>
      </c>
      <c r="O331">
        <f>Table12[[#This Row],[2023]]*Table12[[#This Row],[PER]]+Table12[[#This Row],[2023]]</f>
        <v>80</v>
      </c>
    </row>
    <row r="332" spans="1:15" x14ac:dyDescent="0.3">
      <c r="A332">
        <v>9678743</v>
      </c>
      <c r="B332">
        <v>60</v>
      </c>
      <c r="C332">
        <v>60</v>
      </c>
      <c r="D332" s="10">
        <f>(Table10[[#This Row],[2023]]-Table10[[#This Row],[2022]])/Table10[[#This Row],[2023]]</f>
        <v>0</v>
      </c>
      <c r="E332">
        <f>Table10[[#This Row],[2023]]*Table10[[#This Row],[PER]]+Table10[[#This Row],[2023]]</f>
        <v>60</v>
      </c>
      <c r="K332">
        <v>9579161</v>
      </c>
      <c r="L332">
        <v>130</v>
      </c>
      <c r="M332">
        <v>130</v>
      </c>
      <c r="N332" s="10">
        <f>(Table12[[#This Row],[2023]]-Table12[[#This Row],[2022]])/Table12[[#This Row],[2023]]</f>
        <v>0</v>
      </c>
      <c r="O332">
        <f>Table12[[#This Row],[2023]]*Table12[[#This Row],[PER]]+Table12[[#This Row],[2023]]</f>
        <v>130</v>
      </c>
    </row>
    <row r="333" spans="1:15" x14ac:dyDescent="0.3">
      <c r="A333">
        <v>3971967</v>
      </c>
      <c r="B333">
        <v>90</v>
      </c>
      <c r="C333">
        <v>90</v>
      </c>
      <c r="D333" s="10">
        <f>(Table10[[#This Row],[2023]]-Table10[[#This Row],[2022]])/Table10[[#This Row],[2023]]</f>
        <v>0</v>
      </c>
      <c r="E333">
        <f>Table10[[#This Row],[2023]]*Table10[[#This Row],[PER]]+Table10[[#This Row],[2023]]</f>
        <v>90</v>
      </c>
      <c r="K333">
        <v>1778592</v>
      </c>
      <c r="L333">
        <v>188</v>
      </c>
      <c r="M333">
        <v>188</v>
      </c>
      <c r="N333" s="10">
        <f>(Table12[[#This Row],[2023]]-Table12[[#This Row],[2022]])/Table12[[#This Row],[2023]]</f>
        <v>0</v>
      </c>
      <c r="O333">
        <f>Table12[[#This Row],[2023]]*Table12[[#This Row],[PER]]+Table12[[#This Row],[2023]]</f>
        <v>188</v>
      </c>
    </row>
    <row r="334" spans="1:15" x14ac:dyDescent="0.3">
      <c r="A334">
        <v>3041513</v>
      </c>
      <c r="B334">
        <v>40</v>
      </c>
      <c r="C334">
        <v>40</v>
      </c>
      <c r="D334" s="10">
        <f>(Table10[[#This Row],[2023]]-Table10[[#This Row],[2022]])/Table10[[#This Row],[2023]]</f>
        <v>0</v>
      </c>
      <c r="E334">
        <f>Table10[[#This Row],[2023]]*Table10[[#This Row],[PER]]+Table10[[#This Row],[2023]]</f>
        <v>40</v>
      </c>
      <c r="K334">
        <v>6637679</v>
      </c>
      <c r="L334">
        <v>90</v>
      </c>
      <c r="M334">
        <v>90</v>
      </c>
      <c r="N334" s="10">
        <f>(Table12[[#This Row],[2023]]-Table12[[#This Row],[2022]])/Table12[[#This Row],[2023]]</f>
        <v>0</v>
      </c>
      <c r="O334">
        <f>Table12[[#This Row],[2023]]*Table12[[#This Row],[PER]]+Table12[[#This Row],[2023]]</f>
        <v>90</v>
      </c>
    </row>
    <row r="335" spans="1:15" x14ac:dyDescent="0.3">
      <c r="A335">
        <v>4601876</v>
      </c>
      <c r="B335">
        <v>168</v>
      </c>
      <c r="C335">
        <v>168</v>
      </c>
      <c r="D335" s="10">
        <f>(Table10[[#This Row],[2023]]-Table10[[#This Row],[2022]])/Table10[[#This Row],[2023]]</f>
        <v>0</v>
      </c>
      <c r="E335">
        <f>Table10[[#This Row],[2023]]*Table10[[#This Row],[PER]]+Table10[[#This Row],[2023]]</f>
        <v>168</v>
      </c>
      <c r="K335">
        <v>7937085</v>
      </c>
      <c r="L335">
        <v>129</v>
      </c>
      <c r="M335">
        <v>129</v>
      </c>
      <c r="N335" s="10">
        <f>(Table12[[#This Row],[2023]]-Table12[[#This Row],[2022]])/Table12[[#This Row],[2023]]</f>
        <v>0</v>
      </c>
      <c r="O335">
        <f>Table12[[#This Row],[2023]]*Table12[[#This Row],[PER]]+Table12[[#This Row],[2023]]</f>
        <v>129</v>
      </c>
    </row>
    <row r="336" spans="1:15" x14ac:dyDescent="0.3">
      <c r="A336">
        <v>7480219</v>
      </c>
      <c r="B336">
        <v>140</v>
      </c>
      <c r="C336">
        <v>119</v>
      </c>
      <c r="D336" s="10">
        <f>(Table10[[#This Row],[2023]]-Table10[[#This Row],[2022]])/Table10[[#This Row],[2023]]</f>
        <v>-0.17647058823529413</v>
      </c>
      <c r="E336">
        <f>Table10[[#This Row],[2023]]*Table10[[#This Row],[PER]]+Table10[[#This Row],[2023]]</f>
        <v>98</v>
      </c>
      <c r="K336">
        <v>517709</v>
      </c>
      <c r="L336">
        <v>225</v>
      </c>
      <c r="M336">
        <v>225</v>
      </c>
      <c r="N336" s="10">
        <f>(Table12[[#This Row],[2023]]-Table12[[#This Row],[2022]])/Table12[[#This Row],[2023]]</f>
        <v>0</v>
      </c>
      <c r="O336">
        <f>Table12[[#This Row],[2023]]*Table12[[#This Row],[PER]]+Table12[[#This Row],[2023]]</f>
        <v>225</v>
      </c>
    </row>
    <row r="337" spans="1:15" x14ac:dyDescent="0.3">
      <c r="A337">
        <v>413276</v>
      </c>
      <c r="B337">
        <v>173</v>
      </c>
      <c r="C337">
        <v>155</v>
      </c>
      <c r="D337" s="10">
        <f>(Table10[[#This Row],[2023]]-Table10[[#This Row],[2022]])/Table10[[#This Row],[2023]]</f>
        <v>-0.11612903225806452</v>
      </c>
      <c r="E337">
        <f>Table10[[#This Row],[2023]]*Table10[[#This Row],[PER]]+Table10[[#This Row],[2023]]</f>
        <v>137</v>
      </c>
      <c r="K337">
        <v>4183535</v>
      </c>
      <c r="L337">
        <v>83</v>
      </c>
      <c r="M337">
        <v>83</v>
      </c>
      <c r="N337" s="10">
        <f>(Table12[[#This Row],[2023]]-Table12[[#This Row],[2022]])/Table12[[#This Row],[2023]]</f>
        <v>0</v>
      </c>
      <c r="O337">
        <f>Table12[[#This Row],[2023]]*Table12[[#This Row],[PER]]+Table12[[#This Row],[2023]]</f>
        <v>83</v>
      </c>
    </row>
    <row r="338" spans="1:15" x14ac:dyDescent="0.3">
      <c r="A338">
        <v>495303</v>
      </c>
      <c r="B338">
        <v>106</v>
      </c>
      <c r="C338">
        <v>106</v>
      </c>
      <c r="D338" s="10">
        <f>(Table10[[#This Row],[2023]]-Table10[[#This Row],[2022]])/Table10[[#This Row],[2023]]</f>
        <v>0</v>
      </c>
      <c r="E338">
        <f>Table10[[#This Row],[2023]]*Table10[[#This Row],[PER]]+Table10[[#This Row],[2023]]</f>
        <v>106</v>
      </c>
      <c r="K338">
        <v>3922039</v>
      </c>
      <c r="L338">
        <v>150</v>
      </c>
      <c r="M338">
        <v>150</v>
      </c>
      <c r="N338" s="10">
        <f>(Table12[[#This Row],[2023]]-Table12[[#This Row],[2022]])/Table12[[#This Row],[2023]]</f>
        <v>0</v>
      </c>
      <c r="O338">
        <f>Table12[[#This Row],[2023]]*Table12[[#This Row],[PER]]+Table12[[#This Row],[2023]]</f>
        <v>150</v>
      </c>
    </row>
    <row r="339" spans="1:15" x14ac:dyDescent="0.3">
      <c r="A339">
        <v>14106058</v>
      </c>
      <c r="B339">
        <v>120</v>
      </c>
      <c r="C339">
        <v>120</v>
      </c>
      <c r="D339" s="10">
        <f>(Table10[[#This Row],[2023]]-Table10[[#This Row],[2022]])/Table10[[#This Row],[2023]]</f>
        <v>0</v>
      </c>
      <c r="E339">
        <f>Table10[[#This Row],[2023]]*Table10[[#This Row],[PER]]+Table10[[#This Row],[2023]]</f>
        <v>120</v>
      </c>
      <c r="K339">
        <v>4930281</v>
      </c>
      <c r="L339">
        <v>38</v>
      </c>
      <c r="M339">
        <v>45</v>
      </c>
      <c r="N339" s="10">
        <f>(Table12[[#This Row],[2023]]-Table12[[#This Row],[2022]])/Table12[[#This Row],[2023]]</f>
        <v>0.15555555555555556</v>
      </c>
      <c r="O339">
        <f>Table12[[#This Row],[2023]]*Table12[[#This Row],[PER]]+Table12[[#This Row],[2023]]</f>
        <v>52</v>
      </c>
    </row>
    <row r="340" spans="1:15" x14ac:dyDescent="0.3">
      <c r="A340">
        <v>4757621</v>
      </c>
      <c r="B340">
        <v>143</v>
      </c>
      <c r="C340">
        <v>145</v>
      </c>
      <c r="D340" s="10">
        <f>(Table10[[#This Row],[2023]]-Table10[[#This Row],[2022]])/Table10[[#This Row],[2023]]</f>
        <v>1.3793103448275862E-2</v>
      </c>
      <c r="E340">
        <f>Table10[[#This Row],[2023]]*Table10[[#This Row],[PER]]+Table10[[#This Row],[2023]]</f>
        <v>147</v>
      </c>
      <c r="K340">
        <v>8684070</v>
      </c>
      <c r="L340">
        <v>70</v>
      </c>
      <c r="M340">
        <v>70</v>
      </c>
      <c r="N340" s="10">
        <f>(Table12[[#This Row],[2023]]-Table12[[#This Row],[2022]])/Table12[[#This Row],[2023]]</f>
        <v>0</v>
      </c>
      <c r="O340">
        <f>Table12[[#This Row],[2023]]*Table12[[#This Row],[PER]]+Table12[[#This Row],[2023]]</f>
        <v>70</v>
      </c>
    </row>
    <row r="341" spans="1:15" x14ac:dyDescent="0.3">
      <c r="A341">
        <v>13515991</v>
      </c>
      <c r="B341">
        <v>65</v>
      </c>
      <c r="C341">
        <v>65</v>
      </c>
      <c r="D341" s="10">
        <f>(Table10[[#This Row],[2023]]-Table10[[#This Row],[2022]])/Table10[[#This Row],[2023]]</f>
        <v>0</v>
      </c>
      <c r="E341">
        <f>Table10[[#This Row],[2023]]*Table10[[#This Row],[PER]]+Table10[[#This Row],[2023]]</f>
        <v>65</v>
      </c>
      <c r="K341">
        <v>12466246</v>
      </c>
      <c r="L341">
        <v>55</v>
      </c>
      <c r="M341">
        <v>55</v>
      </c>
      <c r="N341" s="10">
        <f>(Table12[[#This Row],[2023]]-Table12[[#This Row],[2022]])/Table12[[#This Row],[2023]]</f>
        <v>0</v>
      </c>
      <c r="O341">
        <f>Table12[[#This Row],[2023]]*Table12[[#This Row],[PER]]+Table12[[#This Row],[2023]]</f>
        <v>55</v>
      </c>
    </row>
    <row r="342" spans="1:15" x14ac:dyDescent="0.3">
      <c r="A342">
        <v>13528522</v>
      </c>
      <c r="B342">
        <v>80</v>
      </c>
      <c r="C342">
        <v>80</v>
      </c>
      <c r="D342" s="10">
        <f>(Table10[[#This Row],[2023]]-Table10[[#This Row],[2022]])/Table10[[#This Row],[2023]]</f>
        <v>0</v>
      </c>
      <c r="E342">
        <f>Table10[[#This Row],[2023]]*Table10[[#This Row],[PER]]+Table10[[#This Row],[2023]]</f>
        <v>80</v>
      </c>
      <c r="K342">
        <v>14202538</v>
      </c>
      <c r="L342">
        <v>60</v>
      </c>
      <c r="M342">
        <v>60</v>
      </c>
      <c r="N342" s="10">
        <f>(Table12[[#This Row],[2023]]-Table12[[#This Row],[2022]])/Table12[[#This Row],[2023]]</f>
        <v>0</v>
      </c>
      <c r="O342">
        <f>Table12[[#This Row],[2023]]*Table12[[#This Row],[PER]]+Table12[[#This Row],[2023]]</f>
        <v>60</v>
      </c>
    </row>
    <row r="343" spans="1:15" x14ac:dyDescent="0.3">
      <c r="A343">
        <v>307726</v>
      </c>
      <c r="B343">
        <v>85</v>
      </c>
      <c r="C343">
        <v>85</v>
      </c>
      <c r="D343" s="10">
        <f>(Table10[[#This Row],[2023]]-Table10[[#This Row],[2022]])/Table10[[#This Row],[2023]]</f>
        <v>0</v>
      </c>
      <c r="E343">
        <f>Table10[[#This Row],[2023]]*Table10[[#This Row],[PER]]+Table10[[#This Row],[2023]]</f>
        <v>85</v>
      </c>
      <c r="K343">
        <v>148945</v>
      </c>
      <c r="L343">
        <v>83</v>
      </c>
      <c r="M343">
        <v>83</v>
      </c>
      <c r="N343" s="10">
        <f>(Table12[[#This Row],[2023]]-Table12[[#This Row],[2022]])/Table12[[#This Row],[2023]]</f>
        <v>0</v>
      </c>
      <c r="O343">
        <f>Table12[[#This Row],[2023]]*Table12[[#This Row],[PER]]+Table12[[#This Row],[2023]]</f>
        <v>83</v>
      </c>
    </row>
    <row r="344" spans="1:15" x14ac:dyDescent="0.3">
      <c r="A344">
        <v>6185744</v>
      </c>
      <c r="B344">
        <v>119</v>
      </c>
      <c r="C344">
        <v>141</v>
      </c>
      <c r="D344" s="10">
        <f>(Table10[[#This Row],[2023]]-Table10[[#This Row],[2022]])/Table10[[#This Row],[2023]]</f>
        <v>0.15602836879432624</v>
      </c>
      <c r="E344">
        <f>Table10[[#This Row],[2023]]*Table10[[#This Row],[PER]]+Table10[[#This Row],[2023]]</f>
        <v>163</v>
      </c>
      <c r="K344">
        <v>251549</v>
      </c>
      <c r="L344">
        <v>65</v>
      </c>
      <c r="M344">
        <v>65</v>
      </c>
      <c r="N344" s="10">
        <f>(Table12[[#This Row],[2023]]-Table12[[#This Row],[2022]])/Table12[[#This Row],[2023]]</f>
        <v>0</v>
      </c>
      <c r="O344">
        <f>Table12[[#This Row],[2023]]*Table12[[#This Row],[PER]]+Table12[[#This Row],[2023]]</f>
        <v>65</v>
      </c>
    </row>
    <row r="345" spans="1:15" x14ac:dyDescent="0.3">
      <c r="A345">
        <v>7462239</v>
      </c>
      <c r="B345">
        <v>365</v>
      </c>
      <c r="C345">
        <v>365</v>
      </c>
      <c r="D345" s="10">
        <f>(Table10[[#This Row],[2023]]-Table10[[#This Row],[2022]])/Table10[[#This Row],[2023]]</f>
        <v>0</v>
      </c>
      <c r="E345">
        <f>Table10[[#This Row],[2023]]*Table10[[#This Row],[PER]]+Table10[[#This Row],[2023]]</f>
        <v>365</v>
      </c>
      <c r="K345">
        <v>6492767</v>
      </c>
      <c r="L345">
        <v>250</v>
      </c>
      <c r="M345">
        <v>250</v>
      </c>
      <c r="N345" s="10">
        <f>(Table12[[#This Row],[2023]]-Table12[[#This Row],[2022]])/Table12[[#This Row],[2023]]</f>
        <v>0</v>
      </c>
      <c r="O345">
        <f>Table12[[#This Row],[2023]]*Table12[[#This Row],[PER]]+Table12[[#This Row],[2023]]</f>
        <v>250</v>
      </c>
    </row>
    <row r="346" spans="1:15" x14ac:dyDescent="0.3">
      <c r="A346">
        <v>10471651</v>
      </c>
      <c r="B346">
        <v>28</v>
      </c>
      <c r="C346">
        <v>28</v>
      </c>
      <c r="D346" s="10">
        <f>(Table10[[#This Row],[2023]]-Table10[[#This Row],[2022]])/Table10[[#This Row],[2023]]</f>
        <v>0</v>
      </c>
      <c r="E346">
        <f>Table10[[#This Row],[2023]]*Table10[[#This Row],[PER]]+Table10[[#This Row],[2023]]</f>
        <v>28</v>
      </c>
      <c r="K346">
        <v>9540269</v>
      </c>
      <c r="L346">
        <v>60</v>
      </c>
      <c r="M346">
        <v>60</v>
      </c>
      <c r="N346" s="10">
        <f>(Table12[[#This Row],[2023]]-Table12[[#This Row],[2022]])/Table12[[#This Row],[2023]]</f>
        <v>0</v>
      </c>
      <c r="O346">
        <f>Table12[[#This Row],[2023]]*Table12[[#This Row],[PER]]+Table12[[#This Row],[2023]]</f>
        <v>60</v>
      </c>
    </row>
    <row r="347" spans="1:15" x14ac:dyDescent="0.3">
      <c r="A347">
        <v>864104</v>
      </c>
      <c r="B347">
        <v>99</v>
      </c>
      <c r="C347">
        <v>99</v>
      </c>
      <c r="D347" s="10">
        <f>(Table10[[#This Row],[2023]]-Table10[[#This Row],[2022]])/Table10[[#This Row],[2023]]</f>
        <v>0</v>
      </c>
      <c r="E347">
        <f>Table10[[#This Row],[2023]]*Table10[[#This Row],[PER]]+Table10[[#This Row],[2023]]</f>
        <v>99</v>
      </c>
      <c r="K347">
        <v>3529070</v>
      </c>
      <c r="L347">
        <v>300</v>
      </c>
      <c r="M347">
        <v>300</v>
      </c>
      <c r="N347" s="10">
        <f>(Table12[[#This Row],[2023]]-Table12[[#This Row],[2022]])/Table12[[#This Row],[2023]]</f>
        <v>0</v>
      </c>
      <c r="O347">
        <f>Table12[[#This Row],[2023]]*Table12[[#This Row],[PER]]+Table12[[#This Row],[2023]]</f>
        <v>300</v>
      </c>
    </row>
    <row r="348" spans="1:15" x14ac:dyDescent="0.3">
      <c r="A348">
        <v>9576150</v>
      </c>
      <c r="B348">
        <v>45</v>
      </c>
      <c r="C348">
        <v>45</v>
      </c>
      <c r="D348" s="10">
        <f>(Table10[[#This Row],[2023]]-Table10[[#This Row],[2022]])/Table10[[#This Row],[2023]]</f>
        <v>0</v>
      </c>
      <c r="E348">
        <f>Table10[[#This Row],[2023]]*Table10[[#This Row],[PER]]+Table10[[#This Row],[2023]]</f>
        <v>45</v>
      </c>
      <c r="K348">
        <v>4779349</v>
      </c>
      <c r="L348">
        <v>329</v>
      </c>
      <c r="M348">
        <v>329</v>
      </c>
      <c r="N348" s="10">
        <f>(Table12[[#This Row],[2023]]-Table12[[#This Row],[2022]])/Table12[[#This Row],[2023]]</f>
        <v>0</v>
      </c>
      <c r="O348">
        <f>Table12[[#This Row],[2023]]*Table12[[#This Row],[PER]]+Table12[[#This Row],[2023]]</f>
        <v>329</v>
      </c>
    </row>
    <row r="349" spans="1:15" x14ac:dyDescent="0.3">
      <c r="A349">
        <v>13185034</v>
      </c>
      <c r="B349">
        <v>38</v>
      </c>
      <c r="C349">
        <v>45</v>
      </c>
      <c r="D349" s="10">
        <f>(Table10[[#This Row],[2023]]-Table10[[#This Row],[2022]])/Table10[[#This Row],[2023]]</f>
        <v>0.15555555555555556</v>
      </c>
      <c r="E349">
        <f>Table10[[#This Row],[2023]]*Table10[[#This Row],[PER]]+Table10[[#This Row],[2023]]</f>
        <v>52</v>
      </c>
      <c r="K349">
        <v>4853419</v>
      </c>
      <c r="L349">
        <v>99</v>
      </c>
      <c r="M349">
        <v>99</v>
      </c>
      <c r="N349" s="10">
        <f>(Table12[[#This Row],[2023]]-Table12[[#This Row],[2022]])/Table12[[#This Row],[2023]]</f>
        <v>0</v>
      </c>
      <c r="O349">
        <f>Table12[[#This Row],[2023]]*Table12[[#This Row],[PER]]+Table12[[#This Row],[2023]]</f>
        <v>99</v>
      </c>
    </row>
    <row r="350" spans="1:15" x14ac:dyDescent="0.3">
      <c r="A350">
        <v>6763246</v>
      </c>
      <c r="B350">
        <v>195</v>
      </c>
      <c r="C350">
        <v>174</v>
      </c>
      <c r="D350" s="10">
        <f>(Table10[[#This Row],[2023]]-Table10[[#This Row],[2022]])/Table10[[#This Row],[2023]]</f>
        <v>-0.1206896551724138</v>
      </c>
      <c r="E350">
        <f>Table10[[#This Row],[2023]]*Table10[[#This Row],[PER]]+Table10[[#This Row],[2023]]</f>
        <v>153</v>
      </c>
      <c r="K350">
        <v>6031000</v>
      </c>
      <c r="L350">
        <v>93</v>
      </c>
      <c r="M350">
        <v>92</v>
      </c>
      <c r="N350" s="10">
        <f>(Table12[[#This Row],[2023]]-Table12[[#This Row],[2022]])/Table12[[#This Row],[2023]]</f>
        <v>-1.0869565217391304E-2</v>
      </c>
      <c r="O350">
        <f>Table12[[#This Row],[2023]]*Table12[[#This Row],[PER]]+Table12[[#This Row],[2023]]</f>
        <v>91</v>
      </c>
    </row>
    <row r="351" spans="1:15" x14ac:dyDescent="0.3">
      <c r="A351">
        <v>7534982</v>
      </c>
      <c r="B351">
        <v>76</v>
      </c>
      <c r="C351">
        <v>80</v>
      </c>
      <c r="D351" s="10">
        <f>(Table10[[#This Row],[2023]]-Table10[[#This Row],[2022]])/Table10[[#This Row],[2023]]</f>
        <v>0.05</v>
      </c>
      <c r="E351">
        <f>Table10[[#This Row],[2023]]*Table10[[#This Row],[PER]]+Table10[[#This Row],[2023]]</f>
        <v>84</v>
      </c>
      <c r="K351">
        <v>573892</v>
      </c>
      <c r="L351">
        <v>143</v>
      </c>
      <c r="M351">
        <v>166</v>
      </c>
      <c r="N351" s="10">
        <f>(Table12[[#This Row],[2023]]-Table12[[#This Row],[2022]])/Table12[[#This Row],[2023]]</f>
        <v>0.13855421686746988</v>
      </c>
      <c r="O351">
        <f>Table12[[#This Row],[2023]]*Table12[[#This Row],[PER]]+Table12[[#This Row],[2023]]</f>
        <v>189</v>
      </c>
    </row>
    <row r="352" spans="1:15" x14ac:dyDescent="0.3">
      <c r="A352">
        <v>533659</v>
      </c>
      <c r="B352">
        <v>225</v>
      </c>
      <c r="C352">
        <v>225</v>
      </c>
      <c r="D352" s="10">
        <f>(Table10[[#This Row],[2023]]-Table10[[#This Row],[2022]])/Table10[[#This Row],[2023]]</f>
        <v>0</v>
      </c>
      <c r="E352">
        <f>Table10[[#This Row],[2023]]*Table10[[#This Row],[PER]]+Table10[[#This Row],[2023]]</f>
        <v>225</v>
      </c>
      <c r="K352">
        <v>6377197</v>
      </c>
      <c r="L352">
        <v>100</v>
      </c>
      <c r="M352">
        <v>100</v>
      </c>
      <c r="N352" s="10">
        <f>(Table12[[#This Row],[2023]]-Table12[[#This Row],[2022]])/Table12[[#This Row],[2023]]</f>
        <v>0</v>
      </c>
      <c r="O352">
        <f>Table12[[#This Row],[2023]]*Table12[[#This Row],[PER]]+Table12[[#This Row],[2023]]</f>
        <v>100</v>
      </c>
    </row>
    <row r="353" spans="1:15" x14ac:dyDescent="0.3">
      <c r="A353">
        <v>8461590</v>
      </c>
      <c r="B353">
        <v>200</v>
      </c>
      <c r="C353">
        <v>200</v>
      </c>
      <c r="D353" s="10">
        <f>(Table10[[#This Row],[2023]]-Table10[[#This Row],[2022]])/Table10[[#This Row],[2023]]</f>
        <v>0</v>
      </c>
      <c r="E353">
        <f>Table10[[#This Row],[2023]]*Table10[[#This Row],[PER]]+Table10[[#This Row],[2023]]</f>
        <v>200</v>
      </c>
      <c r="K353">
        <v>6140766</v>
      </c>
      <c r="L353">
        <v>179</v>
      </c>
      <c r="M353">
        <v>179</v>
      </c>
      <c r="N353" s="10">
        <f>(Table12[[#This Row],[2023]]-Table12[[#This Row],[2022]])/Table12[[#This Row],[2023]]</f>
        <v>0</v>
      </c>
      <c r="O353">
        <f>Table12[[#This Row],[2023]]*Table12[[#This Row],[PER]]+Table12[[#This Row],[2023]]</f>
        <v>179</v>
      </c>
    </row>
    <row r="354" spans="1:15" x14ac:dyDescent="0.3">
      <c r="A354">
        <v>2997407</v>
      </c>
      <c r="B354">
        <v>125</v>
      </c>
      <c r="C354">
        <v>125</v>
      </c>
      <c r="D354" s="10">
        <f>(Table10[[#This Row],[2023]]-Table10[[#This Row],[2022]])/Table10[[#This Row],[2023]]</f>
        <v>0</v>
      </c>
      <c r="E354">
        <f>Table10[[#This Row],[2023]]*Table10[[#This Row],[PER]]+Table10[[#This Row],[2023]]</f>
        <v>125</v>
      </c>
      <c r="K354">
        <v>8428255</v>
      </c>
      <c r="L354">
        <v>100</v>
      </c>
      <c r="M354">
        <v>100</v>
      </c>
      <c r="N354" s="10">
        <f>(Table12[[#This Row],[2023]]-Table12[[#This Row],[2022]])/Table12[[#This Row],[2023]]</f>
        <v>0</v>
      </c>
      <c r="O354">
        <f>Table12[[#This Row],[2023]]*Table12[[#This Row],[PER]]+Table12[[#This Row],[2023]]</f>
        <v>100</v>
      </c>
    </row>
    <row r="355" spans="1:15" x14ac:dyDescent="0.3">
      <c r="A355">
        <v>13988682</v>
      </c>
      <c r="B355">
        <v>298</v>
      </c>
      <c r="C355">
        <v>297</v>
      </c>
      <c r="D355" s="10">
        <f>(Table10[[#This Row],[2023]]-Table10[[#This Row],[2022]])/Table10[[#This Row],[2023]]</f>
        <v>-3.3670033670033669E-3</v>
      </c>
      <c r="E355">
        <f>Table10[[#This Row],[2023]]*Table10[[#This Row],[PER]]+Table10[[#This Row],[2023]]</f>
        <v>296</v>
      </c>
      <c r="K355">
        <v>10982574</v>
      </c>
      <c r="L355">
        <v>74</v>
      </c>
      <c r="M355">
        <v>74</v>
      </c>
      <c r="N355" s="10">
        <f>(Table12[[#This Row],[2023]]-Table12[[#This Row],[2022]])/Table12[[#This Row],[2023]]</f>
        <v>0</v>
      </c>
      <c r="O355">
        <f>Table12[[#This Row],[2023]]*Table12[[#This Row],[PER]]+Table12[[#This Row],[2023]]</f>
        <v>74</v>
      </c>
    </row>
    <row r="356" spans="1:15" x14ac:dyDescent="0.3">
      <c r="A356">
        <v>14418669</v>
      </c>
      <c r="B356">
        <v>142</v>
      </c>
      <c r="C356">
        <v>142</v>
      </c>
      <c r="D356" s="10">
        <f>(Table10[[#This Row],[2023]]-Table10[[#This Row],[2022]])/Table10[[#This Row],[2023]]</f>
        <v>0</v>
      </c>
      <c r="E356">
        <f>Table10[[#This Row],[2023]]*Table10[[#This Row],[PER]]+Table10[[#This Row],[2023]]</f>
        <v>142</v>
      </c>
      <c r="K356">
        <v>14510316</v>
      </c>
      <c r="L356">
        <v>105</v>
      </c>
      <c r="M356">
        <v>105</v>
      </c>
      <c r="N356" s="10">
        <f>(Table12[[#This Row],[2023]]-Table12[[#This Row],[2022]])/Table12[[#This Row],[2023]]</f>
        <v>0</v>
      </c>
      <c r="O356">
        <f>Table12[[#This Row],[2023]]*Table12[[#This Row],[PER]]+Table12[[#This Row],[2023]]</f>
        <v>105</v>
      </c>
    </row>
    <row r="357" spans="1:15" x14ac:dyDescent="0.3">
      <c r="A357">
        <v>14471969</v>
      </c>
      <c r="B357">
        <v>163</v>
      </c>
      <c r="C357">
        <v>121</v>
      </c>
      <c r="D357" s="10">
        <f>(Table10[[#This Row],[2023]]-Table10[[#This Row],[2022]])/Table10[[#This Row],[2023]]</f>
        <v>-0.34710743801652894</v>
      </c>
      <c r="E357">
        <f>Table10[[#This Row],[2023]]*Table10[[#This Row],[PER]]+Table10[[#This Row],[2023]]</f>
        <v>79</v>
      </c>
      <c r="K357">
        <v>6701632</v>
      </c>
      <c r="L357">
        <v>185</v>
      </c>
      <c r="M357">
        <v>185</v>
      </c>
      <c r="N357" s="10">
        <f>(Table12[[#This Row],[2023]]-Table12[[#This Row],[2022]])/Table12[[#This Row],[2023]]</f>
        <v>0</v>
      </c>
      <c r="O357">
        <f>Table12[[#This Row],[2023]]*Table12[[#This Row],[PER]]+Table12[[#This Row],[2023]]</f>
        <v>185</v>
      </c>
    </row>
    <row r="358" spans="1:15" x14ac:dyDescent="0.3">
      <c r="A358">
        <v>6573213</v>
      </c>
      <c r="B358">
        <v>90</v>
      </c>
      <c r="C358">
        <v>90</v>
      </c>
      <c r="D358" s="10">
        <f>(Table10[[#This Row],[2023]]-Table10[[#This Row],[2022]])/Table10[[#This Row],[2023]]</f>
        <v>0</v>
      </c>
      <c r="E358">
        <f>Table10[[#This Row],[2023]]*Table10[[#This Row],[PER]]+Table10[[#This Row],[2023]]</f>
        <v>90</v>
      </c>
      <c r="K358">
        <v>9414650</v>
      </c>
      <c r="L358">
        <v>42</v>
      </c>
      <c r="M358">
        <v>42</v>
      </c>
      <c r="N358" s="10">
        <f>(Table12[[#This Row],[2023]]-Table12[[#This Row],[2022]])/Table12[[#This Row],[2023]]</f>
        <v>0</v>
      </c>
      <c r="O358">
        <f>Table12[[#This Row],[2023]]*Table12[[#This Row],[PER]]+Table12[[#This Row],[2023]]</f>
        <v>42</v>
      </c>
    </row>
    <row r="359" spans="1:15" x14ac:dyDescent="0.3">
      <c r="A359">
        <v>10706580</v>
      </c>
      <c r="B359">
        <v>90</v>
      </c>
      <c r="C359">
        <v>62</v>
      </c>
      <c r="D359" s="10">
        <f>(Table10[[#This Row],[2023]]-Table10[[#This Row],[2022]])/Table10[[#This Row],[2023]]</f>
        <v>-0.45161290322580644</v>
      </c>
      <c r="E359">
        <f>Table10[[#This Row],[2023]]*Table10[[#This Row],[PER]]+Table10[[#This Row],[2023]]</f>
        <v>34</v>
      </c>
      <c r="K359">
        <v>12092730</v>
      </c>
      <c r="L359">
        <v>85</v>
      </c>
      <c r="M359">
        <v>85</v>
      </c>
      <c r="N359" s="10">
        <f>(Table12[[#This Row],[2023]]-Table12[[#This Row],[2022]])/Table12[[#This Row],[2023]]</f>
        <v>0</v>
      </c>
      <c r="O359">
        <f>Table12[[#This Row],[2023]]*Table12[[#This Row],[PER]]+Table12[[#This Row],[2023]]</f>
        <v>85</v>
      </c>
    </row>
    <row r="360" spans="1:15" x14ac:dyDescent="0.3">
      <c r="A360">
        <v>3987246</v>
      </c>
      <c r="B360">
        <v>76</v>
      </c>
      <c r="C360">
        <v>76</v>
      </c>
      <c r="D360" s="10">
        <f>(Table10[[#This Row],[2023]]-Table10[[#This Row],[2022]])/Table10[[#This Row],[2023]]</f>
        <v>0</v>
      </c>
      <c r="E360">
        <f>Table10[[#This Row],[2023]]*Table10[[#This Row],[PER]]+Table10[[#This Row],[2023]]</f>
        <v>76</v>
      </c>
      <c r="K360">
        <v>13940183</v>
      </c>
      <c r="L360">
        <v>190</v>
      </c>
      <c r="M360">
        <v>190</v>
      </c>
      <c r="N360" s="10">
        <f>(Table12[[#This Row],[2023]]-Table12[[#This Row],[2022]])/Table12[[#This Row],[2023]]</f>
        <v>0</v>
      </c>
      <c r="O360">
        <f>Table12[[#This Row],[2023]]*Table12[[#This Row],[PER]]+Table12[[#This Row],[2023]]</f>
        <v>190</v>
      </c>
    </row>
    <row r="361" spans="1:15" x14ac:dyDescent="0.3">
      <c r="A361">
        <v>6357730</v>
      </c>
      <c r="B361">
        <v>121</v>
      </c>
      <c r="C361">
        <v>121</v>
      </c>
      <c r="D361" s="10">
        <f>(Table10[[#This Row],[2023]]-Table10[[#This Row],[2022]])/Table10[[#This Row],[2023]]</f>
        <v>0</v>
      </c>
      <c r="E361">
        <f>Table10[[#This Row],[2023]]*Table10[[#This Row],[PER]]+Table10[[#This Row],[2023]]</f>
        <v>121</v>
      </c>
      <c r="K361">
        <v>11733971</v>
      </c>
      <c r="L361">
        <v>235</v>
      </c>
      <c r="M361">
        <v>235</v>
      </c>
      <c r="N361" s="10">
        <f>(Table12[[#This Row],[2023]]-Table12[[#This Row],[2022]])/Table12[[#This Row],[2023]]</f>
        <v>0</v>
      </c>
      <c r="O361">
        <f>Table12[[#This Row],[2023]]*Table12[[#This Row],[PER]]+Table12[[#This Row],[2023]]</f>
        <v>235</v>
      </c>
    </row>
    <row r="362" spans="1:15" x14ac:dyDescent="0.3">
      <c r="A362">
        <v>2140635</v>
      </c>
      <c r="B362">
        <v>125</v>
      </c>
      <c r="C362">
        <v>125</v>
      </c>
      <c r="D362" s="10">
        <f>(Table10[[#This Row],[2023]]-Table10[[#This Row],[2022]])/Table10[[#This Row],[2023]]</f>
        <v>0</v>
      </c>
      <c r="E362">
        <f>Table10[[#This Row],[2023]]*Table10[[#This Row],[PER]]+Table10[[#This Row],[2023]]</f>
        <v>125</v>
      </c>
      <c r="K362">
        <v>3929908</v>
      </c>
      <c r="L362">
        <v>150</v>
      </c>
      <c r="M362">
        <v>150</v>
      </c>
      <c r="N362" s="10">
        <f>(Table12[[#This Row],[2023]]-Table12[[#This Row],[2022]])/Table12[[#This Row],[2023]]</f>
        <v>0</v>
      </c>
      <c r="O362">
        <f>Table12[[#This Row],[2023]]*Table12[[#This Row],[PER]]+Table12[[#This Row],[2023]]</f>
        <v>150</v>
      </c>
    </row>
    <row r="363" spans="1:15" x14ac:dyDescent="0.3">
      <c r="A363">
        <v>6661292</v>
      </c>
      <c r="B363">
        <v>93</v>
      </c>
      <c r="C363">
        <v>101</v>
      </c>
      <c r="D363" s="10">
        <f>(Table10[[#This Row],[2023]]-Table10[[#This Row],[2022]])/Table10[[#This Row],[2023]]</f>
        <v>7.9207920792079209E-2</v>
      </c>
      <c r="E363">
        <f>Table10[[#This Row],[2023]]*Table10[[#This Row],[PER]]+Table10[[#This Row],[2023]]</f>
        <v>109</v>
      </c>
      <c r="K363">
        <v>7152131</v>
      </c>
      <c r="L363">
        <v>69</v>
      </c>
      <c r="M363">
        <v>62</v>
      </c>
      <c r="N363" s="10">
        <f>(Table12[[#This Row],[2023]]-Table12[[#This Row],[2022]])/Table12[[#This Row],[2023]]</f>
        <v>-0.11290322580645161</v>
      </c>
      <c r="O363">
        <f>Table12[[#This Row],[2023]]*Table12[[#This Row],[PER]]+Table12[[#This Row],[2023]]</f>
        <v>55</v>
      </c>
    </row>
    <row r="364" spans="1:15" x14ac:dyDescent="0.3">
      <c r="A364">
        <v>6712105</v>
      </c>
      <c r="B364">
        <v>160</v>
      </c>
      <c r="C364">
        <v>160</v>
      </c>
      <c r="D364" s="10">
        <f>(Table10[[#This Row],[2023]]-Table10[[#This Row],[2022]])/Table10[[#This Row],[2023]]</f>
        <v>0</v>
      </c>
      <c r="E364">
        <f>Table10[[#This Row],[2023]]*Table10[[#This Row],[PER]]+Table10[[#This Row],[2023]]</f>
        <v>160</v>
      </c>
      <c r="K364">
        <v>6523633</v>
      </c>
      <c r="L364">
        <v>79</v>
      </c>
      <c r="M364">
        <v>79</v>
      </c>
      <c r="N364" s="10">
        <f>(Table12[[#This Row],[2023]]-Table12[[#This Row],[2022]])/Table12[[#This Row],[2023]]</f>
        <v>0</v>
      </c>
      <c r="O364">
        <f>Table12[[#This Row],[2023]]*Table12[[#This Row],[PER]]+Table12[[#This Row],[2023]]</f>
        <v>79</v>
      </c>
    </row>
    <row r="365" spans="1:15" x14ac:dyDescent="0.3">
      <c r="A365">
        <v>2786035</v>
      </c>
      <c r="B365">
        <v>160</v>
      </c>
      <c r="C365">
        <v>160</v>
      </c>
      <c r="D365" s="10">
        <f>(Table10[[#This Row],[2023]]-Table10[[#This Row],[2022]])/Table10[[#This Row],[2023]]</f>
        <v>0</v>
      </c>
      <c r="E365">
        <f>Table10[[#This Row],[2023]]*Table10[[#This Row],[PER]]+Table10[[#This Row],[2023]]</f>
        <v>160</v>
      </c>
      <c r="K365">
        <v>9728369</v>
      </c>
      <c r="L365">
        <v>46</v>
      </c>
      <c r="M365">
        <v>47</v>
      </c>
      <c r="N365" s="10">
        <f>(Table12[[#This Row],[2023]]-Table12[[#This Row],[2022]])/Table12[[#This Row],[2023]]</f>
        <v>2.1276595744680851E-2</v>
      </c>
      <c r="O365">
        <f>Table12[[#This Row],[2023]]*Table12[[#This Row],[PER]]+Table12[[#This Row],[2023]]</f>
        <v>48</v>
      </c>
    </row>
    <row r="366" spans="1:15" x14ac:dyDescent="0.3">
      <c r="A366">
        <v>8536724</v>
      </c>
      <c r="B366">
        <v>85</v>
      </c>
      <c r="C366">
        <v>85</v>
      </c>
      <c r="D366" s="10">
        <f>(Table10[[#This Row],[2023]]-Table10[[#This Row],[2022]])/Table10[[#This Row],[2023]]</f>
        <v>0</v>
      </c>
      <c r="E366">
        <f>Table10[[#This Row],[2023]]*Table10[[#This Row],[PER]]+Table10[[#This Row],[2023]]</f>
        <v>85</v>
      </c>
      <c r="K366">
        <v>1564089</v>
      </c>
      <c r="L366">
        <v>100</v>
      </c>
      <c r="M366">
        <v>100</v>
      </c>
      <c r="N366" s="10">
        <f>(Table12[[#This Row],[2023]]-Table12[[#This Row],[2022]])/Table12[[#This Row],[2023]]</f>
        <v>0</v>
      </c>
      <c r="O366">
        <f>Table12[[#This Row],[2023]]*Table12[[#This Row],[PER]]+Table12[[#This Row],[2023]]</f>
        <v>100</v>
      </c>
    </row>
    <row r="367" spans="1:15" x14ac:dyDescent="0.3">
      <c r="A367">
        <v>13783756</v>
      </c>
      <c r="B367">
        <v>40</v>
      </c>
      <c r="C367">
        <v>40</v>
      </c>
      <c r="D367" s="10">
        <f>(Table10[[#This Row],[2023]]-Table10[[#This Row],[2022]])/Table10[[#This Row],[2023]]</f>
        <v>0</v>
      </c>
      <c r="E367">
        <f>Table10[[#This Row],[2023]]*Table10[[#This Row],[PER]]+Table10[[#This Row],[2023]]</f>
        <v>40</v>
      </c>
      <c r="K367">
        <v>13989740</v>
      </c>
      <c r="L367">
        <v>151</v>
      </c>
      <c r="M367">
        <v>152</v>
      </c>
      <c r="N367" s="10">
        <f>(Table12[[#This Row],[2023]]-Table12[[#This Row],[2022]])/Table12[[#This Row],[2023]]</f>
        <v>6.5789473684210523E-3</v>
      </c>
      <c r="O367">
        <f>Table12[[#This Row],[2023]]*Table12[[#This Row],[PER]]+Table12[[#This Row],[2023]]</f>
        <v>153</v>
      </c>
    </row>
    <row r="368" spans="1:15" x14ac:dyDescent="0.3">
      <c r="A368">
        <v>4095915</v>
      </c>
      <c r="B368">
        <v>400</v>
      </c>
      <c r="C368">
        <v>400</v>
      </c>
      <c r="D368" s="10">
        <f>(Table10[[#This Row],[2023]]-Table10[[#This Row],[2022]])/Table10[[#This Row],[2023]]</f>
        <v>0</v>
      </c>
      <c r="E368">
        <f>Table10[[#This Row],[2023]]*Table10[[#This Row],[PER]]+Table10[[#This Row],[2023]]</f>
        <v>400</v>
      </c>
      <c r="K368">
        <v>6776498</v>
      </c>
      <c r="L368">
        <v>70</v>
      </c>
      <c r="M368">
        <v>70</v>
      </c>
      <c r="N368" s="10">
        <f>(Table12[[#This Row],[2023]]-Table12[[#This Row],[2022]])/Table12[[#This Row],[2023]]</f>
        <v>0</v>
      </c>
      <c r="O368">
        <f>Table12[[#This Row],[2023]]*Table12[[#This Row],[PER]]+Table12[[#This Row],[2023]]</f>
        <v>70</v>
      </c>
    </row>
    <row r="369" spans="1:15" x14ac:dyDescent="0.3">
      <c r="A369">
        <v>8271489</v>
      </c>
      <c r="B369">
        <v>130</v>
      </c>
      <c r="C369">
        <v>119</v>
      </c>
      <c r="D369" s="10">
        <f>(Table10[[#This Row],[2023]]-Table10[[#This Row],[2022]])/Table10[[#This Row],[2023]]</f>
        <v>-9.2436974789915971E-2</v>
      </c>
      <c r="E369">
        <f>Table10[[#This Row],[2023]]*Table10[[#This Row],[PER]]+Table10[[#This Row],[2023]]</f>
        <v>108</v>
      </c>
      <c r="K369">
        <v>7287577</v>
      </c>
      <c r="L369">
        <v>77</v>
      </c>
      <c r="M369">
        <v>85</v>
      </c>
      <c r="N369" s="10">
        <f>(Table12[[#This Row],[2023]]-Table12[[#This Row],[2022]])/Table12[[#This Row],[2023]]</f>
        <v>9.4117647058823528E-2</v>
      </c>
      <c r="O369">
        <f>Table12[[#This Row],[2023]]*Table12[[#This Row],[PER]]+Table12[[#This Row],[2023]]</f>
        <v>93</v>
      </c>
    </row>
    <row r="370" spans="1:15" x14ac:dyDescent="0.3">
      <c r="A370">
        <v>12468378</v>
      </c>
      <c r="B370">
        <v>352</v>
      </c>
      <c r="C370">
        <v>349</v>
      </c>
      <c r="D370" s="10">
        <f>(Table10[[#This Row],[2023]]-Table10[[#This Row],[2022]])/Table10[[#This Row],[2023]]</f>
        <v>-8.5959885386819486E-3</v>
      </c>
      <c r="E370">
        <f>Table10[[#This Row],[2023]]*Table10[[#This Row],[PER]]+Table10[[#This Row],[2023]]</f>
        <v>346</v>
      </c>
      <c r="K370">
        <v>13677533</v>
      </c>
      <c r="L370">
        <v>123</v>
      </c>
      <c r="M370">
        <v>122</v>
      </c>
      <c r="N370" s="10">
        <f>(Table12[[#This Row],[2023]]-Table12[[#This Row],[2022]])/Table12[[#This Row],[2023]]</f>
        <v>-8.1967213114754103E-3</v>
      </c>
      <c r="O370">
        <f>Table12[[#This Row],[2023]]*Table12[[#This Row],[PER]]+Table12[[#This Row],[2023]]</f>
        <v>121</v>
      </c>
    </row>
    <row r="371" spans="1:15" x14ac:dyDescent="0.3">
      <c r="A371">
        <v>13875449</v>
      </c>
      <c r="B371">
        <v>140</v>
      </c>
      <c r="C371">
        <v>140</v>
      </c>
      <c r="D371" s="10">
        <f>(Table10[[#This Row],[2023]]-Table10[[#This Row],[2022]])/Table10[[#This Row],[2023]]</f>
        <v>0</v>
      </c>
      <c r="E371">
        <f>Table10[[#This Row],[2023]]*Table10[[#This Row],[PER]]+Table10[[#This Row],[2023]]</f>
        <v>140</v>
      </c>
      <c r="K371">
        <v>6622297</v>
      </c>
      <c r="L371">
        <v>100</v>
      </c>
      <c r="M371">
        <v>100</v>
      </c>
      <c r="N371" s="10">
        <f>(Table12[[#This Row],[2023]]-Table12[[#This Row],[2022]])/Table12[[#This Row],[2023]]</f>
        <v>0</v>
      </c>
      <c r="O371">
        <f>Table12[[#This Row],[2023]]*Table12[[#This Row],[PER]]+Table12[[#This Row],[2023]]</f>
        <v>100</v>
      </c>
    </row>
    <row r="372" spans="1:15" x14ac:dyDescent="0.3">
      <c r="A372">
        <v>13771259</v>
      </c>
      <c r="B372">
        <v>199</v>
      </c>
      <c r="C372">
        <v>200</v>
      </c>
      <c r="D372" s="10">
        <f>(Table10[[#This Row],[2023]]-Table10[[#This Row],[2022]])/Table10[[#This Row],[2023]]</f>
        <v>5.0000000000000001E-3</v>
      </c>
      <c r="E372">
        <f>Table10[[#This Row],[2023]]*Table10[[#This Row],[PER]]+Table10[[#This Row],[2023]]</f>
        <v>201</v>
      </c>
      <c r="K372">
        <v>7859654</v>
      </c>
      <c r="L372">
        <v>65</v>
      </c>
      <c r="M372">
        <v>65</v>
      </c>
      <c r="N372" s="10">
        <f>(Table12[[#This Row],[2023]]-Table12[[#This Row],[2022]])/Table12[[#This Row],[2023]]</f>
        <v>0</v>
      </c>
      <c r="O372">
        <f>Table12[[#This Row],[2023]]*Table12[[#This Row],[PER]]+Table12[[#This Row],[2023]]</f>
        <v>65</v>
      </c>
    </row>
    <row r="373" spans="1:15" x14ac:dyDescent="0.3">
      <c r="A373">
        <v>7673693</v>
      </c>
      <c r="B373">
        <v>157</v>
      </c>
      <c r="C373">
        <v>157</v>
      </c>
      <c r="D373" s="10">
        <f>(Table10[[#This Row],[2023]]-Table10[[#This Row],[2022]])/Table10[[#This Row],[2023]]</f>
        <v>0</v>
      </c>
      <c r="E373">
        <f>Table10[[#This Row],[2023]]*Table10[[#This Row],[PER]]+Table10[[#This Row],[2023]]</f>
        <v>157</v>
      </c>
      <c r="K373">
        <v>7325644</v>
      </c>
      <c r="L373">
        <v>100</v>
      </c>
      <c r="M373">
        <v>100</v>
      </c>
      <c r="N373" s="10">
        <f>(Table12[[#This Row],[2023]]-Table12[[#This Row],[2022]])/Table12[[#This Row],[2023]]</f>
        <v>0</v>
      </c>
      <c r="O373">
        <f>Table12[[#This Row],[2023]]*Table12[[#This Row],[PER]]+Table12[[#This Row],[2023]]</f>
        <v>100</v>
      </c>
    </row>
    <row r="374" spans="1:15" x14ac:dyDescent="0.3">
      <c r="A374">
        <v>6214925</v>
      </c>
      <c r="B374">
        <v>133</v>
      </c>
      <c r="C374">
        <v>123</v>
      </c>
      <c r="D374" s="10">
        <f>(Table10[[#This Row],[2023]]-Table10[[#This Row],[2022]])/Table10[[#This Row],[2023]]</f>
        <v>-8.1300813008130079E-2</v>
      </c>
      <c r="E374">
        <f>Table10[[#This Row],[2023]]*Table10[[#This Row],[PER]]+Table10[[#This Row],[2023]]</f>
        <v>113</v>
      </c>
      <c r="K374">
        <v>1163664</v>
      </c>
      <c r="L374">
        <v>100</v>
      </c>
      <c r="M374">
        <v>100</v>
      </c>
      <c r="N374" s="10">
        <f>(Table12[[#This Row],[2023]]-Table12[[#This Row],[2022]])/Table12[[#This Row],[2023]]</f>
        <v>0</v>
      </c>
      <c r="O374">
        <f>Table12[[#This Row],[2023]]*Table12[[#This Row],[PER]]+Table12[[#This Row],[2023]]</f>
        <v>100</v>
      </c>
    </row>
    <row r="375" spans="1:15" x14ac:dyDescent="0.3">
      <c r="A375">
        <v>7272408</v>
      </c>
      <c r="B375">
        <v>99</v>
      </c>
      <c r="C375">
        <v>99</v>
      </c>
      <c r="D375" s="10">
        <f>(Table10[[#This Row],[2023]]-Table10[[#This Row],[2022]])/Table10[[#This Row],[2023]]</f>
        <v>0</v>
      </c>
      <c r="E375">
        <f>Table10[[#This Row],[2023]]*Table10[[#This Row],[PER]]+Table10[[#This Row],[2023]]</f>
        <v>99</v>
      </c>
      <c r="K375">
        <v>638586</v>
      </c>
      <c r="L375">
        <v>200</v>
      </c>
      <c r="M375">
        <v>200</v>
      </c>
      <c r="N375" s="10">
        <f>(Table12[[#This Row],[2023]]-Table12[[#This Row],[2022]])/Table12[[#This Row],[2023]]</f>
        <v>0</v>
      </c>
      <c r="O375">
        <f>Table12[[#This Row],[2023]]*Table12[[#This Row],[PER]]+Table12[[#This Row],[2023]]</f>
        <v>200</v>
      </c>
    </row>
    <row r="376" spans="1:15" x14ac:dyDescent="0.3">
      <c r="A376">
        <v>9669076</v>
      </c>
      <c r="B376">
        <v>99</v>
      </c>
      <c r="C376">
        <v>98</v>
      </c>
      <c r="D376" s="10">
        <f>(Table10[[#This Row],[2023]]-Table10[[#This Row],[2022]])/Table10[[#This Row],[2023]]</f>
        <v>-1.020408163265306E-2</v>
      </c>
      <c r="E376">
        <f>Table10[[#This Row],[2023]]*Table10[[#This Row],[PER]]+Table10[[#This Row],[2023]]</f>
        <v>97</v>
      </c>
      <c r="K376">
        <v>3925603</v>
      </c>
      <c r="L376">
        <v>79</v>
      </c>
      <c r="M376">
        <v>87</v>
      </c>
      <c r="N376" s="10">
        <f>(Table12[[#This Row],[2023]]-Table12[[#This Row],[2022]])/Table12[[#This Row],[2023]]</f>
        <v>9.1954022988505746E-2</v>
      </c>
      <c r="O376">
        <f>Table12[[#This Row],[2023]]*Table12[[#This Row],[PER]]+Table12[[#This Row],[2023]]</f>
        <v>95</v>
      </c>
    </row>
    <row r="377" spans="1:15" x14ac:dyDescent="0.3">
      <c r="A377">
        <v>13659795</v>
      </c>
      <c r="B377">
        <v>130</v>
      </c>
      <c r="C377">
        <v>130</v>
      </c>
      <c r="D377" s="10">
        <f>(Table10[[#This Row],[2023]]-Table10[[#This Row],[2022]])/Table10[[#This Row],[2023]]</f>
        <v>0</v>
      </c>
      <c r="E377">
        <f>Table10[[#This Row],[2023]]*Table10[[#This Row],[PER]]+Table10[[#This Row],[2023]]</f>
        <v>130</v>
      </c>
      <c r="K377">
        <v>2916008</v>
      </c>
      <c r="L377">
        <v>250</v>
      </c>
      <c r="M377">
        <v>250</v>
      </c>
      <c r="N377" s="10">
        <f>(Table12[[#This Row],[2023]]-Table12[[#This Row],[2022]])/Table12[[#This Row],[2023]]</f>
        <v>0</v>
      </c>
      <c r="O377">
        <f>Table12[[#This Row],[2023]]*Table12[[#This Row],[PER]]+Table12[[#This Row],[2023]]</f>
        <v>250</v>
      </c>
    </row>
    <row r="378" spans="1:15" x14ac:dyDescent="0.3">
      <c r="A378">
        <v>11755970</v>
      </c>
      <c r="B378">
        <v>114</v>
      </c>
      <c r="C378">
        <v>114</v>
      </c>
      <c r="D378" s="10">
        <f>(Table10[[#This Row],[2023]]-Table10[[#This Row],[2022]])/Table10[[#This Row],[2023]]</f>
        <v>0</v>
      </c>
      <c r="E378">
        <f>Table10[[#This Row],[2023]]*Table10[[#This Row],[PER]]+Table10[[#This Row],[2023]]</f>
        <v>114</v>
      </c>
      <c r="K378">
        <v>7460791</v>
      </c>
      <c r="L378">
        <v>120</v>
      </c>
      <c r="M378">
        <v>120</v>
      </c>
      <c r="N378" s="10">
        <f>(Table12[[#This Row],[2023]]-Table12[[#This Row],[2022]])/Table12[[#This Row],[2023]]</f>
        <v>0</v>
      </c>
      <c r="O378">
        <f>Table12[[#This Row],[2023]]*Table12[[#This Row],[PER]]+Table12[[#This Row],[2023]]</f>
        <v>120</v>
      </c>
    </row>
    <row r="379" spans="1:15" x14ac:dyDescent="0.3">
      <c r="A379">
        <v>14119601</v>
      </c>
      <c r="B379">
        <v>165</v>
      </c>
      <c r="C379">
        <v>165</v>
      </c>
      <c r="D379" s="10">
        <f>(Table10[[#This Row],[2023]]-Table10[[#This Row],[2022]])/Table10[[#This Row],[2023]]</f>
        <v>0</v>
      </c>
      <c r="E379">
        <f>Table10[[#This Row],[2023]]*Table10[[#This Row],[PER]]+Table10[[#This Row],[2023]]</f>
        <v>165</v>
      </c>
      <c r="K379">
        <v>9249149</v>
      </c>
      <c r="L379">
        <v>175</v>
      </c>
      <c r="M379">
        <v>175</v>
      </c>
      <c r="N379" s="10">
        <f>(Table12[[#This Row],[2023]]-Table12[[#This Row],[2022]])/Table12[[#This Row],[2023]]</f>
        <v>0</v>
      </c>
      <c r="O379">
        <f>Table12[[#This Row],[2023]]*Table12[[#This Row],[PER]]+Table12[[#This Row],[2023]]</f>
        <v>175</v>
      </c>
    </row>
    <row r="380" spans="1:15" x14ac:dyDescent="0.3">
      <c r="A380">
        <v>1179469</v>
      </c>
      <c r="B380">
        <v>177</v>
      </c>
      <c r="C380">
        <v>177</v>
      </c>
      <c r="D380" s="10">
        <f>(Table10[[#This Row],[2023]]-Table10[[#This Row],[2022]])/Table10[[#This Row],[2023]]</f>
        <v>0</v>
      </c>
      <c r="E380">
        <f>Table10[[#This Row],[2023]]*Table10[[#This Row],[PER]]+Table10[[#This Row],[2023]]</f>
        <v>177</v>
      </c>
      <c r="K380">
        <v>10120321</v>
      </c>
      <c r="L380">
        <v>61</v>
      </c>
      <c r="M380">
        <v>61</v>
      </c>
      <c r="N380" s="10">
        <f>(Table12[[#This Row],[2023]]-Table12[[#This Row],[2022]])/Table12[[#This Row],[2023]]</f>
        <v>0</v>
      </c>
      <c r="O380">
        <f>Table12[[#This Row],[2023]]*Table12[[#This Row],[PER]]+Table12[[#This Row],[2023]]</f>
        <v>61</v>
      </c>
    </row>
    <row r="381" spans="1:15" x14ac:dyDescent="0.3">
      <c r="A381">
        <v>192860</v>
      </c>
      <c r="B381">
        <v>135</v>
      </c>
      <c r="C381">
        <v>135</v>
      </c>
      <c r="D381" s="10">
        <f>(Table10[[#This Row],[2023]]-Table10[[#This Row],[2022]])/Table10[[#This Row],[2023]]</f>
        <v>0</v>
      </c>
      <c r="E381">
        <f>Table10[[#This Row],[2023]]*Table10[[#This Row],[PER]]+Table10[[#This Row],[2023]]</f>
        <v>135</v>
      </c>
      <c r="K381">
        <v>13950096</v>
      </c>
      <c r="L381">
        <v>201</v>
      </c>
      <c r="M381">
        <v>201</v>
      </c>
      <c r="N381" s="10">
        <f>(Table12[[#This Row],[2023]]-Table12[[#This Row],[2022]])/Table12[[#This Row],[2023]]</f>
        <v>0</v>
      </c>
      <c r="O381">
        <f>Table12[[#This Row],[2023]]*Table12[[#This Row],[PER]]+Table12[[#This Row],[2023]]</f>
        <v>201</v>
      </c>
    </row>
    <row r="382" spans="1:15" x14ac:dyDescent="0.3">
      <c r="A382">
        <v>6819218</v>
      </c>
      <c r="B382">
        <v>134</v>
      </c>
      <c r="C382">
        <v>128</v>
      </c>
      <c r="D382" s="10">
        <f>(Table10[[#This Row],[2023]]-Table10[[#This Row],[2022]])/Table10[[#This Row],[2023]]</f>
        <v>-4.6875E-2</v>
      </c>
      <c r="E382">
        <f>Table10[[#This Row],[2023]]*Table10[[#This Row],[PER]]+Table10[[#This Row],[2023]]</f>
        <v>122</v>
      </c>
      <c r="K382">
        <v>6312390</v>
      </c>
      <c r="L382">
        <v>126</v>
      </c>
      <c r="M382">
        <v>130</v>
      </c>
      <c r="N382" s="10">
        <f>(Table12[[#This Row],[2023]]-Table12[[#This Row],[2022]])/Table12[[#This Row],[2023]]</f>
        <v>3.0769230769230771E-2</v>
      </c>
      <c r="O382">
        <f>Table12[[#This Row],[2023]]*Table12[[#This Row],[PER]]+Table12[[#This Row],[2023]]</f>
        <v>134</v>
      </c>
    </row>
    <row r="383" spans="1:15" x14ac:dyDescent="0.3">
      <c r="A383">
        <v>6908708</v>
      </c>
      <c r="B383">
        <v>50</v>
      </c>
      <c r="C383">
        <v>50</v>
      </c>
      <c r="D383" s="10">
        <f>(Table10[[#This Row],[2023]]-Table10[[#This Row],[2022]])/Table10[[#This Row],[2023]]</f>
        <v>0</v>
      </c>
      <c r="E383">
        <f>Table10[[#This Row],[2023]]*Table10[[#This Row],[PER]]+Table10[[#This Row],[2023]]</f>
        <v>50</v>
      </c>
      <c r="K383">
        <v>6385103</v>
      </c>
      <c r="L383">
        <v>87</v>
      </c>
      <c r="M383">
        <v>87</v>
      </c>
      <c r="N383" s="10">
        <f>(Table12[[#This Row],[2023]]-Table12[[#This Row],[2022]])/Table12[[#This Row],[2023]]</f>
        <v>0</v>
      </c>
      <c r="O383">
        <f>Table12[[#This Row],[2023]]*Table12[[#This Row],[PER]]+Table12[[#This Row],[2023]]</f>
        <v>87</v>
      </c>
    </row>
    <row r="384" spans="1:15" x14ac:dyDescent="0.3">
      <c r="A384">
        <v>5559784</v>
      </c>
      <c r="B384">
        <v>254</v>
      </c>
      <c r="C384">
        <v>253</v>
      </c>
      <c r="D384" s="10">
        <f>(Table10[[#This Row],[2023]]-Table10[[#This Row],[2022]])/Table10[[#This Row],[2023]]</f>
        <v>-3.952569169960474E-3</v>
      </c>
      <c r="E384">
        <f>Table10[[#This Row],[2023]]*Table10[[#This Row],[PER]]+Table10[[#This Row],[2023]]</f>
        <v>252</v>
      </c>
      <c r="K384">
        <v>11985786</v>
      </c>
      <c r="L384">
        <v>155</v>
      </c>
      <c r="M384">
        <v>155</v>
      </c>
      <c r="N384" s="10">
        <f>(Table12[[#This Row],[2023]]-Table12[[#This Row],[2022]])/Table12[[#This Row],[2023]]</f>
        <v>0</v>
      </c>
      <c r="O384">
        <f>Table12[[#This Row],[2023]]*Table12[[#This Row],[PER]]+Table12[[#This Row],[2023]]</f>
        <v>155</v>
      </c>
    </row>
    <row r="385" spans="1:15" x14ac:dyDescent="0.3">
      <c r="A385">
        <v>5683127</v>
      </c>
      <c r="B385">
        <v>68</v>
      </c>
      <c r="C385">
        <v>65</v>
      </c>
      <c r="D385" s="10">
        <f>(Table10[[#This Row],[2023]]-Table10[[#This Row],[2022]])/Table10[[#This Row],[2023]]</f>
        <v>-4.6153846153846156E-2</v>
      </c>
      <c r="E385">
        <f>Table10[[#This Row],[2023]]*Table10[[#This Row],[PER]]+Table10[[#This Row],[2023]]</f>
        <v>62</v>
      </c>
      <c r="K385">
        <v>13373591</v>
      </c>
      <c r="L385">
        <v>90</v>
      </c>
      <c r="M385">
        <v>90</v>
      </c>
      <c r="N385" s="10">
        <f>(Table12[[#This Row],[2023]]-Table12[[#This Row],[2022]])/Table12[[#This Row],[2023]]</f>
        <v>0</v>
      </c>
      <c r="O385">
        <f>Table12[[#This Row],[2023]]*Table12[[#This Row],[PER]]+Table12[[#This Row],[2023]]</f>
        <v>90</v>
      </c>
    </row>
    <row r="386" spans="1:15" x14ac:dyDescent="0.3">
      <c r="A386">
        <v>1632898</v>
      </c>
      <c r="B386">
        <v>321</v>
      </c>
      <c r="C386">
        <v>318</v>
      </c>
      <c r="D386" s="10">
        <f>(Table10[[#This Row],[2023]]-Table10[[#This Row],[2022]])/Table10[[#This Row],[2023]]</f>
        <v>-9.433962264150943E-3</v>
      </c>
      <c r="E386">
        <f>Table10[[#This Row],[2023]]*Table10[[#This Row],[PER]]+Table10[[#This Row],[2023]]</f>
        <v>315</v>
      </c>
      <c r="K386">
        <v>96336</v>
      </c>
      <c r="L386">
        <v>238</v>
      </c>
      <c r="M386">
        <v>229</v>
      </c>
      <c r="N386" s="10">
        <f>(Table12[[#This Row],[2023]]-Table12[[#This Row],[2022]])/Table12[[#This Row],[2023]]</f>
        <v>-3.9301310043668124E-2</v>
      </c>
      <c r="O386">
        <f>Table12[[#This Row],[2023]]*Table12[[#This Row],[PER]]+Table12[[#This Row],[2023]]</f>
        <v>220</v>
      </c>
    </row>
    <row r="387" spans="1:15" x14ac:dyDescent="0.3">
      <c r="A387">
        <v>4719564</v>
      </c>
      <c r="B387">
        <v>75</v>
      </c>
      <c r="C387">
        <v>75</v>
      </c>
      <c r="D387" s="10">
        <f>(Table10[[#This Row],[2023]]-Table10[[#This Row],[2022]])/Table10[[#This Row],[2023]]</f>
        <v>0</v>
      </c>
      <c r="E387">
        <f>Table10[[#This Row],[2023]]*Table10[[#This Row],[PER]]+Table10[[#This Row],[2023]]</f>
        <v>75</v>
      </c>
      <c r="K387">
        <v>5588541</v>
      </c>
      <c r="L387">
        <v>120</v>
      </c>
      <c r="M387">
        <v>120</v>
      </c>
      <c r="N387" s="10">
        <f>(Table12[[#This Row],[2023]]-Table12[[#This Row],[2022]])/Table12[[#This Row],[2023]]</f>
        <v>0</v>
      </c>
      <c r="O387">
        <f>Table12[[#This Row],[2023]]*Table12[[#This Row],[PER]]+Table12[[#This Row],[2023]]</f>
        <v>120</v>
      </c>
    </row>
    <row r="388" spans="1:15" x14ac:dyDescent="0.3">
      <c r="A388">
        <v>5960293</v>
      </c>
      <c r="B388">
        <v>30</v>
      </c>
      <c r="C388">
        <v>30</v>
      </c>
      <c r="D388" s="10">
        <f>(Table10[[#This Row],[2023]]-Table10[[#This Row],[2022]])/Table10[[#This Row],[2023]]</f>
        <v>0</v>
      </c>
      <c r="E388">
        <f>Table10[[#This Row],[2023]]*Table10[[#This Row],[PER]]+Table10[[#This Row],[2023]]</f>
        <v>30</v>
      </c>
      <c r="K388">
        <v>5642672</v>
      </c>
      <c r="L388">
        <v>179</v>
      </c>
      <c r="M388">
        <v>179</v>
      </c>
      <c r="N388" s="10">
        <f>(Table12[[#This Row],[2023]]-Table12[[#This Row],[2022]])/Table12[[#This Row],[2023]]</f>
        <v>0</v>
      </c>
      <c r="O388">
        <f>Table12[[#This Row],[2023]]*Table12[[#This Row],[PER]]+Table12[[#This Row],[2023]]</f>
        <v>179</v>
      </c>
    </row>
    <row r="389" spans="1:15" x14ac:dyDescent="0.3">
      <c r="A389">
        <v>14317572</v>
      </c>
      <c r="B389">
        <v>375</v>
      </c>
      <c r="C389">
        <v>375</v>
      </c>
      <c r="D389" s="10">
        <f>(Table10[[#This Row],[2023]]-Table10[[#This Row],[2022]])/Table10[[#This Row],[2023]]</f>
        <v>0</v>
      </c>
      <c r="E389">
        <f>Table10[[#This Row],[2023]]*Table10[[#This Row],[PER]]+Table10[[#This Row],[2023]]</f>
        <v>375</v>
      </c>
      <c r="K389">
        <v>9670752</v>
      </c>
      <c r="L389">
        <v>69</v>
      </c>
      <c r="M389">
        <v>69</v>
      </c>
      <c r="N389" s="10">
        <f>(Table12[[#This Row],[2023]]-Table12[[#This Row],[2022]])/Table12[[#This Row],[2023]]</f>
        <v>0</v>
      </c>
      <c r="O389">
        <f>Table12[[#This Row],[2023]]*Table12[[#This Row],[PER]]+Table12[[#This Row],[2023]]</f>
        <v>69</v>
      </c>
    </row>
    <row r="390" spans="1:15" x14ac:dyDescent="0.3">
      <c r="A390">
        <v>5174516</v>
      </c>
      <c r="B390">
        <v>133</v>
      </c>
      <c r="C390">
        <v>133</v>
      </c>
      <c r="D390" s="10">
        <f>(Table10[[#This Row],[2023]]-Table10[[#This Row],[2022]])/Table10[[#This Row],[2023]]</f>
        <v>0</v>
      </c>
      <c r="E390">
        <f>Table10[[#This Row],[2023]]*Table10[[#This Row],[PER]]+Table10[[#This Row],[2023]]</f>
        <v>133</v>
      </c>
      <c r="K390">
        <v>4032579</v>
      </c>
      <c r="L390">
        <v>200</v>
      </c>
      <c r="M390">
        <v>200</v>
      </c>
      <c r="N390" s="10">
        <f>(Table12[[#This Row],[2023]]-Table12[[#This Row],[2022]])/Table12[[#This Row],[2023]]</f>
        <v>0</v>
      </c>
      <c r="O390">
        <f>Table12[[#This Row],[2023]]*Table12[[#This Row],[PER]]+Table12[[#This Row],[2023]]</f>
        <v>200</v>
      </c>
    </row>
    <row r="391" spans="1:15" x14ac:dyDescent="0.3">
      <c r="A391">
        <v>10121791</v>
      </c>
      <c r="B391">
        <v>150</v>
      </c>
      <c r="C391">
        <v>134</v>
      </c>
      <c r="D391" s="10">
        <f>(Table10[[#This Row],[2023]]-Table10[[#This Row],[2022]])/Table10[[#This Row],[2023]]</f>
        <v>-0.11940298507462686</v>
      </c>
      <c r="E391">
        <f>Table10[[#This Row],[2023]]*Table10[[#This Row],[PER]]+Table10[[#This Row],[2023]]</f>
        <v>118</v>
      </c>
      <c r="K391">
        <v>5355000</v>
      </c>
      <c r="L391">
        <v>67</v>
      </c>
      <c r="M391">
        <v>70</v>
      </c>
      <c r="N391" s="10">
        <f>(Table12[[#This Row],[2023]]-Table12[[#This Row],[2022]])/Table12[[#This Row],[2023]]</f>
        <v>4.2857142857142858E-2</v>
      </c>
      <c r="O391">
        <f>Table12[[#This Row],[2023]]*Table12[[#This Row],[PER]]+Table12[[#This Row],[2023]]</f>
        <v>73</v>
      </c>
    </row>
    <row r="392" spans="1:15" x14ac:dyDescent="0.3">
      <c r="A392">
        <v>6853434</v>
      </c>
      <c r="B392">
        <v>139</v>
      </c>
      <c r="C392">
        <v>139</v>
      </c>
      <c r="D392" s="10">
        <f>(Table10[[#This Row],[2023]]-Table10[[#This Row],[2022]])/Table10[[#This Row],[2023]]</f>
        <v>0</v>
      </c>
      <c r="E392">
        <f>Table10[[#This Row],[2023]]*Table10[[#This Row],[PER]]+Table10[[#This Row],[2023]]</f>
        <v>139</v>
      </c>
      <c r="K392">
        <v>8547080</v>
      </c>
      <c r="L392">
        <v>168</v>
      </c>
      <c r="M392">
        <v>170</v>
      </c>
      <c r="N392" s="10">
        <f>(Table12[[#This Row],[2023]]-Table12[[#This Row],[2022]])/Table12[[#This Row],[2023]]</f>
        <v>1.1764705882352941E-2</v>
      </c>
      <c r="O392">
        <f>Table12[[#This Row],[2023]]*Table12[[#This Row],[PER]]+Table12[[#This Row],[2023]]</f>
        <v>172</v>
      </c>
    </row>
    <row r="393" spans="1:15" x14ac:dyDescent="0.3">
      <c r="A393">
        <v>1762021</v>
      </c>
      <c r="B393">
        <v>624</v>
      </c>
      <c r="C393">
        <v>613</v>
      </c>
      <c r="D393" s="10">
        <f>(Table10[[#This Row],[2023]]-Table10[[#This Row],[2022]])/Table10[[#This Row],[2023]]</f>
        <v>-1.794453507340946E-2</v>
      </c>
      <c r="E393">
        <f>Table10[[#This Row],[2023]]*Table10[[#This Row],[PER]]+Table10[[#This Row],[2023]]</f>
        <v>602</v>
      </c>
      <c r="K393">
        <v>11605307</v>
      </c>
      <c r="L393">
        <v>80</v>
      </c>
      <c r="M393">
        <v>80</v>
      </c>
      <c r="N393" s="10">
        <f>(Table12[[#This Row],[2023]]-Table12[[#This Row],[2022]])/Table12[[#This Row],[2023]]</f>
        <v>0</v>
      </c>
      <c r="O393">
        <f>Table12[[#This Row],[2023]]*Table12[[#This Row],[PER]]+Table12[[#This Row],[2023]]</f>
        <v>80</v>
      </c>
    </row>
    <row r="394" spans="1:15" x14ac:dyDescent="0.3">
      <c r="A394">
        <v>8355488</v>
      </c>
      <c r="B394">
        <v>199</v>
      </c>
      <c r="C394">
        <v>199</v>
      </c>
      <c r="D394" s="10">
        <f>(Table10[[#This Row],[2023]]-Table10[[#This Row],[2022]])/Table10[[#This Row],[2023]]</f>
        <v>0</v>
      </c>
      <c r="E394">
        <f>Table10[[#This Row],[2023]]*Table10[[#This Row],[PER]]+Table10[[#This Row],[2023]]</f>
        <v>199</v>
      </c>
      <c r="K394">
        <v>13477587</v>
      </c>
      <c r="L394">
        <v>320</v>
      </c>
      <c r="M394">
        <v>320</v>
      </c>
      <c r="N394" s="10">
        <f>(Table12[[#This Row],[2023]]-Table12[[#This Row],[2022]])/Table12[[#This Row],[2023]]</f>
        <v>0</v>
      </c>
      <c r="O394">
        <f>Table12[[#This Row],[2023]]*Table12[[#This Row],[PER]]+Table12[[#This Row],[2023]]</f>
        <v>320</v>
      </c>
    </row>
    <row r="395" spans="1:15" x14ac:dyDescent="0.3">
      <c r="A395">
        <v>11460693</v>
      </c>
      <c r="B395">
        <v>95</v>
      </c>
      <c r="C395">
        <v>95</v>
      </c>
      <c r="D395" s="10">
        <f>(Table10[[#This Row],[2023]]-Table10[[#This Row],[2022]])/Table10[[#This Row],[2023]]</f>
        <v>0</v>
      </c>
      <c r="E395">
        <f>Table10[[#This Row],[2023]]*Table10[[#This Row],[PER]]+Table10[[#This Row],[2023]]</f>
        <v>95</v>
      </c>
      <c r="K395">
        <v>7329456</v>
      </c>
      <c r="L395">
        <v>400</v>
      </c>
      <c r="M395">
        <v>400</v>
      </c>
      <c r="N395" s="10">
        <f>(Table12[[#This Row],[2023]]-Table12[[#This Row],[2022]])/Table12[[#This Row],[2023]]</f>
        <v>0</v>
      </c>
      <c r="O395">
        <f>Table12[[#This Row],[2023]]*Table12[[#This Row],[PER]]+Table12[[#This Row],[2023]]</f>
        <v>400</v>
      </c>
    </row>
    <row r="396" spans="1:15" x14ac:dyDescent="0.3">
      <c r="A396">
        <v>1100282</v>
      </c>
      <c r="B396">
        <v>111</v>
      </c>
      <c r="C396">
        <v>111</v>
      </c>
      <c r="D396" s="10">
        <f>(Table10[[#This Row],[2023]]-Table10[[#This Row],[2022]])/Table10[[#This Row],[2023]]</f>
        <v>0</v>
      </c>
      <c r="E396">
        <f>Table10[[#This Row],[2023]]*Table10[[#This Row],[PER]]+Table10[[#This Row],[2023]]</f>
        <v>111</v>
      </c>
      <c r="K396">
        <v>1365638</v>
      </c>
      <c r="L396">
        <v>150</v>
      </c>
      <c r="M396">
        <v>150</v>
      </c>
      <c r="N396" s="10">
        <f>(Table12[[#This Row],[2023]]-Table12[[#This Row],[2022]])/Table12[[#This Row],[2023]]</f>
        <v>0</v>
      </c>
      <c r="O396">
        <f>Table12[[#This Row],[2023]]*Table12[[#This Row],[PER]]+Table12[[#This Row],[2023]]</f>
        <v>150</v>
      </c>
    </row>
    <row r="397" spans="1:15" x14ac:dyDescent="0.3">
      <c r="A397">
        <v>45893</v>
      </c>
      <c r="B397">
        <v>85</v>
      </c>
      <c r="C397">
        <v>85</v>
      </c>
      <c r="D397" s="10">
        <f>(Table10[[#This Row],[2023]]-Table10[[#This Row],[2022]])/Table10[[#This Row],[2023]]</f>
        <v>0</v>
      </c>
      <c r="E397">
        <f>Table10[[#This Row],[2023]]*Table10[[#This Row],[PER]]+Table10[[#This Row],[2023]]</f>
        <v>85</v>
      </c>
      <c r="K397">
        <v>1610027</v>
      </c>
      <c r="L397">
        <v>154</v>
      </c>
      <c r="M397">
        <v>154</v>
      </c>
      <c r="N397" s="10">
        <f>(Table12[[#This Row],[2023]]-Table12[[#This Row],[2022]])/Table12[[#This Row],[2023]]</f>
        <v>0</v>
      </c>
      <c r="O397">
        <f>Table12[[#This Row],[2023]]*Table12[[#This Row],[PER]]+Table12[[#This Row],[2023]]</f>
        <v>154</v>
      </c>
    </row>
    <row r="398" spans="1:15" x14ac:dyDescent="0.3">
      <c r="A398">
        <v>1912746</v>
      </c>
      <c r="B398">
        <v>74</v>
      </c>
      <c r="C398">
        <v>74</v>
      </c>
      <c r="D398" s="10">
        <f>(Table10[[#This Row],[2023]]-Table10[[#This Row],[2022]])/Table10[[#This Row],[2023]]</f>
        <v>0</v>
      </c>
      <c r="E398">
        <f>Table10[[#This Row],[2023]]*Table10[[#This Row],[PER]]+Table10[[#This Row],[2023]]</f>
        <v>74</v>
      </c>
      <c r="K398">
        <v>1668582</v>
      </c>
      <c r="L398">
        <v>144</v>
      </c>
      <c r="M398">
        <v>144</v>
      </c>
      <c r="N398" s="10">
        <f>(Table12[[#This Row],[2023]]-Table12[[#This Row],[2022]])/Table12[[#This Row],[2023]]</f>
        <v>0</v>
      </c>
      <c r="O398">
        <f>Table12[[#This Row],[2023]]*Table12[[#This Row],[PER]]+Table12[[#This Row],[2023]]</f>
        <v>144</v>
      </c>
    </row>
    <row r="399" spans="1:15" x14ac:dyDescent="0.3">
      <c r="A399">
        <v>401824</v>
      </c>
      <c r="B399">
        <v>45</v>
      </c>
      <c r="C399">
        <v>45</v>
      </c>
      <c r="D399" s="10">
        <f>(Table10[[#This Row],[2023]]-Table10[[#This Row],[2022]])/Table10[[#This Row],[2023]]</f>
        <v>0</v>
      </c>
      <c r="E399">
        <f>Table10[[#This Row],[2023]]*Table10[[#This Row],[PER]]+Table10[[#This Row],[2023]]</f>
        <v>45</v>
      </c>
      <c r="K399">
        <v>9424894</v>
      </c>
      <c r="L399">
        <v>35</v>
      </c>
      <c r="M399">
        <v>35</v>
      </c>
      <c r="N399" s="10">
        <f>(Table12[[#This Row],[2023]]-Table12[[#This Row],[2022]])/Table12[[#This Row],[2023]]</f>
        <v>0</v>
      </c>
      <c r="O399">
        <f>Table12[[#This Row],[2023]]*Table12[[#This Row],[PER]]+Table12[[#This Row],[2023]]</f>
        <v>35</v>
      </c>
    </row>
    <row r="400" spans="1:15" x14ac:dyDescent="0.3">
      <c r="A400">
        <v>5671121</v>
      </c>
      <c r="B400">
        <v>112</v>
      </c>
      <c r="C400">
        <v>112</v>
      </c>
      <c r="D400" s="10">
        <f>(Table10[[#This Row],[2023]]-Table10[[#This Row],[2022]])/Table10[[#This Row],[2023]]</f>
        <v>0</v>
      </c>
      <c r="E400">
        <f>Table10[[#This Row],[2023]]*Table10[[#This Row],[PER]]+Table10[[#This Row],[2023]]</f>
        <v>112</v>
      </c>
      <c r="K400">
        <v>13190241</v>
      </c>
      <c r="L400">
        <v>49</v>
      </c>
      <c r="M400">
        <v>49</v>
      </c>
      <c r="N400" s="10">
        <f>(Table12[[#This Row],[2023]]-Table12[[#This Row],[2022]])/Table12[[#This Row],[2023]]</f>
        <v>0</v>
      </c>
      <c r="O400">
        <f>Table12[[#This Row],[2023]]*Table12[[#This Row],[PER]]+Table12[[#This Row],[2023]]</f>
        <v>49</v>
      </c>
    </row>
    <row r="401" spans="1:15" x14ac:dyDescent="0.3">
      <c r="A401">
        <v>9522855</v>
      </c>
      <c r="B401">
        <v>1518</v>
      </c>
      <c r="C401">
        <v>1453</v>
      </c>
      <c r="D401" s="10">
        <f>(Table10[[#This Row],[2023]]-Table10[[#This Row],[2022]])/Table10[[#This Row],[2023]]</f>
        <v>-4.4735030970406056E-2</v>
      </c>
      <c r="E401">
        <f>Table10[[#This Row],[2023]]*Table10[[#This Row],[PER]]+Table10[[#This Row],[2023]]</f>
        <v>1388</v>
      </c>
      <c r="K401">
        <v>669162</v>
      </c>
      <c r="L401">
        <v>225</v>
      </c>
      <c r="M401">
        <v>225</v>
      </c>
      <c r="N401" s="10">
        <f>(Table12[[#This Row],[2023]]-Table12[[#This Row],[2022]])/Table12[[#This Row],[2023]]</f>
        <v>0</v>
      </c>
      <c r="O401">
        <f>Table12[[#This Row],[2023]]*Table12[[#This Row],[PER]]+Table12[[#This Row],[2023]]</f>
        <v>225</v>
      </c>
    </row>
    <row r="402" spans="1:15" x14ac:dyDescent="0.3">
      <c r="A402">
        <v>1378251</v>
      </c>
      <c r="B402">
        <v>104</v>
      </c>
      <c r="C402">
        <v>104</v>
      </c>
      <c r="D402" s="10">
        <f>(Table10[[#This Row],[2023]]-Table10[[#This Row],[2022]])/Table10[[#This Row],[2023]]</f>
        <v>0</v>
      </c>
      <c r="E402">
        <f>Table10[[#This Row],[2023]]*Table10[[#This Row],[PER]]+Table10[[#This Row],[2023]]</f>
        <v>104</v>
      </c>
      <c r="K402">
        <v>6304719</v>
      </c>
      <c r="L402">
        <v>682</v>
      </c>
      <c r="M402">
        <v>556</v>
      </c>
      <c r="N402" s="10">
        <f>(Table12[[#This Row],[2023]]-Table12[[#This Row],[2022]])/Table12[[#This Row],[2023]]</f>
        <v>-0.22661870503597123</v>
      </c>
      <c r="O402">
        <f>Table12[[#This Row],[2023]]*Table12[[#This Row],[PER]]+Table12[[#This Row],[2023]]</f>
        <v>430</v>
      </c>
    </row>
    <row r="403" spans="1:15" x14ac:dyDescent="0.3">
      <c r="A403">
        <v>9683357</v>
      </c>
      <c r="B403">
        <v>46</v>
      </c>
      <c r="C403">
        <v>46</v>
      </c>
      <c r="D403" s="10">
        <f>(Table10[[#This Row],[2023]]-Table10[[#This Row],[2022]])/Table10[[#This Row],[2023]]</f>
        <v>0</v>
      </c>
      <c r="E403">
        <f>Table10[[#This Row],[2023]]*Table10[[#This Row],[PER]]+Table10[[#This Row],[2023]]</f>
        <v>46</v>
      </c>
      <c r="K403">
        <v>7009468</v>
      </c>
      <c r="L403">
        <v>138</v>
      </c>
      <c r="M403">
        <v>150</v>
      </c>
      <c r="N403" s="10">
        <f>(Table12[[#This Row],[2023]]-Table12[[#This Row],[2022]])/Table12[[#This Row],[2023]]</f>
        <v>0.08</v>
      </c>
      <c r="O403">
        <f>Table12[[#This Row],[2023]]*Table12[[#This Row],[PER]]+Table12[[#This Row],[2023]]</f>
        <v>162</v>
      </c>
    </row>
    <row r="404" spans="1:15" x14ac:dyDescent="0.3">
      <c r="A404">
        <v>8882614</v>
      </c>
      <c r="B404">
        <v>40</v>
      </c>
      <c r="C404">
        <v>40</v>
      </c>
      <c r="D404" s="10">
        <f>(Table10[[#This Row],[2023]]-Table10[[#This Row],[2022]])/Table10[[#This Row],[2023]]</f>
        <v>0</v>
      </c>
      <c r="E404">
        <f>Table10[[#This Row],[2023]]*Table10[[#This Row],[PER]]+Table10[[#This Row],[2023]]</f>
        <v>40</v>
      </c>
      <c r="K404">
        <v>13989631</v>
      </c>
      <c r="L404">
        <v>76</v>
      </c>
      <c r="M404">
        <v>76</v>
      </c>
      <c r="N404" s="10">
        <f>(Table12[[#This Row],[2023]]-Table12[[#This Row],[2022]])/Table12[[#This Row],[2023]]</f>
        <v>0</v>
      </c>
      <c r="O404">
        <f>Table12[[#This Row],[2023]]*Table12[[#This Row],[PER]]+Table12[[#This Row],[2023]]</f>
        <v>76</v>
      </c>
    </row>
    <row r="405" spans="1:15" x14ac:dyDescent="0.3">
      <c r="A405">
        <v>9072036</v>
      </c>
      <c r="B405">
        <v>70</v>
      </c>
      <c r="C405">
        <v>70</v>
      </c>
      <c r="D405" s="10">
        <f>(Table10[[#This Row],[2023]]-Table10[[#This Row],[2022]])/Table10[[#This Row],[2023]]</f>
        <v>0</v>
      </c>
      <c r="E405">
        <f>Table10[[#This Row],[2023]]*Table10[[#This Row],[PER]]+Table10[[#This Row],[2023]]</f>
        <v>70</v>
      </c>
      <c r="K405">
        <v>908807</v>
      </c>
      <c r="L405">
        <v>173</v>
      </c>
      <c r="M405">
        <v>173</v>
      </c>
      <c r="N405" s="10">
        <f>(Table12[[#This Row],[2023]]-Table12[[#This Row],[2022]])/Table12[[#This Row],[2023]]</f>
        <v>0</v>
      </c>
      <c r="O405">
        <f>Table12[[#This Row],[2023]]*Table12[[#This Row],[PER]]+Table12[[#This Row],[2023]]</f>
        <v>173</v>
      </c>
    </row>
    <row r="406" spans="1:15" x14ac:dyDescent="0.3">
      <c r="A406">
        <v>11921519</v>
      </c>
      <c r="B406">
        <v>122</v>
      </c>
      <c r="C406">
        <v>120</v>
      </c>
      <c r="D406" s="10">
        <f>(Table10[[#This Row],[2023]]-Table10[[#This Row],[2022]])/Table10[[#This Row],[2023]]</f>
        <v>-1.6666666666666666E-2</v>
      </c>
      <c r="E406">
        <f>Table10[[#This Row],[2023]]*Table10[[#This Row],[PER]]+Table10[[#This Row],[2023]]</f>
        <v>118</v>
      </c>
      <c r="K406">
        <v>13782571</v>
      </c>
      <c r="L406">
        <v>200</v>
      </c>
      <c r="M406">
        <v>200</v>
      </c>
      <c r="N406" s="10">
        <f>(Table12[[#This Row],[2023]]-Table12[[#This Row],[2022]])/Table12[[#This Row],[2023]]</f>
        <v>0</v>
      </c>
      <c r="O406">
        <f>Table12[[#This Row],[2023]]*Table12[[#This Row],[PER]]+Table12[[#This Row],[2023]]</f>
        <v>200</v>
      </c>
    </row>
    <row r="407" spans="1:15" x14ac:dyDescent="0.3">
      <c r="A407">
        <v>12955428</v>
      </c>
      <c r="B407">
        <v>108</v>
      </c>
      <c r="C407">
        <v>108</v>
      </c>
      <c r="D407" s="10">
        <f>(Table10[[#This Row],[2023]]-Table10[[#This Row],[2022]])/Table10[[#This Row],[2023]]</f>
        <v>0</v>
      </c>
      <c r="E407">
        <f>Table10[[#This Row],[2023]]*Table10[[#This Row],[PER]]+Table10[[#This Row],[2023]]</f>
        <v>108</v>
      </c>
      <c r="K407">
        <v>1740468</v>
      </c>
      <c r="L407">
        <v>158</v>
      </c>
      <c r="M407">
        <v>158</v>
      </c>
      <c r="N407" s="10">
        <f>(Table12[[#This Row],[2023]]-Table12[[#This Row],[2022]])/Table12[[#This Row],[2023]]</f>
        <v>0</v>
      </c>
      <c r="O407">
        <f>Table12[[#This Row],[2023]]*Table12[[#This Row],[PER]]+Table12[[#This Row],[2023]]</f>
        <v>158</v>
      </c>
    </row>
    <row r="408" spans="1:15" x14ac:dyDescent="0.3">
      <c r="A408">
        <v>1370412</v>
      </c>
      <c r="B408">
        <v>125</v>
      </c>
      <c r="C408">
        <v>125</v>
      </c>
      <c r="D408" s="10">
        <f>(Table10[[#This Row],[2023]]-Table10[[#This Row],[2022]])/Table10[[#This Row],[2023]]</f>
        <v>0</v>
      </c>
      <c r="E408">
        <f>Table10[[#This Row],[2023]]*Table10[[#This Row],[PER]]+Table10[[#This Row],[2023]]</f>
        <v>125</v>
      </c>
      <c r="K408">
        <v>3402103</v>
      </c>
      <c r="L408">
        <v>225</v>
      </c>
      <c r="M408">
        <v>225</v>
      </c>
      <c r="N408" s="10">
        <f>(Table12[[#This Row],[2023]]-Table12[[#This Row],[2022]])/Table12[[#This Row],[2023]]</f>
        <v>0</v>
      </c>
      <c r="O408">
        <f>Table12[[#This Row],[2023]]*Table12[[#This Row],[PER]]+Table12[[#This Row],[2023]]</f>
        <v>225</v>
      </c>
    </row>
    <row r="409" spans="1:15" x14ac:dyDescent="0.3">
      <c r="A409">
        <v>1066718</v>
      </c>
      <c r="B409">
        <v>150</v>
      </c>
      <c r="C409">
        <v>106</v>
      </c>
      <c r="D409" s="10">
        <f>(Table10[[#This Row],[2023]]-Table10[[#This Row],[2022]])/Table10[[#This Row],[2023]]</f>
        <v>-0.41509433962264153</v>
      </c>
      <c r="E409">
        <f>Table10[[#This Row],[2023]]*Table10[[#This Row],[PER]]+Table10[[#This Row],[2023]]</f>
        <v>62</v>
      </c>
      <c r="K409">
        <v>13826293</v>
      </c>
      <c r="L409">
        <v>145</v>
      </c>
      <c r="M409">
        <v>145</v>
      </c>
      <c r="N409" s="10">
        <f>(Table12[[#This Row],[2023]]-Table12[[#This Row],[2022]])/Table12[[#This Row],[2023]]</f>
        <v>0</v>
      </c>
      <c r="O409">
        <f>Table12[[#This Row],[2023]]*Table12[[#This Row],[PER]]+Table12[[#This Row],[2023]]</f>
        <v>145</v>
      </c>
    </row>
    <row r="410" spans="1:15" x14ac:dyDescent="0.3">
      <c r="A410">
        <v>2843818</v>
      </c>
      <c r="B410">
        <v>92</v>
      </c>
      <c r="C410">
        <v>92</v>
      </c>
      <c r="D410" s="10">
        <f>(Table10[[#This Row],[2023]]-Table10[[#This Row],[2022]])/Table10[[#This Row],[2023]]</f>
        <v>0</v>
      </c>
      <c r="E410">
        <f>Table10[[#This Row],[2023]]*Table10[[#This Row],[PER]]+Table10[[#This Row],[2023]]</f>
        <v>92</v>
      </c>
      <c r="K410">
        <v>5443177</v>
      </c>
      <c r="L410">
        <v>175</v>
      </c>
      <c r="M410">
        <v>174</v>
      </c>
      <c r="N410" s="10">
        <f>(Table12[[#This Row],[2023]]-Table12[[#This Row],[2022]])/Table12[[#This Row],[2023]]</f>
        <v>-5.7471264367816091E-3</v>
      </c>
      <c r="O410">
        <f>Table12[[#This Row],[2023]]*Table12[[#This Row],[PER]]+Table12[[#This Row],[2023]]</f>
        <v>173</v>
      </c>
    </row>
    <row r="411" spans="1:15" x14ac:dyDescent="0.3">
      <c r="A411">
        <v>10309309</v>
      </c>
      <c r="B411">
        <v>77</v>
      </c>
      <c r="C411">
        <v>77</v>
      </c>
      <c r="D411" s="10">
        <f>(Table10[[#This Row],[2023]]-Table10[[#This Row],[2022]])/Table10[[#This Row],[2023]]</f>
        <v>0</v>
      </c>
      <c r="E411">
        <f>Table10[[#This Row],[2023]]*Table10[[#This Row],[PER]]+Table10[[#This Row],[2023]]</f>
        <v>77</v>
      </c>
      <c r="K411">
        <v>6377684</v>
      </c>
      <c r="L411">
        <v>600</v>
      </c>
      <c r="M411">
        <v>600</v>
      </c>
      <c r="N411" s="10">
        <f>(Table12[[#This Row],[2023]]-Table12[[#This Row],[2022]])/Table12[[#This Row],[2023]]</f>
        <v>0</v>
      </c>
      <c r="O411">
        <f>Table12[[#This Row],[2023]]*Table12[[#This Row],[PER]]+Table12[[#This Row],[2023]]</f>
        <v>600</v>
      </c>
    </row>
    <row r="412" spans="1:15" x14ac:dyDescent="0.3">
      <c r="A412">
        <v>42892</v>
      </c>
      <c r="B412">
        <v>139</v>
      </c>
      <c r="C412">
        <v>135</v>
      </c>
      <c r="D412" s="10">
        <f>(Table10[[#This Row],[2023]]-Table10[[#This Row],[2022]])/Table10[[#This Row],[2023]]</f>
        <v>-2.9629629629629631E-2</v>
      </c>
      <c r="E412">
        <f>Table10[[#This Row],[2023]]*Table10[[#This Row],[PER]]+Table10[[#This Row],[2023]]</f>
        <v>131</v>
      </c>
      <c r="K412">
        <v>2336683</v>
      </c>
      <c r="L412">
        <v>91</v>
      </c>
      <c r="M412">
        <v>102</v>
      </c>
      <c r="N412" s="10">
        <f>(Table12[[#This Row],[2023]]-Table12[[#This Row],[2022]])/Table12[[#This Row],[2023]]</f>
        <v>0.10784313725490197</v>
      </c>
      <c r="O412">
        <f>Table12[[#This Row],[2023]]*Table12[[#This Row],[PER]]+Table12[[#This Row],[2023]]</f>
        <v>113</v>
      </c>
    </row>
    <row r="413" spans="1:15" x14ac:dyDescent="0.3">
      <c r="A413">
        <v>3925001</v>
      </c>
      <c r="B413">
        <v>79</v>
      </c>
      <c r="C413">
        <v>80</v>
      </c>
      <c r="D413" s="10">
        <f>(Table10[[#This Row],[2023]]-Table10[[#This Row],[2022]])/Table10[[#This Row],[2023]]</f>
        <v>1.2500000000000001E-2</v>
      </c>
      <c r="E413">
        <f>Table10[[#This Row],[2023]]*Table10[[#This Row],[PER]]+Table10[[#This Row],[2023]]</f>
        <v>81</v>
      </c>
      <c r="K413">
        <v>5695073</v>
      </c>
      <c r="L413">
        <v>119</v>
      </c>
      <c r="M413">
        <v>119</v>
      </c>
      <c r="N413" s="10">
        <f>(Table12[[#This Row],[2023]]-Table12[[#This Row],[2022]])/Table12[[#This Row],[2023]]</f>
        <v>0</v>
      </c>
      <c r="O413">
        <f>Table12[[#This Row],[2023]]*Table12[[#This Row],[PER]]+Table12[[#This Row],[2023]]</f>
        <v>119</v>
      </c>
    </row>
    <row r="414" spans="1:15" x14ac:dyDescent="0.3">
      <c r="A414">
        <v>6154561</v>
      </c>
      <c r="B414">
        <v>66</v>
      </c>
      <c r="C414">
        <v>62</v>
      </c>
      <c r="D414" s="10">
        <f>(Table10[[#This Row],[2023]]-Table10[[#This Row],[2022]])/Table10[[#This Row],[2023]]</f>
        <v>-6.4516129032258063E-2</v>
      </c>
      <c r="E414">
        <f>Table10[[#This Row],[2023]]*Table10[[#This Row],[PER]]+Table10[[#This Row],[2023]]</f>
        <v>58</v>
      </c>
      <c r="K414">
        <v>4781302</v>
      </c>
      <c r="L414">
        <v>170</v>
      </c>
      <c r="M414">
        <v>170</v>
      </c>
      <c r="N414" s="10">
        <f>(Table12[[#This Row],[2023]]-Table12[[#This Row],[2022]])/Table12[[#This Row],[2023]]</f>
        <v>0</v>
      </c>
      <c r="O414">
        <f>Table12[[#This Row],[2023]]*Table12[[#This Row],[PER]]+Table12[[#This Row],[2023]]</f>
        <v>170</v>
      </c>
    </row>
    <row r="415" spans="1:15" x14ac:dyDescent="0.3">
      <c r="A415">
        <v>9495542</v>
      </c>
      <c r="B415">
        <v>32</v>
      </c>
      <c r="C415">
        <v>32</v>
      </c>
      <c r="D415" s="10">
        <f>(Table10[[#This Row],[2023]]-Table10[[#This Row],[2022]])/Table10[[#This Row],[2023]]</f>
        <v>0</v>
      </c>
      <c r="E415">
        <f>Table10[[#This Row],[2023]]*Table10[[#This Row],[PER]]+Table10[[#This Row],[2023]]</f>
        <v>32</v>
      </c>
      <c r="K415">
        <v>5926311</v>
      </c>
      <c r="L415">
        <v>98</v>
      </c>
      <c r="M415">
        <v>98</v>
      </c>
      <c r="N415" s="10">
        <f>(Table12[[#This Row],[2023]]-Table12[[#This Row],[2022]])/Table12[[#This Row],[2023]]</f>
        <v>0</v>
      </c>
      <c r="O415">
        <f>Table12[[#This Row],[2023]]*Table12[[#This Row],[PER]]+Table12[[#This Row],[2023]]</f>
        <v>98</v>
      </c>
    </row>
    <row r="416" spans="1:15" x14ac:dyDescent="0.3">
      <c r="A416">
        <v>10937741</v>
      </c>
      <c r="B416">
        <v>223</v>
      </c>
      <c r="C416">
        <v>223</v>
      </c>
      <c r="D416" s="10">
        <f>(Table10[[#This Row],[2023]]-Table10[[#This Row],[2022]])/Table10[[#This Row],[2023]]</f>
        <v>0</v>
      </c>
      <c r="E416">
        <f>Table10[[#This Row],[2023]]*Table10[[#This Row],[PER]]+Table10[[#This Row],[2023]]</f>
        <v>223</v>
      </c>
      <c r="K416">
        <v>5933445</v>
      </c>
      <c r="L416">
        <v>150</v>
      </c>
      <c r="M416">
        <v>150</v>
      </c>
      <c r="N416" s="10">
        <f>(Table12[[#This Row],[2023]]-Table12[[#This Row],[2022]])/Table12[[#This Row],[2023]]</f>
        <v>0</v>
      </c>
      <c r="O416">
        <f>Table12[[#This Row],[2023]]*Table12[[#This Row],[PER]]+Table12[[#This Row],[2023]]</f>
        <v>150</v>
      </c>
    </row>
    <row r="417" spans="1:15" x14ac:dyDescent="0.3">
      <c r="A417">
        <v>9661968</v>
      </c>
      <c r="B417">
        <v>95</v>
      </c>
      <c r="C417">
        <v>96</v>
      </c>
      <c r="D417" s="10">
        <f>(Table10[[#This Row],[2023]]-Table10[[#This Row],[2022]])/Table10[[#This Row],[2023]]</f>
        <v>1.0416666666666666E-2</v>
      </c>
      <c r="E417">
        <f>Table10[[#This Row],[2023]]*Table10[[#This Row],[PER]]+Table10[[#This Row],[2023]]</f>
        <v>97</v>
      </c>
      <c r="K417">
        <v>5977148</v>
      </c>
      <c r="L417">
        <v>100</v>
      </c>
      <c r="M417">
        <v>100</v>
      </c>
      <c r="N417" s="10">
        <f>(Table12[[#This Row],[2023]]-Table12[[#This Row],[2022]])/Table12[[#This Row],[2023]]</f>
        <v>0</v>
      </c>
      <c r="O417">
        <f>Table12[[#This Row],[2023]]*Table12[[#This Row],[PER]]+Table12[[#This Row],[2023]]</f>
        <v>100</v>
      </c>
    </row>
    <row r="418" spans="1:15" x14ac:dyDescent="0.3">
      <c r="A418">
        <v>13219522</v>
      </c>
      <c r="B418">
        <v>177</v>
      </c>
      <c r="C418">
        <v>100</v>
      </c>
      <c r="D418" s="10">
        <f>(Table10[[#This Row],[2023]]-Table10[[#This Row],[2022]])/Table10[[#This Row],[2023]]</f>
        <v>-0.77</v>
      </c>
      <c r="E418">
        <f>Table10[[#This Row],[2023]]*Table10[[#This Row],[PER]]+Table10[[#This Row],[2023]]</f>
        <v>23</v>
      </c>
      <c r="K418">
        <v>6025128</v>
      </c>
      <c r="L418">
        <v>175</v>
      </c>
      <c r="M418">
        <v>175</v>
      </c>
      <c r="N418" s="10">
        <f>(Table12[[#This Row],[2023]]-Table12[[#This Row],[2022]])/Table12[[#This Row],[2023]]</f>
        <v>0</v>
      </c>
      <c r="O418">
        <f>Table12[[#This Row],[2023]]*Table12[[#This Row],[PER]]+Table12[[#This Row],[2023]]</f>
        <v>175</v>
      </c>
    </row>
    <row r="419" spans="1:15" x14ac:dyDescent="0.3">
      <c r="A419">
        <v>196584</v>
      </c>
      <c r="B419">
        <v>79</v>
      </c>
      <c r="C419">
        <v>79</v>
      </c>
      <c r="D419" s="10">
        <f>(Table10[[#This Row],[2023]]-Table10[[#This Row],[2022]])/Table10[[#This Row],[2023]]</f>
        <v>0</v>
      </c>
      <c r="E419">
        <f>Table10[[#This Row],[2023]]*Table10[[#This Row],[PER]]+Table10[[#This Row],[2023]]</f>
        <v>79</v>
      </c>
      <c r="K419">
        <v>8153381</v>
      </c>
      <c r="L419">
        <v>306</v>
      </c>
      <c r="M419">
        <v>285</v>
      </c>
      <c r="N419" s="10">
        <f>(Table12[[#This Row],[2023]]-Table12[[#This Row],[2022]])/Table12[[#This Row],[2023]]</f>
        <v>-7.3684210526315783E-2</v>
      </c>
      <c r="O419">
        <f>Table12[[#This Row],[2023]]*Table12[[#This Row],[PER]]+Table12[[#This Row],[2023]]</f>
        <v>264</v>
      </c>
    </row>
    <row r="420" spans="1:15" x14ac:dyDescent="0.3">
      <c r="A420">
        <v>11438453</v>
      </c>
      <c r="B420">
        <v>95</v>
      </c>
      <c r="C420">
        <v>95</v>
      </c>
      <c r="D420" s="10">
        <f>(Table10[[#This Row],[2023]]-Table10[[#This Row],[2022]])/Table10[[#This Row],[2023]]</f>
        <v>0</v>
      </c>
      <c r="E420">
        <f>Table10[[#This Row],[2023]]*Table10[[#This Row],[PER]]+Table10[[#This Row],[2023]]</f>
        <v>95</v>
      </c>
      <c r="K420">
        <v>627217</v>
      </c>
      <c r="L420">
        <v>100</v>
      </c>
      <c r="M420">
        <v>100</v>
      </c>
      <c r="N420" s="10">
        <f>(Table12[[#This Row],[2023]]-Table12[[#This Row],[2022]])/Table12[[#This Row],[2023]]</f>
        <v>0</v>
      </c>
      <c r="O420">
        <f>Table12[[#This Row],[2023]]*Table12[[#This Row],[PER]]+Table12[[#This Row],[2023]]</f>
        <v>100</v>
      </c>
    </row>
    <row r="421" spans="1:15" x14ac:dyDescent="0.3">
      <c r="A421">
        <v>10719537</v>
      </c>
      <c r="B421">
        <v>31</v>
      </c>
      <c r="C421">
        <v>31</v>
      </c>
      <c r="D421" s="10">
        <f>(Table10[[#This Row],[2023]]-Table10[[#This Row],[2022]])/Table10[[#This Row],[2023]]</f>
        <v>0</v>
      </c>
      <c r="E421">
        <f>Table10[[#This Row],[2023]]*Table10[[#This Row],[PER]]+Table10[[#This Row],[2023]]</f>
        <v>31</v>
      </c>
      <c r="K421">
        <v>6317047</v>
      </c>
      <c r="L421">
        <v>58</v>
      </c>
      <c r="M421">
        <v>58</v>
      </c>
      <c r="N421" s="10">
        <f>(Table12[[#This Row],[2023]]-Table12[[#This Row],[2022]])/Table12[[#This Row],[2023]]</f>
        <v>0</v>
      </c>
      <c r="O421">
        <f>Table12[[#This Row],[2023]]*Table12[[#This Row],[PER]]+Table12[[#This Row],[2023]]</f>
        <v>58</v>
      </c>
    </row>
    <row r="422" spans="1:15" x14ac:dyDescent="0.3">
      <c r="A422">
        <v>6885585</v>
      </c>
      <c r="B422">
        <v>237</v>
      </c>
      <c r="C422">
        <v>215</v>
      </c>
      <c r="D422" s="10">
        <f>(Table10[[#This Row],[2023]]-Table10[[#This Row],[2022]])/Table10[[#This Row],[2023]]</f>
        <v>-0.10232558139534884</v>
      </c>
      <c r="E422">
        <f>Table10[[#This Row],[2023]]*Table10[[#This Row],[PER]]+Table10[[#This Row],[2023]]</f>
        <v>193</v>
      </c>
      <c r="K422">
        <v>7033288</v>
      </c>
      <c r="L422">
        <v>120</v>
      </c>
      <c r="M422">
        <v>120</v>
      </c>
      <c r="N422" s="10">
        <f>(Table12[[#This Row],[2023]]-Table12[[#This Row],[2022]])/Table12[[#This Row],[2023]]</f>
        <v>0</v>
      </c>
      <c r="O422">
        <f>Table12[[#This Row],[2023]]*Table12[[#This Row],[PER]]+Table12[[#This Row],[2023]]</f>
        <v>120</v>
      </c>
    </row>
    <row r="423" spans="1:15" x14ac:dyDescent="0.3">
      <c r="A423">
        <v>7610557</v>
      </c>
      <c r="B423">
        <v>118</v>
      </c>
      <c r="C423">
        <v>118</v>
      </c>
      <c r="D423" s="10">
        <f>(Table10[[#This Row],[2023]]-Table10[[#This Row],[2022]])/Table10[[#This Row],[2023]]</f>
        <v>0</v>
      </c>
      <c r="E423">
        <f>Table10[[#This Row],[2023]]*Table10[[#This Row],[PER]]+Table10[[#This Row],[2023]]</f>
        <v>118</v>
      </c>
      <c r="K423">
        <v>13619411</v>
      </c>
      <c r="L423">
        <v>178</v>
      </c>
      <c r="M423">
        <v>178</v>
      </c>
      <c r="N423" s="10">
        <f>(Table12[[#This Row],[2023]]-Table12[[#This Row],[2022]])/Table12[[#This Row],[2023]]</f>
        <v>0</v>
      </c>
      <c r="O423">
        <f>Table12[[#This Row],[2023]]*Table12[[#This Row],[PER]]+Table12[[#This Row],[2023]]</f>
        <v>178</v>
      </c>
    </row>
    <row r="424" spans="1:15" x14ac:dyDescent="0.3">
      <c r="A424">
        <v>13139555</v>
      </c>
      <c r="B424">
        <v>64</v>
      </c>
      <c r="C424">
        <v>61</v>
      </c>
      <c r="D424" s="10">
        <f>(Table10[[#This Row],[2023]]-Table10[[#This Row],[2022]])/Table10[[#This Row],[2023]]</f>
        <v>-4.9180327868852458E-2</v>
      </c>
      <c r="E424">
        <f>Table10[[#This Row],[2023]]*Table10[[#This Row],[PER]]+Table10[[#This Row],[2023]]</f>
        <v>58</v>
      </c>
      <c r="K424">
        <v>45601</v>
      </c>
      <c r="L424">
        <v>50</v>
      </c>
      <c r="M424">
        <v>50</v>
      </c>
      <c r="N424" s="10">
        <f>(Table12[[#This Row],[2023]]-Table12[[#This Row],[2022]])/Table12[[#This Row],[2023]]</f>
        <v>0</v>
      </c>
      <c r="O424">
        <f>Table12[[#This Row],[2023]]*Table12[[#This Row],[PER]]+Table12[[#This Row],[2023]]</f>
        <v>50</v>
      </c>
    </row>
    <row r="425" spans="1:15" x14ac:dyDescent="0.3">
      <c r="A425">
        <v>5681246</v>
      </c>
      <c r="B425">
        <v>178</v>
      </c>
      <c r="C425">
        <v>179</v>
      </c>
      <c r="D425" s="10">
        <f>(Table10[[#This Row],[2023]]-Table10[[#This Row],[2022]])/Table10[[#This Row],[2023]]</f>
        <v>5.5865921787709499E-3</v>
      </c>
      <c r="E425">
        <f>Table10[[#This Row],[2023]]*Table10[[#This Row],[PER]]+Table10[[#This Row],[2023]]</f>
        <v>180</v>
      </c>
      <c r="K425">
        <v>146601</v>
      </c>
      <c r="L425">
        <v>110</v>
      </c>
      <c r="M425">
        <v>100</v>
      </c>
      <c r="N425" s="10">
        <f>(Table12[[#This Row],[2023]]-Table12[[#This Row],[2022]])/Table12[[#This Row],[2023]]</f>
        <v>-0.1</v>
      </c>
      <c r="O425">
        <f>Table12[[#This Row],[2023]]*Table12[[#This Row],[PER]]+Table12[[#This Row],[2023]]</f>
        <v>90</v>
      </c>
    </row>
    <row r="426" spans="1:15" x14ac:dyDescent="0.3">
      <c r="A426">
        <v>2684516</v>
      </c>
      <c r="B426">
        <v>75</v>
      </c>
      <c r="C426">
        <v>75</v>
      </c>
      <c r="D426" s="10">
        <f>(Table10[[#This Row],[2023]]-Table10[[#This Row],[2022]])/Table10[[#This Row],[2023]]</f>
        <v>0</v>
      </c>
      <c r="E426">
        <f>Table10[[#This Row],[2023]]*Table10[[#This Row],[PER]]+Table10[[#This Row],[2023]]</f>
        <v>75</v>
      </c>
      <c r="K426">
        <v>9586124</v>
      </c>
      <c r="L426">
        <v>50</v>
      </c>
      <c r="M426">
        <v>50</v>
      </c>
      <c r="N426" s="10">
        <f>(Table12[[#This Row],[2023]]-Table12[[#This Row],[2022]])/Table12[[#This Row],[2023]]</f>
        <v>0</v>
      </c>
      <c r="O426">
        <f>Table12[[#This Row],[2023]]*Table12[[#This Row],[PER]]+Table12[[#This Row],[2023]]</f>
        <v>50</v>
      </c>
    </row>
    <row r="427" spans="1:15" x14ac:dyDescent="0.3">
      <c r="A427">
        <v>5078080</v>
      </c>
      <c r="B427">
        <v>73</v>
      </c>
      <c r="C427">
        <v>73</v>
      </c>
      <c r="D427" s="10">
        <f>(Table10[[#This Row],[2023]]-Table10[[#This Row],[2022]])/Table10[[#This Row],[2023]]</f>
        <v>0</v>
      </c>
      <c r="E427">
        <f>Table10[[#This Row],[2023]]*Table10[[#This Row],[PER]]+Table10[[#This Row],[2023]]</f>
        <v>73</v>
      </c>
      <c r="K427">
        <v>10990707</v>
      </c>
      <c r="L427">
        <v>125</v>
      </c>
      <c r="M427">
        <v>125</v>
      </c>
      <c r="N427" s="10">
        <f>(Table12[[#This Row],[2023]]-Table12[[#This Row],[2022]])/Table12[[#This Row],[2023]]</f>
        <v>0</v>
      </c>
      <c r="O427">
        <f>Table12[[#This Row],[2023]]*Table12[[#This Row],[PER]]+Table12[[#This Row],[2023]]</f>
        <v>125</v>
      </c>
    </row>
    <row r="428" spans="1:15" x14ac:dyDescent="0.3">
      <c r="A428">
        <v>4365918</v>
      </c>
      <c r="B428">
        <v>350</v>
      </c>
      <c r="C428">
        <v>349</v>
      </c>
      <c r="D428" s="10">
        <f>(Table10[[#This Row],[2023]]-Table10[[#This Row],[2022]])/Table10[[#This Row],[2023]]</f>
        <v>-2.8653295128939827E-3</v>
      </c>
      <c r="E428">
        <f>Table10[[#This Row],[2023]]*Table10[[#This Row],[PER]]+Table10[[#This Row],[2023]]</f>
        <v>348</v>
      </c>
      <c r="K428">
        <v>11121115</v>
      </c>
      <c r="L428">
        <v>299</v>
      </c>
      <c r="M428">
        <v>299</v>
      </c>
      <c r="N428" s="10">
        <f>(Table12[[#This Row],[2023]]-Table12[[#This Row],[2022]])/Table12[[#This Row],[2023]]</f>
        <v>0</v>
      </c>
      <c r="O428">
        <f>Table12[[#This Row],[2023]]*Table12[[#This Row],[PER]]+Table12[[#This Row],[2023]]</f>
        <v>299</v>
      </c>
    </row>
    <row r="429" spans="1:15" x14ac:dyDescent="0.3">
      <c r="A429">
        <v>7989703</v>
      </c>
      <c r="B429">
        <v>114</v>
      </c>
      <c r="C429">
        <v>114</v>
      </c>
      <c r="D429" s="10">
        <f>(Table10[[#This Row],[2023]]-Table10[[#This Row],[2022]])/Table10[[#This Row],[2023]]</f>
        <v>0</v>
      </c>
      <c r="E429">
        <f>Table10[[#This Row],[2023]]*Table10[[#This Row],[PER]]+Table10[[#This Row],[2023]]</f>
        <v>114</v>
      </c>
      <c r="K429">
        <v>11166917</v>
      </c>
      <c r="L429">
        <v>499</v>
      </c>
      <c r="M429">
        <v>499</v>
      </c>
      <c r="N429" s="10">
        <f>(Table12[[#This Row],[2023]]-Table12[[#This Row],[2022]])/Table12[[#This Row],[2023]]</f>
        <v>0</v>
      </c>
      <c r="O429">
        <f>Table12[[#This Row],[2023]]*Table12[[#This Row],[PER]]+Table12[[#This Row],[2023]]</f>
        <v>499</v>
      </c>
    </row>
    <row r="430" spans="1:15" x14ac:dyDescent="0.3">
      <c r="A430">
        <v>1638995</v>
      </c>
      <c r="B430">
        <v>174</v>
      </c>
      <c r="C430">
        <v>188</v>
      </c>
      <c r="D430" s="10">
        <f>(Table10[[#This Row],[2023]]-Table10[[#This Row],[2022]])/Table10[[#This Row],[2023]]</f>
        <v>7.4468085106382975E-2</v>
      </c>
      <c r="E430">
        <f>Table10[[#This Row],[2023]]*Table10[[#This Row],[PER]]+Table10[[#This Row],[2023]]</f>
        <v>202</v>
      </c>
      <c r="K430">
        <v>12896632</v>
      </c>
      <c r="L430">
        <v>76</v>
      </c>
      <c r="M430">
        <v>79</v>
      </c>
      <c r="N430" s="10">
        <f>(Table12[[#This Row],[2023]]-Table12[[#This Row],[2022]])/Table12[[#This Row],[2023]]</f>
        <v>3.7974683544303799E-2</v>
      </c>
      <c r="O430">
        <f>Table12[[#This Row],[2023]]*Table12[[#This Row],[PER]]+Table12[[#This Row],[2023]]</f>
        <v>82</v>
      </c>
    </row>
    <row r="431" spans="1:15" x14ac:dyDescent="0.3">
      <c r="A431">
        <v>3282729</v>
      </c>
      <c r="B431">
        <v>129</v>
      </c>
      <c r="C431">
        <v>129</v>
      </c>
      <c r="D431" s="10">
        <f>(Table10[[#This Row],[2023]]-Table10[[#This Row],[2022]])/Table10[[#This Row],[2023]]</f>
        <v>0</v>
      </c>
      <c r="E431">
        <f>Table10[[#This Row],[2023]]*Table10[[#This Row],[PER]]+Table10[[#This Row],[2023]]</f>
        <v>129</v>
      </c>
      <c r="K431">
        <v>1163516</v>
      </c>
      <c r="L431">
        <v>71</v>
      </c>
      <c r="M431">
        <v>71</v>
      </c>
      <c r="N431" s="10">
        <f>(Table12[[#This Row],[2023]]-Table12[[#This Row],[2022]])/Table12[[#This Row],[2023]]</f>
        <v>0</v>
      </c>
      <c r="O431">
        <f>Table12[[#This Row],[2023]]*Table12[[#This Row],[PER]]+Table12[[#This Row],[2023]]</f>
        <v>71</v>
      </c>
    </row>
    <row r="432" spans="1:15" x14ac:dyDescent="0.3">
      <c r="A432">
        <v>2919002</v>
      </c>
      <c r="B432">
        <v>69</v>
      </c>
      <c r="C432">
        <v>69</v>
      </c>
      <c r="D432" s="10">
        <f>(Table10[[#This Row],[2023]]-Table10[[#This Row],[2022]])/Table10[[#This Row],[2023]]</f>
        <v>0</v>
      </c>
      <c r="E432">
        <f>Table10[[#This Row],[2023]]*Table10[[#This Row],[PER]]+Table10[[#This Row],[2023]]</f>
        <v>69</v>
      </c>
      <c r="K432">
        <v>5991720</v>
      </c>
      <c r="L432">
        <v>150</v>
      </c>
      <c r="M432">
        <v>150</v>
      </c>
      <c r="N432" s="10">
        <f>(Table12[[#This Row],[2023]]-Table12[[#This Row],[2022]])/Table12[[#This Row],[2023]]</f>
        <v>0</v>
      </c>
      <c r="O432">
        <f>Table12[[#This Row],[2023]]*Table12[[#This Row],[PER]]+Table12[[#This Row],[2023]]</f>
        <v>150</v>
      </c>
    </row>
    <row r="433" spans="1:15" x14ac:dyDescent="0.3">
      <c r="A433">
        <v>9383507</v>
      </c>
      <c r="B433">
        <v>143</v>
      </c>
      <c r="C433">
        <v>145</v>
      </c>
      <c r="D433" s="10">
        <f>(Table10[[#This Row],[2023]]-Table10[[#This Row],[2022]])/Table10[[#This Row],[2023]]</f>
        <v>1.3793103448275862E-2</v>
      </c>
      <c r="E433">
        <f>Table10[[#This Row],[2023]]*Table10[[#This Row],[PER]]+Table10[[#This Row],[2023]]</f>
        <v>147</v>
      </c>
      <c r="K433">
        <v>9250114</v>
      </c>
      <c r="L433">
        <v>31</v>
      </c>
      <c r="M433">
        <v>32</v>
      </c>
      <c r="N433" s="10">
        <f>(Table12[[#This Row],[2023]]-Table12[[#This Row],[2022]])/Table12[[#This Row],[2023]]</f>
        <v>3.125E-2</v>
      </c>
      <c r="O433">
        <f>Table12[[#This Row],[2023]]*Table12[[#This Row],[PER]]+Table12[[#This Row],[2023]]</f>
        <v>33</v>
      </c>
    </row>
    <row r="434" spans="1:15" x14ac:dyDescent="0.3">
      <c r="A434">
        <v>7330089</v>
      </c>
      <c r="B434">
        <v>123</v>
      </c>
      <c r="C434">
        <v>120</v>
      </c>
      <c r="D434" s="10">
        <f>(Table10[[#This Row],[2023]]-Table10[[#This Row],[2022]])/Table10[[#This Row],[2023]]</f>
        <v>-2.5000000000000001E-2</v>
      </c>
      <c r="E434">
        <f>Table10[[#This Row],[2023]]*Table10[[#This Row],[PER]]+Table10[[#This Row],[2023]]</f>
        <v>117</v>
      </c>
      <c r="K434">
        <v>13367812</v>
      </c>
      <c r="L434">
        <v>125</v>
      </c>
      <c r="M434">
        <v>125</v>
      </c>
      <c r="N434" s="10">
        <f>(Table12[[#This Row],[2023]]-Table12[[#This Row],[2022]])/Table12[[#This Row],[2023]]</f>
        <v>0</v>
      </c>
      <c r="O434">
        <f>Table12[[#This Row],[2023]]*Table12[[#This Row],[PER]]+Table12[[#This Row],[2023]]</f>
        <v>125</v>
      </c>
    </row>
    <row r="435" spans="1:15" x14ac:dyDescent="0.3">
      <c r="A435">
        <v>571429</v>
      </c>
      <c r="B435">
        <v>140</v>
      </c>
      <c r="C435">
        <v>139</v>
      </c>
      <c r="D435" s="10">
        <f>(Table10[[#This Row],[2023]]-Table10[[#This Row],[2022]])/Table10[[#This Row],[2023]]</f>
        <v>-7.1942446043165471E-3</v>
      </c>
      <c r="E435">
        <f>Table10[[#This Row],[2023]]*Table10[[#This Row],[PER]]+Table10[[#This Row],[2023]]</f>
        <v>138</v>
      </c>
      <c r="K435">
        <v>6166015</v>
      </c>
      <c r="L435">
        <v>415</v>
      </c>
      <c r="M435">
        <v>399</v>
      </c>
      <c r="N435" s="10">
        <f>(Table12[[#This Row],[2023]]-Table12[[#This Row],[2022]])/Table12[[#This Row],[2023]]</f>
        <v>-4.0100250626566414E-2</v>
      </c>
      <c r="O435">
        <f>Table12[[#This Row],[2023]]*Table12[[#This Row],[PER]]+Table12[[#This Row],[2023]]</f>
        <v>383</v>
      </c>
    </row>
    <row r="436" spans="1:15" x14ac:dyDescent="0.3">
      <c r="A436">
        <v>3667589</v>
      </c>
      <c r="B436">
        <v>82</v>
      </c>
      <c r="C436">
        <v>88</v>
      </c>
      <c r="D436" s="10">
        <f>(Table10[[#This Row],[2023]]-Table10[[#This Row],[2022]])/Table10[[#This Row],[2023]]</f>
        <v>6.8181818181818177E-2</v>
      </c>
      <c r="E436">
        <f>Table10[[#This Row],[2023]]*Table10[[#This Row],[PER]]+Table10[[#This Row],[2023]]</f>
        <v>94</v>
      </c>
      <c r="K436">
        <v>14127977</v>
      </c>
      <c r="L436">
        <v>400</v>
      </c>
      <c r="M436">
        <v>400</v>
      </c>
      <c r="N436" s="10">
        <f>(Table12[[#This Row],[2023]]-Table12[[#This Row],[2022]])/Table12[[#This Row],[2023]]</f>
        <v>0</v>
      </c>
      <c r="O436">
        <f>Table12[[#This Row],[2023]]*Table12[[#This Row],[PER]]+Table12[[#This Row],[2023]]</f>
        <v>400</v>
      </c>
    </row>
    <row r="437" spans="1:15" x14ac:dyDescent="0.3">
      <c r="A437">
        <v>6167534</v>
      </c>
      <c r="B437">
        <v>114</v>
      </c>
      <c r="C437">
        <v>115</v>
      </c>
      <c r="D437" s="10">
        <f>(Table10[[#This Row],[2023]]-Table10[[#This Row],[2022]])/Table10[[#This Row],[2023]]</f>
        <v>8.6956521739130436E-3</v>
      </c>
      <c r="E437">
        <f>Table10[[#This Row],[2023]]*Table10[[#This Row],[PER]]+Table10[[#This Row],[2023]]</f>
        <v>116</v>
      </c>
      <c r="K437">
        <v>10994303</v>
      </c>
      <c r="L437">
        <v>60</v>
      </c>
      <c r="M437">
        <v>60</v>
      </c>
      <c r="N437" s="10">
        <f>(Table12[[#This Row],[2023]]-Table12[[#This Row],[2022]])/Table12[[#This Row],[2023]]</f>
        <v>0</v>
      </c>
      <c r="O437">
        <f>Table12[[#This Row],[2023]]*Table12[[#This Row],[PER]]+Table12[[#This Row],[2023]]</f>
        <v>60</v>
      </c>
    </row>
    <row r="438" spans="1:15" x14ac:dyDescent="0.3">
      <c r="A438">
        <v>14669960</v>
      </c>
      <c r="B438">
        <v>89</v>
      </c>
      <c r="C438" t="s">
        <v>5</v>
      </c>
      <c r="D438" s="10">
        <v>0</v>
      </c>
      <c r="E438">
        <v>0</v>
      </c>
      <c r="K438">
        <v>14389097</v>
      </c>
      <c r="L438">
        <v>170</v>
      </c>
      <c r="M438">
        <v>166</v>
      </c>
      <c r="N438" s="10">
        <f>(Table12[[#This Row],[2023]]-Table12[[#This Row],[2022]])/Table12[[#This Row],[2023]]</f>
        <v>-2.4096385542168676E-2</v>
      </c>
      <c r="O438">
        <f>Table12[[#This Row],[2023]]*Table12[[#This Row],[PER]]+Table12[[#This Row],[2023]]</f>
        <v>162</v>
      </c>
    </row>
    <row r="439" spans="1:15" x14ac:dyDescent="0.3">
      <c r="A439">
        <v>13428742</v>
      </c>
      <c r="B439">
        <v>65</v>
      </c>
      <c r="C439">
        <v>65</v>
      </c>
      <c r="D439" s="10">
        <f>(Table10[[#This Row],[2023]]-Table10[[#This Row],[2022]])/Table10[[#This Row],[2023]]</f>
        <v>0</v>
      </c>
      <c r="E439">
        <f>Table10[[#This Row],[2023]]*Table10[[#This Row],[PER]]+Table10[[#This Row],[2023]]</f>
        <v>65</v>
      </c>
      <c r="K439">
        <v>1560977</v>
      </c>
      <c r="L439">
        <v>170</v>
      </c>
      <c r="M439">
        <v>170</v>
      </c>
      <c r="N439" s="10">
        <f>(Table12[[#This Row],[2023]]-Table12[[#This Row],[2022]])/Table12[[#This Row],[2023]]</f>
        <v>0</v>
      </c>
      <c r="O439">
        <f>Table12[[#This Row],[2023]]*Table12[[#This Row],[PER]]+Table12[[#This Row],[2023]]</f>
        <v>170</v>
      </c>
    </row>
    <row r="440" spans="1:15" x14ac:dyDescent="0.3">
      <c r="A440">
        <v>8972905</v>
      </c>
      <c r="B440">
        <v>85</v>
      </c>
      <c r="C440">
        <v>85</v>
      </c>
      <c r="D440" s="10">
        <f>(Table10[[#This Row],[2023]]-Table10[[#This Row],[2022]])/Table10[[#This Row],[2023]]</f>
        <v>0</v>
      </c>
      <c r="E440">
        <f>Table10[[#This Row],[2023]]*Table10[[#This Row],[PER]]+Table10[[#This Row],[2023]]</f>
        <v>85</v>
      </c>
      <c r="K440">
        <v>6760583</v>
      </c>
      <c r="L440">
        <v>100</v>
      </c>
      <c r="M440">
        <v>100</v>
      </c>
      <c r="N440" s="10">
        <f>(Table12[[#This Row],[2023]]-Table12[[#This Row],[2022]])/Table12[[#This Row],[2023]]</f>
        <v>0</v>
      </c>
      <c r="O440">
        <f>Table12[[#This Row],[2023]]*Table12[[#This Row],[PER]]+Table12[[#This Row],[2023]]</f>
        <v>100</v>
      </c>
    </row>
    <row r="441" spans="1:15" x14ac:dyDescent="0.3">
      <c r="A441">
        <v>11318131</v>
      </c>
      <c r="B441">
        <v>125</v>
      </c>
      <c r="C441">
        <v>125</v>
      </c>
      <c r="D441" s="10">
        <f>(Table10[[#This Row],[2023]]-Table10[[#This Row],[2022]])/Table10[[#This Row],[2023]]</f>
        <v>0</v>
      </c>
      <c r="E441">
        <f>Table10[[#This Row],[2023]]*Table10[[#This Row],[PER]]+Table10[[#This Row],[2023]]</f>
        <v>125</v>
      </c>
      <c r="K441">
        <v>9146137</v>
      </c>
      <c r="L441">
        <v>125</v>
      </c>
      <c r="M441">
        <v>125</v>
      </c>
      <c r="N441" s="10">
        <f>(Table12[[#This Row],[2023]]-Table12[[#This Row],[2022]])/Table12[[#This Row],[2023]]</f>
        <v>0</v>
      </c>
      <c r="O441">
        <f>Table12[[#This Row],[2023]]*Table12[[#This Row],[PER]]+Table12[[#This Row],[2023]]</f>
        <v>125</v>
      </c>
    </row>
    <row r="442" spans="1:15" x14ac:dyDescent="0.3">
      <c r="A442">
        <v>6513545</v>
      </c>
      <c r="B442">
        <v>398</v>
      </c>
      <c r="C442">
        <v>319</v>
      </c>
      <c r="D442" s="10">
        <f>(Table10[[#This Row],[2023]]-Table10[[#This Row],[2022]])/Table10[[#This Row],[2023]]</f>
        <v>-0.2476489028213166</v>
      </c>
      <c r="E442">
        <f>Table10[[#This Row],[2023]]*Table10[[#This Row],[PER]]+Table10[[#This Row],[2023]]</f>
        <v>240</v>
      </c>
      <c r="K442">
        <v>3861314</v>
      </c>
      <c r="L442">
        <v>125</v>
      </c>
      <c r="M442">
        <v>125</v>
      </c>
      <c r="N442" s="10">
        <f>(Table12[[#This Row],[2023]]-Table12[[#This Row],[2022]])/Table12[[#This Row],[2023]]</f>
        <v>0</v>
      </c>
      <c r="O442">
        <f>Table12[[#This Row],[2023]]*Table12[[#This Row],[PER]]+Table12[[#This Row],[2023]]</f>
        <v>125</v>
      </c>
    </row>
    <row r="443" spans="1:15" x14ac:dyDescent="0.3">
      <c r="A443">
        <v>14596380</v>
      </c>
      <c r="B443">
        <v>129</v>
      </c>
      <c r="C443">
        <v>115</v>
      </c>
      <c r="D443" s="10">
        <f>(Table10[[#This Row],[2023]]-Table10[[#This Row],[2022]])/Table10[[#This Row],[2023]]</f>
        <v>-0.12173913043478261</v>
      </c>
      <c r="E443">
        <f>Table10[[#This Row],[2023]]*Table10[[#This Row],[PER]]+Table10[[#This Row],[2023]]</f>
        <v>101</v>
      </c>
      <c r="K443">
        <v>10003045</v>
      </c>
      <c r="L443">
        <v>115</v>
      </c>
      <c r="M443">
        <v>115</v>
      </c>
      <c r="N443" s="10">
        <f>(Table12[[#This Row],[2023]]-Table12[[#This Row],[2022]])/Table12[[#This Row],[2023]]</f>
        <v>0</v>
      </c>
      <c r="O443">
        <f>Table12[[#This Row],[2023]]*Table12[[#This Row],[PER]]+Table12[[#This Row],[2023]]</f>
        <v>115</v>
      </c>
    </row>
    <row r="444" spans="1:15" x14ac:dyDescent="0.3">
      <c r="A444">
        <v>2888365</v>
      </c>
      <c r="B444">
        <v>115</v>
      </c>
      <c r="C444">
        <v>115</v>
      </c>
      <c r="D444" s="10">
        <f>(Table10[[#This Row],[2023]]-Table10[[#This Row],[2022]])/Table10[[#This Row],[2023]]</f>
        <v>0</v>
      </c>
      <c r="E444">
        <f>Table10[[#This Row],[2023]]*Table10[[#This Row],[PER]]+Table10[[#This Row],[2023]]</f>
        <v>115</v>
      </c>
      <c r="K444">
        <v>12562198</v>
      </c>
      <c r="L444">
        <v>71</v>
      </c>
      <c r="M444">
        <v>71</v>
      </c>
      <c r="N444" s="10">
        <f>(Table12[[#This Row],[2023]]-Table12[[#This Row],[2022]])/Table12[[#This Row],[2023]]</f>
        <v>0</v>
      </c>
      <c r="O444">
        <f>Table12[[#This Row],[2023]]*Table12[[#This Row],[PER]]+Table12[[#This Row],[2023]]</f>
        <v>71</v>
      </c>
    </row>
    <row r="445" spans="1:15" x14ac:dyDescent="0.3">
      <c r="A445">
        <v>14369423</v>
      </c>
      <c r="B445">
        <v>89</v>
      </c>
      <c r="C445">
        <v>90</v>
      </c>
      <c r="D445" s="10">
        <f>(Table10[[#This Row],[2023]]-Table10[[#This Row],[2022]])/Table10[[#This Row],[2023]]</f>
        <v>1.1111111111111112E-2</v>
      </c>
      <c r="E445">
        <f>Table10[[#This Row],[2023]]*Table10[[#This Row],[PER]]+Table10[[#This Row],[2023]]</f>
        <v>91</v>
      </c>
      <c r="K445">
        <v>104096</v>
      </c>
      <c r="L445">
        <v>176</v>
      </c>
      <c r="M445">
        <v>177</v>
      </c>
      <c r="N445" s="10">
        <f>(Table12[[#This Row],[2023]]-Table12[[#This Row],[2022]])/Table12[[#This Row],[2023]]</f>
        <v>5.6497175141242938E-3</v>
      </c>
      <c r="O445">
        <f>Table12[[#This Row],[2023]]*Table12[[#This Row],[PER]]+Table12[[#This Row],[2023]]</f>
        <v>178</v>
      </c>
    </row>
    <row r="446" spans="1:15" x14ac:dyDescent="0.3">
      <c r="A446">
        <v>4069551</v>
      </c>
      <c r="B446">
        <v>86</v>
      </c>
      <c r="C446">
        <v>86</v>
      </c>
      <c r="D446" s="10">
        <f>(Table10[[#This Row],[2023]]-Table10[[#This Row],[2022]])/Table10[[#This Row],[2023]]</f>
        <v>0</v>
      </c>
      <c r="E446">
        <f>Table10[[#This Row],[2023]]*Table10[[#This Row],[PER]]+Table10[[#This Row],[2023]]</f>
        <v>86</v>
      </c>
      <c r="K446">
        <v>6424363</v>
      </c>
      <c r="L446">
        <v>50</v>
      </c>
      <c r="M446">
        <v>50</v>
      </c>
      <c r="N446" s="10">
        <f>(Table12[[#This Row],[2023]]-Table12[[#This Row],[2022]])/Table12[[#This Row],[2023]]</f>
        <v>0</v>
      </c>
      <c r="O446">
        <f>Table12[[#This Row],[2023]]*Table12[[#This Row],[PER]]+Table12[[#This Row],[2023]]</f>
        <v>50</v>
      </c>
    </row>
    <row r="447" spans="1:15" x14ac:dyDescent="0.3">
      <c r="A447">
        <v>11007558</v>
      </c>
      <c r="B447">
        <v>98</v>
      </c>
      <c r="C447">
        <v>99</v>
      </c>
      <c r="D447" s="10">
        <f>(Table10[[#This Row],[2023]]-Table10[[#This Row],[2022]])/Table10[[#This Row],[2023]]</f>
        <v>1.0101010101010102E-2</v>
      </c>
      <c r="E447">
        <f>Table10[[#This Row],[2023]]*Table10[[#This Row],[PER]]+Table10[[#This Row],[2023]]</f>
        <v>100</v>
      </c>
      <c r="K447">
        <v>6476382</v>
      </c>
      <c r="L447">
        <v>120</v>
      </c>
      <c r="M447">
        <v>120</v>
      </c>
      <c r="N447" s="10">
        <f>(Table12[[#This Row],[2023]]-Table12[[#This Row],[2022]])/Table12[[#This Row],[2023]]</f>
        <v>0</v>
      </c>
      <c r="O447">
        <f>Table12[[#This Row],[2023]]*Table12[[#This Row],[PER]]+Table12[[#This Row],[2023]]</f>
        <v>120</v>
      </c>
    </row>
    <row r="448" spans="1:15" x14ac:dyDescent="0.3">
      <c r="A448">
        <v>5651804</v>
      </c>
      <c r="B448">
        <v>200</v>
      </c>
      <c r="C448">
        <v>200</v>
      </c>
      <c r="D448" s="10">
        <f>(Table10[[#This Row],[2023]]-Table10[[#This Row],[2022]])/Table10[[#This Row],[2023]]</f>
        <v>0</v>
      </c>
      <c r="E448">
        <f>Table10[[#This Row],[2023]]*Table10[[#This Row],[PER]]+Table10[[#This Row],[2023]]</f>
        <v>200</v>
      </c>
      <c r="K448">
        <v>14404315</v>
      </c>
      <c r="L448">
        <v>61</v>
      </c>
      <c r="M448">
        <v>61</v>
      </c>
      <c r="N448" s="10">
        <f>(Table12[[#This Row],[2023]]-Table12[[#This Row],[2022]])/Table12[[#This Row],[2023]]</f>
        <v>0</v>
      </c>
      <c r="O448">
        <f>Table12[[#This Row],[2023]]*Table12[[#This Row],[PER]]+Table12[[#This Row],[2023]]</f>
        <v>61</v>
      </c>
    </row>
    <row r="449" spans="1:15" x14ac:dyDescent="0.3">
      <c r="A449">
        <v>7178052</v>
      </c>
      <c r="B449">
        <v>131</v>
      </c>
      <c r="C449">
        <v>135</v>
      </c>
      <c r="D449" s="10">
        <f>(Table10[[#This Row],[2023]]-Table10[[#This Row],[2022]])/Table10[[#This Row],[2023]]</f>
        <v>2.9629629629629631E-2</v>
      </c>
      <c r="E449">
        <f>Table10[[#This Row],[2023]]*Table10[[#This Row],[PER]]+Table10[[#This Row],[2023]]</f>
        <v>139</v>
      </c>
      <c r="K449">
        <v>3434451</v>
      </c>
      <c r="L449">
        <v>100</v>
      </c>
      <c r="M449">
        <v>100</v>
      </c>
      <c r="N449" s="10">
        <f>(Table12[[#This Row],[2023]]-Table12[[#This Row],[2022]])/Table12[[#This Row],[2023]]</f>
        <v>0</v>
      </c>
      <c r="O449">
        <f>Table12[[#This Row],[2023]]*Table12[[#This Row],[PER]]+Table12[[#This Row],[2023]]</f>
        <v>100</v>
      </c>
    </row>
    <row r="450" spans="1:15" x14ac:dyDescent="0.3">
      <c r="A450">
        <v>2692019</v>
      </c>
      <c r="B450">
        <v>90</v>
      </c>
      <c r="C450">
        <v>90</v>
      </c>
      <c r="D450" s="10">
        <f>(Table10[[#This Row],[2023]]-Table10[[#This Row],[2022]])/Table10[[#This Row],[2023]]</f>
        <v>0</v>
      </c>
      <c r="E450">
        <f>Table10[[#This Row],[2023]]*Table10[[#This Row],[PER]]+Table10[[#This Row],[2023]]</f>
        <v>90</v>
      </c>
      <c r="K450">
        <v>8173162</v>
      </c>
      <c r="L450">
        <v>2436</v>
      </c>
      <c r="M450">
        <v>2416</v>
      </c>
      <c r="N450" s="10">
        <f>(Table12[[#This Row],[2023]]-Table12[[#This Row],[2022]])/Table12[[#This Row],[2023]]</f>
        <v>-8.2781456953642391E-3</v>
      </c>
      <c r="O450">
        <f>Table12[[#This Row],[2023]]*Table12[[#This Row],[PER]]+Table12[[#This Row],[2023]]</f>
        <v>2396</v>
      </c>
    </row>
    <row r="451" spans="1:15" x14ac:dyDescent="0.3">
      <c r="A451">
        <v>5457912</v>
      </c>
      <c r="B451">
        <v>122</v>
      </c>
      <c r="C451">
        <v>122</v>
      </c>
      <c r="D451" s="10">
        <f>(Table10[[#This Row],[2023]]-Table10[[#This Row],[2022]])/Table10[[#This Row],[2023]]</f>
        <v>0</v>
      </c>
      <c r="E451">
        <f>Table10[[#This Row],[2023]]*Table10[[#This Row],[PER]]+Table10[[#This Row],[2023]]</f>
        <v>122</v>
      </c>
      <c r="K451">
        <v>10320806</v>
      </c>
      <c r="L451">
        <v>115</v>
      </c>
      <c r="M451">
        <v>115</v>
      </c>
      <c r="N451" s="10">
        <f>(Table12[[#This Row],[2023]]-Table12[[#This Row],[2022]])/Table12[[#This Row],[2023]]</f>
        <v>0</v>
      </c>
      <c r="O451">
        <f>Table12[[#This Row],[2023]]*Table12[[#This Row],[PER]]+Table12[[#This Row],[2023]]</f>
        <v>115</v>
      </c>
    </row>
    <row r="452" spans="1:15" x14ac:dyDescent="0.3">
      <c r="A452">
        <v>5525961</v>
      </c>
      <c r="B452">
        <v>119</v>
      </c>
      <c r="C452">
        <v>119</v>
      </c>
      <c r="D452" s="10">
        <f>(Table10[[#This Row],[2023]]-Table10[[#This Row],[2022]])/Table10[[#This Row],[2023]]</f>
        <v>0</v>
      </c>
      <c r="E452">
        <f>Table10[[#This Row],[2023]]*Table10[[#This Row],[PER]]+Table10[[#This Row],[2023]]</f>
        <v>119</v>
      </c>
      <c r="K452">
        <v>13814263</v>
      </c>
      <c r="L452">
        <v>299</v>
      </c>
      <c r="M452">
        <v>299</v>
      </c>
      <c r="N452" s="10">
        <f>(Table12[[#This Row],[2023]]-Table12[[#This Row],[2022]])/Table12[[#This Row],[2023]]</f>
        <v>0</v>
      </c>
      <c r="O452">
        <f>Table12[[#This Row],[2023]]*Table12[[#This Row],[PER]]+Table12[[#This Row],[2023]]</f>
        <v>299</v>
      </c>
    </row>
    <row r="453" spans="1:15" x14ac:dyDescent="0.3">
      <c r="A453">
        <v>12919082</v>
      </c>
      <c r="B453">
        <v>82</v>
      </c>
      <c r="C453">
        <v>81</v>
      </c>
      <c r="D453" s="10">
        <f>(Table10[[#This Row],[2023]]-Table10[[#This Row],[2022]])/Table10[[#This Row],[2023]]</f>
        <v>-1.2345679012345678E-2</v>
      </c>
      <c r="E453">
        <f>Table10[[#This Row],[2023]]*Table10[[#This Row],[PER]]+Table10[[#This Row],[2023]]</f>
        <v>80</v>
      </c>
      <c r="K453">
        <v>654048</v>
      </c>
      <c r="L453">
        <v>240</v>
      </c>
      <c r="M453">
        <v>240</v>
      </c>
      <c r="N453" s="10">
        <f>(Table12[[#This Row],[2023]]-Table12[[#This Row],[2022]])/Table12[[#This Row],[2023]]</f>
        <v>0</v>
      </c>
      <c r="O453">
        <f>Table12[[#This Row],[2023]]*Table12[[#This Row],[PER]]+Table12[[#This Row],[2023]]</f>
        <v>240</v>
      </c>
    </row>
    <row r="454" spans="1:15" x14ac:dyDescent="0.3">
      <c r="A454">
        <v>7027641</v>
      </c>
      <c r="B454">
        <v>262</v>
      </c>
      <c r="C454">
        <v>226</v>
      </c>
      <c r="D454" s="10">
        <f>(Table10[[#This Row],[2023]]-Table10[[#This Row],[2022]])/Table10[[#This Row],[2023]]</f>
        <v>-0.15929203539823009</v>
      </c>
      <c r="E454">
        <f>Table10[[#This Row],[2023]]*Table10[[#This Row],[PER]]+Table10[[#This Row],[2023]]</f>
        <v>190</v>
      </c>
      <c r="K454">
        <v>2536696</v>
      </c>
      <c r="L454">
        <v>140</v>
      </c>
      <c r="M454">
        <v>140</v>
      </c>
      <c r="N454" s="10">
        <f>(Table12[[#This Row],[2023]]-Table12[[#This Row],[2022]])/Table12[[#This Row],[2023]]</f>
        <v>0</v>
      </c>
      <c r="O454">
        <f>Table12[[#This Row],[2023]]*Table12[[#This Row],[PER]]+Table12[[#This Row],[2023]]</f>
        <v>140</v>
      </c>
    </row>
    <row r="455" spans="1:15" x14ac:dyDescent="0.3">
      <c r="A455">
        <v>9331373</v>
      </c>
      <c r="B455">
        <v>43</v>
      </c>
      <c r="C455">
        <v>43</v>
      </c>
      <c r="D455" s="10">
        <f>(Table10[[#This Row],[2023]]-Table10[[#This Row],[2022]])/Table10[[#This Row],[2023]]</f>
        <v>0</v>
      </c>
      <c r="E455">
        <f>Table10[[#This Row],[2023]]*Table10[[#This Row],[PER]]+Table10[[#This Row],[2023]]</f>
        <v>43</v>
      </c>
      <c r="K455">
        <v>4126210</v>
      </c>
      <c r="L455">
        <v>125</v>
      </c>
      <c r="M455">
        <v>125</v>
      </c>
      <c r="N455" s="10">
        <f>(Table12[[#This Row],[2023]]-Table12[[#This Row],[2022]])/Table12[[#This Row],[2023]]</f>
        <v>0</v>
      </c>
      <c r="O455">
        <f>Table12[[#This Row],[2023]]*Table12[[#This Row],[PER]]+Table12[[#This Row],[2023]]</f>
        <v>125</v>
      </c>
    </row>
    <row r="456" spans="1:15" x14ac:dyDescent="0.3">
      <c r="A456">
        <v>9608474</v>
      </c>
      <c r="B456">
        <v>121</v>
      </c>
      <c r="C456">
        <v>122</v>
      </c>
      <c r="D456" s="10">
        <f>(Table10[[#This Row],[2023]]-Table10[[#This Row],[2022]])/Table10[[#This Row],[2023]]</f>
        <v>8.1967213114754103E-3</v>
      </c>
      <c r="E456">
        <f>Table10[[#This Row],[2023]]*Table10[[#This Row],[PER]]+Table10[[#This Row],[2023]]</f>
        <v>123</v>
      </c>
      <c r="K456">
        <v>14141086</v>
      </c>
      <c r="L456">
        <v>66</v>
      </c>
      <c r="M456">
        <v>66</v>
      </c>
      <c r="N456" s="10">
        <f>(Table12[[#This Row],[2023]]-Table12[[#This Row],[2022]])/Table12[[#This Row],[2023]]</f>
        <v>0</v>
      </c>
      <c r="O456">
        <f>Table12[[#This Row],[2023]]*Table12[[#This Row],[PER]]+Table12[[#This Row],[2023]]</f>
        <v>66</v>
      </c>
    </row>
    <row r="457" spans="1:15" x14ac:dyDescent="0.3">
      <c r="A457">
        <v>14323050</v>
      </c>
      <c r="B457">
        <v>135</v>
      </c>
      <c r="C457">
        <v>136</v>
      </c>
      <c r="D457" s="10">
        <f>(Table10[[#This Row],[2023]]-Table10[[#This Row],[2022]])/Table10[[#This Row],[2023]]</f>
        <v>7.3529411764705881E-3</v>
      </c>
      <c r="E457">
        <f>Table10[[#This Row],[2023]]*Table10[[#This Row],[PER]]+Table10[[#This Row],[2023]]</f>
        <v>137</v>
      </c>
      <c r="K457">
        <v>6729959</v>
      </c>
      <c r="L457">
        <v>100</v>
      </c>
      <c r="M457">
        <v>100</v>
      </c>
      <c r="N457" s="10">
        <f>(Table12[[#This Row],[2023]]-Table12[[#This Row],[2022]])/Table12[[#This Row],[2023]]</f>
        <v>0</v>
      </c>
      <c r="O457">
        <f>Table12[[#This Row],[2023]]*Table12[[#This Row],[PER]]+Table12[[#This Row],[2023]]</f>
        <v>100</v>
      </c>
    </row>
    <row r="458" spans="1:15" x14ac:dyDescent="0.3">
      <c r="A458">
        <v>10071222</v>
      </c>
      <c r="B458">
        <v>131</v>
      </c>
      <c r="C458">
        <v>135</v>
      </c>
      <c r="D458" s="10">
        <f>(Table10[[#This Row],[2023]]-Table10[[#This Row],[2022]])/Table10[[#This Row],[2023]]</f>
        <v>2.9629629629629631E-2</v>
      </c>
      <c r="E458">
        <f>Table10[[#This Row],[2023]]*Table10[[#This Row],[PER]]+Table10[[#This Row],[2023]]</f>
        <v>139</v>
      </c>
      <c r="K458">
        <v>10350830</v>
      </c>
      <c r="L458">
        <v>70</v>
      </c>
      <c r="M458">
        <v>70</v>
      </c>
      <c r="N458" s="10">
        <f>(Table12[[#This Row],[2023]]-Table12[[#This Row],[2022]])/Table12[[#This Row],[2023]]</f>
        <v>0</v>
      </c>
      <c r="O458">
        <f>Table12[[#This Row],[2023]]*Table12[[#This Row],[PER]]+Table12[[#This Row],[2023]]</f>
        <v>70</v>
      </c>
    </row>
    <row r="459" spans="1:15" x14ac:dyDescent="0.3">
      <c r="A459">
        <v>771141</v>
      </c>
      <c r="B459">
        <v>75</v>
      </c>
      <c r="C459">
        <v>75</v>
      </c>
      <c r="D459" s="10">
        <f>(Table10[[#This Row],[2023]]-Table10[[#This Row],[2022]])/Table10[[#This Row],[2023]]</f>
        <v>0</v>
      </c>
      <c r="E459">
        <f>Table10[[#This Row],[2023]]*Table10[[#This Row],[PER]]+Table10[[#This Row],[2023]]</f>
        <v>75</v>
      </c>
      <c r="K459">
        <v>10392010</v>
      </c>
      <c r="L459">
        <v>91</v>
      </c>
      <c r="M459">
        <v>94</v>
      </c>
      <c r="N459" s="10">
        <f>(Table12[[#This Row],[2023]]-Table12[[#This Row],[2022]])/Table12[[#This Row],[2023]]</f>
        <v>3.1914893617021274E-2</v>
      </c>
      <c r="O459">
        <f>Table12[[#This Row],[2023]]*Table12[[#This Row],[PER]]+Table12[[#This Row],[2023]]</f>
        <v>97</v>
      </c>
    </row>
    <row r="460" spans="1:15" x14ac:dyDescent="0.3">
      <c r="A460">
        <v>4775138</v>
      </c>
      <c r="B460">
        <v>110</v>
      </c>
      <c r="C460">
        <v>110</v>
      </c>
      <c r="D460" s="10">
        <f>(Table10[[#This Row],[2023]]-Table10[[#This Row],[2022]])/Table10[[#This Row],[2023]]</f>
        <v>0</v>
      </c>
      <c r="E460">
        <f>Table10[[#This Row],[2023]]*Table10[[#This Row],[PER]]+Table10[[#This Row],[2023]]</f>
        <v>110</v>
      </c>
      <c r="K460">
        <v>7603735</v>
      </c>
      <c r="L460">
        <v>83</v>
      </c>
      <c r="M460">
        <v>83</v>
      </c>
      <c r="N460" s="10">
        <f>(Table12[[#This Row],[2023]]-Table12[[#This Row],[2022]])/Table12[[#This Row],[2023]]</f>
        <v>0</v>
      </c>
      <c r="O460">
        <f>Table12[[#This Row],[2023]]*Table12[[#This Row],[PER]]+Table12[[#This Row],[2023]]</f>
        <v>83</v>
      </c>
    </row>
    <row r="461" spans="1:15" x14ac:dyDescent="0.3">
      <c r="A461">
        <v>6737968</v>
      </c>
      <c r="B461">
        <v>126</v>
      </c>
      <c r="C461">
        <v>125</v>
      </c>
      <c r="D461" s="10">
        <f>(Table10[[#This Row],[2023]]-Table10[[#This Row],[2022]])/Table10[[#This Row],[2023]]</f>
        <v>-8.0000000000000002E-3</v>
      </c>
      <c r="E461">
        <f>Table10[[#This Row],[2023]]*Table10[[#This Row],[PER]]+Table10[[#This Row],[2023]]</f>
        <v>124</v>
      </c>
      <c r="K461">
        <v>7872648</v>
      </c>
      <c r="L461">
        <v>110</v>
      </c>
      <c r="M461">
        <v>120</v>
      </c>
      <c r="N461" s="10">
        <f>(Table12[[#This Row],[2023]]-Table12[[#This Row],[2022]])/Table12[[#This Row],[2023]]</f>
        <v>8.3333333333333329E-2</v>
      </c>
      <c r="O461">
        <f>Table12[[#This Row],[2023]]*Table12[[#This Row],[PER]]+Table12[[#This Row],[2023]]</f>
        <v>130</v>
      </c>
    </row>
    <row r="462" spans="1:15" x14ac:dyDescent="0.3">
      <c r="A462">
        <v>3782502</v>
      </c>
      <c r="B462">
        <v>70</v>
      </c>
      <c r="C462">
        <v>70</v>
      </c>
      <c r="D462" s="10">
        <f>(Table10[[#This Row],[2023]]-Table10[[#This Row],[2022]])/Table10[[#This Row],[2023]]</f>
        <v>0</v>
      </c>
      <c r="E462">
        <f>Table10[[#This Row],[2023]]*Table10[[#This Row],[PER]]+Table10[[#This Row],[2023]]</f>
        <v>70</v>
      </c>
      <c r="K462">
        <v>8971754</v>
      </c>
      <c r="L462">
        <v>400</v>
      </c>
      <c r="M462">
        <v>400</v>
      </c>
      <c r="N462" s="10">
        <f>(Table12[[#This Row],[2023]]-Table12[[#This Row],[2022]])/Table12[[#This Row],[2023]]</f>
        <v>0</v>
      </c>
      <c r="O462">
        <f>Table12[[#This Row],[2023]]*Table12[[#This Row],[PER]]+Table12[[#This Row],[2023]]</f>
        <v>400</v>
      </c>
    </row>
    <row r="463" spans="1:15" x14ac:dyDescent="0.3">
      <c r="A463">
        <v>12037011</v>
      </c>
      <c r="B463">
        <v>135</v>
      </c>
      <c r="C463">
        <v>135</v>
      </c>
      <c r="D463" s="10">
        <f>(Table10[[#This Row],[2023]]-Table10[[#This Row],[2022]])/Table10[[#This Row],[2023]]</f>
        <v>0</v>
      </c>
      <c r="E463">
        <f>Table10[[#This Row],[2023]]*Table10[[#This Row],[PER]]+Table10[[#This Row],[2023]]</f>
        <v>135</v>
      </c>
      <c r="K463">
        <v>13465029</v>
      </c>
      <c r="L463">
        <v>215</v>
      </c>
      <c r="M463">
        <v>265</v>
      </c>
      <c r="N463" s="10">
        <f>(Table12[[#This Row],[2023]]-Table12[[#This Row],[2022]])/Table12[[#This Row],[2023]]</f>
        <v>0.18867924528301888</v>
      </c>
      <c r="O463">
        <f>Table12[[#This Row],[2023]]*Table12[[#This Row],[PER]]+Table12[[#This Row],[2023]]</f>
        <v>315</v>
      </c>
    </row>
    <row r="464" spans="1:15" x14ac:dyDescent="0.3">
      <c r="A464">
        <v>12394667</v>
      </c>
      <c r="B464">
        <v>76</v>
      </c>
      <c r="C464">
        <v>76</v>
      </c>
      <c r="D464" s="10">
        <f>(Table10[[#This Row],[2023]]-Table10[[#This Row],[2022]])/Table10[[#This Row],[2023]]</f>
        <v>0</v>
      </c>
      <c r="E464">
        <f>Table10[[#This Row],[2023]]*Table10[[#This Row],[PER]]+Table10[[#This Row],[2023]]</f>
        <v>76</v>
      </c>
      <c r="K464">
        <v>3945289</v>
      </c>
      <c r="L464">
        <v>115</v>
      </c>
      <c r="M464">
        <v>115</v>
      </c>
      <c r="N464" s="10">
        <f>(Table12[[#This Row],[2023]]-Table12[[#This Row],[2022]])/Table12[[#This Row],[2023]]</f>
        <v>0</v>
      </c>
      <c r="O464">
        <f>Table12[[#This Row],[2023]]*Table12[[#This Row],[PER]]+Table12[[#This Row],[2023]]</f>
        <v>115</v>
      </c>
    </row>
    <row r="465" spans="1:15" x14ac:dyDescent="0.3">
      <c r="A465">
        <v>985003</v>
      </c>
      <c r="B465">
        <v>85</v>
      </c>
      <c r="C465">
        <v>85</v>
      </c>
      <c r="D465" s="10">
        <f>(Table10[[#This Row],[2023]]-Table10[[#This Row],[2022]])/Table10[[#This Row],[2023]]</f>
        <v>0</v>
      </c>
      <c r="E465">
        <f>Table10[[#This Row],[2023]]*Table10[[#This Row],[PER]]+Table10[[#This Row],[2023]]</f>
        <v>85</v>
      </c>
      <c r="K465">
        <v>6812686</v>
      </c>
      <c r="L465">
        <v>91</v>
      </c>
      <c r="M465">
        <v>91</v>
      </c>
      <c r="N465" s="10">
        <f>(Table12[[#This Row],[2023]]-Table12[[#This Row],[2022]])/Table12[[#This Row],[2023]]</f>
        <v>0</v>
      </c>
      <c r="O465">
        <f>Table12[[#This Row],[2023]]*Table12[[#This Row],[PER]]+Table12[[#This Row],[2023]]</f>
        <v>91</v>
      </c>
    </row>
    <row r="466" spans="1:15" x14ac:dyDescent="0.3">
      <c r="A466">
        <v>5386570</v>
      </c>
      <c r="B466">
        <v>69</v>
      </c>
      <c r="C466">
        <v>75</v>
      </c>
      <c r="D466" s="10">
        <f>(Table10[[#This Row],[2023]]-Table10[[#This Row],[2022]])/Table10[[#This Row],[2023]]</f>
        <v>0.08</v>
      </c>
      <c r="E466">
        <f>Table10[[#This Row],[2023]]*Table10[[#This Row],[PER]]+Table10[[#This Row],[2023]]</f>
        <v>81</v>
      </c>
      <c r="K466">
        <v>8650822</v>
      </c>
      <c r="L466">
        <v>100</v>
      </c>
      <c r="M466">
        <v>100</v>
      </c>
      <c r="N466" s="10">
        <f>(Table12[[#This Row],[2023]]-Table12[[#This Row],[2022]])/Table12[[#This Row],[2023]]</f>
        <v>0</v>
      </c>
      <c r="O466">
        <f>Table12[[#This Row],[2023]]*Table12[[#This Row],[PER]]+Table12[[#This Row],[2023]]</f>
        <v>100</v>
      </c>
    </row>
    <row r="467" spans="1:15" x14ac:dyDescent="0.3">
      <c r="A467">
        <v>14537849</v>
      </c>
      <c r="B467">
        <v>122</v>
      </c>
      <c r="C467">
        <v>122</v>
      </c>
      <c r="D467" s="10">
        <f>(Table10[[#This Row],[2023]]-Table10[[#This Row],[2022]])/Table10[[#This Row],[2023]]</f>
        <v>0</v>
      </c>
      <c r="E467">
        <f>Table10[[#This Row],[2023]]*Table10[[#This Row],[PER]]+Table10[[#This Row],[2023]]</f>
        <v>122</v>
      </c>
      <c r="K467">
        <v>10002467</v>
      </c>
      <c r="L467">
        <v>115</v>
      </c>
      <c r="M467">
        <v>115</v>
      </c>
      <c r="N467" s="10">
        <f>(Table12[[#This Row],[2023]]-Table12[[#This Row],[2022]])/Table12[[#This Row],[2023]]</f>
        <v>0</v>
      </c>
      <c r="O467">
        <f>Table12[[#This Row],[2023]]*Table12[[#This Row],[PER]]+Table12[[#This Row],[2023]]</f>
        <v>115</v>
      </c>
    </row>
    <row r="468" spans="1:15" x14ac:dyDescent="0.3">
      <c r="A468">
        <v>7074789</v>
      </c>
      <c r="B468">
        <v>47</v>
      </c>
      <c r="C468">
        <v>51</v>
      </c>
      <c r="D468" s="10">
        <f>(Table10[[#This Row],[2023]]-Table10[[#This Row],[2022]])/Table10[[#This Row],[2023]]</f>
        <v>7.8431372549019607E-2</v>
      </c>
      <c r="E468">
        <f>Table10[[#This Row],[2023]]*Table10[[#This Row],[PER]]+Table10[[#This Row],[2023]]</f>
        <v>55</v>
      </c>
      <c r="K468">
        <v>8502841</v>
      </c>
      <c r="L468">
        <v>149</v>
      </c>
      <c r="M468">
        <v>149</v>
      </c>
      <c r="N468" s="10">
        <f>(Table12[[#This Row],[2023]]-Table12[[#This Row],[2022]])/Table12[[#This Row],[2023]]</f>
        <v>0</v>
      </c>
      <c r="O468">
        <f>Table12[[#This Row],[2023]]*Table12[[#This Row],[PER]]+Table12[[#This Row],[2023]]</f>
        <v>149</v>
      </c>
    </row>
    <row r="469" spans="1:15" x14ac:dyDescent="0.3">
      <c r="A469">
        <v>703124</v>
      </c>
      <c r="B469">
        <v>185</v>
      </c>
      <c r="C469">
        <v>185</v>
      </c>
      <c r="D469" s="10">
        <f>(Table10[[#This Row],[2023]]-Table10[[#This Row],[2022]])/Table10[[#This Row],[2023]]</f>
        <v>0</v>
      </c>
      <c r="E469">
        <f>Table10[[#This Row],[2023]]*Table10[[#This Row],[PER]]+Table10[[#This Row],[2023]]</f>
        <v>185</v>
      </c>
      <c r="K469">
        <v>11067277</v>
      </c>
      <c r="L469">
        <v>76</v>
      </c>
      <c r="M469">
        <v>81</v>
      </c>
      <c r="N469" s="10">
        <f>(Table12[[#This Row],[2023]]-Table12[[#This Row],[2022]])/Table12[[#This Row],[2023]]</f>
        <v>6.1728395061728392E-2</v>
      </c>
      <c r="O469">
        <f>Table12[[#This Row],[2023]]*Table12[[#This Row],[PER]]+Table12[[#This Row],[2023]]</f>
        <v>86</v>
      </c>
    </row>
    <row r="470" spans="1:15" x14ac:dyDescent="0.3">
      <c r="A470">
        <v>2524564</v>
      </c>
      <c r="B470">
        <v>79</v>
      </c>
      <c r="C470">
        <v>79</v>
      </c>
      <c r="D470" s="10">
        <f>(Table10[[#This Row],[2023]]-Table10[[#This Row],[2022]])/Table10[[#This Row],[2023]]</f>
        <v>0</v>
      </c>
      <c r="E470">
        <f>Table10[[#This Row],[2023]]*Table10[[#This Row],[PER]]+Table10[[#This Row],[2023]]</f>
        <v>79</v>
      </c>
      <c r="K470">
        <v>13707838</v>
      </c>
      <c r="L470">
        <v>90</v>
      </c>
      <c r="M470">
        <v>91</v>
      </c>
      <c r="N470" s="10">
        <f>(Table12[[#This Row],[2023]]-Table12[[#This Row],[2022]])/Table12[[#This Row],[2023]]</f>
        <v>1.098901098901099E-2</v>
      </c>
      <c r="O470">
        <f>Table12[[#This Row],[2023]]*Table12[[#This Row],[PER]]+Table12[[#This Row],[2023]]</f>
        <v>92</v>
      </c>
    </row>
    <row r="471" spans="1:15" x14ac:dyDescent="0.3">
      <c r="A471">
        <v>13045766</v>
      </c>
      <c r="B471">
        <v>109</v>
      </c>
      <c r="C471">
        <v>109</v>
      </c>
      <c r="D471" s="10">
        <f>(Table10[[#This Row],[2023]]-Table10[[#This Row],[2022]])/Table10[[#This Row],[2023]]</f>
        <v>0</v>
      </c>
      <c r="E471">
        <f>Table10[[#This Row],[2023]]*Table10[[#This Row],[PER]]+Table10[[#This Row],[2023]]</f>
        <v>109</v>
      </c>
      <c r="K471">
        <v>14470756</v>
      </c>
      <c r="L471">
        <v>90</v>
      </c>
      <c r="M471">
        <v>90</v>
      </c>
      <c r="N471" s="10">
        <f>(Table12[[#This Row],[2023]]-Table12[[#This Row],[2022]])/Table12[[#This Row],[2023]]</f>
        <v>0</v>
      </c>
      <c r="O471">
        <f>Table12[[#This Row],[2023]]*Table12[[#This Row],[PER]]+Table12[[#This Row],[2023]]</f>
        <v>90</v>
      </c>
    </row>
    <row r="472" spans="1:15" x14ac:dyDescent="0.3">
      <c r="A472">
        <v>14552494</v>
      </c>
      <c r="B472">
        <v>47</v>
      </c>
      <c r="C472">
        <v>49</v>
      </c>
      <c r="D472" s="10">
        <f>(Table10[[#This Row],[2023]]-Table10[[#This Row],[2022]])/Table10[[#This Row],[2023]]</f>
        <v>4.0816326530612242E-2</v>
      </c>
      <c r="E472">
        <f>Table10[[#This Row],[2023]]*Table10[[#This Row],[PER]]+Table10[[#This Row],[2023]]</f>
        <v>51</v>
      </c>
      <c r="K472">
        <v>13193454</v>
      </c>
      <c r="L472">
        <v>123</v>
      </c>
      <c r="M472">
        <v>99</v>
      </c>
      <c r="N472" s="10">
        <f>(Table12[[#This Row],[2023]]-Table12[[#This Row],[2022]])/Table12[[#This Row],[2023]]</f>
        <v>-0.24242424242424243</v>
      </c>
      <c r="O472">
        <f>Table12[[#This Row],[2023]]*Table12[[#This Row],[PER]]+Table12[[#This Row],[2023]]</f>
        <v>75</v>
      </c>
    </row>
    <row r="473" spans="1:15" x14ac:dyDescent="0.3">
      <c r="A473">
        <v>6589387</v>
      </c>
      <c r="B473">
        <v>135</v>
      </c>
      <c r="C473">
        <v>139</v>
      </c>
      <c r="D473" s="10">
        <f>(Table10[[#This Row],[2023]]-Table10[[#This Row],[2022]])/Table10[[#This Row],[2023]]</f>
        <v>2.8776978417266189E-2</v>
      </c>
      <c r="E473">
        <f>Table10[[#This Row],[2023]]*Table10[[#This Row],[PER]]+Table10[[#This Row],[2023]]</f>
        <v>143</v>
      </c>
      <c r="K473">
        <v>6317854</v>
      </c>
      <c r="L473">
        <v>45</v>
      </c>
      <c r="M473">
        <v>45</v>
      </c>
      <c r="N473" s="10">
        <f>(Table12[[#This Row],[2023]]-Table12[[#This Row],[2022]])/Table12[[#This Row],[2023]]</f>
        <v>0</v>
      </c>
      <c r="O473">
        <f>Table12[[#This Row],[2023]]*Table12[[#This Row],[PER]]+Table12[[#This Row],[2023]]</f>
        <v>45</v>
      </c>
    </row>
    <row r="474" spans="1:15" x14ac:dyDescent="0.3">
      <c r="A474">
        <v>1179509</v>
      </c>
      <c r="B474">
        <v>115</v>
      </c>
      <c r="C474">
        <v>115</v>
      </c>
      <c r="D474" s="10">
        <f>(Table10[[#This Row],[2023]]-Table10[[#This Row],[2022]])/Table10[[#This Row],[2023]]</f>
        <v>0</v>
      </c>
      <c r="E474">
        <f>Table10[[#This Row],[2023]]*Table10[[#This Row],[PER]]+Table10[[#This Row],[2023]]</f>
        <v>115</v>
      </c>
      <c r="K474">
        <v>7109515</v>
      </c>
      <c r="L474">
        <v>249</v>
      </c>
      <c r="M474">
        <v>249</v>
      </c>
      <c r="N474" s="10">
        <f>(Table12[[#This Row],[2023]]-Table12[[#This Row],[2022]])/Table12[[#This Row],[2023]]</f>
        <v>0</v>
      </c>
      <c r="O474">
        <f>Table12[[#This Row],[2023]]*Table12[[#This Row],[PER]]+Table12[[#This Row],[2023]]</f>
        <v>249</v>
      </c>
    </row>
    <row r="475" spans="1:15" x14ac:dyDescent="0.3">
      <c r="A475">
        <v>8756013</v>
      </c>
      <c r="B475">
        <v>130</v>
      </c>
      <c r="C475">
        <v>130</v>
      </c>
      <c r="D475" s="10">
        <f>(Table10[[#This Row],[2023]]-Table10[[#This Row],[2022]])/Table10[[#This Row],[2023]]</f>
        <v>0</v>
      </c>
      <c r="E475">
        <f>Table10[[#This Row],[2023]]*Table10[[#This Row],[PER]]+Table10[[#This Row],[2023]]</f>
        <v>130</v>
      </c>
      <c r="K475">
        <v>921746</v>
      </c>
      <c r="L475">
        <v>45</v>
      </c>
      <c r="M475">
        <v>45</v>
      </c>
      <c r="N475" s="10">
        <f>(Table12[[#This Row],[2023]]-Table12[[#This Row],[2022]])/Table12[[#This Row],[2023]]</f>
        <v>0</v>
      </c>
      <c r="O475">
        <f>Table12[[#This Row],[2023]]*Table12[[#This Row],[PER]]+Table12[[#This Row],[2023]]</f>
        <v>45</v>
      </c>
    </row>
    <row r="476" spans="1:15" x14ac:dyDescent="0.3">
      <c r="A476">
        <v>455640</v>
      </c>
      <c r="B476">
        <v>140</v>
      </c>
      <c r="C476">
        <v>140</v>
      </c>
      <c r="D476" s="10">
        <f>(Table10[[#This Row],[2023]]-Table10[[#This Row],[2022]])/Table10[[#This Row],[2023]]</f>
        <v>0</v>
      </c>
      <c r="E476">
        <f>Table10[[#This Row],[2023]]*Table10[[#This Row],[PER]]+Table10[[#This Row],[2023]]</f>
        <v>140</v>
      </c>
      <c r="K476">
        <v>2333145</v>
      </c>
      <c r="L476">
        <v>125</v>
      </c>
      <c r="M476">
        <v>125</v>
      </c>
      <c r="N476" s="10">
        <f>(Table12[[#This Row],[2023]]-Table12[[#This Row],[2022]])/Table12[[#This Row],[2023]]</f>
        <v>0</v>
      </c>
      <c r="O476">
        <f>Table12[[#This Row],[2023]]*Table12[[#This Row],[PER]]+Table12[[#This Row],[2023]]</f>
        <v>125</v>
      </c>
    </row>
    <row r="477" spans="1:15" x14ac:dyDescent="0.3">
      <c r="A477">
        <v>5746615</v>
      </c>
      <c r="B477">
        <v>250</v>
      </c>
      <c r="C477">
        <v>250</v>
      </c>
      <c r="D477" s="10">
        <f>(Table10[[#This Row],[2023]]-Table10[[#This Row],[2022]])/Table10[[#This Row],[2023]]</f>
        <v>0</v>
      </c>
      <c r="E477">
        <f>Table10[[#This Row],[2023]]*Table10[[#This Row],[PER]]+Table10[[#This Row],[2023]]</f>
        <v>250</v>
      </c>
      <c r="K477">
        <v>6886345</v>
      </c>
      <c r="L477">
        <v>105</v>
      </c>
      <c r="M477">
        <v>105</v>
      </c>
      <c r="N477" s="10">
        <f>(Table12[[#This Row],[2023]]-Table12[[#This Row],[2022]])/Table12[[#This Row],[2023]]</f>
        <v>0</v>
      </c>
      <c r="O477">
        <f>Table12[[#This Row],[2023]]*Table12[[#This Row],[PER]]+Table12[[#This Row],[2023]]</f>
        <v>105</v>
      </c>
    </row>
    <row r="478" spans="1:15" x14ac:dyDescent="0.3">
      <c r="A478">
        <v>4455897</v>
      </c>
      <c r="B478">
        <v>95</v>
      </c>
      <c r="C478">
        <v>95</v>
      </c>
      <c r="D478" s="10">
        <f>(Table10[[#This Row],[2023]]-Table10[[#This Row],[2022]])/Table10[[#This Row],[2023]]</f>
        <v>0</v>
      </c>
      <c r="E478">
        <f>Table10[[#This Row],[2023]]*Table10[[#This Row],[PER]]+Table10[[#This Row],[2023]]</f>
        <v>95</v>
      </c>
      <c r="K478">
        <v>11301966</v>
      </c>
      <c r="L478">
        <v>42</v>
      </c>
      <c r="M478">
        <v>42</v>
      </c>
      <c r="N478" s="10">
        <f>(Table12[[#This Row],[2023]]-Table12[[#This Row],[2022]])/Table12[[#This Row],[2023]]</f>
        <v>0</v>
      </c>
      <c r="O478">
        <f>Table12[[#This Row],[2023]]*Table12[[#This Row],[PER]]+Table12[[#This Row],[2023]]</f>
        <v>42</v>
      </c>
    </row>
    <row r="479" spans="1:15" x14ac:dyDescent="0.3">
      <c r="A479">
        <v>9435496</v>
      </c>
      <c r="B479">
        <v>95</v>
      </c>
      <c r="C479">
        <v>96</v>
      </c>
      <c r="D479" s="10">
        <f>(Table10[[#This Row],[2023]]-Table10[[#This Row],[2022]])/Table10[[#This Row],[2023]]</f>
        <v>1.0416666666666666E-2</v>
      </c>
      <c r="E479">
        <f>Table10[[#This Row],[2023]]*Table10[[#This Row],[PER]]+Table10[[#This Row],[2023]]</f>
        <v>97</v>
      </c>
      <c r="K479">
        <v>11443229</v>
      </c>
      <c r="L479">
        <v>50</v>
      </c>
      <c r="M479">
        <v>50</v>
      </c>
      <c r="N479" s="10">
        <f>(Table12[[#This Row],[2023]]-Table12[[#This Row],[2022]])/Table12[[#This Row],[2023]]</f>
        <v>0</v>
      </c>
      <c r="O479">
        <f>Table12[[#This Row],[2023]]*Table12[[#This Row],[PER]]+Table12[[#This Row],[2023]]</f>
        <v>50</v>
      </c>
    </row>
    <row r="480" spans="1:15" x14ac:dyDescent="0.3">
      <c r="A480">
        <v>13413180</v>
      </c>
      <c r="B480">
        <v>198</v>
      </c>
      <c r="C480">
        <v>198</v>
      </c>
      <c r="D480" s="10">
        <f>(Table10[[#This Row],[2023]]-Table10[[#This Row],[2022]])/Table10[[#This Row],[2023]]</f>
        <v>0</v>
      </c>
      <c r="E480">
        <f>Table10[[#This Row],[2023]]*Table10[[#This Row],[PER]]+Table10[[#This Row],[2023]]</f>
        <v>198</v>
      </c>
      <c r="K480">
        <v>14193275</v>
      </c>
      <c r="L480">
        <v>296</v>
      </c>
      <c r="M480">
        <v>295</v>
      </c>
      <c r="N480" s="10">
        <f>(Table12[[#This Row],[2023]]-Table12[[#This Row],[2022]])/Table12[[#This Row],[2023]]</f>
        <v>-3.3898305084745762E-3</v>
      </c>
      <c r="O480">
        <f>Table12[[#This Row],[2023]]*Table12[[#This Row],[PER]]+Table12[[#This Row],[2023]]</f>
        <v>294</v>
      </c>
    </row>
    <row r="481" spans="1:15" x14ac:dyDescent="0.3">
      <c r="A481">
        <v>4671883</v>
      </c>
      <c r="B481">
        <v>55</v>
      </c>
      <c r="C481">
        <v>55</v>
      </c>
      <c r="D481" s="10">
        <f>(Table10[[#This Row],[2023]]-Table10[[#This Row],[2022]])/Table10[[#This Row],[2023]]</f>
        <v>0</v>
      </c>
      <c r="E481">
        <f>Table10[[#This Row],[2023]]*Table10[[#This Row],[PER]]+Table10[[#This Row],[2023]]</f>
        <v>55</v>
      </c>
      <c r="K481">
        <v>89575</v>
      </c>
      <c r="L481">
        <v>62</v>
      </c>
      <c r="M481">
        <v>62</v>
      </c>
      <c r="N481" s="10">
        <f>(Table12[[#This Row],[2023]]-Table12[[#This Row],[2022]])/Table12[[#This Row],[2023]]</f>
        <v>0</v>
      </c>
      <c r="O481">
        <f>Table12[[#This Row],[2023]]*Table12[[#This Row],[PER]]+Table12[[#This Row],[2023]]</f>
        <v>62</v>
      </c>
    </row>
    <row r="482" spans="1:15" x14ac:dyDescent="0.3">
      <c r="A482">
        <v>5498767</v>
      </c>
      <c r="B482">
        <v>97</v>
      </c>
      <c r="C482">
        <v>105</v>
      </c>
      <c r="D482" s="10">
        <f>(Table10[[#This Row],[2023]]-Table10[[#This Row],[2022]])/Table10[[#This Row],[2023]]</f>
        <v>7.6190476190476197E-2</v>
      </c>
      <c r="E482">
        <f>Table10[[#This Row],[2023]]*Table10[[#This Row],[PER]]+Table10[[#This Row],[2023]]</f>
        <v>113</v>
      </c>
      <c r="K482">
        <v>4493949</v>
      </c>
      <c r="L482">
        <v>200</v>
      </c>
      <c r="M482">
        <v>200</v>
      </c>
      <c r="N482" s="10">
        <f>(Table12[[#This Row],[2023]]-Table12[[#This Row],[2022]])/Table12[[#This Row],[2023]]</f>
        <v>0</v>
      </c>
      <c r="O482">
        <f>Table12[[#This Row],[2023]]*Table12[[#This Row],[PER]]+Table12[[#This Row],[2023]]</f>
        <v>200</v>
      </c>
    </row>
    <row r="483" spans="1:15" x14ac:dyDescent="0.3">
      <c r="A483">
        <v>14286759</v>
      </c>
      <c r="B483">
        <v>140</v>
      </c>
      <c r="C483">
        <v>140</v>
      </c>
      <c r="D483" s="10">
        <f>(Table10[[#This Row],[2023]]-Table10[[#This Row],[2022]])/Table10[[#This Row],[2023]]</f>
        <v>0</v>
      </c>
      <c r="E483">
        <f>Table10[[#This Row],[2023]]*Table10[[#This Row],[PER]]+Table10[[#This Row],[2023]]</f>
        <v>140</v>
      </c>
      <c r="K483">
        <v>6434012</v>
      </c>
      <c r="L483">
        <v>117</v>
      </c>
      <c r="M483">
        <v>117</v>
      </c>
      <c r="N483" s="10">
        <f>(Table12[[#This Row],[2023]]-Table12[[#This Row],[2022]])/Table12[[#This Row],[2023]]</f>
        <v>0</v>
      </c>
      <c r="O483">
        <f>Table12[[#This Row],[2023]]*Table12[[#This Row],[PER]]+Table12[[#This Row],[2023]]</f>
        <v>117</v>
      </c>
    </row>
    <row r="484" spans="1:15" x14ac:dyDescent="0.3">
      <c r="A484">
        <v>12899387</v>
      </c>
      <c r="B484">
        <v>95</v>
      </c>
      <c r="C484">
        <v>95</v>
      </c>
      <c r="D484" s="10">
        <f>(Table10[[#This Row],[2023]]-Table10[[#This Row],[2022]])/Table10[[#This Row],[2023]]</f>
        <v>0</v>
      </c>
      <c r="E484">
        <f>Table10[[#This Row],[2023]]*Table10[[#This Row],[PER]]+Table10[[#This Row],[2023]]</f>
        <v>95</v>
      </c>
      <c r="K484">
        <v>9739179</v>
      </c>
      <c r="L484">
        <v>90</v>
      </c>
      <c r="M484">
        <v>90</v>
      </c>
      <c r="N484" s="10">
        <f>(Table12[[#This Row],[2023]]-Table12[[#This Row],[2022]])/Table12[[#This Row],[2023]]</f>
        <v>0</v>
      </c>
      <c r="O484">
        <f>Table12[[#This Row],[2023]]*Table12[[#This Row],[PER]]+Table12[[#This Row],[2023]]</f>
        <v>90</v>
      </c>
    </row>
    <row r="485" spans="1:15" x14ac:dyDescent="0.3">
      <c r="A485">
        <v>13885568</v>
      </c>
      <c r="B485">
        <v>148</v>
      </c>
      <c r="C485">
        <v>148</v>
      </c>
      <c r="D485" s="10">
        <f>(Table10[[#This Row],[2023]]-Table10[[#This Row],[2022]])/Table10[[#This Row],[2023]]</f>
        <v>0</v>
      </c>
      <c r="E485">
        <f>Table10[[#This Row],[2023]]*Table10[[#This Row],[PER]]+Table10[[#This Row],[2023]]</f>
        <v>148</v>
      </c>
      <c r="K485">
        <v>8049895</v>
      </c>
      <c r="L485">
        <v>204</v>
      </c>
      <c r="M485">
        <v>203</v>
      </c>
      <c r="N485" s="10">
        <f>(Table12[[#This Row],[2023]]-Table12[[#This Row],[2022]])/Table12[[#This Row],[2023]]</f>
        <v>-4.9261083743842365E-3</v>
      </c>
      <c r="O485">
        <f>Table12[[#This Row],[2023]]*Table12[[#This Row],[PER]]+Table12[[#This Row],[2023]]</f>
        <v>202</v>
      </c>
    </row>
    <row r="486" spans="1:15" x14ac:dyDescent="0.3">
      <c r="A486">
        <v>7329506</v>
      </c>
      <c r="B486">
        <v>78</v>
      </c>
      <c r="C486">
        <v>80</v>
      </c>
      <c r="D486" s="10">
        <f>(Table10[[#This Row],[2023]]-Table10[[#This Row],[2022]])/Table10[[#This Row],[2023]]</f>
        <v>2.5000000000000001E-2</v>
      </c>
      <c r="E486">
        <f>Table10[[#This Row],[2023]]*Table10[[#This Row],[PER]]+Table10[[#This Row],[2023]]</f>
        <v>82</v>
      </c>
      <c r="K486">
        <v>9239375</v>
      </c>
      <c r="L486">
        <v>105</v>
      </c>
      <c r="M486">
        <v>105</v>
      </c>
      <c r="N486" s="10">
        <f>(Table12[[#This Row],[2023]]-Table12[[#This Row],[2022]])/Table12[[#This Row],[2023]]</f>
        <v>0</v>
      </c>
      <c r="O486">
        <f>Table12[[#This Row],[2023]]*Table12[[#This Row],[PER]]+Table12[[#This Row],[2023]]</f>
        <v>105</v>
      </c>
    </row>
    <row r="487" spans="1:15" x14ac:dyDescent="0.3">
      <c r="A487">
        <v>3528547</v>
      </c>
      <c r="B487">
        <v>376</v>
      </c>
      <c r="C487">
        <v>376</v>
      </c>
      <c r="D487" s="10">
        <f>(Table10[[#This Row],[2023]]-Table10[[#This Row],[2022]])/Table10[[#This Row],[2023]]</f>
        <v>0</v>
      </c>
      <c r="E487">
        <f>Table10[[#This Row],[2023]]*Table10[[#This Row],[PER]]+Table10[[#This Row],[2023]]</f>
        <v>376</v>
      </c>
      <c r="K487">
        <v>4963598</v>
      </c>
      <c r="L487">
        <v>250</v>
      </c>
      <c r="M487">
        <v>250</v>
      </c>
      <c r="N487" s="10">
        <f>(Table12[[#This Row],[2023]]-Table12[[#This Row],[2022]])/Table12[[#This Row],[2023]]</f>
        <v>0</v>
      </c>
      <c r="O487">
        <f>Table12[[#This Row],[2023]]*Table12[[#This Row],[PER]]+Table12[[#This Row],[2023]]</f>
        <v>250</v>
      </c>
    </row>
    <row r="488" spans="1:15" x14ac:dyDescent="0.3">
      <c r="A488">
        <v>8956730</v>
      </c>
      <c r="B488">
        <v>135</v>
      </c>
      <c r="C488">
        <v>135</v>
      </c>
      <c r="D488" s="10">
        <f>(Table10[[#This Row],[2023]]-Table10[[#This Row],[2022]])/Table10[[#This Row],[2023]]</f>
        <v>0</v>
      </c>
      <c r="E488">
        <f>Table10[[#This Row],[2023]]*Table10[[#This Row],[PER]]+Table10[[#This Row],[2023]]</f>
        <v>135</v>
      </c>
      <c r="K488">
        <v>13615006</v>
      </c>
      <c r="L488">
        <v>344</v>
      </c>
      <c r="M488">
        <v>344</v>
      </c>
      <c r="N488" s="10">
        <f>(Table12[[#This Row],[2023]]-Table12[[#This Row],[2022]])/Table12[[#This Row],[2023]]</f>
        <v>0</v>
      </c>
      <c r="O488">
        <f>Table12[[#This Row],[2023]]*Table12[[#This Row],[PER]]+Table12[[#This Row],[2023]]</f>
        <v>344</v>
      </c>
    </row>
    <row r="489" spans="1:15" x14ac:dyDescent="0.3">
      <c r="A489">
        <v>10410738</v>
      </c>
      <c r="B489">
        <v>90</v>
      </c>
      <c r="C489">
        <v>90</v>
      </c>
      <c r="D489" s="10">
        <f>(Table10[[#This Row],[2023]]-Table10[[#This Row],[2022]])/Table10[[#This Row],[2023]]</f>
        <v>0</v>
      </c>
      <c r="E489">
        <f>Table10[[#This Row],[2023]]*Table10[[#This Row],[PER]]+Table10[[#This Row],[2023]]</f>
        <v>90</v>
      </c>
      <c r="K489">
        <v>13712972</v>
      </c>
      <c r="L489">
        <v>201</v>
      </c>
      <c r="M489">
        <v>201</v>
      </c>
      <c r="N489" s="10">
        <f>(Table12[[#This Row],[2023]]-Table12[[#This Row],[2022]])/Table12[[#This Row],[2023]]</f>
        <v>0</v>
      </c>
      <c r="O489">
        <f>Table12[[#This Row],[2023]]*Table12[[#This Row],[PER]]+Table12[[#This Row],[2023]]</f>
        <v>201</v>
      </c>
    </row>
    <row r="490" spans="1:15" x14ac:dyDescent="0.3">
      <c r="A490">
        <v>11313499</v>
      </c>
      <c r="B490">
        <v>65</v>
      </c>
      <c r="C490">
        <v>65</v>
      </c>
      <c r="D490" s="10">
        <f>(Table10[[#This Row],[2023]]-Table10[[#This Row],[2022]])/Table10[[#This Row],[2023]]</f>
        <v>0</v>
      </c>
      <c r="E490">
        <f>Table10[[#This Row],[2023]]*Table10[[#This Row],[PER]]+Table10[[#This Row],[2023]]</f>
        <v>65</v>
      </c>
      <c r="K490">
        <v>4708992</v>
      </c>
      <c r="L490">
        <v>70</v>
      </c>
      <c r="M490">
        <v>70</v>
      </c>
      <c r="N490" s="10">
        <f>(Table12[[#This Row],[2023]]-Table12[[#This Row],[2022]])/Table12[[#This Row],[2023]]</f>
        <v>0</v>
      </c>
      <c r="O490">
        <f>Table12[[#This Row],[2023]]*Table12[[#This Row],[PER]]+Table12[[#This Row],[2023]]</f>
        <v>70</v>
      </c>
    </row>
    <row r="491" spans="1:15" x14ac:dyDescent="0.3">
      <c r="A491">
        <v>2988248</v>
      </c>
      <c r="B491">
        <v>275</v>
      </c>
      <c r="C491">
        <v>261</v>
      </c>
      <c r="D491" s="10">
        <f>(Table10[[#This Row],[2023]]-Table10[[#This Row],[2022]])/Table10[[#This Row],[2023]]</f>
        <v>-5.3639846743295021E-2</v>
      </c>
      <c r="E491">
        <f>Table10[[#This Row],[2023]]*Table10[[#This Row],[PER]]+Table10[[#This Row],[2023]]</f>
        <v>247</v>
      </c>
      <c r="K491">
        <v>8183277</v>
      </c>
      <c r="L491">
        <v>100</v>
      </c>
      <c r="M491">
        <v>100</v>
      </c>
      <c r="N491" s="10">
        <f>(Table12[[#This Row],[2023]]-Table12[[#This Row],[2022]])/Table12[[#This Row],[2023]]</f>
        <v>0</v>
      </c>
      <c r="O491">
        <f>Table12[[#This Row],[2023]]*Table12[[#This Row],[PER]]+Table12[[#This Row],[2023]]</f>
        <v>100</v>
      </c>
    </row>
    <row r="492" spans="1:15" x14ac:dyDescent="0.3">
      <c r="A492">
        <v>4077253</v>
      </c>
      <c r="B492">
        <v>130</v>
      </c>
      <c r="C492">
        <v>130</v>
      </c>
      <c r="D492" s="10">
        <f>(Table10[[#This Row],[2023]]-Table10[[#This Row],[2022]])/Table10[[#This Row],[2023]]</f>
        <v>0</v>
      </c>
      <c r="E492">
        <f>Table10[[#This Row],[2023]]*Table10[[#This Row],[PER]]+Table10[[#This Row],[2023]]</f>
        <v>130</v>
      </c>
      <c r="K492">
        <v>10281165</v>
      </c>
      <c r="L492">
        <v>76</v>
      </c>
      <c r="M492">
        <v>76</v>
      </c>
      <c r="N492" s="10">
        <f>(Table12[[#This Row],[2023]]-Table12[[#This Row],[2022]])/Table12[[#This Row],[2023]]</f>
        <v>0</v>
      </c>
      <c r="O492">
        <f>Table12[[#This Row],[2023]]*Table12[[#This Row],[PER]]+Table12[[#This Row],[2023]]</f>
        <v>76</v>
      </c>
    </row>
    <row r="493" spans="1:15" x14ac:dyDescent="0.3">
      <c r="A493">
        <v>5074952</v>
      </c>
      <c r="B493">
        <v>55</v>
      </c>
      <c r="C493">
        <v>55</v>
      </c>
      <c r="D493" s="10">
        <f>(Table10[[#This Row],[2023]]-Table10[[#This Row],[2022]])/Table10[[#This Row],[2023]]</f>
        <v>0</v>
      </c>
      <c r="E493">
        <f>Table10[[#This Row],[2023]]*Table10[[#This Row],[PER]]+Table10[[#This Row],[2023]]</f>
        <v>55</v>
      </c>
      <c r="K493">
        <v>4029348</v>
      </c>
      <c r="L493">
        <v>180</v>
      </c>
      <c r="M493">
        <v>180</v>
      </c>
      <c r="N493" s="10">
        <f>(Table12[[#This Row],[2023]]-Table12[[#This Row],[2022]])/Table12[[#This Row],[2023]]</f>
        <v>0</v>
      </c>
      <c r="O493">
        <f>Table12[[#This Row],[2023]]*Table12[[#This Row],[PER]]+Table12[[#This Row],[2023]]</f>
        <v>180</v>
      </c>
    </row>
    <row r="494" spans="1:15" x14ac:dyDescent="0.3">
      <c r="A494">
        <v>14586418</v>
      </c>
      <c r="B494">
        <v>76</v>
      </c>
      <c r="C494">
        <v>76</v>
      </c>
      <c r="D494" s="10">
        <f>(Table10[[#This Row],[2023]]-Table10[[#This Row],[2022]])/Table10[[#This Row],[2023]]</f>
        <v>0</v>
      </c>
      <c r="E494">
        <f>Table10[[#This Row],[2023]]*Table10[[#This Row],[PER]]+Table10[[#This Row],[2023]]</f>
        <v>76</v>
      </c>
      <c r="K494">
        <v>3932792</v>
      </c>
      <c r="L494">
        <v>621</v>
      </c>
      <c r="M494">
        <v>650</v>
      </c>
      <c r="N494" s="10">
        <f>(Table12[[#This Row],[2023]]-Table12[[#This Row],[2022]])/Table12[[#This Row],[2023]]</f>
        <v>4.4615384615384612E-2</v>
      </c>
      <c r="O494">
        <f>Table12[[#This Row],[2023]]*Table12[[#This Row],[PER]]+Table12[[#This Row],[2023]]</f>
        <v>679</v>
      </c>
    </row>
    <row r="495" spans="1:15" x14ac:dyDescent="0.3">
      <c r="A495">
        <v>7239879</v>
      </c>
      <c r="B495">
        <v>62</v>
      </c>
      <c r="C495">
        <v>62</v>
      </c>
      <c r="D495" s="10">
        <f>(Table10[[#This Row],[2023]]-Table10[[#This Row],[2022]])/Table10[[#This Row],[2023]]</f>
        <v>0</v>
      </c>
      <c r="E495">
        <f>Table10[[#This Row],[2023]]*Table10[[#This Row],[PER]]+Table10[[#This Row],[2023]]</f>
        <v>62</v>
      </c>
      <c r="K495">
        <v>4998418</v>
      </c>
      <c r="L495">
        <v>180</v>
      </c>
      <c r="M495">
        <v>180</v>
      </c>
      <c r="N495" s="10">
        <f>(Table12[[#This Row],[2023]]-Table12[[#This Row],[2022]])/Table12[[#This Row],[2023]]</f>
        <v>0</v>
      </c>
      <c r="O495">
        <f>Table12[[#This Row],[2023]]*Table12[[#This Row],[PER]]+Table12[[#This Row],[2023]]</f>
        <v>180</v>
      </c>
    </row>
    <row r="496" spans="1:15" x14ac:dyDescent="0.3">
      <c r="A496">
        <v>13605154</v>
      </c>
      <c r="B496">
        <v>133</v>
      </c>
      <c r="C496">
        <v>117</v>
      </c>
      <c r="D496" s="10">
        <f>(Table10[[#This Row],[2023]]-Table10[[#This Row],[2022]])/Table10[[#This Row],[2023]]</f>
        <v>-0.13675213675213677</v>
      </c>
      <c r="E496">
        <f>Table10[[#This Row],[2023]]*Table10[[#This Row],[PER]]+Table10[[#This Row],[2023]]</f>
        <v>101</v>
      </c>
      <c r="K496">
        <v>7342139</v>
      </c>
      <c r="L496">
        <v>97</v>
      </c>
      <c r="M496">
        <v>97</v>
      </c>
      <c r="N496" s="10">
        <f>(Table12[[#This Row],[2023]]-Table12[[#This Row],[2022]])/Table12[[#This Row],[2023]]</f>
        <v>0</v>
      </c>
      <c r="O496">
        <f>Table12[[#This Row],[2023]]*Table12[[#This Row],[PER]]+Table12[[#This Row],[2023]]</f>
        <v>97</v>
      </c>
    </row>
    <row r="497" spans="1:15" x14ac:dyDescent="0.3">
      <c r="A497">
        <v>7714064</v>
      </c>
      <c r="B497">
        <v>110</v>
      </c>
      <c r="C497">
        <v>110</v>
      </c>
      <c r="D497" s="10">
        <f>(Table10[[#This Row],[2023]]-Table10[[#This Row],[2022]])/Table10[[#This Row],[2023]]</f>
        <v>0</v>
      </c>
      <c r="E497">
        <f>Table10[[#This Row],[2023]]*Table10[[#This Row],[PER]]+Table10[[#This Row],[2023]]</f>
        <v>110</v>
      </c>
      <c r="K497">
        <v>9676441</v>
      </c>
      <c r="L497">
        <v>88</v>
      </c>
      <c r="M497">
        <v>88</v>
      </c>
      <c r="N497" s="10">
        <f>(Table12[[#This Row],[2023]]-Table12[[#This Row],[2022]])/Table12[[#This Row],[2023]]</f>
        <v>0</v>
      </c>
      <c r="O497">
        <f>Table12[[#This Row],[2023]]*Table12[[#This Row],[PER]]+Table12[[#This Row],[2023]]</f>
        <v>88</v>
      </c>
    </row>
    <row r="498" spans="1:15" x14ac:dyDescent="0.3">
      <c r="A498">
        <v>10357520</v>
      </c>
      <c r="B498">
        <v>75</v>
      </c>
      <c r="C498">
        <v>75</v>
      </c>
      <c r="D498" s="10">
        <f>(Table10[[#This Row],[2023]]-Table10[[#This Row],[2022]])/Table10[[#This Row],[2023]]</f>
        <v>0</v>
      </c>
      <c r="E498">
        <f>Table10[[#This Row],[2023]]*Table10[[#This Row],[PER]]+Table10[[#This Row],[2023]]</f>
        <v>75</v>
      </c>
      <c r="K498">
        <v>12082466</v>
      </c>
      <c r="L498">
        <v>65</v>
      </c>
      <c r="M498">
        <v>65</v>
      </c>
      <c r="N498" s="10">
        <f>(Table12[[#This Row],[2023]]-Table12[[#This Row],[2022]])/Table12[[#This Row],[2023]]</f>
        <v>0</v>
      </c>
      <c r="O498">
        <f>Table12[[#This Row],[2023]]*Table12[[#This Row],[PER]]+Table12[[#This Row],[2023]]</f>
        <v>65</v>
      </c>
    </row>
    <row r="499" spans="1:15" x14ac:dyDescent="0.3">
      <c r="A499">
        <v>1886850</v>
      </c>
      <c r="B499">
        <v>119</v>
      </c>
      <c r="C499">
        <v>120</v>
      </c>
      <c r="D499" s="10">
        <f>(Table10[[#This Row],[2023]]-Table10[[#This Row],[2022]])/Table10[[#This Row],[2023]]</f>
        <v>8.3333333333333332E-3</v>
      </c>
      <c r="E499">
        <f>Table10[[#This Row],[2023]]*Table10[[#This Row],[PER]]+Table10[[#This Row],[2023]]</f>
        <v>121</v>
      </c>
      <c r="K499">
        <v>12265070</v>
      </c>
      <c r="L499">
        <v>121</v>
      </c>
      <c r="M499">
        <v>115</v>
      </c>
      <c r="N499" s="10">
        <f>(Table12[[#This Row],[2023]]-Table12[[#This Row],[2022]])/Table12[[#This Row],[2023]]</f>
        <v>-5.2173913043478258E-2</v>
      </c>
      <c r="O499">
        <f>Table12[[#This Row],[2023]]*Table12[[#This Row],[PER]]+Table12[[#This Row],[2023]]</f>
        <v>109</v>
      </c>
    </row>
    <row r="500" spans="1:15" x14ac:dyDescent="0.3">
      <c r="A500">
        <v>12919114</v>
      </c>
      <c r="B500">
        <v>170</v>
      </c>
      <c r="C500">
        <v>186</v>
      </c>
      <c r="D500" s="10">
        <f>(Table10[[#This Row],[2023]]-Table10[[#This Row],[2022]])/Table10[[#This Row],[2023]]</f>
        <v>8.6021505376344093E-2</v>
      </c>
      <c r="E500">
        <f>Table10[[#This Row],[2023]]*Table10[[#This Row],[PER]]+Table10[[#This Row],[2023]]</f>
        <v>202</v>
      </c>
      <c r="K500">
        <v>13221049</v>
      </c>
      <c r="L500">
        <v>170</v>
      </c>
      <c r="M500">
        <v>170</v>
      </c>
      <c r="N500" s="10">
        <f>(Table12[[#This Row],[2023]]-Table12[[#This Row],[2022]])/Table12[[#This Row],[2023]]</f>
        <v>0</v>
      </c>
      <c r="O500">
        <f>Table12[[#This Row],[2023]]*Table12[[#This Row],[PER]]+Table12[[#This Row],[2023]]</f>
        <v>170</v>
      </c>
    </row>
    <row r="501" spans="1:15" x14ac:dyDescent="0.3">
      <c r="A501">
        <v>13752147</v>
      </c>
      <c r="B501">
        <v>124</v>
      </c>
      <c r="C501">
        <v>99</v>
      </c>
      <c r="D501" s="10">
        <f>(Table10[[#This Row],[2023]]-Table10[[#This Row],[2022]])/Table10[[#This Row],[2023]]</f>
        <v>-0.25252525252525254</v>
      </c>
      <c r="E501">
        <f>Table10[[#This Row],[2023]]*Table10[[#This Row],[PER]]+Table10[[#This Row],[2023]]</f>
        <v>74</v>
      </c>
      <c r="K501">
        <v>10926633</v>
      </c>
      <c r="L501">
        <v>70</v>
      </c>
      <c r="M501">
        <v>70</v>
      </c>
      <c r="N501" s="10">
        <f>(Table12[[#This Row],[2023]]-Table12[[#This Row],[2022]])/Table12[[#This Row],[2023]]</f>
        <v>0</v>
      </c>
      <c r="O501">
        <f>Table12[[#This Row],[2023]]*Table12[[#This Row],[PER]]+Table12[[#This Row],[2023]]</f>
        <v>70</v>
      </c>
    </row>
    <row r="502" spans="1:15" x14ac:dyDescent="0.3">
      <c r="A502">
        <v>14084782</v>
      </c>
      <c r="B502">
        <v>264</v>
      </c>
      <c r="C502">
        <v>272</v>
      </c>
      <c r="D502" s="10">
        <f>(Table10[[#This Row],[2023]]-Table10[[#This Row],[2022]])/Table10[[#This Row],[2023]]</f>
        <v>2.9411764705882353E-2</v>
      </c>
      <c r="E502">
        <f>Table10[[#This Row],[2023]]*Table10[[#This Row],[PER]]+Table10[[#This Row],[2023]]</f>
        <v>280</v>
      </c>
      <c r="K502">
        <v>9921186</v>
      </c>
      <c r="L502">
        <v>373</v>
      </c>
      <c r="M502">
        <v>372</v>
      </c>
      <c r="N502" s="10">
        <f>(Table12[[#This Row],[2023]]-Table12[[#This Row],[2022]])/Table12[[#This Row],[2023]]</f>
        <v>-2.6881720430107529E-3</v>
      </c>
      <c r="O502">
        <f>Table12[[#This Row],[2023]]*Table12[[#This Row],[PER]]+Table12[[#This Row],[2023]]</f>
        <v>371</v>
      </c>
    </row>
    <row r="503" spans="1:15" x14ac:dyDescent="0.3">
      <c r="A503">
        <v>1820689</v>
      </c>
      <c r="B503">
        <v>250</v>
      </c>
      <c r="C503">
        <v>199</v>
      </c>
      <c r="D503" s="10">
        <f>(Table10[[#This Row],[2023]]-Table10[[#This Row],[2022]])/Table10[[#This Row],[2023]]</f>
        <v>-0.25628140703517588</v>
      </c>
      <c r="E503">
        <f>Table10[[#This Row],[2023]]*Table10[[#This Row],[PER]]+Table10[[#This Row],[2023]]</f>
        <v>148</v>
      </c>
      <c r="K503">
        <v>13466882</v>
      </c>
      <c r="L503">
        <v>259</v>
      </c>
      <c r="M503">
        <v>259</v>
      </c>
      <c r="N503" s="10">
        <f>(Table12[[#This Row],[2023]]-Table12[[#This Row],[2022]])/Table12[[#This Row],[2023]]</f>
        <v>0</v>
      </c>
      <c r="O503">
        <f>Table12[[#This Row],[2023]]*Table12[[#This Row],[PER]]+Table12[[#This Row],[2023]]</f>
        <v>259</v>
      </c>
    </row>
    <row r="504" spans="1:15" x14ac:dyDescent="0.3">
      <c r="A504">
        <v>9558814</v>
      </c>
      <c r="B504">
        <v>108</v>
      </c>
      <c r="C504">
        <v>110</v>
      </c>
      <c r="D504" s="10">
        <f>(Table10[[#This Row],[2023]]-Table10[[#This Row],[2022]])/Table10[[#This Row],[2023]]</f>
        <v>1.8181818181818181E-2</v>
      </c>
      <c r="E504">
        <f>Table10[[#This Row],[2023]]*Table10[[#This Row],[PER]]+Table10[[#This Row],[2023]]</f>
        <v>112</v>
      </c>
      <c r="K504">
        <v>4438455</v>
      </c>
      <c r="L504">
        <v>80</v>
      </c>
      <c r="M504">
        <v>80</v>
      </c>
      <c r="N504" s="10">
        <f>(Table12[[#This Row],[2023]]-Table12[[#This Row],[2022]])/Table12[[#This Row],[2023]]</f>
        <v>0</v>
      </c>
      <c r="O504">
        <f>Table12[[#This Row],[2023]]*Table12[[#This Row],[PER]]+Table12[[#This Row],[2023]]</f>
        <v>80</v>
      </c>
    </row>
    <row r="505" spans="1:15" x14ac:dyDescent="0.3">
      <c r="A505">
        <v>14564854</v>
      </c>
      <c r="B505">
        <v>78</v>
      </c>
      <c r="C505">
        <v>78</v>
      </c>
      <c r="D505" s="10">
        <f>(Table10[[#This Row],[2023]]-Table10[[#This Row],[2022]])/Table10[[#This Row],[2023]]</f>
        <v>0</v>
      </c>
      <c r="E505">
        <f>Table10[[#This Row],[2023]]*Table10[[#This Row],[PER]]+Table10[[#This Row],[2023]]</f>
        <v>78</v>
      </c>
      <c r="K505">
        <v>5598800</v>
      </c>
      <c r="L505">
        <v>125</v>
      </c>
      <c r="M505">
        <v>125</v>
      </c>
      <c r="N505" s="10">
        <f>(Table12[[#This Row],[2023]]-Table12[[#This Row],[2022]])/Table12[[#This Row],[2023]]</f>
        <v>0</v>
      </c>
      <c r="O505">
        <f>Table12[[#This Row],[2023]]*Table12[[#This Row],[PER]]+Table12[[#This Row],[2023]]</f>
        <v>125</v>
      </c>
    </row>
    <row r="506" spans="1:15" x14ac:dyDescent="0.3">
      <c r="A506">
        <v>9254288</v>
      </c>
      <c r="B506">
        <v>234</v>
      </c>
      <c r="C506">
        <v>216</v>
      </c>
      <c r="D506" s="10">
        <f>(Table10[[#This Row],[2023]]-Table10[[#This Row],[2022]])/Table10[[#This Row],[2023]]</f>
        <v>-8.3333333333333329E-2</v>
      </c>
      <c r="E506">
        <f>Table10[[#This Row],[2023]]*Table10[[#This Row],[PER]]+Table10[[#This Row],[2023]]</f>
        <v>198</v>
      </c>
      <c r="K506">
        <v>1456369</v>
      </c>
      <c r="L506">
        <v>68</v>
      </c>
      <c r="M506">
        <v>81</v>
      </c>
      <c r="N506" s="10">
        <f>(Table12[[#This Row],[2023]]-Table12[[#This Row],[2022]])/Table12[[#This Row],[2023]]</f>
        <v>0.16049382716049382</v>
      </c>
      <c r="O506">
        <f>Table12[[#This Row],[2023]]*Table12[[#This Row],[PER]]+Table12[[#This Row],[2023]]</f>
        <v>94</v>
      </c>
    </row>
    <row r="507" spans="1:15" x14ac:dyDescent="0.3">
      <c r="A507">
        <v>12186780</v>
      </c>
      <c r="B507">
        <v>140</v>
      </c>
      <c r="C507">
        <v>140</v>
      </c>
      <c r="D507" s="10">
        <f>(Table10[[#This Row],[2023]]-Table10[[#This Row],[2022]])/Table10[[#This Row],[2023]]</f>
        <v>0</v>
      </c>
      <c r="E507">
        <f>Table10[[#This Row],[2023]]*Table10[[#This Row],[PER]]+Table10[[#This Row],[2023]]</f>
        <v>140</v>
      </c>
      <c r="K507">
        <v>6643972</v>
      </c>
      <c r="L507">
        <v>250</v>
      </c>
      <c r="M507">
        <v>250</v>
      </c>
      <c r="N507" s="10">
        <f>(Table12[[#This Row],[2023]]-Table12[[#This Row],[2022]])/Table12[[#This Row],[2023]]</f>
        <v>0</v>
      </c>
      <c r="O507">
        <f>Table12[[#This Row],[2023]]*Table12[[#This Row],[PER]]+Table12[[#This Row],[2023]]</f>
        <v>250</v>
      </c>
    </row>
    <row r="508" spans="1:15" x14ac:dyDescent="0.3">
      <c r="A508">
        <v>12232822</v>
      </c>
      <c r="B508">
        <v>155</v>
      </c>
      <c r="C508">
        <v>140</v>
      </c>
      <c r="D508" s="10">
        <f>(Table10[[#This Row],[2023]]-Table10[[#This Row],[2022]])/Table10[[#This Row],[2023]]</f>
        <v>-0.10714285714285714</v>
      </c>
      <c r="E508">
        <f>Table10[[#This Row],[2023]]*Table10[[#This Row],[PER]]+Table10[[#This Row],[2023]]</f>
        <v>125</v>
      </c>
      <c r="K508">
        <v>14118576</v>
      </c>
      <c r="L508">
        <v>122</v>
      </c>
      <c r="M508">
        <v>122</v>
      </c>
      <c r="N508" s="10">
        <f>(Table12[[#This Row],[2023]]-Table12[[#This Row],[2022]])/Table12[[#This Row],[2023]]</f>
        <v>0</v>
      </c>
      <c r="O508">
        <f>Table12[[#This Row],[2023]]*Table12[[#This Row],[PER]]+Table12[[#This Row],[2023]]</f>
        <v>122</v>
      </c>
    </row>
    <row r="509" spans="1:15" x14ac:dyDescent="0.3">
      <c r="A509">
        <v>738252</v>
      </c>
      <c r="B509">
        <v>137</v>
      </c>
      <c r="C509">
        <v>137</v>
      </c>
      <c r="D509" s="10">
        <f>(Table10[[#This Row],[2023]]-Table10[[#This Row],[2022]])/Table10[[#This Row],[2023]]</f>
        <v>0</v>
      </c>
      <c r="E509">
        <f>Table10[[#This Row],[2023]]*Table10[[#This Row],[PER]]+Table10[[#This Row],[2023]]</f>
        <v>137</v>
      </c>
      <c r="K509">
        <v>864193</v>
      </c>
      <c r="L509">
        <v>105</v>
      </c>
      <c r="M509">
        <v>110</v>
      </c>
      <c r="N509" s="10">
        <f>(Table12[[#This Row],[2023]]-Table12[[#This Row],[2022]])/Table12[[#This Row],[2023]]</f>
        <v>4.5454545454545456E-2</v>
      </c>
      <c r="O509">
        <f>Table12[[#This Row],[2023]]*Table12[[#This Row],[PER]]+Table12[[#This Row],[2023]]</f>
        <v>115</v>
      </c>
    </row>
    <row r="510" spans="1:15" x14ac:dyDescent="0.3">
      <c r="A510">
        <v>921532</v>
      </c>
      <c r="B510">
        <v>59</v>
      </c>
      <c r="C510">
        <v>66</v>
      </c>
      <c r="D510" s="10">
        <f>(Table10[[#This Row],[2023]]-Table10[[#This Row],[2022]])/Table10[[#This Row],[2023]]</f>
        <v>0.10606060606060606</v>
      </c>
      <c r="E510">
        <f>Table10[[#This Row],[2023]]*Table10[[#This Row],[PER]]+Table10[[#This Row],[2023]]</f>
        <v>73</v>
      </c>
      <c r="K510">
        <v>2094556</v>
      </c>
      <c r="L510">
        <v>50</v>
      </c>
      <c r="M510">
        <v>50</v>
      </c>
      <c r="N510" s="10">
        <f>(Table12[[#This Row],[2023]]-Table12[[#This Row],[2022]])/Table12[[#This Row],[2023]]</f>
        <v>0</v>
      </c>
      <c r="O510">
        <f>Table12[[#This Row],[2023]]*Table12[[#This Row],[PER]]+Table12[[#This Row],[2023]]</f>
        <v>50</v>
      </c>
    </row>
    <row r="511" spans="1:15" x14ac:dyDescent="0.3">
      <c r="A511">
        <v>1594005</v>
      </c>
      <c r="B511">
        <v>183</v>
      </c>
      <c r="C511">
        <v>150</v>
      </c>
      <c r="D511" s="10">
        <f>(Table10[[#This Row],[2023]]-Table10[[#This Row],[2022]])/Table10[[#This Row],[2023]]</f>
        <v>-0.22</v>
      </c>
      <c r="E511">
        <f>Table10[[#This Row],[2023]]*Table10[[#This Row],[PER]]+Table10[[#This Row],[2023]]</f>
        <v>117</v>
      </c>
      <c r="K511">
        <v>4929467</v>
      </c>
      <c r="L511">
        <v>119</v>
      </c>
      <c r="M511">
        <v>119</v>
      </c>
      <c r="N511" s="10">
        <f>(Table12[[#This Row],[2023]]-Table12[[#This Row],[2022]])/Table12[[#This Row],[2023]]</f>
        <v>0</v>
      </c>
      <c r="O511">
        <f>Table12[[#This Row],[2023]]*Table12[[#This Row],[PER]]+Table12[[#This Row],[2023]]</f>
        <v>119</v>
      </c>
    </row>
    <row r="512" spans="1:15" x14ac:dyDescent="0.3">
      <c r="A512">
        <v>8322430</v>
      </c>
      <c r="B512">
        <v>79</v>
      </c>
      <c r="C512">
        <v>79</v>
      </c>
      <c r="D512" s="10">
        <f>(Table10[[#This Row],[2023]]-Table10[[#This Row],[2022]])/Table10[[#This Row],[2023]]</f>
        <v>0</v>
      </c>
      <c r="E512">
        <f>Table10[[#This Row],[2023]]*Table10[[#This Row],[PER]]+Table10[[#This Row],[2023]]</f>
        <v>79</v>
      </c>
      <c r="K512">
        <v>6848133</v>
      </c>
      <c r="L512">
        <v>325</v>
      </c>
      <c r="M512">
        <v>325</v>
      </c>
      <c r="N512" s="10">
        <f>(Table12[[#This Row],[2023]]-Table12[[#This Row],[2022]])/Table12[[#This Row],[2023]]</f>
        <v>0</v>
      </c>
      <c r="O512">
        <f>Table12[[#This Row],[2023]]*Table12[[#This Row],[PER]]+Table12[[#This Row],[2023]]</f>
        <v>325</v>
      </c>
    </row>
    <row r="513" spans="1:15" x14ac:dyDescent="0.3">
      <c r="A513">
        <v>1033151</v>
      </c>
      <c r="B513">
        <v>62</v>
      </c>
      <c r="C513">
        <v>60</v>
      </c>
      <c r="D513" s="10">
        <f>(Table10[[#This Row],[2023]]-Table10[[#This Row],[2022]])/Table10[[#This Row],[2023]]</f>
        <v>-3.3333333333333333E-2</v>
      </c>
      <c r="E513">
        <f>Table10[[#This Row],[2023]]*Table10[[#This Row],[PER]]+Table10[[#This Row],[2023]]</f>
        <v>58</v>
      </c>
      <c r="K513">
        <v>8370787</v>
      </c>
      <c r="L513">
        <v>38</v>
      </c>
      <c r="M513">
        <v>38</v>
      </c>
      <c r="N513" s="10">
        <f>(Table12[[#This Row],[2023]]-Table12[[#This Row],[2022]])/Table12[[#This Row],[2023]]</f>
        <v>0</v>
      </c>
      <c r="O513">
        <f>Table12[[#This Row],[2023]]*Table12[[#This Row],[PER]]+Table12[[#This Row],[2023]]</f>
        <v>38</v>
      </c>
    </row>
    <row r="514" spans="1:15" x14ac:dyDescent="0.3">
      <c r="A514">
        <v>9123763</v>
      </c>
      <c r="B514">
        <v>153</v>
      </c>
      <c r="C514">
        <v>153</v>
      </c>
      <c r="D514" s="10">
        <f>(Table10[[#This Row],[2023]]-Table10[[#This Row],[2022]])/Table10[[#This Row],[2023]]</f>
        <v>0</v>
      </c>
      <c r="E514">
        <f>Table10[[#This Row],[2023]]*Table10[[#This Row],[PER]]+Table10[[#This Row],[2023]]</f>
        <v>153</v>
      </c>
      <c r="K514">
        <v>12940734</v>
      </c>
      <c r="L514">
        <v>129</v>
      </c>
      <c r="M514">
        <v>129</v>
      </c>
      <c r="N514" s="10">
        <f>(Table12[[#This Row],[2023]]-Table12[[#This Row],[2022]])/Table12[[#This Row],[2023]]</f>
        <v>0</v>
      </c>
      <c r="O514">
        <f>Table12[[#This Row],[2023]]*Table12[[#This Row],[PER]]+Table12[[#This Row],[2023]]</f>
        <v>129</v>
      </c>
    </row>
    <row r="515" spans="1:15" x14ac:dyDescent="0.3">
      <c r="A515">
        <v>1836298</v>
      </c>
      <c r="B515">
        <v>75</v>
      </c>
      <c r="C515">
        <v>75</v>
      </c>
      <c r="D515" s="10">
        <f>(Table10[[#This Row],[2023]]-Table10[[#This Row],[2022]])/Table10[[#This Row],[2023]]</f>
        <v>0</v>
      </c>
      <c r="E515">
        <f>Table10[[#This Row],[2023]]*Table10[[#This Row],[PER]]+Table10[[#This Row],[2023]]</f>
        <v>75</v>
      </c>
      <c r="K515">
        <v>1326015</v>
      </c>
      <c r="L515">
        <v>187</v>
      </c>
      <c r="M515">
        <v>187</v>
      </c>
      <c r="N515" s="10">
        <f>(Table12[[#This Row],[2023]]-Table12[[#This Row],[2022]])/Table12[[#This Row],[2023]]</f>
        <v>0</v>
      </c>
      <c r="O515">
        <f>Table12[[#This Row],[2023]]*Table12[[#This Row],[PER]]+Table12[[#This Row],[2023]]</f>
        <v>187</v>
      </c>
    </row>
    <row r="516" spans="1:15" x14ac:dyDescent="0.3">
      <c r="A516">
        <v>12796693</v>
      </c>
      <c r="B516">
        <v>145</v>
      </c>
      <c r="C516">
        <v>144</v>
      </c>
      <c r="D516" s="10">
        <f>(Table10[[#This Row],[2023]]-Table10[[#This Row],[2022]])/Table10[[#This Row],[2023]]</f>
        <v>-6.9444444444444441E-3</v>
      </c>
      <c r="E516">
        <f>Table10[[#This Row],[2023]]*Table10[[#This Row],[PER]]+Table10[[#This Row],[2023]]</f>
        <v>143</v>
      </c>
      <c r="K516">
        <v>9506054</v>
      </c>
      <c r="L516">
        <v>627</v>
      </c>
      <c r="M516">
        <v>625</v>
      </c>
      <c r="N516" s="10">
        <f>(Table12[[#This Row],[2023]]-Table12[[#This Row],[2022]])/Table12[[#This Row],[2023]]</f>
        <v>-3.2000000000000002E-3</v>
      </c>
      <c r="O516">
        <f>Table12[[#This Row],[2023]]*Table12[[#This Row],[PER]]+Table12[[#This Row],[2023]]</f>
        <v>623</v>
      </c>
    </row>
    <row r="517" spans="1:15" x14ac:dyDescent="0.3">
      <c r="A517">
        <v>14497546</v>
      </c>
      <c r="B517">
        <v>78</v>
      </c>
      <c r="C517">
        <v>80</v>
      </c>
      <c r="D517" s="10">
        <f>(Table10[[#This Row],[2023]]-Table10[[#This Row],[2022]])/Table10[[#This Row],[2023]]</f>
        <v>2.5000000000000001E-2</v>
      </c>
      <c r="E517">
        <f>Table10[[#This Row],[2023]]*Table10[[#This Row],[PER]]+Table10[[#This Row],[2023]]</f>
        <v>82</v>
      </c>
      <c r="K517">
        <v>10296434</v>
      </c>
      <c r="L517">
        <v>115</v>
      </c>
      <c r="M517">
        <v>115</v>
      </c>
      <c r="N517" s="10">
        <f>(Table12[[#This Row],[2023]]-Table12[[#This Row],[2022]])/Table12[[#This Row],[2023]]</f>
        <v>0</v>
      </c>
      <c r="O517">
        <f>Table12[[#This Row],[2023]]*Table12[[#This Row],[PER]]+Table12[[#This Row],[2023]]</f>
        <v>115</v>
      </c>
    </row>
    <row r="518" spans="1:15" x14ac:dyDescent="0.3">
      <c r="A518">
        <v>11182063</v>
      </c>
      <c r="B518">
        <v>136</v>
      </c>
      <c r="C518">
        <v>135</v>
      </c>
      <c r="D518" s="10">
        <f>(Table10[[#This Row],[2023]]-Table10[[#This Row],[2022]])/Table10[[#This Row],[2023]]</f>
        <v>-7.4074074074074077E-3</v>
      </c>
      <c r="E518">
        <f>Table10[[#This Row],[2023]]*Table10[[#This Row],[PER]]+Table10[[#This Row],[2023]]</f>
        <v>134</v>
      </c>
      <c r="K518">
        <v>13226219</v>
      </c>
      <c r="L518">
        <v>87</v>
      </c>
      <c r="M518">
        <v>87</v>
      </c>
      <c r="N518" s="10">
        <f>(Table12[[#This Row],[2023]]-Table12[[#This Row],[2022]])/Table12[[#This Row],[2023]]</f>
        <v>0</v>
      </c>
      <c r="O518">
        <f>Table12[[#This Row],[2023]]*Table12[[#This Row],[PER]]+Table12[[#This Row],[2023]]</f>
        <v>87</v>
      </c>
    </row>
    <row r="519" spans="1:15" x14ac:dyDescent="0.3">
      <c r="A519">
        <v>666670</v>
      </c>
      <c r="B519">
        <v>57</v>
      </c>
      <c r="C519">
        <v>57</v>
      </c>
      <c r="D519" s="10">
        <f>(Table10[[#This Row],[2023]]-Table10[[#This Row],[2022]])/Table10[[#This Row],[2023]]</f>
        <v>0</v>
      </c>
      <c r="E519">
        <f>Table10[[#This Row],[2023]]*Table10[[#This Row],[PER]]+Table10[[#This Row],[2023]]</f>
        <v>57</v>
      </c>
      <c r="K519">
        <v>4031210</v>
      </c>
      <c r="L519">
        <v>79</v>
      </c>
      <c r="M519">
        <v>79</v>
      </c>
      <c r="N519" s="10">
        <f>(Table12[[#This Row],[2023]]-Table12[[#This Row],[2022]])/Table12[[#This Row],[2023]]</f>
        <v>0</v>
      </c>
      <c r="O519">
        <f>Table12[[#This Row],[2023]]*Table12[[#This Row],[PER]]+Table12[[#This Row],[2023]]</f>
        <v>79</v>
      </c>
    </row>
    <row r="520" spans="1:15" x14ac:dyDescent="0.3">
      <c r="A520">
        <v>14039955</v>
      </c>
      <c r="B520">
        <v>199</v>
      </c>
      <c r="C520">
        <v>199</v>
      </c>
      <c r="D520" s="10">
        <f>(Table10[[#This Row],[2023]]-Table10[[#This Row],[2022]])/Table10[[#This Row],[2023]]</f>
        <v>0</v>
      </c>
      <c r="E520">
        <f>Table10[[#This Row],[2023]]*Table10[[#This Row],[PER]]+Table10[[#This Row],[2023]]</f>
        <v>199</v>
      </c>
      <c r="K520">
        <v>10543372</v>
      </c>
      <c r="L520">
        <v>65</v>
      </c>
      <c r="M520">
        <v>65</v>
      </c>
      <c r="N520" s="10">
        <f>(Table12[[#This Row],[2023]]-Table12[[#This Row],[2022]])/Table12[[#This Row],[2023]]</f>
        <v>0</v>
      </c>
      <c r="O520">
        <f>Table12[[#This Row],[2023]]*Table12[[#This Row],[PER]]+Table12[[#This Row],[2023]]</f>
        <v>65</v>
      </c>
    </row>
    <row r="521" spans="1:15" x14ac:dyDescent="0.3">
      <c r="A521">
        <v>8322106</v>
      </c>
      <c r="B521">
        <v>218</v>
      </c>
      <c r="C521">
        <v>218</v>
      </c>
      <c r="D521" s="10">
        <f>(Table10[[#This Row],[2023]]-Table10[[#This Row],[2022]])/Table10[[#This Row],[2023]]</f>
        <v>0</v>
      </c>
      <c r="E521">
        <f>Table10[[#This Row],[2023]]*Table10[[#This Row],[PER]]+Table10[[#This Row],[2023]]</f>
        <v>218</v>
      </c>
      <c r="K521">
        <v>11690168</v>
      </c>
      <c r="L521">
        <v>120</v>
      </c>
      <c r="M521">
        <v>120</v>
      </c>
      <c r="N521" s="10">
        <f>(Table12[[#This Row],[2023]]-Table12[[#This Row],[2022]])/Table12[[#This Row],[2023]]</f>
        <v>0</v>
      </c>
      <c r="O521">
        <f>Table12[[#This Row],[2023]]*Table12[[#This Row],[PER]]+Table12[[#This Row],[2023]]</f>
        <v>120</v>
      </c>
    </row>
    <row r="522" spans="1:15" x14ac:dyDescent="0.3">
      <c r="A522">
        <v>3932950</v>
      </c>
      <c r="B522">
        <v>365</v>
      </c>
      <c r="C522">
        <v>364</v>
      </c>
      <c r="D522" s="10">
        <f>(Table10[[#This Row],[2023]]-Table10[[#This Row],[2022]])/Table10[[#This Row],[2023]]</f>
        <v>-2.7472527472527475E-3</v>
      </c>
      <c r="E522">
        <f>Table10[[#This Row],[2023]]*Table10[[#This Row],[PER]]+Table10[[#This Row],[2023]]</f>
        <v>363</v>
      </c>
      <c r="K522">
        <v>13390040</v>
      </c>
      <c r="L522">
        <v>35</v>
      </c>
      <c r="M522">
        <v>35</v>
      </c>
      <c r="N522" s="10">
        <f>(Table12[[#This Row],[2023]]-Table12[[#This Row],[2022]])/Table12[[#This Row],[2023]]</f>
        <v>0</v>
      </c>
      <c r="O522">
        <f>Table12[[#This Row],[2023]]*Table12[[#This Row],[PER]]+Table12[[#This Row],[2023]]</f>
        <v>35</v>
      </c>
    </row>
    <row r="523" spans="1:15" x14ac:dyDescent="0.3">
      <c r="A523">
        <v>7412476</v>
      </c>
      <c r="B523">
        <v>155</v>
      </c>
      <c r="C523">
        <v>155</v>
      </c>
      <c r="D523" s="10">
        <f>(Table10[[#This Row],[2023]]-Table10[[#This Row],[2022]])/Table10[[#This Row],[2023]]</f>
        <v>0</v>
      </c>
      <c r="E523">
        <f>Table10[[#This Row],[2023]]*Table10[[#This Row],[PER]]+Table10[[#This Row],[2023]]</f>
        <v>155</v>
      </c>
      <c r="K523">
        <v>13421275</v>
      </c>
      <c r="L523">
        <v>82</v>
      </c>
      <c r="M523">
        <v>82</v>
      </c>
      <c r="N523" s="10">
        <f>(Table12[[#This Row],[2023]]-Table12[[#This Row],[2022]])/Table12[[#This Row],[2023]]</f>
        <v>0</v>
      </c>
      <c r="O523">
        <f>Table12[[#This Row],[2023]]*Table12[[#This Row],[PER]]+Table12[[#This Row],[2023]]</f>
        <v>82</v>
      </c>
    </row>
    <row r="524" spans="1:15" x14ac:dyDescent="0.3">
      <c r="A524">
        <v>10548951</v>
      </c>
      <c r="B524">
        <v>39</v>
      </c>
      <c r="C524">
        <v>39</v>
      </c>
      <c r="D524" s="10">
        <f>(Table10[[#This Row],[2023]]-Table10[[#This Row],[2022]])/Table10[[#This Row],[2023]]</f>
        <v>0</v>
      </c>
      <c r="E524">
        <f>Table10[[#This Row],[2023]]*Table10[[#This Row],[PER]]+Table10[[#This Row],[2023]]</f>
        <v>39</v>
      </c>
      <c r="K524">
        <v>7191482</v>
      </c>
      <c r="L524">
        <v>157</v>
      </c>
      <c r="M524">
        <v>159</v>
      </c>
      <c r="N524" s="10">
        <f>(Table12[[#This Row],[2023]]-Table12[[#This Row],[2022]])/Table12[[#This Row],[2023]]</f>
        <v>1.2578616352201259E-2</v>
      </c>
      <c r="O524">
        <f>Table12[[#This Row],[2023]]*Table12[[#This Row],[PER]]+Table12[[#This Row],[2023]]</f>
        <v>161</v>
      </c>
    </row>
    <row r="525" spans="1:15" x14ac:dyDescent="0.3">
      <c r="A525">
        <v>12053960</v>
      </c>
      <c r="B525">
        <v>100</v>
      </c>
      <c r="C525">
        <v>100</v>
      </c>
      <c r="D525" s="10">
        <f>(Table10[[#This Row],[2023]]-Table10[[#This Row],[2022]])/Table10[[#This Row],[2023]]</f>
        <v>0</v>
      </c>
      <c r="E525">
        <f>Table10[[#This Row],[2023]]*Table10[[#This Row],[PER]]+Table10[[#This Row],[2023]]</f>
        <v>100</v>
      </c>
      <c r="K525">
        <v>9759309</v>
      </c>
      <c r="L525">
        <v>109</v>
      </c>
      <c r="M525">
        <v>109</v>
      </c>
      <c r="N525" s="10">
        <f>(Table12[[#This Row],[2023]]-Table12[[#This Row],[2022]])/Table12[[#This Row],[2023]]</f>
        <v>0</v>
      </c>
      <c r="O525">
        <f>Table12[[#This Row],[2023]]*Table12[[#This Row],[PER]]+Table12[[#This Row],[2023]]</f>
        <v>109</v>
      </c>
    </row>
    <row r="526" spans="1:15" x14ac:dyDescent="0.3">
      <c r="A526">
        <v>4808701</v>
      </c>
      <c r="B526">
        <v>250</v>
      </c>
      <c r="C526">
        <v>250</v>
      </c>
      <c r="D526" s="10">
        <f>(Table10[[#This Row],[2023]]-Table10[[#This Row],[2022]])/Table10[[#This Row],[2023]]</f>
        <v>0</v>
      </c>
      <c r="E526">
        <f>Table10[[#This Row],[2023]]*Table10[[#This Row],[PER]]+Table10[[#This Row],[2023]]</f>
        <v>250</v>
      </c>
      <c r="K526">
        <v>9977642</v>
      </c>
      <c r="L526">
        <v>91</v>
      </c>
      <c r="M526">
        <v>91</v>
      </c>
      <c r="N526" s="10">
        <f>(Table12[[#This Row],[2023]]-Table12[[#This Row],[2022]])/Table12[[#This Row],[2023]]</f>
        <v>0</v>
      </c>
      <c r="O526">
        <f>Table12[[#This Row],[2023]]*Table12[[#This Row],[PER]]+Table12[[#This Row],[2023]]</f>
        <v>91</v>
      </c>
    </row>
    <row r="527" spans="1:15" x14ac:dyDescent="0.3">
      <c r="A527">
        <v>1335133</v>
      </c>
      <c r="B527">
        <v>249</v>
      </c>
      <c r="C527">
        <v>249</v>
      </c>
      <c r="D527" s="10">
        <f>(Table10[[#This Row],[2023]]-Table10[[#This Row],[2022]])/Table10[[#This Row],[2023]]</f>
        <v>0</v>
      </c>
      <c r="E527">
        <f>Table10[[#This Row],[2023]]*Table10[[#This Row],[PER]]+Table10[[#This Row],[2023]]</f>
        <v>249</v>
      </c>
      <c r="K527">
        <v>12622496</v>
      </c>
      <c r="L527">
        <v>150</v>
      </c>
      <c r="M527">
        <v>150</v>
      </c>
      <c r="N527" s="10">
        <f>(Table12[[#This Row],[2023]]-Table12[[#This Row],[2022]])/Table12[[#This Row],[2023]]</f>
        <v>0</v>
      </c>
      <c r="O527">
        <f>Table12[[#This Row],[2023]]*Table12[[#This Row],[PER]]+Table12[[#This Row],[2023]]</f>
        <v>150</v>
      </c>
    </row>
    <row r="528" spans="1:15" x14ac:dyDescent="0.3">
      <c r="A528">
        <v>2380048</v>
      </c>
      <c r="B528">
        <v>160</v>
      </c>
      <c r="C528">
        <v>160</v>
      </c>
      <c r="D528" s="10">
        <f>(Table10[[#This Row],[2023]]-Table10[[#This Row],[2022]])/Table10[[#This Row],[2023]]</f>
        <v>0</v>
      </c>
      <c r="E528">
        <f>Table10[[#This Row],[2023]]*Table10[[#This Row],[PER]]+Table10[[#This Row],[2023]]</f>
        <v>160</v>
      </c>
      <c r="K528">
        <v>13467418</v>
      </c>
      <c r="L528">
        <v>100</v>
      </c>
      <c r="M528">
        <v>100</v>
      </c>
      <c r="N528" s="10">
        <f>(Table12[[#This Row],[2023]]-Table12[[#This Row],[2022]])/Table12[[#This Row],[2023]]</f>
        <v>0</v>
      </c>
      <c r="O528">
        <f>Table12[[#This Row],[2023]]*Table12[[#This Row],[PER]]+Table12[[#This Row],[2023]]</f>
        <v>100</v>
      </c>
    </row>
    <row r="529" spans="1:15" x14ac:dyDescent="0.3">
      <c r="A529">
        <v>7747861</v>
      </c>
      <c r="B529">
        <v>324</v>
      </c>
      <c r="C529">
        <v>178</v>
      </c>
      <c r="D529" s="10">
        <f>(Table10[[#This Row],[2023]]-Table10[[#This Row],[2022]])/Table10[[#This Row],[2023]]</f>
        <v>-0.8202247191011236</v>
      </c>
      <c r="E529">
        <f>Table10[[#This Row],[2023]]*Table10[[#This Row],[PER]]+Table10[[#This Row],[2023]]</f>
        <v>32</v>
      </c>
      <c r="K529">
        <v>13642694</v>
      </c>
      <c r="L529">
        <v>42</v>
      </c>
      <c r="M529">
        <v>45</v>
      </c>
      <c r="N529" s="10">
        <f>(Table12[[#This Row],[2023]]-Table12[[#This Row],[2022]])/Table12[[#This Row],[2023]]</f>
        <v>6.6666666666666666E-2</v>
      </c>
      <c r="O529">
        <f>Table12[[#This Row],[2023]]*Table12[[#This Row],[PER]]+Table12[[#This Row],[2023]]</f>
        <v>48</v>
      </c>
    </row>
    <row r="530" spans="1:15" x14ac:dyDescent="0.3">
      <c r="A530">
        <v>11587757</v>
      </c>
      <c r="B530">
        <v>78</v>
      </c>
      <c r="C530">
        <v>77</v>
      </c>
      <c r="D530" s="10">
        <f>(Table10[[#This Row],[2023]]-Table10[[#This Row],[2022]])/Table10[[#This Row],[2023]]</f>
        <v>-1.2987012987012988E-2</v>
      </c>
      <c r="E530">
        <f>Table10[[#This Row],[2023]]*Table10[[#This Row],[PER]]+Table10[[#This Row],[2023]]</f>
        <v>76</v>
      </c>
      <c r="K530">
        <v>11060544</v>
      </c>
      <c r="L530">
        <v>100</v>
      </c>
      <c r="M530">
        <v>100</v>
      </c>
      <c r="N530" s="10">
        <f>(Table12[[#This Row],[2023]]-Table12[[#This Row],[2022]])/Table12[[#This Row],[2023]]</f>
        <v>0</v>
      </c>
      <c r="O530">
        <f>Table12[[#This Row],[2023]]*Table12[[#This Row],[PER]]+Table12[[#This Row],[2023]]</f>
        <v>100</v>
      </c>
    </row>
    <row r="531" spans="1:15" x14ac:dyDescent="0.3">
      <c r="A531">
        <v>2997565</v>
      </c>
      <c r="B531">
        <v>99</v>
      </c>
      <c r="C531">
        <v>99</v>
      </c>
      <c r="D531" s="10">
        <f>(Table10[[#This Row],[2023]]-Table10[[#This Row],[2022]])/Table10[[#This Row],[2023]]</f>
        <v>0</v>
      </c>
      <c r="E531">
        <f>Table10[[#This Row],[2023]]*Table10[[#This Row],[PER]]+Table10[[#This Row],[2023]]</f>
        <v>99</v>
      </c>
      <c r="K531">
        <v>11103932</v>
      </c>
      <c r="L531">
        <v>150</v>
      </c>
      <c r="M531">
        <v>150</v>
      </c>
      <c r="N531" s="10">
        <f>(Table12[[#This Row],[2023]]-Table12[[#This Row],[2022]])/Table12[[#This Row],[2023]]</f>
        <v>0</v>
      </c>
      <c r="O531">
        <f>Table12[[#This Row],[2023]]*Table12[[#This Row],[PER]]+Table12[[#This Row],[2023]]</f>
        <v>150</v>
      </c>
    </row>
    <row r="532" spans="1:15" x14ac:dyDescent="0.3">
      <c r="A532">
        <v>9568534</v>
      </c>
      <c r="B532">
        <v>67</v>
      </c>
      <c r="C532">
        <v>60</v>
      </c>
      <c r="D532" s="10">
        <f>(Table10[[#This Row],[2023]]-Table10[[#This Row],[2022]])/Table10[[#This Row],[2023]]</f>
        <v>-0.11666666666666667</v>
      </c>
      <c r="E532">
        <f>Table10[[#This Row],[2023]]*Table10[[#This Row],[PER]]+Table10[[#This Row],[2023]]</f>
        <v>53</v>
      </c>
      <c r="K532">
        <v>12989880</v>
      </c>
      <c r="L532">
        <v>124</v>
      </c>
      <c r="M532">
        <v>123</v>
      </c>
      <c r="N532" s="10">
        <f>(Table12[[#This Row],[2023]]-Table12[[#This Row],[2022]])/Table12[[#This Row],[2023]]</f>
        <v>-8.130081300813009E-3</v>
      </c>
      <c r="O532">
        <f>Table12[[#This Row],[2023]]*Table12[[#This Row],[PER]]+Table12[[#This Row],[2023]]</f>
        <v>122</v>
      </c>
    </row>
    <row r="533" spans="1:15" x14ac:dyDescent="0.3">
      <c r="A533">
        <v>11462549</v>
      </c>
      <c r="B533">
        <v>35</v>
      </c>
      <c r="C533">
        <v>35</v>
      </c>
      <c r="D533" s="10">
        <f>(Table10[[#This Row],[2023]]-Table10[[#This Row],[2022]])/Table10[[#This Row],[2023]]</f>
        <v>0</v>
      </c>
      <c r="E533">
        <f>Table10[[#This Row],[2023]]*Table10[[#This Row],[PER]]+Table10[[#This Row],[2023]]</f>
        <v>35</v>
      </c>
      <c r="K533">
        <v>14582812</v>
      </c>
      <c r="L533">
        <v>45</v>
      </c>
      <c r="M533">
        <v>45</v>
      </c>
      <c r="N533" s="10">
        <f>(Table12[[#This Row],[2023]]-Table12[[#This Row],[2022]])/Table12[[#This Row],[2023]]</f>
        <v>0</v>
      </c>
      <c r="O533">
        <f>Table12[[#This Row],[2023]]*Table12[[#This Row],[PER]]+Table12[[#This Row],[2023]]</f>
        <v>45</v>
      </c>
    </row>
    <row r="534" spans="1:15" x14ac:dyDescent="0.3">
      <c r="A534">
        <v>13466201</v>
      </c>
      <c r="B534">
        <v>80</v>
      </c>
      <c r="C534">
        <v>80</v>
      </c>
      <c r="D534" s="10">
        <f>(Table10[[#This Row],[2023]]-Table10[[#This Row],[2022]])/Table10[[#This Row],[2023]]</f>
        <v>0</v>
      </c>
      <c r="E534">
        <f>Table10[[#This Row],[2023]]*Table10[[#This Row],[PER]]+Table10[[#This Row],[2023]]</f>
        <v>80</v>
      </c>
      <c r="K534">
        <v>10114935</v>
      </c>
      <c r="L534">
        <v>223</v>
      </c>
      <c r="M534">
        <v>223</v>
      </c>
      <c r="N534" s="10">
        <f>(Table12[[#This Row],[2023]]-Table12[[#This Row],[2022]])/Table12[[#This Row],[2023]]</f>
        <v>0</v>
      </c>
      <c r="O534">
        <f>Table12[[#This Row],[2023]]*Table12[[#This Row],[PER]]+Table12[[#This Row],[2023]]</f>
        <v>223</v>
      </c>
    </row>
    <row r="535" spans="1:15" x14ac:dyDescent="0.3">
      <c r="A535">
        <v>6834011</v>
      </c>
      <c r="B535">
        <v>87</v>
      </c>
      <c r="C535">
        <v>87</v>
      </c>
      <c r="D535" s="10">
        <f>(Table10[[#This Row],[2023]]-Table10[[#This Row],[2022]])/Table10[[#This Row],[2023]]</f>
        <v>0</v>
      </c>
      <c r="E535">
        <f>Table10[[#This Row],[2023]]*Table10[[#This Row],[PER]]+Table10[[#This Row],[2023]]</f>
        <v>87</v>
      </c>
      <c r="K535">
        <v>3869807</v>
      </c>
      <c r="L535">
        <v>109</v>
      </c>
      <c r="M535">
        <v>99</v>
      </c>
      <c r="N535" s="10">
        <f>(Table12[[#This Row],[2023]]-Table12[[#This Row],[2022]])/Table12[[#This Row],[2023]]</f>
        <v>-0.10101010101010101</v>
      </c>
      <c r="O535">
        <f>Table12[[#This Row],[2023]]*Table12[[#This Row],[PER]]+Table12[[#This Row],[2023]]</f>
        <v>89</v>
      </c>
    </row>
    <row r="536" spans="1:15" x14ac:dyDescent="0.3">
      <c r="A536">
        <v>5587307</v>
      </c>
      <c r="B536">
        <v>65</v>
      </c>
      <c r="C536">
        <v>65</v>
      </c>
      <c r="D536" s="10">
        <f>(Table10[[#This Row],[2023]]-Table10[[#This Row],[2022]])/Table10[[#This Row],[2023]]</f>
        <v>0</v>
      </c>
      <c r="E536">
        <f>Table10[[#This Row],[2023]]*Table10[[#This Row],[PER]]+Table10[[#This Row],[2023]]</f>
        <v>65</v>
      </c>
      <c r="K536">
        <v>5051687</v>
      </c>
      <c r="L536">
        <v>35</v>
      </c>
      <c r="M536">
        <v>35</v>
      </c>
      <c r="N536" s="10">
        <f>(Table12[[#This Row],[2023]]-Table12[[#This Row],[2022]])/Table12[[#This Row],[2023]]</f>
        <v>0</v>
      </c>
      <c r="O536">
        <f>Table12[[#This Row],[2023]]*Table12[[#This Row],[PER]]+Table12[[#This Row],[2023]]</f>
        <v>35</v>
      </c>
    </row>
    <row r="537" spans="1:15" x14ac:dyDescent="0.3">
      <c r="A537">
        <v>11239943</v>
      </c>
      <c r="B537">
        <v>67</v>
      </c>
      <c r="C537">
        <v>67</v>
      </c>
      <c r="D537" s="10">
        <f>(Table10[[#This Row],[2023]]-Table10[[#This Row],[2022]])/Table10[[#This Row],[2023]]</f>
        <v>0</v>
      </c>
      <c r="E537">
        <f>Table10[[#This Row],[2023]]*Table10[[#This Row],[PER]]+Table10[[#This Row],[2023]]</f>
        <v>67</v>
      </c>
      <c r="K537">
        <v>8793680</v>
      </c>
      <c r="L537">
        <v>129</v>
      </c>
      <c r="M537">
        <v>129</v>
      </c>
      <c r="N537" s="10">
        <f>(Table12[[#This Row],[2023]]-Table12[[#This Row],[2022]])/Table12[[#This Row],[2023]]</f>
        <v>0</v>
      </c>
      <c r="O537">
        <f>Table12[[#This Row],[2023]]*Table12[[#This Row],[PER]]+Table12[[#This Row],[2023]]</f>
        <v>129</v>
      </c>
    </row>
    <row r="538" spans="1:15" x14ac:dyDescent="0.3">
      <c r="A538">
        <v>2329180</v>
      </c>
      <c r="B538">
        <v>73</v>
      </c>
      <c r="C538">
        <v>73</v>
      </c>
      <c r="D538" s="10">
        <f>(Table10[[#This Row],[2023]]-Table10[[#This Row],[2022]])/Table10[[#This Row],[2023]]</f>
        <v>0</v>
      </c>
      <c r="E538">
        <f>Table10[[#This Row],[2023]]*Table10[[#This Row],[PER]]+Table10[[#This Row],[2023]]</f>
        <v>73</v>
      </c>
      <c r="K538">
        <v>9810750</v>
      </c>
      <c r="L538">
        <v>35</v>
      </c>
      <c r="M538">
        <v>35</v>
      </c>
      <c r="N538" s="10">
        <f>(Table12[[#This Row],[2023]]-Table12[[#This Row],[2022]])/Table12[[#This Row],[2023]]</f>
        <v>0</v>
      </c>
      <c r="O538">
        <f>Table12[[#This Row],[2023]]*Table12[[#This Row],[PER]]+Table12[[#This Row],[2023]]</f>
        <v>35</v>
      </c>
    </row>
    <row r="539" spans="1:15" x14ac:dyDescent="0.3">
      <c r="A539">
        <v>13029212</v>
      </c>
      <c r="B539">
        <v>106</v>
      </c>
      <c r="C539">
        <v>106</v>
      </c>
      <c r="D539" s="10">
        <f>(Table10[[#This Row],[2023]]-Table10[[#This Row],[2022]])/Table10[[#This Row],[2023]]</f>
        <v>0</v>
      </c>
      <c r="E539">
        <f>Table10[[#This Row],[2023]]*Table10[[#This Row],[PER]]+Table10[[#This Row],[2023]]</f>
        <v>106</v>
      </c>
      <c r="K539">
        <v>14255229</v>
      </c>
      <c r="L539">
        <v>55</v>
      </c>
      <c r="M539">
        <v>55</v>
      </c>
      <c r="N539" s="10">
        <f>(Table12[[#This Row],[2023]]-Table12[[#This Row],[2022]])/Table12[[#This Row],[2023]]</f>
        <v>0</v>
      </c>
      <c r="O539">
        <f>Table12[[#This Row],[2023]]*Table12[[#This Row],[PER]]+Table12[[#This Row],[2023]]</f>
        <v>55</v>
      </c>
    </row>
    <row r="540" spans="1:15" x14ac:dyDescent="0.3">
      <c r="A540">
        <v>5666775</v>
      </c>
      <c r="B540">
        <v>91</v>
      </c>
      <c r="C540">
        <v>70</v>
      </c>
      <c r="D540" s="10">
        <f>(Table10[[#This Row],[2023]]-Table10[[#This Row],[2022]])/Table10[[#This Row],[2023]]</f>
        <v>-0.3</v>
      </c>
      <c r="E540">
        <f>Table10[[#This Row],[2023]]*Table10[[#This Row],[PER]]+Table10[[#This Row],[2023]]</f>
        <v>49</v>
      </c>
      <c r="K540">
        <v>14274297</v>
      </c>
      <c r="L540">
        <v>38</v>
      </c>
      <c r="M540">
        <v>40</v>
      </c>
      <c r="N540" s="10">
        <f>(Table12[[#This Row],[2023]]-Table12[[#This Row],[2022]])/Table12[[#This Row],[2023]]</f>
        <v>0.05</v>
      </c>
      <c r="O540">
        <f>Table12[[#This Row],[2023]]*Table12[[#This Row],[PER]]+Table12[[#This Row],[2023]]</f>
        <v>42</v>
      </c>
    </row>
    <row r="541" spans="1:15" x14ac:dyDescent="0.3">
      <c r="A541">
        <v>6489917</v>
      </c>
      <c r="B541">
        <v>94</v>
      </c>
      <c r="C541">
        <v>94</v>
      </c>
      <c r="D541" s="10">
        <f>(Table10[[#This Row],[2023]]-Table10[[#This Row],[2022]])/Table10[[#This Row],[2023]]</f>
        <v>0</v>
      </c>
      <c r="E541">
        <f>Table10[[#This Row],[2023]]*Table10[[#This Row],[PER]]+Table10[[#This Row],[2023]]</f>
        <v>94</v>
      </c>
      <c r="K541">
        <v>5572166</v>
      </c>
      <c r="L541">
        <v>210</v>
      </c>
      <c r="M541">
        <v>210</v>
      </c>
      <c r="N541" s="10">
        <f>(Table12[[#This Row],[2023]]-Table12[[#This Row],[2022]])/Table12[[#This Row],[2023]]</f>
        <v>0</v>
      </c>
      <c r="O541">
        <f>Table12[[#This Row],[2023]]*Table12[[#This Row],[PER]]+Table12[[#This Row],[2023]]</f>
        <v>210</v>
      </c>
    </row>
    <row r="542" spans="1:15" x14ac:dyDescent="0.3">
      <c r="A542">
        <v>13507026</v>
      </c>
      <c r="B542">
        <v>260</v>
      </c>
      <c r="C542">
        <v>260</v>
      </c>
      <c r="D542" s="10">
        <f>(Table10[[#This Row],[2023]]-Table10[[#This Row],[2022]])/Table10[[#This Row],[2023]]</f>
        <v>0</v>
      </c>
      <c r="E542">
        <f>Table10[[#This Row],[2023]]*Table10[[#This Row],[PER]]+Table10[[#This Row],[2023]]</f>
        <v>260</v>
      </c>
      <c r="K542">
        <v>5748902</v>
      </c>
      <c r="L542">
        <v>175</v>
      </c>
      <c r="M542">
        <v>175</v>
      </c>
      <c r="N542" s="10">
        <f>(Table12[[#This Row],[2023]]-Table12[[#This Row],[2022]])/Table12[[#This Row],[2023]]</f>
        <v>0</v>
      </c>
      <c r="O542">
        <f>Table12[[#This Row],[2023]]*Table12[[#This Row],[PER]]+Table12[[#This Row],[2023]]</f>
        <v>175</v>
      </c>
    </row>
    <row r="543" spans="1:15" x14ac:dyDescent="0.3">
      <c r="A543">
        <v>3264728</v>
      </c>
      <c r="B543">
        <v>99</v>
      </c>
      <c r="C543">
        <v>99</v>
      </c>
      <c r="D543" s="10">
        <f>(Table10[[#This Row],[2023]]-Table10[[#This Row],[2022]])/Table10[[#This Row],[2023]]</f>
        <v>0</v>
      </c>
      <c r="E543">
        <f>Table10[[#This Row],[2023]]*Table10[[#This Row],[PER]]+Table10[[#This Row],[2023]]</f>
        <v>99</v>
      </c>
      <c r="K543">
        <v>11105275</v>
      </c>
      <c r="L543">
        <v>100</v>
      </c>
      <c r="M543">
        <v>100</v>
      </c>
      <c r="N543" s="10">
        <f>(Table12[[#This Row],[2023]]-Table12[[#This Row],[2022]])/Table12[[#This Row],[2023]]</f>
        <v>0</v>
      </c>
      <c r="O543">
        <f>Table12[[#This Row],[2023]]*Table12[[#This Row],[PER]]+Table12[[#This Row],[2023]]</f>
        <v>100</v>
      </c>
    </row>
    <row r="544" spans="1:15" x14ac:dyDescent="0.3">
      <c r="A544">
        <v>4471070</v>
      </c>
      <c r="B544">
        <v>120</v>
      </c>
      <c r="C544">
        <v>120</v>
      </c>
      <c r="D544" s="10">
        <f>(Table10[[#This Row],[2023]]-Table10[[#This Row],[2022]])/Table10[[#This Row],[2023]]</f>
        <v>0</v>
      </c>
      <c r="E544">
        <f>Table10[[#This Row],[2023]]*Table10[[#This Row],[PER]]+Table10[[#This Row],[2023]]</f>
        <v>120</v>
      </c>
      <c r="K544">
        <v>14363763</v>
      </c>
      <c r="L544">
        <v>529</v>
      </c>
      <c r="M544">
        <v>529</v>
      </c>
      <c r="N544" s="10">
        <f>(Table12[[#This Row],[2023]]-Table12[[#This Row],[2022]])/Table12[[#This Row],[2023]]</f>
        <v>0</v>
      </c>
      <c r="O544">
        <f>Table12[[#This Row],[2023]]*Table12[[#This Row],[PER]]+Table12[[#This Row],[2023]]</f>
        <v>529</v>
      </c>
    </row>
    <row r="545" spans="1:15" x14ac:dyDescent="0.3">
      <c r="A545">
        <v>755263</v>
      </c>
      <c r="B545">
        <v>45</v>
      </c>
      <c r="C545">
        <v>45</v>
      </c>
      <c r="D545" s="10">
        <f>(Table10[[#This Row],[2023]]-Table10[[#This Row],[2022]])/Table10[[#This Row],[2023]]</f>
        <v>0</v>
      </c>
      <c r="E545">
        <f>Table10[[#This Row],[2023]]*Table10[[#This Row],[PER]]+Table10[[#This Row],[2023]]</f>
        <v>45</v>
      </c>
      <c r="K545">
        <v>7111369</v>
      </c>
      <c r="L545">
        <v>145</v>
      </c>
      <c r="M545">
        <v>145</v>
      </c>
      <c r="N545" s="10">
        <f>(Table12[[#This Row],[2023]]-Table12[[#This Row],[2022]])/Table12[[#This Row],[2023]]</f>
        <v>0</v>
      </c>
      <c r="O545">
        <f>Table12[[#This Row],[2023]]*Table12[[#This Row],[PER]]+Table12[[#This Row],[2023]]</f>
        <v>145</v>
      </c>
    </row>
    <row r="546" spans="1:15" x14ac:dyDescent="0.3">
      <c r="A546">
        <v>6795787</v>
      </c>
      <c r="B546">
        <v>65</v>
      </c>
      <c r="C546">
        <v>65</v>
      </c>
      <c r="D546" s="10">
        <f>(Table10[[#This Row],[2023]]-Table10[[#This Row],[2022]])/Table10[[#This Row],[2023]]</f>
        <v>0</v>
      </c>
      <c r="E546">
        <f>Table10[[#This Row],[2023]]*Table10[[#This Row],[PER]]+Table10[[#This Row],[2023]]</f>
        <v>65</v>
      </c>
      <c r="K546">
        <v>10547910</v>
      </c>
      <c r="L546">
        <v>40</v>
      </c>
      <c r="M546">
        <v>40</v>
      </c>
      <c r="N546" s="10">
        <f>(Table12[[#This Row],[2023]]-Table12[[#This Row],[2022]])/Table12[[#This Row],[2023]]</f>
        <v>0</v>
      </c>
      <c r="O546">
        <f>Table12[[#This Row],[2023]]*Table12[[#This Row],[PER]]+Table12[[#This Row],[2023]]</f>
        <v>40</v>
      </c>
    </row>
    <row r="547" spans="1:15" x14ac:dyDescent="0.3">
      <c r="A547">
        <v>7652310</v>
      </c>
      <c r="B547">
        <v>48</v>
      </c>
      <c r="C547">
        <v>48</v>
      </c>
      <c r="D547" s="10">
        <f>(Table10[[#This Row],[2023]]-Table10[[#This Row],[2022]])/Table10[[#This Row],[2023]]</f>
        <v>0</v>
      </c>
      <c r="E547">
        <f>Table10[[#This Row],[2023]]*Table10[[#This Row],[PER]]+Table10[[#This Row],[2023]]</f>
        <v>48</v>
      </c>
      <c r="K547">
        <v>10879676</v>
      </c>
      <c r="L547">
        <v>38</v>
      </c>
      <c r="M547">
        <v>38</v>
      </c>
      <c r="N547" s="10">
        <f>(Table12[[#This Row],[2023]]-Table12[[#This Row],[2022]])/Table12[[#This Row],[2023]]</f>
        <v>0</v>
      </c>
      <c r="O547">
        <f>Table12[[#This Row],[2023]]*Table12[[#This Row],[PER]]+Table12[[#This Row],[2023]]</f>
        <v>38</v>
      </c>
    </row>
    <row r="548" spans="1:15" x14ac:dyDescent="0.3">
      <c r="A548">
        <v>7932311</v>
      </c>
      <c r="B548">
        <v>45</v>
      </c>
      <c r="C548">
        <v>46</v>
      </c>
      <c r="D548" s="10">
        <f>(Table10[[#This Row],[2023]]-Table10[[#This Row],[2022]])/Table10[[#This Row],[2023]]</f>
        <v>2.1739130434782608E-2</v>
      </c>
      <c r="E548">
        <f>Table10[[#This Row],[2023]]*Table10[[#This Row],[PER]]+Table10[[#This Row],[2023]]</f>
        <v>47</v>
      </c>
      <c r="K548">
        <v>13355749</v>
      </c>
      <c r="L548">
        <v>125</v>
      </c>
      <c r="M548">
        <v>125</v>
      </c>
      <c r="N548" s="10">
        <f>(Table12[[#This Row],[2023]]-Table12[[#This Row],[2022]])/Table12[[#This Row],[2023]]</f>
        <v>0</v>
      </c>
      <c r="O548">
        <f>Table12[[#This Row],[2023]]*Table12[[#This Row],[PER]]+Table12[[#This Row],[2023]]</f>
        <v>125</v>
      </c>
    </row>
    <row r="549" spans="1:15" x14ac:dyDescent="0.3">
      <c r="A549">
        <v>6702138</v>
      </c>
      <c r="B549">
        <v>65</v>
      </c>
      <c r="C549">
        <v>65</v>
      </c>
      <c r="D549" s="10">
        <f>(Table10[[#This Row],[2023]]-Table10[[#This Row],[2022]])/Table10[[#This Row],[2023]]</f>
        <v>0</v>
      </c>
      <c r="E549">
        <f>Table10[[#This Row],[2023]]*Table10[[#This Row],[PER]]+Table10[[#This Row],[2023]]</f>
        <v>65</v>
      </c>
      <c r="K549">
        <v>985648</v>
      </c>
      <c r="L549">
        <v>79</v>
      </c>
      <c r="M549">
        <v>79</v>
      </c>
      <c r="N549" s="10">
        <f>(Table12[[#This Row],[2023]]-Table12[[#This Row],[2022]])/Table12[[#This Row],[2023]]</f>
        <v>0</v>
      </c>
      <c r="O549">
        <f>Table12[[#This Row],[2023]]*Table12[[#This Row],[PER]]+Table12[[#This Row],[2023]]</f>
        <v>79</v>
      </c>
    </row>
    <row r="550" spans="1:15" x14ac:dyDescent="0.3">
      <c r="A550">
        <v>6171161</v>
      </c>
      <c r="B550">
        <v>45</v>
      </c>
      <c r="C550">
        <v>50</v>
      </c>
      <c r="D550" s="10">
        <f>(Table10[[#This Row],[2023]]-Table10[[#This Row],[2022]])/Table10[[#This Row],[2023]]</f>
        <v>0.1</v>
      </c>
      <c r="E550">
        <f>Table10[[#This Row],[2023]]*Table10[[#This Row],[PER]]+Table10[[#This Row],[2023]]</f>
        <v>55</v>
      </c>
      <c r="K550">
        <v>6086403</v>
      </c>
      <c r="L550">
        <v>100</v>
      </c>
      <c r="M550">
        <v>100</v>
      </c>
      <c r="N550" s="10">
        <f>(Table12[[#This Row],[2023]]-Table12[[#This Row],[2022]])/Table12[[#This Row],[2023]]</f>
        <v>0</v>
      </c>
      <c r="O550">
        <f>Table12[[#This Row],[2023]]*Table12[[#This Row],[PER]]+Table12[[#This Row],[2023]]</f>
        <v>100</v>
      </c>
    </row>
    <row r="551" spans="1:15" x14ac:dyDescent="0.3">
      <c r="A551">
        <v>14399559</v>
      </c>
      <c r="B551">
        <v>65</v>
      </c>
      <c r="C551">
        <v>65</v>
      </c>
      <c r="D551" s="10">
        <f>(Table10[[#This Row],[2023]]-Table10[[#This Row],[2022]])/Table10[[#This Row],[2023]]</f>
        <v>0</v>
      </c>
      <c r="E551">
        <f>Table10[[#This Row],[2023]]*Table10[[#This Row],[PER]]+Table10[[#This Row],[2023]]</f>
        <v>65</v>
      </c>
      <c r="K551">
        <v>9756835</v>
      </c>
      <c r="L551">
        <v>121</v>
      </c>
      <c r="M551">
        <v>99</v>
      </c>
      <c r="N551" s="10">
        <f>(Table12[[#This Row],[2023]]-Table12[[#This Row],[2022]])/Table12[[#This Row],[2023]]</f>
        <v>-0.22222222222222221</v>
      </c>
      <c r="O551">
        <f>Table12[[#This Row],[2023]]*Table12[[#This Row],[PER]]+Table12[[#This Row],[2023]]</f>
        <v>77</v>
      </c>
    </row>
    <row r="552" spans="1:15" x14ac:dyDescent="0.3">
      <c r="A552">
        <v>14414777</v>
      </c>
      <c r="B552">
        <v>161</v>
      </c>
      <c r="C552">
        <v>133</v>
      </c>
      <c r="D552" s="10">
        <f>(Table10[[#This Row],[2023]]-Table10[[#This Row],[2022]])/Table10[[#This Row],[2023]]</f>
        <v>-0.21052631578947367</v>
      </c>
      <c r="E552">
        <f>Table10[[#This Row],[2023]]*Table10[[#This Row],[PER]]+Table10[[#This Row],[2023]]</f>
        <v>105</v>
      </c>
      <c r="K552">
        <v>13540340</v>
      </c>
      <c r="L552">
        <v>56</v>
      </c>
      <c r="M552">
        <v>56</v>
      </c>
      <c r="N552" s="10">
        <f>(Table12[[#This Row],[2023]]-Table12[[#This Row],[2022]])/Table12[[#This Row],[2023]]</f>
        <v>0</v>
      </c>
      <c r="O552">
        <f>Table12[[#This Row],[2023]]*Table12[[#This Row],[PER]]+Table12[[#This Row],[2023]]</f>
        <v>56</v>
      </c>
    </row>
    <row r="553" spans="1:15" x14ac:dyDescent="0.3">
      <c r="A553">
        <v>8049960</v>
      </c>
      <c r="B553">
        <v>48</v>
      </c>
      <c r="C553">
        <v>45</v>
      </c>
      <c r="D553" s="10">
        <f>(Table10[[#This Row],[2023]]-Table10[[#This Row],[2022]])/Table10[[#This Row],[2023]]</f>
        <v>-6.6666666666666666E-2</v>
      </c>
      <c r="E553">
        <f>Table10[[#This Row],[2023]]*Table10[[#This Row],[PER]]+Table10[[#This Row],[2023]]</f>
        <v>42</v>
      </c>
      <c r="K553">
        <v>5592534</v>
      </c>
      <c r="L553">
        <v>95</v>
      </c>
      <c r="M553">
        <v>95</v>
      </c>
      <c r="N553" s="10">
        <f>(Table12[[#This Row],[2023]]-Table12[[#This Row],[2022]])/Table12[[#This Row],[2023]]</f>
        <v>0</v>
      </c>
      <c r="O553">
        <f>Table12[[#This Row],[2023]]*Table12[[#This Row],[PER]]+Table12[[#This Row],[2023]]</f>
        <v>95</v>
      </c>
    </row>
    <row r="554" spans="1:15" x14ac:dyDescent="0.3">
      <c r="A554">
        <v>7535686</v>
      </c>
      <c r="B554">
        <v>83</v>
      </c>
      <c r="C554">
        <v>83</v>
      </c>
      <c r="D554" s="10">
        <f>(Table10[[#This Row],[2023]]-Table10[[#This Row],[2022]])/Table10[[#This Row],[2023]]</f>
        <v>0</v>
      </c>
      <c r="E554">
        <f>Table10[[#This Row],[2023]]*Table10[[#This Row],[PER]]+Table10[[#This Row],[2023]]</f>
        <v>83</v>
      </c>
      <c r="K554">
        <v>6728813</v>
      </c>
      <c r="L554">
        <v>500</v>
      </c>
      <c r="M554">
        <v>500</v>
      </c>
      <c r="N554" s="10">
        <f>(Table12[[#This Row],[2023]]-Table12[[#This Row],[2022]])/Table12[[#This Row],[2023]]</f>
        <v>0</v>
      </c>
      <c r="O554">
        <f>Table12[[#This Row],[2023]]*Table12[[#This Row],[PER]]+Table12[[#This Row],[2023]]</f>
        <v>500</v>
      </c>
    </row>
    <row r="555" spans="1:15" x14ac:dyDescent="0.3">
      <c r="A555">
        <v>4484889</v>
      </c>
      <c r="B555">
        <v>111</v>
      </c>
      <c r="C555">
        <v>111</v>
      </c>
      <c r="D555" s="10">
        <f>(Table10[[#This Row],[2023]]-Table10[[#This Row],[2022]])/Table10[[#This Row],[2023]]</f>
        <v>0</v>
      </c>
      <c r="E555">
        <f>Table10[[#This Row],[2023]]*Table10[[#This Row],[PER]]+Table10[[#This Row],[2023]]</f>
        <v>111</v>
      </c>
      <c r="K555">
        <v>9272530</v>
      </c>
      <c r="L555">
        <v>137</v>
      </c>
      <c r="M555">
        <v>137</v>
      </c>
      <c r="N555" s="10">
        <f>(Table12[[#This Row],[2023]]-Table12[[#This Row],[2022]])/Table12[[#This Row],[2023]]</f>
        <v>0</v>
      </c>
      <c r="O555">
        <f>Table12[[#This Row],[2023]]*Table12[[#This Row],[PER]]+Table12[[#This Row],[2023]]</f>
        <v>137</v>
      </c>
    </row>
    <row r="556" spans="1:15" x14ac:dyDescent="0.3">
      <c r="A556">
        <v>4860596</v>
      </c>
      <c r="B556">
        <v>147</v>
      </c>
      <c r="C556">
        <v>150</v>
      </c>
      <c r="D556" s="10">
        <f>(Table10[[#This Row],[2023]]-Table10[[#This Row],[2022]])/Table10[[#This Row],[2023]]</f>
        <v>0.02</v>
      </c>
      <c r="E556">
        <f>Table10[[#This Row],[2023]]*Table10[[#This Row],[PER]]+Table10[[#This Row],[2023]]</f>
        <v>153</v>
      </c>
      <c r="K556">
        <v>12110181</v>
      </c>
      <c r="L556">
        <v>200</v>
      </c>
      <c r="M556">
        <v>200</v>
      </c>
      <c r="N556" s="10">
        <f>(Table12[[#This Row],[2023]]-Table12[[#This Row],[2022]])/Table12[[#This Row],[2023]]</f>
        <v>0</v>
      </c>
      <c r="O556">
        <f>Table12[[#This Row],[2023]]*Table12[[#This Row],[PER]]+Table12[[#This Row],[2023]]</f>
        <v>200</v>
      </c>
    </row>
    <row r="557" spans="1:15" x14ac:dyDescent="0.3">
      <c r="A557">
        <v>4017360</v>
      </c>
      <c r="B557">
        <v>178</v>
      </c>
      <c r="C557">
        <v>161</v>
      </c>
      <c r="D557" s="10">
        <f>(Table10[[#This Row],[2023]]-Table10[[#This Row],[2022]])/Table10[[#This Row],[2023]]</f>
        <v>-0.10559006211180125</v>
      </c>
      <c r="E557">
        <f>Table10[[#This Row],[2023]]*Table10[[#This Row],[PER]]+Table10[[#This Row],[2023]]</f>
        <v>144</v>
      </c>
      <c r="K557">
        <v>13231412</v>
      </c>
      <c r="L557">
        <v>264</v>
      </c>
      <c r="M557">
        <v>264</v>
      </c>
      <c r="N557" s="10">
        <f>(Table12[[#This Row],[2023]]-Table12[[#This Row],[2022]])/Table12[[#This Row],[2023]]</f>
        <v>0</v>
      </c>
      <c r="O557">
        <f>Table12[[#This Row],[2023]]*Table12[[#This Row],[PER]]+Table12[[#This Row],[2023]]</f>
        <v>264</v>
      </c>
    </row>
    <row r="558" spans="1:15" x14ac:dyDescent="0.3">
      <c r="A558">
        <v>526705</v>
      </c>
      <c r="B558">
        <v>225</v>
      </c>
      <c r="C558">
        <v>225</v>
      </c>
      <c r="D558" s="10">
        <f>(Table10[[#This Row],[2023]]-Table10[[#This Row],[2022]])/Table10[[#This Row],[2023]]</f>
        <v>0</v>
      </c>
      <c r="E558">
        <f>Table10[[#This Row],[2023]]*Table10[[#This Row],[PER]]+Table10[[#This Row],[2023]]</f>
        <v>225</v>
      </c>
      <c r="K558">
        <v>5473876</v>
      </c>
      <c r="L558">
        <v>150</v>
      </c>
      <c r="M558">
        <v>150</v>
      </c>
      <c r="N558" s="10">
        <f>(Table12[[#This Row],[2023]]-Table12[[#This Row],[2022]])/Table12[[#This Row],[2023]]</f>
        <v>0</v>
      </c>
      <c r="O558">
        <f>Table12[[#This Row],[2023]]*Table12[[#This Row],[PER]]+Table12[[#This Row],[2023]]</f>
        <v>150</v>
      </c>
    </row>
    <row r="559" spans="1:15" x14ac:dyDescent="0.3">
      <c r="A559">
        <v>3544086</v>
      </c>
      <c r="B559">
        <v>85</v>
      </c>
      <c r="C559">
        <v>85</v>
      </c>
      <c r="D559" s="10">
        <f>(Table10[[#This Row],[2023]]-Table10[[#This Row],[2022]])/Table10[[#This Row],[2023]]</f>
        <v>0</v>
      </c>
      <c r="E559">
        <f>Table10[[#This Row],[2023]]*Table10[[#This Row],[PER]]+Table10[[#This Row],[2023]]</f>
        <v>85</v>
      </c>
      <c r="K559">
        <v>11861906</v>
      </c>
      <c r="L559">
        <v>93</v>
      </c>
      <c r="M559">
        <v>110</v>
      </c>
      <c r="N559" s="10">
        <f>(Table12[[#This Row],[2023]]-Table12[[#This Row],[2022]])/Table12[[#This Row],[2023]]</f>
        <v>0.15454545454545454</v>
      </c>
      <c r="O559">
        <f>Table12[[#This Row],[2023]]*Table12[[#This Row],[PER]]+Table12[[#This Row],[2023]]</f>
        <v>127</v>
      </c>
    </row>
    <row r="560" spans="1:15" x14ac:dyDescent="0.3">
      <c r="A560">
        <v>13274931</v>
      </c>
      <c r="B560">
        <v>111</v>
      </c>
      <c r="C560">
        <v>94</v>
      </c>
      <c r="D560" s="10">
        <f>(Table10[[#This Row],[2023]]-Table10[[#This Row],[2022]])/Table10[[#This Row],[2023]]</f>
        <v>-0.18085106382978725</v>
      </c>
      <c r="E560">
        <f>Table10[[#This Row],[2023]]*Table10[[#This Row],[PER]]+Table10[[#This Row],[2023]]</f>
        <v>77</v>
      </c>
      <c r="K560">
        <v>14105263</v>
      </c>
      <c r="L560">
        <v>95</v>
      </c>
      <c r="M560">
        <v>95</v>
      </c>
      <c r="N560" s="10">
        <f>(Table12[[#This Row],[2023]]-Table12[[#This Row],[2022]])/Table12[[#This Row],[2023]]</f>
        <v>0</v>
      </c>
      <c r="O560">
        <f>Table12[[#This Row],[2023]]*Table12[[#This Row],[PER]]+Table12[[#This Row],[2023]]</f>
        <v>95</v>
      </c>
    </row>
    <row r="561" spans="1:15" x14ac:dyDescent="0.3">
      <c r="A561">
        <v>954475</v>
      </c>
      <c r="B561">
        <v>50</v>
      </c>
      <c r="C561">
        <v>50</v>
      </c>
      <c r="D561" s="10">
        <f>(Table10[[#This Row],[2023]]-Table10[[#This Row],[2022]])/Table10[[#This Row],[2023]]</f>
        <v>0</v>
      </c>
      <c r="E561">
        <f>Table10[[#This Row],[2023]]*Table10[[#This Row],[PER]]+Table10[[#This Row],[2023]]</f>
        <v>50</v>
      </c>
      <c r="K561">
        <v>762427</v>
      </c>
      <c r="L561">
        <v>87</v>
      </c>
      <c r="M561">
        <v>87</v>
      </c>
      <c r="N561" s="10">
        <f>(Table12[[#This Row],[2023]]-Table12[[#This Row],[2022]])/Table12[[#This Row],[2023]]</f>
        <v>0</v>
      </c>
      <c r="O561">
        <f>Table12[[#This Row],[2023]]*Table12[[#This Row],[PER]]+Table12[[#This Row],[2023]]</f>
        <v>87</v>
      </c>
    </row>
    <row r="562" spans="1:15" x14ac:dyDescent="0.3">
      <c r="A562">
        <v>3653931</v>
      </c>
      <c r="B562">
        <v>92</v>
      </c>
      <c r="C562">
        <v>116</v>
      </c>
      <c r="D562" s="10">
        <f>(Table10[[#This Row],[2023]]-Table10[[#This Row],[2022]])/Table10[[#This Row],[2023]]</f>
        <v>0.20689655172413793</v>
      </c>
      <c r="E562">
        <f>Table10[[#This Row],[2023]]*Table10[[#This Row],[PER]]+Table10[[#This Row],[2023]]</f>
        <v>140</v>
      </c>
      <c r="K562">
        <v>3775607</v>
      </c>
      <c r="L562">
        <v>45</v>
      </c>
      <c r="M562">
        <v>45</v>
      </c>
      <c r="N562" s="10">
        <f>(Table12[[#This Row],[2023]]-Table12[[#This Row],[2022]])/Table12[[#This Row],[2023]]</f>
        <v>0</v>
      </c>
      <c r="O562">
        <f>Table12[[#This Row],[2023]]*Table12[[#This Row],[PER]]+Table12[[#This Row],[2023]]</f>
        <v>45</v>
      </c>
    </row>
    <row r="563" spans="1:15" x14ac:dyDescent="0.3">
      <c r="A563">
        <v>7226058</v>
      </c>
      <c r="B563">
        <v>67</v>
      </c>
      <c r="C563">
        <v>67</v>
      </c>
      <c r="D563" s="10">
        <f>(Table10[[#This Row],[2023]]-Table10[[#This Row],[2022]])/Table10[[#This Row],[2023]]</f>
        <v>0</v>
      </c>
      <c r="E563">
        <f>Table10[[#This Row],[2023]]*Table10[[#This Row],[PER]]+Table10[[#This Row],[2023]]</f>
        <v>67</v>
      </c>
      <c r="K563">
        <v>6195276</v>
      </c>
      <c r="L563">
        <v>100</v>
      </c>
      <c r="M563">
        <v>100</v>
      </c>
      <c r="N563" s="10">
        <f>(Table12[[#This Row],[2023]]-Table12[[#This Row],[2022]])/Table12[[#This Row],[2023]]</f>
        <v>0</v>
      </c>
      <c r="O563">
        <f>Table12[[#This Row],[2023]]*Table12[[#This Row],[PER]]+Table12[[#This Row],[2023]]</f>
        <v>100</v>
      </c>
    </row>
    <row r="564" spans="1:15" x14ac:dyDescent="0.3">
      <c r="A564">
        <v>9969830</v>
      </c>
      <c r="B564">
        <v>67</v>
      </c>
      <c r="C564">
        <v>65</v>
      </c>
      <c r="D564" s="10">
        <f>(Table10[[#This Row],[2023]]-Table10[[#This Row],[2022]])/Table10[[#This Row],[2023]]</f>
        <v>-3.0769230769230771E-2</v>
      </c>
      <c r="E564">
        <f>Table10[[#This Row],[2023]]*Table10[[#This Row],[PER]]+Table10[[#This Row],[2023]]</f>
        <v>63</v>
      </c>
      <c r="K564">
        <v>7310557</v>
      </c>
      <c r="L564">
        <v>400</v>
      </c>
      <c r="M564">
        <v>400</v>
      </c>
      <c r="N564" s="10">
        <f>(Table12[[#This Row],[2023]]-Table12[[#This Row],[2022]])/Table12[[#This Row],[2023]]</f>
        <v>0</v>
      </c>
      <c r="O564">
        <f>Table12[[#This Row],[2023]]*Table12[[#This Row],[PER]]+Table12[[#This Row],[2023]]</f>
        <v>400</v>
      </c>
    </row>
    <row r="565" spans="1:15" x14ac:dyDescent="0.3">
      <c r="A565">
        <v>14371841</v>
      </c>
      <c r="B565">
        <v>129</v>
      </c>
      <c r="C565">
        <v>129</v>
      </c>
      <c r="D565" s="10">
        <f>(Table10[[#This Row],[2023]]-Table10[[#This Row],[2022]])/Table10[[#This Row],[2023]]</f>
        <v>0</v>
      </c>
      <c r="E565">
        <f>Table10[[#This Row],[2023]]*Table10[[#This Row],[PER]]+Table10[[#This Row],[2023]]</f>
        <v>129</v>
      </c>
      <c r="K565">
        <v>11592311</v>
      </c>
      <c r="L565">
        <v>100</v>
      </c>
      <c r="M565">
        <v>100</v>
      </c>
      <c r="N565" s="10">
        <f>(Table12[[#This Row],[2023]]-Table12[[#This Row],[2022]])/Table12[[#This Row],[2023]]</f>
        <v>0</v>
      </c>
      <c r="O565">
        <f>Table12[[#This Row],[2023]]*Table12[[#This Row],[PER]]+Table12[[#This Row],[2023]]</f>
        <v>100</v>
      </c>
    </row>
    <row r="566" spans="1:15" x14ac:dyDescent="0.3">
      <c r="A566">
        <v>436403</v>
      </c>
      <c r="B566">
        <v>202</v>
      </c>
      <c r="C566">
        <v>205</v>
      </c>
      <c r="D566" s="10">
        <f>(Table10[[#This Row],[2023]]-Table10[[#This Row],[2022]])/Table10[[#This Row],[2023]]</f>
        <v>1.4634146341463415E-2</v>
      </c>
      <c r="E566">
        <f>Table10[[#This Row],[2023]]*Table10[[#This Row],[PER]]+Table10[[#This Row],[2023]]</f>
        <v>208</v>
      </c>
      <c r="K566">
        <v>12556850</v>
      </c>
      <c r="L566">
        <v>68</v>
      </c>
      <c r="M566">
        <v>68</v>
      </c>
      <c r="N566" s="10">
        <f>(Table12[[#This Row],[2023]]-Table12[[#This Row],[2022]])/Table12[[#This Row],[2023]]</f>
        <v>0</v>
      </c>
      <c r="O566">
        <f>Table12[[#This Row],[2023]]*Table12[[#This Row],[PER]]+Table12[[#This Row],[2023]]</f>
        <v>68</v>
      </c>
    </row>
    <row r="567" spans="1:15" x14ac:dyDescent="0.3">
      <c r="A567">
        <v>11529071</v>
      </c>
      <c r="B567">
        <v>139</v>
      </c>
      <c r="C567">
        <v>139</v>
      </c>
      <c r="D567" s="10">
        <f>(Table10[[#This Row],[2023]]-Table10[[#This Row],[2022]])/Table10[[#This Row],[2023]]</f>
        <v>0</v>
      </c>
      <c r="E567">
        <f>Table10[[#This Row],[2023]]*Table10[[#This Row],[PER]]+Table10[[#This Row],[2023]]</f>
        <v>139</v>
      </c>
      <c r="K567">
        <v>8195595</v>
      </c>
      <c r="L567">
        <v>98</v>
      </c>
      <c r="M567">
        <v>98</v>
      </c>
      <c r="N567" s="10">
        <f>(Table12[[#This Row],[2023]]-Table12[[#This Row],[2022]])/Table12[[#This Row],[2023]]</f>
        <v>0</v>
      </c>
      <c r="O567">
        <f>Table12[[#This Row],[2023]]*Table12[[#This Row],[PER]]+Table12[[#This Row],[2023]]</f>
        <v>98</v>
      </c>
    </row>
    <row r="568" spans="1:15" x14ac:dyDescent="0.3">
      <c r="A568">
        <v>7196712</v>
      </c>
      <c r="B568">
        <v>161</v>
      </c>
      <c r="C568">
        <v>168</v>
      </c>
      <c r="D568" s="10">
        <f>(Table10[[#This Row],[2023]]-Table10[[#This Row],[2022]])/Table10[[#This Row],[2023]]</f>
        <v>4.1666666666666664E-2</v>
      </c>
      <c r="E568">
        <f>Table10[[#This Row],[2023]]*Table10[[#This Row],[PER]]+Table10[[#This Row],[2023]]</f>
        <v>175</v>
      </c>
      <c r="K568">
        <v>14503735</v>
      </c>
      <c r="L568">
        <v>110</v>
      </c>
      <c r="M568">
        <v>110</v>
      </c>
      <c r="N568" s="10">
        <f>(Table12[[#This Row],[2023]]-Table12[[#This Row],[2022]])/Table12[[#This Row],[2023]]</f>
        <v>0</v>
      </c>
      <c r="O568">
        <f>Table12[[#This Row],[2023]]*Table12[[#This Row],[PER]]+Table12[[#This Row],[2023]]</f>
        <v>110</v>
      </c>
    </row>
    <row r="569" spans="1:15" x14ac:dyDescent="0.3">
      <c r="A569">
        <v>8226634</v>
      </c>
      <c r="B569">
        <v>79</v>
      </c>
      <c r="C569">
        <v>79</v>
      </c>
      <c r="D569" s="10">
        <f>(Table10[[#This Row],[2023]]-Table10[[#This Row],[2022]])/Table10[[#This Row],[2023]]</f>
        <v>0</v>
      </c>
      <c r="E569">
        <f>Table10[[#This Row],[2023]]*Table10[[#This Row],[PER]]+Table10[[#This Row],[2023]]</f>
        <v>79</v>
      </c>
      <c r="K569">
        <v>6226435</v>
      </c>
      <c r="L569">
        <v>70</v>
      </c>
      <c r="M569">
        <v>70</v>
      </c>
      <c r="N569" s="10">
        <f>(Table12[[#This Row],[2023]]-Table12[[#This Row],[2022]])/Table12[[#This Row],[2023]]</f>
        <v>0</v>
      </c>
      <c r="O569">
        <f>Table12[[#This Row],[2023]]*Table12[[#This Row],[PER]]+Table12[[#This Row],[2023]]</f>
        <v>70</v>
      </c>
    </row>
    <row r="570" spans="1:15" x14ac:dyDescent="0.3">
      <c r="A570">
        <v>8967384</v>
      </c>
      <c r="B570">
        <v>43</v>
      </c>
      <c r="C570">
        <v>43</v>
      </c>
      <c r="D570" s="10">
        <f>(Table10[[#This Row],[2023]]-Table10[[#This Row],[2022]])/Table10[[#This Row],[2023]]</f>
        <v>0</v>
      </c>
      <c r="E570">
        <f>Table10[[#This Row],[2023]]*Table10[[#This Row],[PER]]+Table10[[#This Row],[2023]]</f>
        <v>43</v>
      </c>
      <c r="K570">
        <v>9046400</v>
      </c>
      <c r="L570">
        <v>745</v>
      </c>
      <c r="M570">
        <v>705</v>
      </c>
      <c r="N570" s="10">
        <f>(Table12[[#This Row],[2023]]-Table12[[#This Row],[2022]])/Table12[[#This Row],[2023]]</f>
        <v>-5.6737588652482268E-2</v>
      </c>
      <c r="O570">
        <f>Table12[[#This Row],[2023]]*Table12[[#This Row],[PER]]+Table12[[#This Row],[2023]]</f>
        <v>665</v>
      </c>
    </row>
    <row r="571" spans="1:15" x14ac:dyDescent="0.3">
      <c r="A571">
        <v>3852422</v>
      </c>
      <c r="B571">
        <v>103</v>
      </c>
      <c r="C571">
        <v>100</v>
      </c>
      <c r="D571" s="10">
        <f>(Table10[[#This Row],[2023]]-Table10[[#This Row],[2022]])/Table10[[#This Row],[2023]]</f>
        <v>-0.03</v>
      </c>
      <c r="E571">
        <f>Table10[[#This Row],[2023]]*Table10[[#This Row],[PER]]+Table10[[#This Row],[2023]]</f>
        <v>97</v>
      </c>
      <c r="K571">
        <v>14255280</v>
      </c>
      <c r="L571">
        <v>45</v>
      </c>
      <c r="M571">
        <v>45</v>
      </c>
      <c r="N571" s="10">
        <f>(Table12[[#This Row],[2023]]-Table12[[#This Row],[2022]])/Table12[[#This Row],[2023]]</f>
        <v>0</v>
      </c>
      <c r="O571">
        <f>Table12[[#This Row],[2023]]*Table12[[#This Row],[PER]]+Table12[[#This Row],[2023]]</f>
        <v>45</v>
      </c>
    </row>
    <row r="572" spans="1:15" x14ac:dyDescent="0.3">
      <c r="A572">
        <v>11431453</v>
      </c>
      <c r="B572">
        <v>70</v>
      </c>
      <c r="C572">
        <v>70</v>
      </c>
      <c r="D572" s="10">
        <f>(Table10[[#This Row],[2023]]-Table10[[#This Row],[2022]])/Table10[[#This Row],[2023]]</f>
        <v>0</v>
      </c>
      <c r="E572">
        <f>Table10[[#This Row],[2023]]*Table10[[#This Row],[PER]]+Table10[[#This Row],[2023]]</f>
        <v>70</v>
      </c>
      <c r="K572">
        <v>6603099</v>
      </c>
      <c r="L572">
        <v>57</v>
      </c>
      <c r="M572">
        <v>57</v>
      </c>
      <c r="N572" s="10">
        <f>(Table12[[#This Row],[2023]]-Table12[[#This Row],[2022]])/Table12[[#This Row],[2023]]</f>
        <v>0</v>
      </c>
      <c r="O572">
        <f>Table12[[#This Row],[2023]]*Table12[[#This Row],[PER]]+Table12[[#This Row],[2023]]</f>
        <v>57</v>
      </c>
    </row>
    <row r="573" spans="1:15" x14ac:dyDescent="0.3">
      <c r="A573">
        <v>13044092</v>
      </c>
      <c r="B573">
        <v>138</v>
      </c>
      <c r="C573">
        <v>133</v>
      </c>
      <c r="D573" s="10">
        <f>(Table10[[#This Row],[2023]]-Table10[[#This Row],[2022]])/Table10[[#This Row],[2023]]</f>
        <v>-3.7593984962406013E-2</v>
      </c>
      <c r="E573">
        <f>Table10[[#This Row],[2023]]*Table10[[#This Row],[PER]]+Table10[[#This Row],[2023]]</f>
        <v>128</v>
      </c>
      <c r="K573">
        <v>8416353</v>
      </c>
      <c r="L573">
        <v>65</v>
      </c>
      <c r="M573">
        <v>64</v>
      </c>
      <c r="N573" s="10">
        <f>(Table12[[#This Row],[2023]]-Table12[[#This Row],[2022]])/Table12[[#This Row],[2023]]</f>
        <v>-1.5625E-2</v>
      </c>
      <c r="O573">
        <f>Table12[[#This Row],[2023]]*Table12[[#This Row],[PER]]+Table12[[#This Row],[2023]]</f>
        <v>63</v>
      </c>
    </row>
    <row r="574" spans="1:15" x14ac:dyDescent="0.3">
      <c r="A574">
        <v>13063013</v>
      </c>
      <c r="B574">
        <v>30</v>
      </c>
      <c r="C574">
        <v>30</v>
      </c>
      <c r="D574" s="10">
        <f>(Table10[[#This Row],[2023]]-Table10[[#This Row],[2022]])/Table10[[#This Row],[2023]]</f>
        <v>0</v>
      </c>
      <c r="E574">
        <f>Table10[[#This Row],[2023]]*Table10[[#This Row],[PER]]+Table10[[#This Row],[2023]]</f>
        <v>30</v>
      </c>
      <c r="K574">
        <v>9077190</v>
      </c>
      <c r="L574">
        <v>89</v>
      </c>
      <c r="M574">
        <v>89</v>
      </c>
      <c r="N574" s="10">
        <f>(Table12[[#This Row],[2023]]-Table12[[#This Row],[2022]])/Table12[[#This Row],[2023]]</f>
        <v>0</v>
      </c>
      <c r="O574">
        <f>Table12[[#This Row],[2023]]*Table12[[#This Row],[PER]]+Table12[[#This Row],[2023]]</f>
        <v>89</v>
      </c>
    </row>
    <row r="575" spans="1:15" x14ac:dyDescent="0.3">
      <c r="A575">
        <v>466650</v>
      </c>
      <c r="B575">
        <v>229</v>
      </c>
      <c r="C575">
        <v>229</v>
      </c>
      <c r="D575" s="10">
        <f>(Table10[[#This Row],[2023]]-Table10[[#This Row],[2022]])/Table10[[#This Row],[2023]]</f>
        <v>0</v>
      </c>
      <c r="E575">
        <f>Table10[[#This Row],[2023]]*Table10[[#This Row],[PER]]+Table10[[#This Row],[2023]]</f>
        <v>229</v>
      </c>
      <c r="K575">
        <v>13376406</v>
      </c>
      <c r="L575">
        <v>150</v>
      </c>
      <c r="M575">
        <v>150</v>
      </c>
      <c r="N575" s="10">
        <f>(Table12[[#This Row],[2023]]-Table12[[#This Row],[2022]])/Table12[[#This Row],[2023]]</f>
        <v>0</v>
      </c>
      <c r="O575">
        <f>Table12[[#This Row],[2023]]*Table12[[#This Row],[PER]]+Table12[[#This Row],[2023]]</f>
        <v>150</v>
      </c>
    </row>
    <row r="576" spans="1:15" x14ac:dyDescent="0.3">
      <c r="A576">
        <v>4563146</v>
      </c>
      <c r="B576">
        <v>83</v>
      </c>
      <c r="C576">
        <v>83</v>
      </c>
      <c r="D576" s="10">
        <f>(Table10[[#This Row],[2023]]-Table10[[#This Row],[2022]])/Table10[[#This Row],[2023]]</f>
        <v>0</v>
      </c>
      <c r="E576">
        <f>Table10[[#This Row],[2023]]*Table10[[#This Row],[PER]]+Table10[[#This Row],[2023]]</f>
        <v>83</v>
      </c>
      <c r="K576">
        <v>288341</v>
      </c>
      <c r="L576">
        <v>150</v>
      </c>
      <c r="M576">
        <v>150</v>
      </c>
      <c r="N576" s="10">
        <f>(Table12[[#This Row],[2023]]-Table12[[#This Row],[2022]])/Table12[[#This Row],[2023]]</f>
        <v>0</v>
      </c>
      <c r="O576">
        <f>Table12[[#This Row],[2023]]*Table12[[#This Row],[PER]]+Table12[[#This Row],[2023]]</f>
        <v>150</v>
      </c>
    </row>
    <row r="577" spans="1:15" x14ac:dyDescent="0.3">
      <c r="A577">
        <v>5783911</v>
      </c>
      <c r="B577">
        <v>565</v>
      </c>
      <c r="C577">
        <v>599</v>
      </c>
      <c r="D577" s="10">
        <f>(Table10[[#This Row],[2023]]-Table10[[#This Row],[2022]])/Table10[[#This Row],[2023]]</f>
        <v>5.6761268781302172E-2</v>
      </c>
      <c r="E577">
        <f>Table10[[#This Row],[2023]]*Table10[[#This Row],[PER]]+Table10[[#This Row],[2023]]</f>
        <v>633</v>
      </c>
      <c r="K577">
        <v>7094605</v>
      </c>
      <c r="L577">
        <v>100</v>
      </c>
      <c r="M577">
        <v>100</v>
      </c>
      <c r="N577" s="10">
        <f>(Table12[[#This Row],[2023]]-Table12[[#This Row],[2022]])/Table12[[#This Row],[2023]]</f>
        <v>0</v>
      </c>
      <c r="O577">
        <f>Table12[[#This Row],[2023]]*Table12[[#This Row],[PER]]+Table12[[#This Row],[2023]]</f>
        <v>100</v>
      </c>
    </row>
    <row r="578" spans="1:15" x14ac:dyDescent="0.3">
      <c r="A578">
        <v>13407649</v>
      </c>
      <c r="B578">
        <v>155</v>
      </c>
      <c r="C578">
        <v>160</v>
      </c>
      <c r="D578" s="10">
        <f>(Table10[[#This Row],[2023]]-Table10[[#This Row],[2022]])/Table10[[#This Row],[2023]]</f>
        <v>3.125E-2</v>
      </c>
      <c r="E578">
        <f>Table10[[#This Row],[2023]]*Table10[[#This Row],[PER]]+Table10[[#This Row],[2023]]</f>
        <v>165</v>
      </c>
      <c r="K578">
        <v>2303094</v>
      </c>
      <c r="L578">
        <v>110</v>
      </c>
      <c r="M578">
        <v>110</v>
      </c>
      <c r="N578" s="10">
        <f>(Table12[[#This Row],[2023]]-Table12[[#This Row],[2022]])/Table12[[#This Row],[2023]]</f>
        <v>0</v>
      </c>
      <c r="O578">
        <f>Table12[[#This Row],[2023]]*Table12[[#This Row],[PER]]+Table12[[#This Row],[2023]]</f>
        <v>110</v>
      </c>
    </row>
    <row r="579" spans="1:15" x14ac:dyDescent="0.3">
      <c r="A579">
        <v>14015984</v>
      </c>
      <c r="B579">
        <v>65</v>
      </c>
      <c r="C579">
        <v>65</v>
      </c>
      <c r="D579" s="10">
        <f>(Table10[[#This Row],[2023]]-Table10[[#This Row],[2022]])/Table10[[#This Row],[2023]]</f>
        <v>0</v>
      </c>
      <c r="E579">
        <f>Table10[[#This Row],[2023]]*Table10[[#This Row],[PER]]+Table10[[#This Row],[2023]]</f>
        <v>65</v>
      </c>
      <c r="K579">
        <v>5030986</v>
      </c>
      <c r="L579">
        <v>90</v>
      </c>
      <c r="M579">
        <v>90</v>
      </c>
      <c r="N579" s="10">
        <f>(Table12[[#This Row],[2023]]-Table12[[#This Row],[2022]])/Table12[[#This Row],[2023]]</f>
        <v>0</v>
      </c>
      <c r="O579">
        <f>Table12[[#This Row],[2023]]*Table12[[#This Row],[PER]]+Table12[[#This Row],[2023]]</f>
        <v>90</v>
      </c>
    </row>
    <row r="580" spans="1:15" x14ac:dyDescent="0.3">
      <c r="A580">
        <v>14153652</v>
      </c>
      <c r="B580">
        <v>177</v>
      </c>
      <c r="C580">
        <v>199</v>
      </c>
      <c r="D580" s="10">
        <f>(Table10[[#This Row],[2023]]-Table10[[#This Row],[2022]])/Table10[[#This Row],[2023]]</f>
        <v>0.11055276381909548</v>
      </c>
      <c r="E580">
        <f>Table10[[#This Row],[2023]]*Table10[[#This Row],[PER]]+Table10[[#This Row],[2023]]</f>
        <v>221</v>
      </c>
      <c r="K580">
        <v>6216598</v>
      </c>
      <c r="L580">
        <v>99</v>
      </c>
      <c r="M580">
        <v>99</v>
      </c>
      <c r="N580" s="10">
        <f>(Table12[[#This Row],[2023]]-Table12[[#This Row],[2022]])/Table12[[#This Row],[2023]]</f>
        <v>0</v>
      </c>
      <c r="O580">
        <f>Table12[[#This Row],[2023]]*Table12[[#This Row],[PER]]+Table12[[#This Row],[2023]]</f>
        <v>99</v>
      </c>
    </row>
    <row r="581" spans="1:15" x14ac:dyDescent="0.3">
      <c r="A581">
        <v>6283763</v>
      </c>
      <c r="B581">
        <v>149</v>
      </c>
      <c r="C581">
        <v>149</v>
      </c>
      <c r="D581" s="10">
        <f>(Table10[[#This Row],[2023]]-Table10[[#This Row],[2022]])/Table10[[#This Row],[2023]]</f>
        <v>0</v>
      </c>
      <c r="E581">
        <f>Table10[[#This Row],[2023]]*Table10[[#This Row],[PER]]+Table10[[#This Row],[2023]]</f>
        <v>149</v>
      </c>
      <c r="K581">
        <v>7202212</v>
      </c>
      <c r="L581">
        <v>90</v>
      </c>
      <c r="M581">
        <v>90</v>
      </c>
      <c r="N581" s="10">
        <f>(Table12[[#This Row],[2023]]-Table12[[#This Row],[2022]])/Table12[[#This Row],[2023]]</f>
        <v>0</v>
      </c>
      <c r="O581">
        <f>Table12[[#This Row],[2023]]*Table12[[#This Row],[PER]]+Table12[[#This Row],[2023]]</f>
        <v>90</v>
      </c>
    </row>
    <row r="582" spans="1:15" x14ac:dyDescent="0.3">
      <c r="A582">
        <v>8627757</v>
      </c>
      <c r="B582">
        <v>104</v>
      </c>
      <c r="C582">
        <v>99</v>
      </c>
      <c r="D582" s="10">
        <f>(Table10[[#This Row],[2023]]-Table10[[#This Row],[2022]])/Table10[[#This Row],[2023]]</f>
        <v>-5.0505050505050504E-2</v>
      </c>
      <c r="E582">
        <f>Table10[[#This Row],[2023]]*Table10[[#This Row],[PER]]+Table10[[#This Row],[2023]]</f>
        <v>94</v>
      </c>
      <c r="K582">
        <v>6620297</v>
      </c>
      <c r="L582">
        <v>400</v>
      </c>
      <c r="M582">
        <v>400</v>
      </c>
      <c r="N582" s="10">
        <f>(Table12[[#This Row],[2023]]-Table12[[#This Row],[2022]])/Table12[[#This Row],[2023]]</f>
        <v>0</v>
      </c>
      <c r="O582">
        <f>Table12[[#This Row],[2023]]*Table12[[#This Row],[PER]]+Table12[[#This Row],[2023]]</f>
        <v>400</v>
      </c>
    </row>
    <row r="583" spans="1:15" x14ac:dyDescent="0.3">
      <c r="A583">
        <v>390395</v>
      </c>
      <c r="B583">
        <v>64</v>
      </c>
      <c r="C583">
        <v>66</v>
      </c>
      <c r="D583" s="10">
        <f>(Table10[[#This Row],[2023]]-Table10[[#This Row],[2022]])/Table10[[#This Row],[2023]]</f>
        <v>3.0303030303030304E-2</v>
      </c>
      <c r="E583">
        <f>Table10[[#This Row],[2023]]*Table10[[#This Row],[PER]]+Table10[[#This Row],[2023]]</f>
        <v>68</v>
      </c>
      <c r="K583">
        <v>13724755</v>
      </c>
      <c r="L583">
        <v>89</v>
      </c>
      <c r="M583">
        <v>89</v>
      </c>
      <c r="N583" s="10">
        <f>(Table12[[#This Row],[2023]]-Table12[[#This Row],[2022]])/Table12[[#This Row],[2023]]</f>
        <v>0</v>
      </c>
      <c r="O583">
        <f>Table12[[#This Row],[2023]]*Table12[[#This Row],[PER]]+Table12[[#This Row],[2023]]</f>
        <v>89</v>
      </c>
    </row>
    <row r="584" spans="1:15" x14ac:dyDescent="0.3">
      <c r="A584">
        <v>1785285</v>
      </c>
      <c r="B584">
        <v>49</v>
      </c>
      <c r="C584">
        <v>49</v>
      </c>
      <c r="D584" s="10">
        <f>(Table10[[#This Row],[2023]]-Table10[[#This Row],[2022]])/Table10[[#This Row],[2023]]</f>
        <v>0</v>
      </c>
      <c r="E584">
        <f>Table10[[#This Row],[2023]]*Table10[[#This Row],[PER]]+Table10[[#This Row],[2023]]</f>
        <v>49</v>
      </c>
      <c r="K584">
        <v>7920341</v>
      </c>
      <c r="L584">
        <v>105</v>
      </c>
      <c r="M584">
        <v>105</v>
      </c>
      <c r="N584" s="10">
        <f>(Table12[[#This Row],[2023]]-Table12[[#This Row],[2022]])/Table12[[#This Row],[2023]]</f>
        <v>0</v>
      </c>
      <c r="O584">
        <f>Table12[[#This Row],[2023]]*Table12[[#This Row],[PER]]+Table12[[#This Row],[2023]]</f>
        <v>105</v>
      </c>
    </row>
    <row r="585" spans="1:15" x14ac:dyDescent="0.3">
      <c r="A585">
        <v>9587579</v>
      </c>
      <c r="B585">
        <v>85</v>
      </c>
      <c r="C585">
        <v>85</v>
      </c>
      <c r="D585" s="10">
        <f>(Table10[[#This Row],[2023]]-Table10[[#This Row],[2022]])/Table10[[#This Row],[2023]]</f>
        <v>0</v>
      </c>
      <c r="E585">
        <f>Table10[[#This Row],[2023]]*Table10[[#This Row],[PER]]+Table10[[#This Row],[2023]]</f>
        <v>85</v>
      </c>
      <c r="K585">
        <v>9284160</v>
      </c>
      <c r="L585">
        <v>46</v>
      </c>
      <c r="M585">
        <v>46</v>
      </c>
      <c r="N585" s="10">
        <f>(Table12[[#This Row],[2023]]-Table12[[#This Row],[2022]])/Table12[[#This Row],[2023]]</f>
        <v>0</v>
      </c>
      <c r="O585">
        <f>Table12[[#This Row],[2023]]*Table12[[#This Row],[PER]]+Table12[[#This Row],[2023]]</f>
        <v>46</v>
      </c>
    </row>
    <row r="586" spans="1:15" x14ac:dyDescent="0.3">
      <c r="A586">
        <v>9129567</v>
      </c>
      <c r="B586">
        <v>134</v>
      </c>
      <c r="C586">
        <v>114</v>
      </c>
      <c r="D586" s="10">
        <f>(Table10[[#This Row],[2023]]-Table10[[#This Row],[2022]])/Table10[[#This Row],[2023]]</f>
        <v>-0.17543859649122806</v>
      </c>
      <c r="E586">
        <f>Table10[[#This Row],[2023]]*Table10[[#This Row],[PER]]+Table10[[#This Row],[2023]]</f>
        <v>94</v>
      </c>
      <c r="K586">
        <v>10082852</v>
      </c>
      <c r="L586">
        <v>70</v>
      </c>
      <c r="M586">
        <v>70</v>
      </c>
      <c r="N586" s="10">
        <f>(Table12[[#This Row],[2023]]-Table12[[#This Row],[2022]])/Table12[[#This Row],[2023]]</f>
        <v>0</v>
      </c>
      <c r="O586">
        <f>Table12[[#This Row],[2023]]*Table12[[#This Row],[PER]]+Table12[[#This Row],[2023]]</f>
        <v>70</v>
      </c>
    </row>
    <row r="587" spans="1:15" x14ac:dyDescent="0.3">
      <c r="A587">
        <v>13151442</v>
      </c>
      <c r="B587">
        <v>135</v>
      </c>
      <c r="C587">
        <v>135</v>
      </c>
      <c r="D587" s="10">
        <f>(Table10[[#This Row],[2023]]-Table10[[#This Row],[2022]])/Table10[[#This Row],[2023]]</f>
        <v>0</v>
      </c>
      <c r="E587">
        <f>Table10[[#This Row],[2023]]*Table10[[#This Row],[PER]]+Table10[[#This Row],[2023]]</f>
        <v>135</v>
      </c>
      <c r="K587">
        <v>13245575</v>
      </c>
      <c r="L587">
        <v>171</v>
      </c>
      <c r="M587">
        <v>171</v>
      </c>
      <c r="N587" s="10">
        <f>(Table12[[#This Row],[2023]]-Table12[[#This Row],[2022]])/Table12[[#This Row],[2023]]</f>
        <v>0</v>
      </c>
      <c r="O587">
        <f>Table12[[#This Row],[2023]]*Table12[[#This Row],[PER]]+Table12[[#This Row],[2023]]</f>
        <v>171</v>
      </c>
    </row>
    <row r="588" spans="1:15" x14ac:dyDescent="0.3">
      <c r="A588">
        <v>9295372</v>
      </c>
      <c r="B588">
        <v>493</v>
      </c>
      <c r="C588">
        <v>493</v>
      </c>
      <c r="D588" s="10">
        <f>(Table10[[#This Row],[2023]]-Table10[[#This Row],[2022]])/Table10[[#This Row],[2023]]</f>
        <v>0</v>
      </c>
      <c r="E588">
        <f>Table10[[#This Row],[2023]]*Table10[[#This Row],[PER]]+Table10[[#This Row],[2023]]</f>
        <v>493</v>
      </c>
      <c r="K588">
        <v>13876855</v>
      </c>
      <c r="L588">
        <v>131</v>
      </c>
      <c r="M588">
        <v>135</v>
      </c>
      <c r="N588" s="10">
        <f>(Table12[[#This Row],[2023]]-Table12[[#This Row],[2022]])/Table12[[#This Row],[2023]]</f>
        <v>2.9629629629629631E-2</v>
      </c>
      <c r="O588">
        <f>Table12[[#This Row],[2023]]*Table12[[#This Row],[PER]]+Table12[[#This Row],[2023]]</f>
        <v>139</v>
      </c>
    </row>
    <row r="589" spans="1:15" x14ac:dyDescent="0.3">
      <c r="A589">
        <v>3939457</v>
      </c>
      <c r="B589">
        <v>199</v>
      </c>
      <c r="C589">
        <v>198</v>
      </c>
      <c r="D589" s="10">
        <f>(Table10[[#This Row],[2023]]-Table10[[#This Row],[2022]])/Table10[[#This Row],[2023]]</f>
        <v>-5.0505050505050509E-3</v>
      </c>
      <c r="E589">
        <f>Table10[[#This Row],[2023]]*Table10[[#This Row],[PER]]+Table10[[#This Row],[2023]]</f>
        <v>197</v>
      </c>
      <c r="K589">
        <v>7788123</v>
      </c>
      <c r="L589">
        <v>87</v>
      </c>
      <c r="M589">
        <v>87</v>
      </c>
      <c r="N589" s="10">
        <f>(Table12[[#This Row],[2023]]-Table12[[#This Row],[2022]])/Table12[[#This Row],[2023]]</f>
        <v>0</v>
      </c>
      <c r="O589">
        <f>Table12[[#This Row],[2023]]*Table12[[#This Row],[PER]]+Table12[[#This Row],[2023]]</f>
        <v>87</v>
      </c>
    </row>
    <row r="590" spans="1:15" x14ac:dyDescent="0.3">
      <c r="A590">
        <v>5716751</v>
      </c>
      <c r="B590">
        <v>229</v>
      </c>
      <c r="C590">
        <v>229</v>
      </c>
      <c r="D590" s="10">
        <f>(Table10[[#This Row],[2023]]-Table10[[#This Row],[2022]])/Table10[[#This Row],[2023]]</f>
        <v>0</v>
      </c>
      <c r="E590">
        <f>Table10[[#This Row],[2023]]*Table10[[#This Row],[PER]]+Table10[[#This Row],[2023]]</f>
        <v>229</v>
      </c>
      <c r="K590">
        <v>7901000</v>
      </c>
      <c r="L590">
        <v>112</v>
      </c>
      <c r="M590">
        <v>110</v>
      </c>
      <c r="N590" s="10">
        <f>(Table12[[#This Row],[2023]]-Table12[[#This Row],[2022]])/Table12[[#This Row],[2023]]</f>
        <v>-1.8181818181818181E-2</v>
      </c>
      <c r="O590">
        <f>Table12[[#This Row],[2023]]*Table12[[#This Row],[PER]]+Table12[[#This Row],[2023]]</f>
        <v>108</v>
      </c>
    </row>
    <row r="591" spans="1:15" x14ac:dyDescent="0.3">
      <c r="A591">
        <v>12002073</v>
      </c>
      <c r="B591">
        <v>115</v>
      </c>
      <c r="C591">
        <v>115</v>
      </c>
      <c r="D591" s="10">
        <f>(Table10[[#This Row],[2023]]-Table10[[#This Row],[2022]])/Table10[[#This Row],[2023]]</f>
        <v>0</v>
      </c>
      <c r="E591">
        <f>Table10[[#This Row],[2023]]*Table10[[#This Row],[PER]]+Table10[[#This Row],[2023]]</f>
        <v>115</v>
      </c>
      <c r="K591">
        <v>9235974</v>
      </c>
      <c r="L591">
        <v>160</v>
      </c>
      <c r="M591">
        <v>160</v>
      </c>
      <c r="N591" s="10">
        <f>(Table12[[#This Row],[2023]]-Table12[[#This Row],[2022]])/Table12[[#This Row],[2023]]</f>
        <v>0</v>
      </c>
      <c r="O591">
        <f>Table12[[#This Row],[2023]]*Table12[[#This Row],[PER]]+Table12[[#This Row],[2023]]</f>
        <v>160</v>
      </c>
    </row>
    <row r="592" spans="1:15" x14ac:dyDescent="0.3">
      <c r="A592">
        <v>12243222</v>
      </c>
      <c r="B592">
        <v>85</v>
      </c>
      <c r="C592">
        <v>85</v>
      </c>
      <c r="D592" s="10">
        <f>(Table10[[#This Row],[2023]]-Table10[[#This Row],[2022]])/Table10[[#This Row],[2023]]</f>
        <v>0</v>
      </c>
      <c r="E592">
        <f>Table10[[#This Row],[2023]]*Table10[[#This Row],[PER]]+Table10[[#This Row],[2023]]</f>
        <v>85</v>
      </c>
      <c r="K592">
        <v>13411158</v>
      </c>
      <c r="L592">
        <v>90</v>
      </c>
      <c r="M592">
        <v>89</v>
      </c>
      <c r="N592" s="10">
        <f>(Table12[[#This Row],[2023]]-Table12[[#This Row],[2022]])/Table12[[#This Row],[2023]]</f>
        <v>-1.1235955056179775E-2</v>
      </c>
      <c r="O592">
        <f>Table12[[#This Row],[2023]]*Table12[[#This Row],[PER]]+Table12[[#This Row],[2023]]</f>
        <v>88</v>
      </c>
    </row>
    <row r="593" spans="1:15" x14ac:dyDescent="0.3">
      <c r="A593">
        <v>8357261</v>
      </c>
      <c r="B593">
        <v>69</v>
      </c>
      <c r="C593">
        <v>69</v>
      </c>
      <c r="D593" s="10">
        <f>(Table10[[#This Row],[2023]]-Table10[[#This Row],[2022]])/Table10[[#This Row],[2023]]</f>
        <v>0</v>
      </c>
      <c r="E593">
        <f>Table10[[#This Row],[2023]]*Table10[[#This Row],[PER]]+Table10[[#This Row],[2023]]</f>
        <v>69</v>
      </c>
      <c r="K593">
        <v>13427091</v>
      </c>
      <c r="L593">
        <v>140</v>
      </c>
      <c r="M593">
        <v>140</v>
      </c>
      <c r="N593" s="10">
        <f>(Table12[[#This Row],[2023]]-Table12[[#This Row],[2022]])/Table12[[#This Row],[2023]]</f>
        <v>0</v>
      </c>
      <c r="O593">
        <f>Table12[[#This Row],[2023]]*Table12[[#This Row],[PER]]+Table12[[#This Row],[2023]]</f>
        <v>140</v>
      </c>
    </row>
    <row r="594" spans="1:15" x14ac:dyDescent="0.3">
      <c r="A594">
        <v>9905358</v>
      </c>
      <c r="B594">
        <v>62</v>
      </c>
      <c r="C594">
        <v>62</v>
      </c>
      <c r="D594" s="10">
        <f>(Table10[[#This Row],[2023]]-Table10[[#This Row],[2022]])/Table10[[#This Row],[2023]]</f>
        <v>0</v>
      </c>
      <c r="E594">
        <f>Table10[[#This Row],[2023]]*Table10[[#This Row],[PER]]+Table10[[#This Row],[2023]]</f>
        <v>62</v>
      </c>
      <c r="K594">
        <v>7207033</v>
      </c>
      <c r="L594">
        <v>245</v>
      </c>
      <c r="M594">
        <v>245</v>
      </c>
      <c r="N594" s="10">
        <f>(Table12[[#This Row],[2023]]-Table12[[#This Row],[2022]])/Table12[[#This Row],[2023]]</f>
        <v>0</v>
      </c>
      <c r="O594">
        <f>Table12[[#This Row],[2023]]*Table12[[#This Row],[PER]]+Table12[[#This Row],[2023]]</f>
        <v>245</v>
      </c>
    </row>
    <row r="595" spans="1:15" x14ac:dyDescent="0.3">
      <c r="A595">
        <v>703133</v>
      </c>
      <c r="B595">
        <v>165</v>
      </c>
      <c r="C595">
        <v>165</v>
      </c>
      <c r="D595" s="10">
        <f>(Table10[[#This Row],[2023]]-Table10[[#This Row],[2022]])/Table10[[#This Row],[2023]]</f>
        <v>0</v>
      </c>
      <c r="E595">
        <f>Table10[[#This Row],[2023]]*Table10[[#This Row],[PER]]+Table10[[#This Row],[2023]]</f>
        <v>165</v>
      </c>
      <c r="K595">
        <v>9968342</v>
      </c>
      <c r="L595">
        <v>120</v>
      </c>
      <c r="M595">
        <v>120</v>
      </c>
      <c r="N595" s="10">
        <f>(Table12[[#This Row],[2023]]-Table12[[#This Row],[2022]])/Table12[[#This Row],[2023]]</f>
        <v>0</v>
      </c>
      <c r="O595">
        <f>Table12[[#This Row],[2023]]*Table12[[#This Row],[PER]]+Table12[[#This Row],[2023]]</f>
        <v>120</v>
      </c>
    </row>
    <row r="596" spans="1:15" x14ac:dyDescent="0.3">
      <c r="A596">
        <v>7965463</v>
      </c>
      <c r="B596">
        <v>185</v>
      </c>
      <c r="C596">
        <v>185</v>
      </c>
      <c r="D596" s="10">
        <f>(Table10[[#This Row],[2023]]-Table10[[#This Row],[2022]])/Table10[[#This Row],[2023]]</f>
        <v>0</v>
      </c>
      <c r="E596">
        <f>Table10[[#This Row],[2023]]*Table10[[#This Row],[PER]]+Table10[[#This Row],[2023]]</f>
        <v>185</v>
      </c>
      <c r="K596">
        <v>11244694</v>
      </c>
      <c r="L596">
        <v>35</v>
      </c>
      <c r="M596">
        <v>35</v>
      </c>
      <c r="N596" s="10">
        <f>(Table12[[#This Row],[2023]]-Table12[[#This Row],[2022]])/Table12[[#This Row],[2023]]</f>
        <v>0</v>
      </c>
      <c r="O596">
        <f>Table12[[#This Row],[2023]]*Table12[[#This Row],[PER]]+Table12[[#This Row],[2023]]</f>
        <v>35</v>
      </c>
    </row>
    <row r="597" spans="1:15" x14ac:dyDescent="0.3">
      <c r="A597">
        <v>13388488</v>
      </c>
      <c r="B597">
        <v>45</v>
      </c>
      <c r="C597">
        <v>45</v>
      </c>
      <c r="D597" s="10">
        <f>(Table10[[#This Row],[2023]]-Table10[[#This Row],[2022]])/Table10[[#This Row],[2023]]</f>
        <v>0</v>
      </c>
      <c r="E597">
        <f>Table10[[#This Row],[2023]]*Table10[[#This Row],[PER]]+Table10[[#This Row],[2023]]</f>
        <v>45</v>
      </c>
      <c r="K597">
        <v>11058715</v>
      </c>
      <c r="L597">
        <v>120</v>
      </c>
      <c r="M597">
        <v>120</v>
      </c>
      <c r="N597" s="10">
        <f>(Table12[[#This Row],[2023]]-Table12[[#This Row],[2022]])/Table12[[#This Row],[2023]]</f>
        <v>0</v>
      </c>
      <c r="O597">
        <f>Table12[[#This Row],[2023]]*Table12[[#This Row],[PER]]+Table12[[#This Row],[2023]]</f>
        <v>120</v>
      </c>
    </row>
    <row r="598" spans="1:15" x14ac:dyDescent="0.3">
      <c r="A598">
        <v>14025998</v>
      </c>
      <c r="B598">
        <v>70</v>
      </c>
      <c r="C598">
        <v>70</v>
      </c>
      <c r="D598" s="10">
        <f>(Table10[[#This Row],[2023]]-Table10[[#This Row],[2022]])/Table10[[#This Row],[2023]]</f>
        <v>0</v>
      </c>
      <c r="E598">
        <f>Table10[[#This Row],[2023]]*Table10[[#This Row],[PER]]+Table10[[#This Row],[2023]]</f>
        <v>70</v>
      </c>
      <c r="K598">
        <v>8150048</v>
      </c>
      <c r="L598">
        <v>100</v>
      </c>
      <c r="M598">
        <v>100</v>
      </c>
      <c r="N598" s="10">
        <f>(Table12[[#This Row],[2023]]-Table12[[#This Row],[2022]])/Table12[[#This Row],[2023]]</f>
        <v>0</v>
      </c>
      <c r="O598">
        <f>Table12[[#This Row],[2023]]*Table12[[#This Row],[PER]]+Table12[[#This Row],[2023]]</f>
        <v>100</v>
      </c>
    </row>
    <row r="599" spans="1:15" x14ac:dyDescent="0.3">
      <c r="A599">
        <v>4821682</v>
      </c>
      <c r="B599">
        <v>141</v>
      </c>
      <c r="C599">
        <v>145</v>
      </c>
      <c r="D599" s="10">
        <f>(Table10[[#This Row],[2023]]-Table10[[#This Row],[2022]])/Table10[[#This Row],[2023]]</f>
        <v>2.7586206896551724E-2</v>
      </c>
      <c r="E599">
        <f>Table10[[#This Row],[2023]]*Table10[[#This Row],[PER]]+Table10[[#This Row],[2023]]</f>
        <v>149</v>
      </c>
      <c r="K599">
        <v>11738234</v>
      </c>
      <c r="L599">
        <v>120</v>
      </c>
      <c r="M599">
        <v>120</v>
      </c>
      <c r="N599" s="10">
        <f>(Table12[[#This Row],[2023]]-Table12[[#This Row],[2022]])/Table12[[#This Row],[2023]]</f>
        <v>0</v>
      </c>
      <c r="O599">
        <f>Table12[[#This Row],[2023]]*Table12[[#This Row],[PER]]+Table12[[#This Row],[2023]]</f>
        <v>120</v>
      </c>
    </row>
    <row r="600" spans="1:15" x14ac:dyDescent="0.3">
      <c r="A600">
        <v>40456</v>
      </c>
      <c r="B600">
        <v>100</v>
      </c>
      <c r="C600">
        <v>100</v>
      </c>
      <c r="D600" s="10">
        <f>(Table10[[#This Row],[2023]]-Table10[[#This Row],[2022]])/Table10[[#This Row],[2023]]</f>
        <v>0</v>
      </c>
      <c r="E600">
        <f>Table10[[#This Row],[2023]]*Table10[[#This Row],[PER]]+Table10[[#This Row],[2023]]</f>
        <v>100</v>
      </c>
      <c r="K600">
        <v>6950971</v>
      </c>
      <c r="L600">
        <v>100</v>
      </c>
      <c r="M600">
        <v>100</v>
      </c>
      <c r="N600" s="10">
        <f>(Table12[[#This Row],[2023]]-Table12[[#This Row],[2022]])/Table12[[#This Row],[2023]]</f>
        <v>0</v>
      </c>
      <c r="O600">
        <f>Table12[[#This Row],[2023]]*Table12[[#This Row],[PER]]+Table12[[#This Row],[2023]]</f>
        <v>100</v>
      </c>
    </row>
    <row r="601" spans="1:15" x14ac:dyDescent="0.3">
      <c r="A601">
        <v>11324662</v>
      </c>
      <c r="B601">
        <v>417</v>
      </c>
      <c r="C601">
        <v>420</v>
      </c>
      <c r="D601" s="10">
        <f>(Table10[[#This Row],[2023]]-Table10[[#This Row],[2022]])/Table10[[#This Row],[2023]]</f>
        <v>7.1428571428571426E-3</v>
      </c>
      <c r="E601">
        <f>Table10[[#This Row],[2023]]*Table10[[#This Row],[PER]]+Table10[[#This Row],[2023]]</f>
        <v>423</v>
      </c>
      <c r="K601">
        <v>131401</v>
      </c>
      <c r="L601">
        <v>59</v>
      </c>
      <c r="M601">
        <v>59</v>
      </c>
      <c r="N601" s="10">
        <f>(Table12[[#This Row],[2023]]-Table12[[#This Row],[2022]])/Table12[[#This Row],[2023]]</f>
        <v>0</v>
      </c>
      <c r="O601">
        <f>Table12[[#This Row],[2023]]*Table12[[#This Row],[PER]]+Table12[[#This Row],[2023]]</f>
        <v>59</v>
      </c>
    </row>
    <row r="602" spans="1:15" x14ac:dyDescent="0.3">
      <c r="A602">
        <v>6523655</v>
      </c>
      <c r="B602">
        <v>104</v>
      </c>
      <c r="C602">
        <v>104</v>
      </c>
      <c r="D602" s="10">
        <f>(Table10[[#This Row],[2023]]-Table10[[#This Row],[2022]])/Table10[[#This Row],[2023]]</f>
        <v>0</v>
      </c>
      <c r="E602">
        <f>Table10[[#This Row],[2023]]*Table10[[#This Row],[PER]]+Table10[[#This Row],[2023]]</f>
        <v>104</v>
      </c>
      <c r="K602">
        <v>5944987</v>
      </c>
      <c r="L602">
        <v>80</v>
      </c>
      <c r="M602">
        <v>80</v>
      </c>
      <c r="N602" s="10">
        <f>(Table12[[#This Row],[2023]]-Table12[[#This Row],[2022]])/Table12[[#This Row],[2023]]</f>
        <v>0</v>
      </c>
      <c r="O602">
        <f>Table12[[#This Row],[2023]]*Table12[[#This Row],[PER]]+Table12[[#This Row],[2023]]</f>
        <v>80</v>
      </c>
    </row>
    <row r="603" spans="1:15" x14ac:dyDescent="0.3">
      <c r="A603">
        <v>3877705</v>
      </c>
      <c r="B603">
        <v>150</v>
      </c>
      <c r="C603">
        <v>144</v>
      </c>
      <c r="D603" s="10">
        <f>(Table10[[#This Row],[2023]]-Table10[[#This Row],[2022]])/Table10[[#This Row],[2023]]</f>
        <v>-4.1666666666666664E-2</v>
      </c>
      <c r="E603">
        <f>Table10[[#This Row],[2023]]*Table10[[#This Row],[PER]]+Table10[[#This Row],[2023]]</f>
        <v>138</v>
      </c>
      <c r="K603">
        <v>10151474</v>
      </c>
      <c r="L603">
        <v>152</v>
      </c>
      <c r="M603">
        <v>152</v>
      </c>
      <c r="N603" s="10">
        <f>(Table12[[#This Row],[2023]]-Table12[[#This Row],[2022]])/Table12[[#This Row],[2023]]</f>
        <v>0</v>
      </c>
      <c r="O603">
        <f>Table12[[#This Row],[2023]]*Table12[[#This Row],[PER]]+Table12[[#This Row],[2023]]</f>
        <v>152</v>
      </c>
    </row>
    <row r="604" spans="1:15" x14ac:dyDescent="0.3">
      <c r="A604">
        <v>7010281</v>
      </c>
      <c r="B604">
        <v>60</v>
      </c>
      <c r="C604">
        <v>60</v>
      </c>
      <c r="D604" s="10">
        <f>(Table10[[#This Row],[2023]]-Table10[[#This Row],[2022]])/Table10[[#This Row],[2023]]</f>
        <v>0</v>
      </c>
      <c r="E604">
        <f>Table10[[#This Row],[2023]]*Table10[[#This Row],[PER]]+Table10[[#This Row],[2023]]</f>
        <v>60</v>
      </c>
      <c r="K604">
        <v>12115883</v>
      </c>
      <c r="L604">
        <v>200</v>
      </c>
      <c r="M604">
        <v>200</v>
      </c>
      <c r="N604" s="10">
        <f>(Table12[[#This Row],[2023]]-Table12[[#This Row],[2022]])/Table12[[#This Row],[2023]]</f>
        <v>0</v>
      </c>
      <c r="O604">
        <f>Table12[[#This Row],[2023]]*Table12[[#This Row],[PER]]+Table12[[#This Row],[2023]]</f>
        <v>200</v>
      </c>
    </row>
    <row r="605" spans="1:15" x14ac:dyDescent="0.3">
      <c r="A605">
        <v>14126057</v>
      </c>
      <c r="B605">
        <v>156</v>
      </c>
      <c r="C605">
        <v>159</v>
      </c>
      <c r="D605" s="10">
        <f>(Table10[[#This Row],[2023]]-Table10[[#This Row],[2022]])/Table10[[#This Row],[2023]]</f>
        <v>1.8867924528301886E-2</v>
      </c>
      <c r="E605">
        <f>Table10[[#This Row],[2023]]*Table10[[#This Row],[PER]]+Table10[[#This Row],[2023]]</f>
        <v>162</v>
      </c>
      <c r="K605">
        <v>13814117</v>
      </c>
      <c r="L605">
        <v>38</v>
      </c>
      <c r="M605">
        <v>38</v>
      </c>
      <c r="N605" s="10">
        <f>(Table12[[#This Row],[2023]]-Table12[[#This Row],[2022]])/Table12[[#This Row],[2023]]</f>
        <v>0</v>
      </c>
      <c r="O605">
        <f>Table12[[#This Row],[2023]]*Table12[[#This Row],[PER]]+Table12[[#This Row],[2023]]</f>
        <v>38</v>
      </c>
    </row>
    <row r="606" spans="1:15" x14ac:dyDescent="0.3">
      <c r="A606">
        <v>14222612</v>
      </c>
      <c r="B606">
        <v>98</v>
      </c>
      <c r="C606">
        <v>99</v>
      </c>
      <c r="D606" s="10">
        <f>(Table10[[#This Row],[2023]]-Table10[[#This Row],[2022]])/Table10[[#This Row],[2023]]</f>
        <v>1.0101010101010102E-2</v>
      </c>
      <c r="E606">
        <f>Table10[[#This Row],[2023]]*Table10[[#This Row],[PER]]+Table10[[#This Row],[2023]]</f>
        <v>100</v>
      </c>
      <c r="K606">
        <v>6262197</v>
      </c>
      <c r="L606">
        <v>134</v>
      </c>
      <c r="M606">
        <v>134</v>
      </c>
      <c r="N606" s="10">
        <f>(Table12[[#This Row],[2023]]-Table12[[#This Row],[2022]])/Table12[[#This Row],[2023]]</f>
        <v>0</v>
      </c>
      <c r="O606">
        <f>Table12[[#This Row],[2023]]*Table12[[#This Row],[PER]]+Table12[[#This Row],[2023]]</f>
        <v>134</v>
      </c>
    </row>
    <row r="607" spans="1:15" x14ac:dyDescent="0.3">
      <c r="A607">
        <v>6920888</v>
      </c>
      <c r="B607">
        <v>51</v>
      </c>
      <c r="C607">
        <v>51</v>
      </c>
      <c r="D607" s="10">
        <f>(Table10[[#This Row],[2023]]-Table10[[#This Row],[2022]])/Table10[[#This Row],[2023]]</f>
        <v>0</v>
      </c>
      <c r="E607">
        <f>Table10[[#This Row],[2023]]*Table10[[#This Row],[PER]]+Table10[[#This Row],[2023]]</f>
        <v>51</v>
      </c>
      <c r="K607">
        <v>10009013</v>
      </c>
      <c r="L607">
        <v>359</v>
      </c>
      <c r="M607">
        <v>359</v>
      </c>
      <c r="N607" s="10">
        <f>(Table12[[#This Row],[2023]]-Table12[[#This Row],[2022]])/Table12[[#This Row],[2023]]</f>
        <v>0</v>
      </c>
      <c r="O607">
        <f>Table12[[#This Row],[2023]]*Table12[[#This Row],[PER]]+Table12[[#This Row],[2023]]</f>
        <v>359</v>
      </c>
    </row>
    <row r="608" spans="1:15" x14ac:dyDescent="0.3">
      <c r="A608">
        <v>11253014</v>
      </c>
      <c r="B608">
        <v>143</v>
      </c>
      <c r="C608">
        <v>145</v>
      </c>
      <c r="D608" s="10">
        <f>(Table10[[#This Row],[2023]]-Table10[[#This Row],[2022]])/Table10[[#This Row],[2023]]</f>
        <v>1.3793103448275862E-2</v>
      </c>
      <c r="E608">
        <f>Table10[[#This Row],[2023]]*Table10[[#This Row],[PER]]+Table10[[#This Row],[2023]]</f>
        <v>147</v>
      </c>
      <c r="K608">
        <v>6348211</v>
      </c>
      <c r="L608">
        <v>500</v>
      </c>
      <c r="M608">
        <v>500</v>
      </c>
      <c r="N608" s="10">
        <f>(Table12[[#This Row],[2023]]-Table12[[#This Row],[2022]])/Table12[[#This Row],[2023]]</f>
        <v>0</v>
      </c>
      <c r="O608">
        <f>Table12[[#This Row],[2023]]*Table12[[#This Row],[PER]]+Table12[[#This Row],[2023]]</f>
        <v>500</v>
      </c>
    </row>
    <row r="609" spans="1:15" x14ac:dyDescent="0.3">
      <c r="A609">
        <v>12362451</v>
      </c>
      <c r="B609">
        <v>73</v>
      </c>
      <c r="C609">
        <v>71</v>
      </c>
      <c r="D609" s="10">
        <f>(Table10[[#This Row],[2023]]-Table10[[#This Row],[2022]])/Table10[[#This Row],[2023]]</f>
        <v>-2.8169014084507043E-2</v>
      </c>
      <c r="E609">
        <f>Table10[[#This Row],[2023]]*Table10[[#This Row],[PER]]+Table10[[#This Row],[2023]]</f>
        <v>69</v>
      </c>
      <c r="K609">
        <v>11837447</v>
      </c>
      <c r="L609">
        <v>125</v>
      </c>
      <c r="M609">
        <v>125</v>
      </c>
      <c r="N609" s="10">
        <f>(Table12[[#This Row],[2023]]-Table12[[#This Row],[2022]])/Table12[[#This Row],[2023]]</f>
        <v>0</v>
      </c>
      <c r="O609">
        <f>Table12[[#This Row],[2023]]*Table12[[#This Row],[PER]]+Table12[[#This Row],[2023]]</f>
        <v>125</v>
      </c>
    </row>
    <row r="610" spans="1:15" x14ac:dyDescent="0.3">
      <c r="A610">
        <v>13995319</v>
      </c>
      <c r="B610">
        <v>75</v>
      </c>
      <c r="C610">
        <v>75</v>
      </c>
      <c r="D610" s="10">
        <f>(Table10[[#This Row],[2023]]-Table10[[#This Row],[2022]])/Table10[[#This Row],[2023]]</f>
        <v>0</v>
      </c>
      <c r="E610">
        <f>Table10[[#This Row],[2023]]*Table10[[#This Row],[PER]]+Table10[[#This Row],[2023]]</f>
        <v>75</v>
      </c>
      <c r="K610">
        <v>12071567</v>
      </c>
      <c r="L610">
        <v>90</v>
      </c>
      <c r="M610">
        <v>90</v>
      </c>
      <c r="N610" s="10">
        <f>(Table12[[#This Row],[2023]]-Table12[[#This Row],[2022]])/Table12[[#This Row],[2023]]</f>
        <v>0</v>
      </c>
      <c r="O610">
        <f>Table12[[#This Row],[2023]]*Table12[[#This Row],[PER]]+Table12[[#This Row],[2023]]</f>
        <v>90</v>
      </c>
    </row>
    <row r="611" spans="1:15" x14ac:dyDescent="0.3">
      <c r="A611">
        <v>5879297</v>
      </c>
      <c r="B611">
        <v>109</v>
      </c>
      <c r="C611">
        <v>109</v>
      </c>
      <c r="D611" s="10">
        <f>(Table10[[#This Row],[2023]]-Table10[[#This Row],[2022]])/Table10[[#This Row],[2023]]</f>
        <v>0</v>
      </c>
      <c r="E611">
        <f>Table10[[#This Row],[2023]]*Table10[[#This Row],[PER]]+Table10[[#This Row],[2023]]</f>
        <v>109</v>
      </c>
      <c r="K611">
        <v>2413073</v>
      </c>
      <c r="L611">
        <v>100</v>
      </c>
      <c r="M611">
        <v>100</v>
      </c>
      <c r="N611" s="10">
        <f>(Table12[[#This Row],[2023]]-Table12[[#This Row],[2022]])/Table12[[#This Row],[2023]]</f>
        <v>0</v>
      </c>
      <c r="O611">
        <f>Table12[[#This Row],[2023]]*Table12[[#This Row],[PER]]+Table12[[#This Row],[2023]]</f>
        <v>100</v>
      </c>
    </row>
    <row r="612" spans="1:15" x14ac:dyDescent="0.3">
      <c r="A612">
        <v>5922059</v>
      </c>
      <c r="B612">
        <v>30</v>
      </c>
      <c r="C612">
        <v>30</v>
      </c>
      <c r="D612" s="10">
        <f>(Table10[[#This Row],[2023]]-Table10[[#This Row],[2022]])/Table10[[#This Row],[2023]]</f>
        <v>0</v>
      </c>
      <c r="E612">
        <f>Table10[[#This Row],[2023]]*Table10[[#This Row],[PER]]+Table10[[#This Row],[2023]]</f>
        <v>30</v>
      </c>
      <c r="K612">
        <v>11659485</v>
      </c>
      <c r="L612">
        <v>113</v>
      </c>
      <c r="M612">
        <v>113</v>
      </c>
      <c r="N612" s="10">
        <f>(Table12[[#This Row],[2023]]-Table12[[#This Row],[2022]])/Table12[[#This Row],[2023]]</f>
        <v>0</v>
      </c>
      <c r="O612">
        <f>Table12[[#This Row],[2023]]*Table12[[#This Row],[PER]]+Table12[[#This Row],[2023]]</f>
        <v>113</v>
      </c>
    </row>
    <row r="613" spans="1:15" x14ac:dyDescent="0.3">
      <c r="A613">
        <v>1092407</v>
      </c>
      <c r="B613">
        <v>58</v>
      </c>
      <c r="C613">
        <v>58</v>
      </c>
      <c r="D613" s="10">
        <f>(Table10[[#This Row],[2023]]-Table10[[#This Row],[2022]])/Table10[[#This Row],[2023]]</f>
        <v>0</v>
      </c>
      <c r="E613">
        <f>Table10[[#This Row],[2023]]*Table10[[#This Row],[PER]]+Table10[[#This Row],[2023]]</f>
        <v>58</v>
      </c>
      <c r="K613">
        <v>8578715</v>
      </c>
      <c r="L613">
        <v>95</v>
      </c>
      <c r="M613">
        <v>95</v>
      </c>
      <c r="N613" s="10">
        <f>(Table12[[#This Row],[2023]]-Table12[[#This Row],[2022]])/Table12[[#This Row],[2023]]</f>
        <v>0</v>
      </c>
      <c r="O613">
        <f>Table12[[#This Row],[2023]]*Table12[[#This Row],[PER]]+Table12[[#This Row],[2023]]</f>
        <v>95</v>
      </c>
    </row>
    <row r="614" spans="1:15" x14ac:dyDescent="0.3">
      <c r="A614">
        <v>13926487</v>
      </c>
      <c r="B614">
        <v>73</v>
      </c>
      <c r="C614">
        <v>77</v>
      </c>
      <c r="D614" s="10">
        <f>(Table10[[#This Row],[2023]]-Table10[[#This Row],[2022]])/Table10[[#This Row],[2023]]</f>
        <v>5.1948051948051951E-2</v>
      </c>
      <c r="E614">
        <f>Table10[[#This Row],[2023]]*Table10[[#This Row],[PER]]+Table10[[#This Row],[2023]]</f>
        <v>81</v>
      </c>
      <c r="K614">
        <v>12491241</v>
      </c>
      <c r="L614">
        <v>235</v>
      </c>
      <c r="M614">
        <v>235</v>
      </c>
      <c r="N614" s="10">
        <f>(Table12[[#This Row],[2023]]-Table12[[#This Row],[2022]])/Table12[[#This Row],[2023]]</f>
        <v>0</v>
      </c>
      <c r="O614">
        <f>Table12[[#This Row],[2023]]*Table12[[#This Row],[PER]]+Table12[[#This Row],[2023]]</f>
        <v>235</v>
      </c>
    </row>
    <row r="615" spans="1:15" x14ac:dyDescent="0.3">
      <c r="A615">
        <v>2274060</v>
      </c>
      <c r="B615">
        <v>50</v>
      </c>
      <c r="C615">
        <v>50</v>
      </c>
      <c r="D615" s="10">
        <f>(Table10[[#This Row],[2023]]-Table10[[#This Row],[2022]])/Table10[[#This Row],[2023]]</f>
        <v>0</v>
      </c>
      <c r="E615">
        <f>Table10[[#This Row],[2023]]*Table10[[#This Row],[PER]]+Table10[[#This Row],[2023]]</f>
        <v>50</v>
      </c>
      <c r="K615">
        <v>8435997</v>
      </c>
      <c r="L615">
        <v>50</v>
      </c>
      <c r="M615">
        <v>50</v>
      </c>
      <c r="N615" s="10">
        <f>(Table12[[#This Row],[2023]]-Table12[[#This Row],[2022]])/Table12[[#This Row],[2023]]</f>
        <v>0</v>
      </c>
      <c r="O615">
        <f>Table12[[#This Row],[2023]]*Table12[[#This Row],[PER]]+Table12[[#This Row],[2023]]</f>
        <v>50</v>
      </c>
    </row>
    <row r="616" spans="1:15" x14ac:dyDescent="0.3">
      <c r="A616">
        <v>361557</v>
      </c>
      <c r="B616">
        <v>100</v>
      </c>
      <c r="C616">
        <v>100</v>
      </c>
      <c r="D616" s="10">
        <f>(Table10[[#This Row],[2023]]-Table10[[#This Row],[2022]])/Table10[[#This Row],[2023]]</f>
        <v>0</v>
      </c>
      <c r="E616">
        <f>Table10[[#This Row],[2023]]*Table10[[#This Row],[PER]]+Table10[[#This Row],[2023]]</f>
        <v>100</v>
      </c>
      <c r="K616">
        <v>3433957</v>
      </c>
      <c r="L616">
        <v>110</v>
      </c>
      <c r="M616">
        <v>110</v>
      </c>
      <c r="N616" s="10">
        <f>(Table12[[#This Row],[2023]]-Table12[[#This Row],[2022]])/Table12[[#This Row],[2023]]</f>
        <v>0</v>
      </c>
      <c r="O616">
        <f>Table12[[#This Row],[2023]]*Table12[[#This Row],[PER]]+Table12[[#This Row],[2023]]</f>
        <v>110</v>
      </c>
    </row>
    <row r="617" spans="1:15" x14ac:dyDescent="0.3">
      <c r="A617">
        <v>7113351</v>
      </c>
      <c r="B617">
        <v>71</v>
      </c>
      <c r="C617">
        <v>72</v>
      </c>
      <c r="D617" s="10">
        <f>(Table10[[#This Row],[2023]]-Table10[[#This Row],[2022]])/Table10[[#This Row],[2023]]</f>
        <v>1.3888888888888888E-2</v>
      </c>
      <c r="E617">
        <f>Table10[[#This Row],[2023]]*Table10[[#This Row],[PER]]+Table10[[#This Row],[2023]]</f>
        <v>73</v>
      </c>
      <c r="K617">
        <v>3495606</v>
      </c>
      <c r="L617">
        <v>200</v>
      </c>
      <c r="M617">
        <v>200</v>
      </c>
      <c r="N617" s="10">
        <f>(Table12[[#This Row],[2023]]-Table12[[#This Row],[2022]])/Table12[[#This Row],[2023]]</f>
        <v>0</v>
      </c>
      <c r="O617">
        <f>Table12[[#This Row],[2023]]*Table12[[#This Row],[PER]]+Table12[[#This Row],[2023]]</f>
        <v>200</v>
      </c>
    </row>
    <row r="618" spans="1:15" x14ac:dyDescent="0.3">
      <c r="A618">
        <v>8071593</v>
      </c>
      <c r="B618">
        <v>135</v>
      </c>
      <c r="C618">
        <v>135</v>
      </c>
      <c r="D618" s="10">
        <f>(Table10[[#This Row],[2023]]-Table10[[#This Row],[2022]])/Table10[[#This Row],[2023]]</f>
        <v>0</v>
      </c>
      <c r="E618">
        <f>Table10[[#This Row],[2023]]*Table10[[#This Row],[PER]]+Table10[[#This Row],[2023]]</f>
        <v>135</v>
      </c>
      <c r="K618">
        <v>6006017</v>
      </c>
      <c r="L618">
        <v>90</v>
      </c>
      <c r="M618">
        <v>90</v>
      </c>
      <c r="N618" s="10">
        <f>(Table12[[#This Row],[2023]]-Table12[[#This Row],[2022]])/Table12[[#This Row],[2023]]</f>
        <v>0</v>
      </c>
      <c r="O618">
        <f>Table12[[#This Row],[2023]]*Table12[[#This Row],[PER]]+Table12[[#This Row],[2023]]</f>
        <v>90</v>
      </c>
    </row>
    <row r="619" spans="1:15" x14ac:dyDescent="0.3">
      <c r="A619">
        <v>12686160</v>
      </c>
      <c r="B619">
        <v>124</v>
      </c>
      <c r="C619">
        <v>119</v>
      </c>
      <c r="D619" s="10">
        <f>(Table10[[#This Row],[2023]]-Table10[[#This Row],[2022]])/Table10[[#This Row],[2023]]</f>
        <v>-4.2016806722689079E-2</v>
      </c>
      <c r="E619">
        <f>Table10[[#This Row],[2023]]*Table10[[#This Row],[PER]]+Table10[[#This Row],[2023]]</f>
        <v>114</v>
      </c>
      <c r="K619">
        <v>9523140</v>
      </c>
      <c r="L619">
        <v>70</v>
      </c>
      <c r="M619">
        <v>70</v>
      </c>
      <c r="N619" s="10">
        <f>(Table12[[#This Row],[2023]]-Table12[[#This Row],[2022]])/Table12[[#This Row],[2023]]</f>
        <v>0</v>
      </c>
      <c r="O619">
        <f>Table12[[#This Row],[2023]]*Table12[[#This Row],[PER]]+Table12[[#This Row],[2023]]</f>
        <v>70</v>
      </c>
    </row>
    <row r="620" spans="1:15" x14ac:dyDescent="0.3">
      <c r="A620">
        <v>13523146</v>
      </c>
      <c r="B620">
        <v>167</v>
      </c>
      <c r="C620">
        <v>160</v>
      </c>
      <c r="D620" s="10">
        <f>(Table10[[#This Row],[2023]]-Table10[[#This Row],[2022]])/Table10[[#This Row],[2023]]</f>
        <v>-4.3749999999999997E-2</v>
      </c>
      <c r="E620">
        <f>Table10[[#This Row],[2023]]*Table10[[#This Row],[PER]]+Table10[[#This Row],[2023]]</f>
        <v>153</v>
      </c>
      <c r="K620">
        <v>13830177</v>
      </c>
      <c r="L620">
        <v>200</v>
      </c>
      <c r="M620">
        <v>200</v>
      </c>
      <c r="N620" s="10">
        <f>(Table12[[#This Row],[2023]]-Table12[[#This Row],[2022]])/Table12[[#This Row],[2023]]</f>
        <v>0</v>
      </c>
      <c r="O620">
        <f>Table12[[#This Row],[2023]]*Table12[[#This Row],[PER]]+Table12[[#This Row],[2023]]</f>
        <v>200</v>
      </c>
    </row>
    <row r="621" spans="1:15" x14ac:dyDescent="0.3">
      <c r="A621">
        <v>3041558</v>
      </c>
      <c r="B621">
        <v>95</v>
      </c>
      <c r="C621">
        <v>95</v>
      </c>
      <c r="D621" s="10">
        <f>(Table10[[#This Row],[2023]]-Table10[[#This Row],[2022]])/Table10[[#This Row],[2023]]</f>
        <v>0</v>
      </c>
      <c r="E621">
        <f>Table10[[#This Row],[2023]]*Table10[[#This Row],[PER]]+Table10[[#This Row],[2023]]</f>
        <v>95</v>
      </c>
      <c r="K621">
        <v>2571251</v>
      </c>
      <c r="L621">
        <v>49</v>
      </c>
      <c r="M621">
        <v>49</v>
      </c>
      <c r="N621" s="10">
        <f>(Table12[[#This Row],[2023]]-Table12[[#This Row],[2022]])/Table12[[#This Row],[2023]]</f>
        <v>0</v>
      </c>
      <c r="O621">
        <f>Table12[[#This Row],[2023]]*Table12[[#This Row],[PER]]+Table12[[#This Row],[2023]]</f>
        <v>49</v>
      </c>
    </row>
    <row r="622" spans="1:15" x14ac:dyDescent="0.3">
      <c r="A622">
        <v>9562945</v>
      </c>
      <c r="B622">
        <v>133</v>
      </c>
      <c r="C622">
        <v>139</v>
      </c>
      <c r="D622" s="10">
        <f>(Table10[[#This Row],[2023]]-Table10[[#This Row],[2022]])/Table10[[#This Row],[2023]]</f>
        <v>4.3165467625899283E-2</v>
      </c>
      <c r="E622">
        <f>Table10[[#This Row],[2023]]*Table10[[#This Row],[PER]]+Table10[[#This Row],[2023]]</f>
        <v>145</v>
      </c>
      <c r="K622">
        <v>7650875</v>
      </c>
      <c r="L622">
        <v>400</v>
      </c>
      <c r="M622">
        <v>400</v>
      </c>
      <c r="N622" s="10">
        <f>(Table12[[#This Row],[2023]]-Table12[[#This Row],[2022]])/Table12[[#This Row],[2023]]</f>
        <v>0</v>
      </c>
      <c r="O622">
        <f>Table12[[#This Row],[2023]]*Table12[[#This Row],[PER]]+Table12[[#This Row],[2023]]</f>
        <v>400</v>
      </c>
    </row>
    <row r="623" spans="1:15" x14ac:dyDescent="0.3">
      <c r="A623">
        <v>2434313</v>
      </c>
      <c r="B623">
        <v>60</v>
      </c>
      <c r="C623">
        <v>60</v>
      </c>
      <c r="D623" s="10">
        <f>(Table10[[#This Row],[2023]]-Table10[[#This Row],[2022]])/Table10[[#This Row],[2023]]</f>
        <v>0</v>
      </c>
      <c r="E623">
        <f>Table10[[#This Row],[2023]]*Table10[[#This Row],[PER]]+Table10[[#This Row],[2023]]</f>
        <v>60</v>
      </c>
      <c r="K623">
        <v>13655385</v>
      </c>
      <c r="L623">
        <v>100</v>
      </c>
      <c r="M623">
        <v>100</v>
      </c>
      <c r="N623" s="10">
        <f>(Table12[[#This Row],[2023]]-Table12[[#This Row],[2022]])/Table12[[#This Row],[2023]]</f>
        <v>0</v>
      </c>
      <c r="O623">
        <f>Table12[[#This Row],[2023]]*Table12[[#This Row],[PER]]+Table12[[#This Row],[2023]]</f>
        <v>100</v>
      </c>
    </row>
    <row r="624" spans="1:15" x14ac:dyDescent="0.3">
      <c r="A624">
        <v>13896289</v>
      </c>
      <c r="B624">
        <v>89</v>
      </c>
      <c r="C624">
        <v>89</v>
      </c>
      <c r="D624" s="10">
        <f>(Table10[[#This Row],[2023]]-Table10[[#This Row],[2022]])/Table10[[#This Row],[2023]]</f>
        <v>0</v>
      </c>
      <c r="E624">
        <f>Table10[[#This Row],[2023]]*Table10[[#This Row],[PER]]+Table10[[#This Row],[2023]]</f>
        <v>89</v>
      </c>
      <c r="K624">
        <v>6536680</v>
      </c>
      <c r="L624">
        <v>2142</v>
      </c>
      <c r="M624">
        <v>2142</v>
      </c>
      <c r="N624" s="10">
        <f>(Table12[[#This Row],[2023]]-Table12[[#This Row],[2022]])/Table12[[#This Row],[2023]]</f>
        <v>0</v>
      </c>
      <c r="O624">
        <f>Table12[[#This Row],[2023]]*Table12[[#This Row],[PER]]+Table12[[#This Row],[2023]]</f>
        <v>2142</v>
      </c>
    </row>
    <row r="625" spans="1:15" x14ac:dyDescent="0.3">
      <c r="A625">
        <v>7382746</v>
      </c>
      <c r="B625">
        <v>162</v>
      </c>
      <c r="C625">
        <v>96</v>
      </c>
      <c r="D625" s="10">
        <f>(Table10[[#This Row],[2023]]-Table10[[#This Row],[2022]])/Table10[[#This Row],[2023]]</f>
        <v>-0.6875</v>
      </c>
      <c r="E625">
        <f>Table10[[#This Row],[2023]]*Table10[[#This Row],[PER]]+Table10[[#This Row],[2023]]</f>
        <v>30</v>
      </c>
      <c r="K625">
        <v>4673452</v>
      </c>
      <c r="L625">
        <v>229</v>
      </c>
      <c r="M625">
        <v>229</v>
      </c>
      <c r="N625" s="10">
        <f>(Table12[[#This Row],[2023]]-Table12[[#This Row],[2022]])/Table12[[#This Row],[2023]]</f>
        <v>0</v>
      </c>
      <c r="O625">
        <f>Table12[[#This Row],[2023]]*Table12[[#This Row],[PER]]+Table12[[#This Row],[2023]]</f>
        <v>229</v>
      </c>
    </row>
    <row r="626" spans="1:15" x14ac:dyDescent="0.3">
      <c r="A626">
        <v>12970513</v>
      </c>
      <c r="B626">
        <v>117</v>
      </c>
      <c r="C626">
        <v>117</v>
      </c>
      <c r="D626" s="10">
        <f>(Table10[[#This Row],[2023]]-Table10[[#This Row],[2022]])/Table10[[#This Row],[2023]]</f>
        <v>0</v>
      </c>
      <c r="E626">
        <f>Table10[[#This Row],[2023]]*Table10[[#This Row],[PER]]+Table10[[#This Row],[2023]]</f>
        <v>117</v>
      </c>
      <c r="K626">
        <v>4750234</v>
      </c>
      <c r="L626">
        <v>100</v>
      </c>
      <c r="M626">
        <v>100</v>
      </c>
      <c r="N626" s="10">
        <f>(Table12[[#This Row],[2023]]-Table12[[#This Row],[2022]])/Table12[[#This Row],[2023]]</f>
        <v>0</v>
      </c>
      <c r="O626">
        <f>Table12[[#This Row],[2023]]*Table12[[#This Row],[PER]]+Table12[[#This Row],[2023]]</f>
        <v>100</v>
      </c>
    </row>
    <row r="627" spans="1:15" x14ac:dyDescent="0.3">
      <c r="A627">
        <v>14386680</v>
      </c>
      <c r="B627">
        <v>140</v>
      </c>
      <c r="C627">
        <v>140</v>
      </c>
      <c r="D627" s="10">
        <f>(Table10[[#This Row],[2023]]-Table10[[#This Row],[2022]])/Table10[[#This Row],[2023]]</f>
        <v>0</v>
      </c>
      <c r="E627">
        <f>Table10[[#This Row],[2023]]*Table10[[#This Row],[PER]]+Table10[[#This Row],[2023]]</f>
        <v>140</v>
      </c>
      <c r="K627">
        <v>9392169</v>
      </c>
      <c r="L627">
        <v>85</v>
      </c>
      <c r="M627">
        <v>85</v>
      </c>
      <c r="N627" s="10">
        <f>(Table12[[#This Row],[2023]]-Table12[[#This Row],[2022]])/Table12[[#This Row],[2023]]</f>
        <v>0</v>
      </c>
      <c r="O627">
        <f>Table12[[#This Row],[2023]]*Table12[[#This Row],[PER]]+Table12[[#This Row],[2023]]</f>
        <v>85</v>
      </c>
    </row>
    <row r="628" spans="1:15" x14ac:dyDescent="0.3">
      <c r="A628">
        <v>69464</v>
      </c>
      <c r="B628">
        <v>125</v>
      </c>
      <c r="C628">
        <v>125</v>
      </c>
      <c r="D628" s="10">
        <f>(Table10[[#This Row],[2023]]-Table10[[#This Row],[2022]])/Table10[[#This Row],[2023]]</f>
        <v>0</v>
      </c>
      <c r="E628">
        <f>Table10[[#This Row],[2023]]*Table10[[#This Row],[PER]]+Table10[[#This Row],[2023]]</f>
        <v>125</v>
      </c>
      <c r="K628">
        <v>12249804</v>
      </c>
      <c r="L628">
        <v>60</v>
      </c>
      <c r="M628">
        <v>60</v>
      </c>
      <c r="N628" s="10">
        <f>(Table12[[#This Row],[2023]]-Table12[[#This Row],[2022]])/Table12[[#This Row],[2023]]</f>
        <v>0</v>
      </c>
      <c r="O628">
        <f>Table12[[#This Row],[2023]]*Table12[[#This Row],[PER]]+Table12[[#This Row],[2023]]</f>
        <v>60</v>
      </c>
    </row>
    <row r="629" spans="1:15" x14ac:dyDescent="0.3">
      <c r="A629">
        <v>6641916</v>
      </c>
      <c r="B629">
        <v>142</v>
      </c>
      <c r="C629">
        <v>150</v>
      </c>
      <c r="D629" s="10">
        <f>(Table10[[#This Row],[2023]]-Table10[[#This Row],[2022]])/Table10[[#This Row],[2023]]</f>
        <v>5.3333333333333337E-2</v>
      </c>
      <c r="E629">
        <f>Table10[[#This Row],[2023]]*Table10[[#This Row],[PER]]+Table10[[#This Row],[2023]]</f>
        <v>158</v>
      </c>
      <c r="K629">
        <v>13925578</v>
      </c>
      <c r="L629">
        <v>159</v>
      </c>
      <c r="M629">
        <v>159</v>
      </c>
      <c r="N629" s="10">
        <f>(Table12[[#This Row],[2023]]-Table12[[#This Row],[2022]])/Table12[[#This Row],[2023]]</f>
        <v>0</v>
      </c>
      <c r="O629">
        <f>Table12[[#This Row],[2023]]*Table12[[#This Row],[PER]]+Table12[[#This Row],[2023]]</f>
        <v>159</v>
      </c>
    </row>
    <row r="630" spans="1:15" x14ac:dyDescent="0.3">
      <c r="A630">
        <v>8439515</v>
      </c>
      <c r="B630">
        <v>199</v>
      </c>
      <c r="C630">
        <v>195</v>
      </c>
      <c r="D630" s="10">
        <f>(Table10[[#This Row],[2023]]-Table10[[#This Row],[2022]])/Table10[[#This Row],[2023]]</f>
        <v>-2.0512820512820513E-2</v>
      </c>
      <c r="E630">
        <f>Table10[[#This Row],[2023]]*Table10[[#This Row],[PER]]+Table10[[#This Row],[2023]]</f>
        <v>191</v>
      </c>
      <c r="K630">
        <v>2880923</v>
      </c>
      <c r="L630">
        <v>140</v>
      </c>
      <c r="M630">
        <v>140</v>
      </c>
      <c r="N630" s="10">
        <f>(Table12[[#This Row],[2023]]-Table12[[#This Row],[2022]])/Table12[[#This Row],[2023]]</f>
        <v>0</v>
      </c>
      <c r="O630">
        <f>Table12[[#This Row],[2023]]*Table12[[#This Row],[PER]]+Table12[[#This Row],[2023]]</f>
        <v>140</v>
      </c>
    </row>
    <row r="631" spans="1:15" x14ac:dyDescent="0.3">
      <c r="A631">
        <v>7914141</v>
      </c>
      <c r="B631">
        <v>70</v>
      </c>
      <c r="C631">
        <v>70</v>
      </c>
      <c r="D631" s="10">
        <f>(Table10[[#This Row],[2023]]-Table10[[#This Row],[2022]])/Table10[[#This Row],[2023]]</f>
        <v>0</v>
      </c>
      <c r="E631">
        <f>Table10[[#This Row],[2023]]*Table10[[#This Row],[PER]]+Table10[[#This Row],[2023]]</f>
        <v>70</v>
      </c>
      <c r="K631">
        <v>4241836</v>
      </c>
      <c r="L631">
        <v>88</v>
      </c>
      <c r="M631">
        <v>88</v>
      </c>
      <c r="N631" s="10">
        <f>(Table12[[#This Row],[2023]]-Table12[[#This Row],[2022]])/Table12[[#This Row],[2023]]</f>
        <v>0</v>
      </c>
      <c r="O631">
        <f>Table12[[#This Row],[2023]]*Table12[[#This Row],[PER]]+Table12[[#This Row],[2023]]</f>
        <v>88</v>
      </c>
    </row>
    <row r="632" spans="1:15" x14ac:dyDescent="0.3">
      <c r="A632">
        <v>5758430</v>
      </c>
      <c r="B632">
        <v>125</v>
      </c>
      <c r="C632">
        <v>125</v>
      </c>
      <c r="D632" s="10">
        <f>(Table10[[#This Row],[2023]]-Table10[[#This Row],[2022]])/Table10[[#This Row],[2023]]</f>
        <v>0</v>
      </c>
      <c r="E632">
        <f>Table10[[#This Row],[2023]]*Table10[[#This Row],[PER]]+Table10[[#This Row],[2023]]</f>
        <v>125</v>
      </c>
      <c r="K632">
        <v>7026134</v>
      </c>
      <c r="L632">
        <v>106</v>
      </c>
      <c r="M632">
        <v>106</v>
      </c>
      <c r="N632" s="10">
        <f>(Table12[[#This Row],[2023]]-Table12[[#This Row],[2022]])/Table12[[#This Row],[2023]]</f>
        <v>0</v>
      </c>
      <c r="O632">
        <f>Table12[[#This Row],[2023]]*Table12[[#This Row],[PER]]+Table12[[#This Row],[2023]]</f>
        <v>106</v>
      </c>
    </row>
    <row r="633" spans="1:15" x14ac:dyDescent="0.3">
      <c r="A633">
        <v>1369091</v>
      </c>
      <c r="B633">
        <v>95</v>
      </c>
      <c r="C633">
        <v>95</v>
      </c>
      <c r="D633" s="10">
        <f>(Table10[[#This Row],[2023]]-Table10[[#This Row],[2022]])/Table10[[#This Row],[2023]]</f>
        <v>0</v>
      </c>
      <c r="E633">
        <f>Table10[[#This Row],[2023]]*Table10[[#This Row],[PER]]+Table10[[#This Row],[2023]]</f>
        <v>95</v>
      </c>
      <c r="K633">
        <v>7031151</v>
      </c>
      <c r="L633">
        <v>26</v>
      </c>
      <c r="M633">
        <v>26</v>
      </c>
      <c r="N633" s="10">
        <f>(Table12[[#This Row],[2023]]-Table12[[#This Row],[2022]])/Table12[[#This Row],[2023]]</f>
        <v>0</v>
      </c>
      <c r="O633">
        <f>Table12[[#This Row],[2023]]*Table12[[#This Row],[PER]]+Table12[[#This Row],[2023]]</f>
        <v>26</v>
      </c>
    </row>
    <row r="634" spans="1:15" x14ac:dyDescent="0.3">
      <c r="A634">
        <v>12589422</v>
      </c>
      <c r="B634">
        <v>168</v>
      </c>
      <c r="C634">
        <v>174</v>
      </c>
      <c r="D634" s="10">
        <f>(Table10[[#This Row],[2023]]-Table10[[#This Row],[2022]])/Table10[[#This Row],[2023]]</f>
        <v>3.4482758620689655E-2</v>
      </c>
      <c r="E634">
        <f>Table10[[#This Row],[2023]]*Table10[[#This Row],[PER]]+Table10[[#This Row],[2023]]</f>
        <v>180</v>
      </c>
      <c r="K634">
        <v>11943375</v>
      </c>
      <c r="L634">
        <v>79</v>
      </c>
      <c r="M634">
        <v>75</v>
      </c>
      <c r="N634" s="10">
        <f>(Table12[[#This Row],[2023]]-Table12[[#This Row],[2022]])/Table12[[#This Row],[2023]]</f>
        <v>-5.3333333333333337E-2</v>
      </c>
      <c r="O634">
        <f>Table12[[#This Row],[2023]]*Table12[[#This Row],[PER]]+Table12[[#This Row],[2023]]</f>
        <v>71</v>
      </c>
    </row>
    <row r="635" spans="1:15" x14ac:dyDescent="0.3">
      <c r="A635">
        <v>4922370</v>
      </c>
      <c r="B635">
        <v>73</v>
      </c>
      <c r="C635">
        <v>74</v>
      </c>
      <c r="D635" s="10">
        <f>(Table10[[#This Row],[2023]]-Table10[[#This Row],[2022]])/Table10[[#This Row],[2023]]</f>
        <v>1.3513513513513514E-2</v>
      </c>
      <c r="E635">
        <f>Table10[[#This Row],[2023]]*Table10[[#This Row],[PER]]+Table10[[#This Row],[2023]]</f>
        <v>75</v>
      </c>
      <c r="K635">
        <v>2165577</v>
      </c>
      <c r="L635">
        <v>178</v>
      </c>
      <c r="M635">
        <v>178</v>
      </c>
      <c r="N635" s="10">
        <f>(Table12[[#This Row],[2023]]-Table12[[#This Row],[2022]])/Table12[[#This Row],[2023]]</f>
        <v>0</v>
      </c>
      <c r="O635">
        <f>Table12[[#This Row],[2023]]*Table12[[#This Row],[PER]]+Table12[[#This Row],[2023]]</f>
        <v>178</v>
      </c>
    </row>
    <row r="636" spans="1:15" x14ac:dyDescent="0.3">
      <c r="A636">
        <v>5025880</v>
      </c>
      <c r="B636">
        <v>110</v>
      </c>
      <c r="C636">
        <v>65</v>
      </c>
      <c r="D636" s="10">
        <f>(Table10[[#This Row],[2023]]-Table10[[#This Row],[2022]])/Table10[[#This Row],[2023]]</f>
        <v>-0.69230769230769229</v>
      </c>
      <c r="E636">
        <f>Table10[[#This Row],[2023]]*Table10[[#This Row],[PER]]+Table10[[#This Row],[2023]]</f>
        <v>20</v>
      </c>
      <c r="K636">
        <v>4951472</v>
      </c>
      <c r="L636">
        <v>80</v>
      </c>
      <c r="M636">
        <v>80</v>
      </c>
      <c r="N636" s="10">
        <f>(Table12[[#This Row],[2023]]-Table12[[#This Row],[2022]])/Table12[[#This Row],[2023]]</f>
        <v>0</v>
      </c>
      <c r="O636">
        <f>Table12[[#This Row],[2023]]*Table12[[#This Row],[PER]]+Table12[[#This Row],[2023]]</f>
        <v>80</v>
      </c>
    </row>
    <row r="637" spans="1:15" x14ac:dyDescent="0.3">
      <c r="A637">
        <v>9009547</v>
      </c>
      <c r="B637">
        <v>235</v>
      </c>
      <c r="C637">
        <v>233</v>
      </c>
      <c r="D637" s="10">
        <f>(Table10[[#This Row],[2023]]-Table10[[#This Row],[2022]])/Table10[[#This Row],[2023]]</f>
        <v>-8.5836909871244635E-3</v>
      </c>
      <c r="E637">
        <f>Table10[[#This Row],[2023]]*Table10[[#This Row],[PER]]+Table10[[#This Row],[2023]]</f>
        <v>231</v>
      </c>
      <c r="K637">
        <v>6085693</v>
      </c>
      <c r="L637">
        <v>100</v>
      </c>
      <c r="M637">
        <v>100</v>
      </c>
      <c r="N637" s="10">
        <f>(Table12[[#This Row],[2023]]-Table12[[#This Row],[2022]])/Table12[[#This Row],[2023]]</f>
        <v>0</v>
      </c>
      <c r="O637">
        <f>Table12[[#This Row],[2023]]*Table12[[#This Row],[PER]]+Table12[[#This Row],[2023]]</f>
        <v>100</v>
      </c>
    </row>
    <row r="638" spans="1:15" x14ac:dyDescent="0.3">
      <c r="A638">
        <v>9586519</v>
      </c>
      <c r="B638">
        <v>40</v>
      </c>
      <c r="C638">
        <v>40</v>
      </c>
      <c r="D638" s="10">
        <f>(Table10[[#This Row],[2023]]-Table10[[#This Row],[2022]])/Table10[[#This Row],[2023]]</f>
        <v>0</v>
      </c>
      <c r="E638">
        <f>Table10[[#This Row],[2023]]*Table10[[#This Row],[PER]]+Table10[[#This Row],[2023]]</f>
        <v>40</v>
      </c>
      <c r="K638">
        <v>6955115</v>
      </c>
      <c r="L638">
        <v>117</v>
      </c>
      <c r="M638">
        <v>117</v>
      </c>
      <c r="N638" s="10">
        <f>(Table12[[#This Row],[2023]]-Table12[[#This Row],[2022]])/Table12[[#This Row],[2023]]</f>
        <v>0</v>
      </c>
      <c r="O638">
        <f>Table12[[#This Row],[2023]]*Table12[[#This Row],[PER]]+Table12[[#This Row],[2023]]</f>
        <v>117</v>
      </c>
    </row>
    <row r="639" spans="1:15" x14ac:dyDescent="0.3">
      <c r="A639">
        <v>14183374</v>
      </c>
      <c r="B639">
        <v>99</v>
      </c>
      <c r="C639">
        <v>99</v>
      </c>
      <c r="D639" s="10">
        <f>(Table10[[#This Row],[2023]]-Table10[[#This Row],[2022]])/Table10[[#This Row],[2023]]</f>
        <v>0</v>
      </c>
      <c r="E639">
        <f>Table10[[#This Row],[2023]]*Table10[[#This Row],[PER]]+Table10[[#This Row],[2023]]</f>
        <v>99</v>
      </c>
      <c r="K639">
        <v>12493046</v>
      </c>
      <c r="L639">
        <v>30</v>
      </c>
      <c r="M639">
        <v>30</v>
      </c>
      <c r="N639" s="10">
        <f>(Table12[[#This Row],[2023]]-Table12[[#This Row],[2022]])/Table12[[#This Row],[2023]]</f>
        <v>0</v>
      </c>
      <c r="O639">
        <f>Table12[[#This Row],[2023]]*Table12[[#This Row],[PER]]+Table12[[#This Row],[2023]]</f>
        <v>30</v>
      </c>
    </row>
    <row r="640" spans="1:15" x14ac:dyDescent="0.3">
      <c r="A640">
        <v>5286926</v>
      </c>
      <c r="B640">
        <v>149</v>
      </c>
      <c r="C640">
        <v>150</v>
      </c>
      <c r="D640" s="10">
        <f>(Table10[[#This Row],[2023]]-Table10[[#This Row],[2022]])/Table10[[#This Row],[2023]]</f>
        <v>6.6666666666666671E-3</v>
      </c>
      <c r="E640">
        <f>Table10[[#This Row],[2023]]*Table10[[#This Row],[PER]]+Table10[[#This Row],[2023]]</f>
        <v>151</v>
      </c>
      <c r="K640">
        <v>13529318</v>
      </c>
      <c r="L640">
        <v>63</v>
      </c>
      <c r="M640">
        <v>75</v>
      </c>
      <c r="N640" s="10">
        <f>(Table12[[#This Row],[2023]]-Table12[[#This Row],[2022]])/Table12[[#This Row],[2023]]</f>
        <v>0.16</v>
      </c>
      <c r="O640">
        <f>Table12[[#This Row],[2023]]*Table12[[#This Row],[PER]]+Table12[[#This Row],[2023]]</f>
        <v>87</v>
      </c>
    </row>
    <row r="641" spans="1:15" x14ac:dyDescent="0.3">
      <c r="A641">
        <v>6570775</v>
      </c>
      <c r="B641">
        <v>123</v>
      </c>
      <c r="C641">
        <v>123</v>
      </c>
      <c r="D641" s="10">
        <f>(Table10[[#This Row],[2023]]-Table10[[#This Row],[2022]])/Table10[[#This Row],[2023]]</f>
        <v>0</v>
      </c>
      <c r="E641">
        <f>Table10[[#This Row],[2023]]*Table10[[#This Row],[PER]]+Table10[[#This Row],[2023]]</f>
        <v>123</v>
      </c>
      <c r="K641">
        <v>51616</v>
      </c>
      <c r="L641">
        <v>56</v>
      </c>
      <c r="M641">
        <v>56</v>
      </c>
      <c r="N641" s="10">
        <f>(Table12[[#This Row],[2023]]-Table12[[#This Row],[2022]])/Table12[[#This Row],[2023]]</f>
        <v>0</v>
      </c>
      <c r="O641">
        <f>Table12[[#This Row],[2023]]*Table12[[#This Row],[PER]]+Table12[[#This Row],[2023]]</f>
        <v>56</v>
      </c>
    </row>
    <row r="642" spans="1:15" x14ac:dyDescent="0.3">
      <c r="A642">
        <v>41887</v>
      </c>
      <c r="B642">
        <v>70</v>
      </c>
      <c r="C642">
        <v>70</v>
      </c>
      <c r="D642" s="10">
        <f>(Table10[[#This Row],[2023]]-Table10[[#This Row],[2022]])/Table10[[#This Row],[2023]]</f>
        <v>0</v>
      </c>
      <c r="E642">
        <f>Table10[[#This Row],[2023]]*Table10[[#This Row],[PER]]+Table10[[#This Row],[2023]]</f>
        <v>70</v>
      </c>
      <c r="K642">
        <v>3193902</v>
      </c>
      <c r="L642">
        <v>250</v>
      </c>
      <c r="M642">
        <v>250</v>
      </c>
      <c r="N642" s="10">
        <f>(Table12[[#This Row],[2023]]-Table12[[#This Row],[2022]])/Table12[[#This Row],[2023]]</f>
        <v>0</v>
      </c>
      <c r="O642">
        <f>Table12[[#This Row],[2023]]*Table12[[#This Row],[PER]]+Table12[[#This Row],[2023]]</f>
        <v>250</v>
      </c>
    </row>
    <row r="643" spans="1:15" x14ac:dyDescent="0.3">
      <c r="A643">
        <v>14126008</v>
      </c>
      <c r="B643">
        <v>277</v>
      </c>
      <c r="C643">
        <v>281</v>
      </c>
      <c r="D643" s="10">
        <f>(Table10[[#This Row],[2023]]-Table10[[#This Row],[2022]])/Table10[[#This Row],[2023]]</f>
        <v>1.4234875444839857E-2</v>
      </c>
      <c r="E643">
        <f>Table10[[#This Row],[2023]]*Table10[[#This Row],[PER]]+Table10[[#This Row],[2023]]</f>
        <v>285</v>
      </c>
      <c r="K643">
        <v>3197148</v>
      </c>
      <c r="L643">
        <v>120</v>
      </c>
      <c r="M643">
        <v>120</v>
      </c>
      <c r="N643" s="10">
        <f>(Table12[[#This Row],[2023]]-Table12[[#This Row],[2022]])/Table12[[#This Row],[2023]]</f>
        <v>0</v>
      </c>
      <c r="O643">
        <f>Table12[[#This Row],[2023]]*Table12[[#This Row],[PER]]+Table12[[#This Row],[2023]]</f>
        <v>120</v>
      </c>
    </row>
    <row r="644" spans="1:15" x14ac:dyDescent="0.3">
      <c r="A644">
        <v>403200</v>
      </c>
      <c r="B644">
        <v>82</v>
      </c>
      <c r="C644">
        <v>82</v>
      </c>
      <c r="D644" s="10">
        <f>(Table10[[#This Row],[2023]]-Table10[[#This Row],[2022]])/Table10[[#This Row],[2023]]</f>
        <v>0</v>
      </c>
      <c r="E644">
        <f>Table10[[#This Row],[2023]]*Table10[[#This Row],[PER]]+Table10[[#This Row],[2023]]</f>
        <v>82</v>
      </c>
      <c r="K644">
        <v>5706579</v>
      </c>
      <c r="L644">
        <v>100</v>
      </c>
      <c r="M644">
        <v>100</v>
      </c>
      <c r="N644" s="10">
        <f>(Table12[[#This Row],[2023]]-Table12[[#This Row],[2022]])/Table12[[#This Row],[2023]]</f>
        <v>0</v>
      </c>
      <c r="O644">
        <f>Table12[[#This Row],[2023]]*Table12[[#This Row],[PER]]+Table12[[#This Row],[2023]]</f>
        <v>100</v>
      </c>
    </row>
    <row r="645" spans="1:15" x14ac:dyDescent="0.3">
      <c r="A645">
        <v>2993831</v>
      </c>
      <c r="B645">
        <v>223</v>
      </c>
      <c r="C645">
        <v>175</v>
      </c>
      <c r="D645" s="10">
        <f>(Table10[[#This Row],[2023]]-Table10[[#This Row],[2022]])/Table10[[#This Row],[2023]]</f>
        <v>-0.2742857142857143</v>
      </c>
      <c r="E645">
        <f>Table10[[#This Row],[2023]]*Table10[[#This Row],[PER]]+Table10[[#This Row],[2023]]</f>
        <v>127</v>
      </c>
      <c r="K645">
        <v>8391219</v>
      </c>
      <c r="L645">
        <v>205</v>
      </c>
      <c r="M645">
        <v>215</v>
      </c>
      <c r="N645" s="10">
        <f>(Table12[[#This Row],[2023]]-Table12[[#This Row],[2022]])/Table12[[#This Row],[2023]]</f>
        <v>4.6511627906976744E-2</v>
      </c>
      <c r="O645">
        <f>Table12[[#This Row],[2023]]*Table12[[#This Row],[PER]]+Table12[[#This Row],[2023]]</f>
        <v>225</v>
      </c>
    </row>
    <row r="646" spans="1:15" x14ac:dyDescent="0.3">
      <c r="A646">
        <v>4624909</v>
      </c>
      <c r="B646">
        <v>399</v>
      </c>
      <c r="C646">
        <v>399</v>
      </c>
      <c r="D646" s="10">
        <f>(Table10[[#This Row],[2023]]-Table10[[#This Row],[2022]])/Table10[[#This Row],[2023]]</f>
        <v>0</v>
      </c>
      <c r="E646">
        <f>Table10[[#This Row],[2023]]*Table10[[#This Row],[PER]]+Table10[[#This Row],[2023]]</f>
        <v>399</v>
      </c>
      <c r="K646">
        <v>13740027</v>
      </c>
      <c r="L646">
        <v>144</v>
      </c>
      <c r="M646">
        <v>144</v>
      </c>
      <c r="N646" s="10">
        <f>(Table12[[#This Row],[2023]]-Table12[[#This Row],[2022]])/Table12[[#This Row],[2023]]</f>
        <v>0</v>
      </c>
      <c r="O646">
        <f>Table12[[#This Row],[2023]]*Table12[[#This Row],[PER]]+Table12[[#This Row],[2023]]</f>
        <v>144</v>
      </c>
    </row>
    <row r="647" spans="1:15" x14ac:dyDescent="0.3">
      <c r="A647">
        <v>1297164</v>
      </c>
      <c r="B647">
        <v>64</v>
      </c>
      <c r="C647">
        <v>63</v>
      </c>
      <c r="D647" s="10">
        <f>(Table10[[#This Row],[2023]]-Table10[[#This Row],[2022]])/Table10[[#This Row],[2023]]</f>
        <v>-1.5873015873015872E-2</v>
      </c>
      <c r="E647">
        <f>Table10[[#This Row],[2023]]*Table10[[#This Row],[PER]]+Table10[[#This Row],[2023]]</f>
        <v>62</v>
      </c>
      <c r="K647">
        <v>14428511</v>
      </c>
      <c r="L647">
        <v>61</v>
      </c>
      <c r="M647">
        <v>61</v>
      </c>
      <c r="N647" s="10">
        <f>(Table12[[#This Row],[2023]]-Table12[[#This Row],[2022]])/Table12[[#This Row],[2023]]</f>
        <v>0</v>
      </c>
      <c r="O647">
        <f>Table12[[#This Row],[2023]]*Table12[[#This Row],[PER]]+Table12[[#This Row],[2023]]</f>
        <v>61</v>
      </c>
    </row>
    <row r="648" spans="1:15" x14ac:dyDescent="0.3">
      <c r="A648">
        <v>1965562</v>
      </c>
      <c r="B648">
        <v>138</v>
      </c>
      <c r="C648">
        <v>138</v>
      </c>
      <c r="D648" s="10">
        <f>(Table10[[#This Row],[2023]]-Table10[[#This Row],[2022]])/Table10[[#This Row],[2023]]</f>
        <v>0</v>
      </c>
      <c r="E648">
        <f>Table10[[#This Row],[2023]]*Table10[[#This Row],[PER]]+Table10[[#This Row],[2023]]</f>
        <v>138</v>
      </c>
      <c r="K648">
        <v>1053365</v>
      </c>
      <c r="L648">
        <v>38</v>
      </c>
      <c r="M648">
        <v>38</v>
      </c>
      <c r="N648" s="10">
        <f>(Table12[[#This Row],[2023]]-Table12[[#This Row],[2022]])/Table12[[#This Row],[2023]]</f>
        <v>0</v>
      </c>
      <c r="O648">
        <f>Table12[[#This Row],[2023]]*Table12[[#This Row],[PER]]+Table12[[#This Row],[2023]]</f>
        <v>38</v>
      </c>
    </row>
    <row r="649" spans="1:15" x14ac:dyDescent="0.3">
      <c r="A649">
        <v>6654427</v>
      </c>
      <c r="B649">
        <v>85</v>
      </c>
      <c r="C649">
        <v>85</v>
      </c>
      <c r="D649" s="10">
        <f>(Table10[[#This Row],[2023]]-Table10[[#This Row],[2022]])/Table10[[#This Row],[2023]]</f>
        <v>0</v>
      </c>
      <c r="E649">
        <f>Table10[[#This Row],[2023]]*Table10[[#This Row],[PER]]+Table10[[#This Row],[2023]]</f>
        <v>85</v>
      </c>
      <c r="K649">
        <v>5833228</v>
      </c>
      <c r="L649">
        <v>145</v>
      </c>
      <c r="M649">
        <v>145</v>
      </c>
      <c r="N649" s="10">
        <f>(Table12[[#This Row],[2023]]-Table12[[#This Row],[2022]])/Table12[[#This Row],[2023]]</f>
        <v>0</v>
      </c>
      <c r="O649">
        <f>Table12[[#This Row],[2023]]*Table12[[#This Row],[PER]]+Table12[[#This Row],[2023]]</f>
        <v>145</v>
      </c>
    </row>
    <row r="650" spans="1:15" x14ac:dyDescent="0.3">
      <c r="A650">
        <v>6219856</v>
      </c>
      <c r="B650">
        <v>149</v>
      </c>
      <c r="C650">
        <v>149</v>
      </c>
      <c r="D650" s="10">
        <f>(Table10[[#This Row],[2023]]-Table10[[#This Row],[2022]])/Table10[[#This Row],[2023]]</f>
        <v>0</v>
      </c>
      <c r="E650">
        <f>Table10[[#This Row],[2023]]*Table10[[#This Row],[PER]]+Table10[[#This Row],[2023]]</f>
        <v>149</v>
      </c>
      <c r="K650">
        <v>7972916</v>
      </c>
      <c r="L650">
        <v>70</v>
      </c>
      <c r="M650">
        <v>70</v>
      </c>
      <c r="N650" s="10">
        <f>(Table12[[#This Row],[2023]]-Table12[[#This Row],[2022]])/Table12[[#This Row],[2023]]</f>
        <v>0</v>
      </c>
      <c r="O650">
        <f>Table12[[#This Row],[2023]]*Table12[[#This Row],[PER]]+Table12[[#This Row],[2023]]</f>
        <v>70</v>
      </c>
    </row>
    <row r="651" spans="1:15" x14ac:dyDescent="0.3">
      <c r="A651">
        <v>119441</v>
      </c>
      <c r="B651">
        <v>150</v>
      </c>
      <c r="C651">
        <v>150</v>
      </c>
      <c r="D651" s="10">
        <f>(Table10[[#This Row],[2023]]-Table10[[#This Row],[2022]])/Table10[[#This Row],[2023]]</f>
        <v>0</v>
      </c>
      <c r="E651">
        <f>Table10[[#This Row],[2023]]*Table10[[#This Row],[PER]]+Table10[[#This Row],[2023]]</f>
        <v>150</v>
      </c>
      <c r="K651">
        <v>9389617</v>
      </c>
      <c r="L651">
        <v>225</v>
      </c>
      <c r="M651">
        <v>225</v>
      </c>
      <c r="N651" s="10">
        <f>(Table12[[#This Row],[2023]]-Table12[[#This Row],[2022]])/Table12[[#This Row],[2023]]</f>
        <v>0</v>
      </c>
      <c r="O651">
        <f>Table12[[#This Row],[2023]]*Table12[[#This Row],[PER]]+Table12[[#This Row],[2023]]</f>
        <v>225</v>
      </c>
    </row>
    <row r="652" spans="1:15" x14ac:dyDescent="0.3">
      <c r="A652">
        <v>9790128</v>
      </c>
      <c r="B652">
        <v>132</v>
      </c>
      <c r="C652">
        <v>135</v>
      </c>
      <c r="D652" s="10">
        <f>(Table10[[#This Row],[2023]]-Table10[[#This Row],[2022]])/Table10[[#This Row],[2023]]</f>
        <v>2.2222222222222223E-2</v>
      </c>
      <c r="E652">
        <f>Table10[[#This Row],[2023]]*Table10[[#This Row],[PER]]+Table10[[#This Row],[2023]]</f>
        <v>138</v>
      </c>
      <c r="K652">
        <v>13165268</v>
      </c>
      <c r="L652">
        <v>115</v>
      </c>
      <c r="M652">
        <v>115</v>
      </c>
      <c r="N652" s="10">
        <f>(Table12[[#This Row],[2023]]-Table12[[#This Row],[2022]])/Table12[[#This Row],[2023]]</f>
        <v>0</v>
      </c>
      <c r="O652">
        <f>Table12[[#This Row],[2023]]*Table12[[#This Row],[PER]]+Table12[[#This Row],[2023]]</f>
        <v>115</v>
      </c>
    </row>
    <row r="653" spans="1:15" x14ac:dyDescent="0.3">
      <c r="A653">
        <v>4824175</v>
      </c>
      <c r="B653">
        <v>300</v>
      </c>
      <c r="C653">
        <v>300</v>
      </c>
      <c r="D653" s="10">
        <f>(Table10[[#This Row],[2023]]-Table10[[#This Row],[2022]])/Table10[[#This Row],[2023]]</f>
        <v>0</v>
      </c>
      <c r="E653">
        <f>Table10[[#This Row],[2023]]*Table10[[#This Row],[PER]]+Table10[[#This Row],[2023]]</f>
        <v>300</v>
      </c>
      <c r="K653">
        <v>13174553</v>
      </c>
      <c r="L653">
        <v>125</v>
      </c>
      <c r="M653">
        <v>125</v>
      </c>
      <c r="N653" s="10">
        <f>(Table12[[#This Row],[2023]]-Table12[[#This Row],[2022]])/Table12[[#This Row],[2023]]</f>
        <v>0</v>
      </c>
      <c r="O653">
        <f>Table12[[#This Row],[2023]]*Table12[[#This Row],[PER]]+Table12[[#This Row],[2023]]</f>
        <v>125</v>
      </c>
    </row>
    <row r="654" spans="1:15" x14ac:dyDescent="0.3">
      <c r="A654">
        <v>5932430</v>
      </c>
      <c r="B654">
        <v>408</v>
      </c>
      <c r="C654">
        <v>400</v>
      </c>
      <c r="D654" s="10">
        <f>(Table10[[#This Row],[2023]]-Table10[[#This Row],[2022]])/Table10[[#This Row],[2023]]</f>
        <v>-0.02</v>
      </c>
      <c r="E654">
        <f>Table10[[#This Row],[2023]]*Table10[[#This Row],[PER]]+Table10[[#This Row],[2023]]</f>
        <v>392</v>
      </c>
      <c r="K654">
        <v>13238480</v>
      </c>
      <c r="L654">
        <v>22</v>
      </c>
      <c r="M654">
        <v>22</v>
      </c>
      <c r="N654" s="10">
        <f>(Table12[[#This Row],[2023]]-Table12[[#This Row],[2022]])/Table12[[#This Row],[2023]]</f>
        <v>0</v>
      </c>
      <c r="O654">
        <f>Table12[[#This Row],[2023]]*Table12[[#This Row],[PER]]+Table12[[#This Row],[2023]]</f>
        <v>22</v>
      </c>
    </row>
    <row r="655" spans="1:15" x14ac:dyDescent="0.3">
      <c r="A655">
        <v>13815302</v>
      </c>
      <c r="B655">
        <v>40</v>
      </c>
      <c r="C655">
        <v>40</v>
      </c>
      <c r="D655" s="10">
        <f>(Table10[[#This Row],[2023]]-Table10[[#This Row],[2022]])/Table10[[#This Row],[2023]]</f>
        <v>0</v>
      </c>
      <c r="E655">
        <f>Table10[[#This Row],[2023]]*Table10[[#This Row],[PER]]+Table10[[#This Row],[2023]]</f>
        <v>40</v>
      </c>
      <c r="K655">
        <v>2488787</v>
      </c>
      <c r="L655">
        <v>90</v>
      </c>
      <c r="M655">
        <v>90</v>
      </c>
      <c r="N655" s="10">
        <f>(Table12[[#This Row],[2023]]-Table12[[#This Row],[2022]])/Table12[[#This Row],[2023]]</f>
        <v>0</v>
      </c>
      <c r="O655">
        <f>Table12[[#This Row],[2023]]*Table12[[#This Row],[PER]]+Table12[[#This Row],[2023]]</f>
        <v>90</v>
      </c>
    </row>
    <row r="656" spans="1:15" x14ac:dyDescent="0.3">
      <c r="A656">
        <v>3688648</v>
      </c>
      <c r="B656">
        <v>45</v>
      </c>
      <c r="C656">
        <v>45</v>
      </c>
      <c r="D656" s="10">
        <f>(Table10[[#This Row],[2023]]-Table10[[#This Row],[2022]])/Table10[[#This Row],[2023]]</f>
        <v>0</v>
      </c>
      <c r="E656">
        <f>Table10[[#This Row],[2023]]*Table10[[#This Row],[PER]]+Table10[[#This Row],[2023]]</f>
        <v>45</v>
      </c>
      <c r="K656">
        <v>4022585</v>
      </c>
      <c r="L656">
        <v>125</v>
      </c>
      <c r="M656">
        <v>125</v>
      </c>
      <c r="N656" s="10">
        <f>(Table12[[#This Row],[2023]]-Table12[[#This Row],[2022]])/Table12[[#This Row],[2023]]</f>
        <v>0</v>
      </c>
      <c r="O656">
        <f>Table12[[#This Row],[2023]]*Table12[[#This Row],[PER]]+Table12[[#This Row],[2023]]</f>
        <v>125</v>
      </c>
    </row>
    <row r="657" spans="1:15" x14ac:dyDescent="0.3">
      <c r="A657">
        <v>7108538</v>
      </c>
      <c r="B657">
        <v>65</v>
      </c>
      <c r="C657">
        <v>65</v>
      </c>
      <c r="D657" s="10">
        <f>(Table10[[#This Row],[2023]]-Table10[[#This Row],[2022]])/Table10[[#This Row],[2023]]</f>
        <v>0</v>
      </c>
      <c r="E657">
        <f>Table10[[#This Row],[2023]]*Table10[[#This Row],[PER]]+Table10[[#This Row],[2023]]</f>
        <v>65</v>
      </c>
      <c r="K657">
        <v>7108560</v>
      </c>
      <c r="L657">
        <v>800</v>
      </c>
      <c r="M657">
        <v>800</v>
      </c>
      <c r="N657" s="10">
        <f>(Table12[[#This Row],[2023]]-Table12[[#This Row],[2022]])/Table12[[#This Row],[2023]]</f>
        <v>0</v>
      </c>
      <c r="O657">
        <f>Table12[[#This Row],[2023]]*Table12[[#This Row],[PER]]+Table12[[#This Row],[2023]]</f>
        <v>800</v>
      </c>
    </row>
    <row r="658" spans="1:15" x14ac:dyDescent="0.3">
      <c r="A658">
        <v>732562</v>
      </c>
      <c r="B658">
        <v>98</v>
      </c>
      <c r="C658">
        <v>98</v>
      </c>
      <c r="D658" s="10">
        <f>(Table10[[#This Row],[2023]]-Table10[[#This Row],[2022]])/Table10[[#This Row],[2023]]</f>
        <v>0</v>
      </c>
      <c r="E658">
        <f>Table10[[#This Row],[2023]]*Table10[[#This Row],[PER]]+Table10[[#This Row],[2023]]</f>
        <v>98</v>
      </c>
      <c r="K658">
        <v>8888225</v>
      </c>
      <c r="L658">
        <v>59</v>
      </c>
      <c r="M658">
        <v>59</v>
      </c>
      <c r="N658" s="10">
        <f>(Table12[[#This Row],[2023]]-Table12[[#This Row],[2022]])/Table12[[#This Row],[2023]]</f>
        <v>0</v>
      </c>
      <c r="O658">
        <f>Table12[[#This Row],[2023]]*Table12[[#This Row],[PER]]+Table12[[#This Row],[2023]]</f>
        <v>59</v>
      </c>
    </row>
    <row r="659" spans="1:15" x14ac:dyDescent="0.3">
      <c r="A659">
        <v>5940301</v>
      </c>
      <c r="B659">
        <v>210</v>
      </c>
      <c r="C659">
        <v>220</v>
      </c>
      <c r="D659" s="10">
        <f>(Table10[[#This Row],[2023]]-Table10[[#This Row],[2022]])/Table10[[#This Row],[2023]]</f>
        <v>4.5454545454545456E-2</v>
      </c>
      <c r="E659">
        <f>Table10[[#This Row],[2023]]*Table10[[#This Row],[PER]]+Table10[[#This Row],[2023]]</f>
        <v>230</v>
      </c>
      <c r="K659">
        <v>6835863</v>
      </c>
      <c r="L659">
        <v>95</v>
      </c>
      <c r="M659">
        <v>95</v>
      </c>
      <c r="N659" s="10">
        <f>(Table12[[#This Row],[2023]]-Table12[[#This Row],[2022]])/Table12[[#This Row],[2023]]</f>
        <v>0</v>
      </c>
      <c r="O659">
        <f>Table12[[#This Row],[2023]]*Table12[[#This Row],[PER]]+Table12[[#This Row],[2023]]</f>
        <v>95</v>
      </c>
    </row>
    <row r="660" spans="1:15" x14ac:dyDescent="0.3">
      <c r="A660">
        <v>1856109</v>
      </c>
      <c r="B660">
        <v>86</v>
      </c>
      <c r="C660">
        <v>86</v>
      </c>
      <c r="D660" s="10">
        <f>(Table10[[#This Row],[2023]]-Table10[[#This Row],[2022]])/Table10[[#This Row],[2023]]</f>
        <v>0</v>
      </c>
      <c r="E660">
        <f>Table10[[#This Row],[2023]]*Table10[[#This Row],[PER]]+Table10[[#This Row],[2023]]</f>
        <v>86</v>
      </c>
      <c r="K660">
        <v>4425231</v>
      </c>
      <c r="L660">
        <v>150</v>
      </c>
      <c r="M660">
        <v>150</v>
      </c>
      <c r="N660" s="10">
        <f>(Table12[[#This Row],[2023]]-Table12[[#This Row],[2022]])/Table12[[#This Row],[2023]]</f>
        <v>0</v>
      </c>
      <c r="O660">
        <f>Table12[[#This Row],[2023]]*Table12[[#This Row],[PER]]+Table12[[#This Row],[2023]]</f>
        <v>150</v>
      </c>
    </row>
    <row r="661" spans="1:15" x14ac:dyDescent="0.3">
      <c r="A661">
        <v>2319682</v>
      </c>
      <c r="B661">
        <v>185</v>
      </c>
      <c r="C661">
        <v>185</v>
      </c>
      <c r="D661" s="10">
        <f>(Table10[[#This Row],[2023]]-Table10[[#This Row],[2022]])/Table10[[#This Row],[2023]]</f>
        <v>0</v>
      </c>
      <c r="E661">
        <f>Table10[[#This Row],[2023]]*Table10[[#This Row],[PER]]+Table10[[#This Row],[2023]]</f>
        <v>185</v>
      </c>
      <c r="K661">
        <v>5805942</v>
      </c>
      <c r="L661">
        <v>149</v>
      </c>
      <c r="M661">
        <v>149</v>
      </c>
      <c r="N661" s="10">
        <f>(Table12[[#This Row],[2023]]-Table12[[#This Row],[2022]])/Table12[[#This Row],[2023]]</f>
        <v>0</v>
      </c>
      <c r="O661">
        <f>Table12[[#This Row],[2023]]*Table12[[#This Row],[PER]]+Table12[[#This Row],[2023]]</f>
        <v>149</v>
      </c>
    </row>
    <row r="662" spans="1:15" x14ac:dyDescent="0.3">
      <c r="A662">
        <v>6570486</v>
      </c>
      <c r="B662">
        <v>261</v>
      </c>
      <c r="C662">
        <v>261</v>
      </c>
      <c r="D662" s="10">
        <f>(Table10[[#This Row],[2023]]-Table10[[#This Row],[2022]])/Table10[[#This Row],[2023]]</f>
        <v>0</v>
      </c>
      <c r="E662">
        <f>Table10[[#This Row],[2023]]*Table10[[#This Row],[PER]]+Table10[[#This Row],[2023]]</f>
        <v>261</v>
      </c>
      <c r="K662">
        <v>8339822</v>
      </c>
      <c r="L662">
        <v>150</v>
      </c>
      <c r="M662">
        <v>150</v>
      </c>
      <c r="N662" s="10">
        <f>(Table12[[#This Row],[2023]]-Table12[[#This Row],[2022]])/Table12[[#This Row],[2023]]</f>
        <v>0</v>
      </c>
      <c r="O662">
        <f>Table12[[#This Row],[2023]]*Table12[[#This Row],[PER]]+Table12[[#This Row],[2023]]</f>
        <v>150</v>
      </c>
    </row>
    <row r="663" spans="1:15" x14ac:dyDescent="0.3">
      <c r="A663">
        <v>10788954</v>
      </c>
      <c r="B663">
        <v>250</v>
      </c>
      <c r="C663">
        <v>250</v>
      </c>
      <c r="D663" s="10">
        <f>(Table10[[#This Row],[2023]]-Table10[[#This Row],[2022]])/Table10[[#This Row],[2023]]</f>
        <v>0</v>
      </c>
      <c r="E663">
        <f>Table10[[#This Row],[2023]]*Table10[[#This Row],[PER]]+Table10[[#This Row],[2023]]</f>
        <v>250</v>
      </c>
      <c r="K663">
        <v>10124283</v>
      </c>
      <c r="L663">
        <v>40</v>
      </c>
      <c r="M663">
        <v>40</v>
      </c>
      <c r="N663" s="10">
        <f>(Table12[[#This Row],[2023]]-Table12[[#This Row],[2022]])/Table12[[#This Row],[2023]]</f>
        <v>0</v>
      </c>
      <c r="O663">
        <f>Table12[[#This Row],[2023]]*Table12[[#This Row],[PER]]+Table12[[#This Row],[2023]]</f>
        <v>40</v>
      </c>
    </row>
    <row r="664" spans="1:15" x14ac:dyDescent="0.3">
      <c r="A664">
        <v>13370813</v>
      </c>
      <c r="B664">
        <v>50</v>
      </c>
      <c r="C664">
        <v>50</v>
      </c>
      <c r="D664" s="10">
        <f>(Table10[[#This Row],[2023]]-Table10[[#This Row],[2022]])/Table10[[#This Row],[2023]]</f>
        <v>0</v>
      </c>
      <c r="E664">
        <f>Table10[[#This Row],[2023]]*Table10[[#This Row],[PER]]+Table10[[#This Row],[2023]]</f>
        <v>50</v>
      </c>
      <c r="K664">
        <v>13798532</v>
      </c>
      <c r="L664">
        <v>50</v>
      </c>
      <c r="M664">
        <v>50</v>
      </c>
      <c r="N664" s="10">
        <f>(Table12[[#This Row],[2023]]-Table12[[#This Row],[2022]])/Table12[[#This Row],[2023]]</f>
        <v>0</v>
      </c>
      <c r="O664">
        <f>Table12[[#This Row],[2023]]*Table12[[#This Row],[PER]]+Table12[[#This Row],[2023]]</f>
        <v>50</v>
      </c>
    </row>
    <row r="665" spans="1:15" x14ac:dyDescent="0.3">
      <c r="A665">
        <v>13430984</v>
      </c>
      <c r="B665">
        <v>58</v>
      </c>
      <c r="C665">
        <v>58</v>
      </c>
      <c r="D665" s="10">
        <f>(Table10[[#This Row],[2023]]-Table10[[#This Row],[2022]])/Table10[[#This Row],[2023]]</f>
        <v>0</v>
      </c>
      <c r="E665">
        <f>Table10[[#This Row],[2023]]*Table10[[#This Row],[PER]]+Table10[[#This Row],[2023]]</f>
        <v>58</v>
      </c>
      <c r="K665">
        <v>7835351</v>
      </c>
      <c r="L665">
        <v>550</v>
      </c>
      <c r="M665">
        <v>550</v>
      </c>
      <c r="N665" s="10">
        <f>(Table12[[#This Row],[2023]]-Table12[[#This Row],[2022]])/Table12[[#This Row],[2023]]</f>
        <v>0</v>
      </c>
      <c r="O665">
        <f>Table12[[#This Row],[2023]]*Table12[[#This Row],[PER]]+Table12[[#This Row],[2023]]</f>
        <v>550</v>
      </c>
    </row>
    <row r="666" spans="1:15" x14ac:dyDescent="0.3">
      <c r="A666">
        <v>6715787</v>
      </c>
      <c r="B666">
        <v>75</v>
      </c>
      <c r="C666">
        <v>65</v>
      </c>
      <c r="D666" s="10">
        <f>(Table10[[#This Row],[2023]]-Table10[[#This Row],[2022]])/Table10[[#This Row],[2023]]</f>
        <v>-0.15384615384615385</v>
      </c>
      <c r="E666">
        <f>Table10[[#This Row],[2023]]*Table10[[#This Row],[PER]]+Table10[[#This Row],[2023]]</f>
        <v>55</v>
      </c>
      <c r="K666">
        <v>10709971</v>
      </c>
      <c r="L666">
        <v>132</v>
      </c>
      <c r="M666">
        <v>132</v>
      </c>
      <c r="N666" s="10">
        <f>(Table12[[#This Row],[2023]]-Table12[[#This Row],[2022]])/Table12[[#This Row],[2023]]</f>
        <v>0</v>
      </c>
      <c r="O666">
        <f>Table12[[#This Row],[2023]]*Table12[[#This Row],[PER]]+Table12[[#This Row],[2023]]</f>
        <v>132</v>
      </c>
    </row>
    <row r="667" spans="1:15" x14ac:dyDescent="0.3">
      <c r="A667">
        <v>45453</v>
      </c>
      <c r="B667">
        <v>99</v>
      </c>
      <c r="C667">
        <v>99</v>
      </c>
      <c r="D667" s="10">
        <f>(Table10[[#This Row],[2023]]-Table10[[#This Row],[2022]])/Table10[[#This Row],[2023]]</f>
        <v>0</v>
      </c>
      <c r="E667">
        <f>Table10[[#This Row],[2023]]*Table10[[#This Row],[PER]]+Table10[[#This Row],[2023]]</f>
        <v>99</v>
      </c>
      <c r="K667">
        <v>5054038</v>
      </c>
      <c r="L667">
        <v>130</v>
      </c>
      <c r="M667">
        <v>130</v>
      </c>
      <c r="N667" s="10">
        <f>(Table12[[#This Row],[2023]]-Table12[[#This Row],[2022]])/Table12[[#This Row],[2023]]</f>
        <v>0</v>
      </c>
      <c r="O667">
        <f>Table12[[#This Row],[2023]]*Table12[[#This Row],[PER]]+Table12[[#This Row],[2023]]</f>
        <v>130</v>
      </c>
    </row>
    <row r="668" spans="1:15" x14ac:dyDescent="0.3">
      <c r="A668">
        <v>4882336</v>
      </c>
      <c r="B668">
        <v>202</v>
      </c>
      <c r="C668">
        <v>193</v>
      </c>
      <c r="D668" s="10">
        <f>(Table10[[#This Row],[2023]]-Table10[[#This Row],[2022]])/Table10[[#This Row],[2023]]</f>
        <v>-4.6632124352331605E-2</v>
      </c>
      <c r="E668">
        <f>Table10[[#This Row],[2023]]*Table10[[#This Row],[PER]]+Table10[[#This Row],[2023]]</f>
        <v>184</v>
      </c>
      <c r="K668">
        <v>6184196</v>
      </c>
      <c r="L668">
        <v>95</v>
      </c>
      <c r="M668">
        <v>95</v>
      </c>
      <c r="N668" s="10">
        <f>(Table12[[#This Row],[2023]]-Table12[[#This Row],[2022]])/Table12[[#This Row],[2023]]</f>
        <v>0</v>
      </c>
      <c r="O668">
        <f>Table12[[#This Row],[2023]]*Table12[[#This Row],[PER]]+Table12[[#This Row],[2023]]</f>
        <v>95</v>
      </c>
    </row>
    <row r="669" spans="1:15" x14ac:dyDescent="0.3">
      <c r="A669">
        <v>13519638</v>
      </c>
      <c r="B669">
        <v>900</v>
      </c>
      <c r="C669">
        <v>900</v>
      </c>
      <c r="D669" s="10">
        <f>(Table10[[#This Row],[2023]]-Table10[[#This Row],[2022]])/Table10[[#This Row],[2023]]</f>
        <v>0</v>
      </c>
      <c r="E669">
        <f>Table10[[#This Row],[2023]]*Table10[[#This Row],[PER]]+Table10[[#This Row],[2023]]</f>
        <v>900</v>
      </c>
      <c r="K669">
        <v>6767801</v>
      </c>
      <c r="L669">
        <v>129</v>
      </c>
      <c r="M669">
        <v>129</v>
      </c>
      <c r="N669" s="10">
        <f>(Table12[[#This Row],[2023]]-Table12[[#This Row],[2022]])/Table12[[#This Row],[2023]]</f>
        <v>0</v>
      </c>
      <c r="O669">
        <f>Table12[[#This Row],[2023]]*Table12[[#This Row],[PER]]+Table12[[#This Row],[2023]]</f>
        <v>129</v>
      </c>
    </row>
    <row r="670" spans="1:15" x14ac:dyDescent="0.3">
      <c r="A670">
        <v>2447970</v>
      </c>
      <c r="B670">
        <v>68</v>
      </c>
      <c r="C670">
        <v>68</v>
      </c>
      <c r="D670" s="10">
        <f>(Table10[[#This Row],[2023]]-Table10[[#This Row],[2022]])/Table10[[#This Row],[2023]]</f>
        <v>0</v>
      </c>
      <c r="E670">
        <f>Table10[[#This Row],[2023]]*Table10[[#This Row],[PER]]+Table10[[#This Row],[2023]]</f>
        <v>68</v>
      </c>
      <c r="K670">
        <v>14217678</v>
      </c>
      <c r="L670">
        <v>50</v>
      </c>
      <c r="M670">
        <v>50</v>
      </c>
      <c r="N670" s="10">
        <f>(Table12[[#This Row],[2023]]-Table12[[#This Row],[2022]])/Table12[[#This Row],[2023]]</f>
        <v>0</v>
      </c>
      <c r="O670">
        <f>Table12[[#This Row],[2023]]*Table12[[#This Row],[PER]]+Table12[[#This Row],[2023]]</f>
        <v>50</v>
      </c>
    </row>
    <row r="671" spans="1:15" x14ac:dyDescent="0.3">
      <c r="A671">
        <v>5268254</v>
      </c>
      <c r="B671">
        <v>139</v>
      </c>
      <c r="C671">
        <v>135</v>
      </c>
      <c r="D671" s="10">
        <f>(Table10[[#This Row],[2023]]-Table10[[#This Row],[2022]])/Table10[[#This Row],[2023]]</f>
        <v>-2.9629629629629631E-2</v>
      </c>
      <c r="E671">
        <f>Table10[[#This Row],[2023]]*Table10[[#This Row],[PER]]+Table10[[#This Row],[2023]]</f>
        <v>131</v>
      </c>
      <c r="K671">
        <v>43964</v>
      </c>
      <c r="L671">
        <v>98</v>
      </c>
      <c r="M671">
        <v>92</v>
      </c>
      <c r="N671" s="10">
        <f>(Table12[[#This Row],[2023]]-Table12[[#This Row],[2022]])/Table12[[#This Row],[2023]]</f>
        <v>-6.5217391304347824E-2</v>
      </c>
      <c r="O671">
        <f>Table12[[#This Row],[2023]]*Table12[[#This Row],[PER]]+Table12[[#This Row],[2023]]</f>
        <v>86</v>
      </c>
    </row>
    <row r="672" spans="1:15" x14ac:dyDescent="0.3">
      <c r="A672">
        <v>1552251</v>
      </c>
      <c r="B672">
        <v>49</v>
      </c>
      <c r="C672">
        <v>50</v>
      </c>
      <c r="D672" s="10">
        <f>(Table10[[#This Row],[2023]]-Table10[[#This Row],[2022]])/Table10[[#This Row],[2023]]</f>
        <v>0.02</v>
      </c>
      <c r="E672">
        <f>Table10[[#This Row],[2023]]*Table10[[#This Row],[PER]]+Table10[[#This Row],[2023]]</f>
        <v>51</v>
      </c>
      <c r="K672">
        <v>8273223</v>
      </c>
      <c r="L672">
        <v>100</v>
      </c>
      <c r="M672">
        <v>100</v>
      </c>
      <c r="N672" s="10">
        <f>(Table12[[#This Row],[2023]]-Table12[[#This Row],[2022]])/Table12[[#This Row],[2023]]</f>
        <v>0</v>
      </c>
      <c r="O672">
        <f>Table12[[#This Row],[2023]]*Table12[[#This Row],[PER]]+Table12[[#This Row],[2023]]</f>
        <v>100</v>
      </c>
    </row>
    <row r="673" spans="1:15" x14ac:dyDescent="0.3">
      <c r="A673">
        <v>239449</v>
      </c>
      <c r="B673">
        <v>80</v>
      </c>
      <c r="C673">
        <v>80</v>
      </c>
      <c r="D673" s="10">
        <f>(Table10[[#This Row],[2023]]-Table10[[#This Row],[2022]])/Table10[[#This Row],[2023]]</f>
        <v>0</v>
      </c>
      <c r="E673">
        <f>Table10[[#This Row],[2023]]*Table10[[#This Row],[PER]]+Table10[[#This Row],[2023]]</f>
        <v>80</v>
      </c>
      <c r="K673">
        <v>3440907</v>
      </c>
      <c r="L673">
        <v>169</v>
      </c>
      <c r="M673">
        <v>169</v>
      </c>
      <c r="N673" s="10">
        <f>(Table12[[#This Row],[2023]]-Table12[[#This Row],[2022]])/Table12[[#This Row],[2023]]</f>
        <v>0</v>
      </c>
      <c r="O673">
        <f>Table12[[#This Row],[2023]]*Table12[[#This Row],[PER]]+Table12[[#This Row],[2023]]</f>
        <v>169</v>
      </c>
    </row>
    <row r="674" spans="1:15" x14ac:dyDescent="0.3">
      <c r="A674">
        <v>7047706</v>
      </c>
      <c r="B674">
        <v>162</v>
      </c>
      <c r="C674">
        <v>162</v>
      </c>
      <c r="D674" s="10">
        <f>(Table10[[#This Row],[2023]]-Table10[[#This Row],[2022]])/Table10[[#This Row],[2023]]</f>
        <v>0</v>
      </c>
      <c r="E674">
        <f>Table10[[#This Row],[2023]]*Table10[[#This Row],[PER]]+Table10[[#This Row],[2023]]</f>
        <v>162</v>
      </c>
      <c r="K674">
        <v>9250048</v>
      </c>
      <c r="L674">
        <v>295</v>
      </c>
      <c r="M674">
        <v>295</v>
      </c>
      <c r="N674" s="10">
        <f>(Table12[[#This Row],[2023]]-Table12[[#This Row],[2022]])/Table12[[#This Row],[2023]]</f>
        <v>0</v>
      </c>
      <c r="O674">
        <f>Table12[[#This Row],[2023]]*Table12[[#This Row],[PER]]+Table12[[#This Row],[2023]]</f>
        <v>295</v>
      </c>
    </row>
    <row r="675" spans="1:15" x14ac:dyDescent="0.3">
      <c r="A675">
        <v>2746751</v>
      </c>
      <c r="B675">
        <v>173</v>
      </c>
      <c r="C675">
        <v>174</v>
      </c>
      <c r="D675" s="10">
        <f>(Table10[[#This Row],[2023]]-Table10[[#This Row],[2022]])/Table10[[#This Row],[2023]]</f>
        <v>5.7471264367816091E-3</v>
      </c>
      <c r="E675">
        <f>Table10[[#This Row],[2023]]*Table10[[#This Row],[PER]]+Table10[[#This Row],[2023]]</f>
        <v>175</v>
      </c>
      <c r="K675">
        <v>9250900</v>
      </c>
      <c r="L675">
        <v>25</v>
      </c>
      <c r="M675">
        <v>25</v>
      </c>
      <c r="N675" s="10">
        <f>(Table12[[#This Row],[2023]]-Table12[[#This Row],[2022]])/Table12[[#This Row],[2023]]</f>
        <v>0</v>
      </c>
      <c r="O675">
        <f>Table12[[#This Row],[2023]]*Table12[[#This Row],[PER]]+Table12[[#This Row],[2023]]</f>
        <v>25</v>
      </c>
    </row>
    <row r="676" spans="1:15" x14ac:dyDescent="0.3">
      <c r="A676">
        <v>2785516</v>
      </c>
      <c r="B676">
        <v>110</v>
      </c>
      <c r="C676">
        <v>110</v>
      </c>
      <c r="D676" s="10">
        <f>(Table10[[#This Row],[2023]]-Table10[[#This Row],[2022]])/Table10[[#This Row],[2023]]</f>
        <v>0</v>
      </c>
      <c r="E676">
        <f>Table10[[#This Row],[2023]]*Table10[[#This Row],[PER]]+Table10[[#This Row],[2023]]</f>
        <v>110</v>
      </c>
      <c r="K676">
        <v>9275807</v>
      </c>
      <c r="L676">
        <v>50</v>
      </c>
      <c r="M676">
        <v>50</v>
      </c>
      <c r="N676" s="10">
        <f>(Table12[[#This Row],[2023]]-Table12[[#This Row],[2022]])/Table12[[#This Row],[2023]]</f>
        <v>0</v>
      </c>
      <c r="O676">
        <f>Table12[[#This Row],[2023]]*Table12[[#This Row],[PER]]+Table12[[#This Row],[2023]]</f>
        <v>50</v>
      </c>
    </row>
    <row r="677" spans="1:15" x14ac:dyDescent="0.3">
      <c r="A677">
        <v>11699928</v>
      </c>
      <c r="B677">
        <v>84</v>
      </c>
      <c r="C677">
        <v>85</v>
      </c>
      <c r="D677" s="10">
        <f>(Table10[[#This Row],[2023]]-Table10[[#This Row],[2022]])/Table10[[#This Row],[2023]]</f>
        <v>1.1764705882352941E-2</v>
      </c>
      <c r="E677">
        <f>Table10[[#This Row],[2023]]*Table10[[#This Row],[PER]]+Table10[[#This Row],[2023]]</f>
        <v>86</v>
      </c>
      <c r="K677">
        <v>6291691</v>
      </c>
      <c r="L677">
        <v>153</v>
      </c>
      <c r="M677">
        <v>153</v>
      </c>
      <c r="N677" s="10">
        <f>(Table12[[#This Row],[2023]]-Table12[[#This Row],[2022]])/Table12[[#This Row],[2023]]</f>
        <v>0</v>
      </c>
      <c r="O677">
        <f>Table12[[#This Row],[2023]]*Table12[[#This Row],[PER]]+Table12[[#This Row],[2023]]</f>
        <v>153</v>
      </c>
    </row>
    <row r="678" spans="1:15" x14ac:dyDescent="0.3">
      <c r="A678">
        <v>6838049</v>
      </c>
      <c r="B678">
        <v>56</v>
      </c>
      <c r="C678">
        <v>56</v>
      </c>
      <c r="D678" s="10">
        <f>(Table10[[#This Row],[2023]]-Table10[[#This Row],[2022]])/Table10[[#This Row],[2023]]</f>
        <v>0</v>
      </c>
      <c r="E678">
        <f>Table10[[#This Row],[2023]]*Table10[[#This Row],[PER]]+Table10[[#This Row],[2023]]</f>
        <v>56</v>
      </c>
      <c r="K678">
        <v>7022470</v>
      </c>
      <c r="L678">
        <v>130</v>
      </c>
      <c r="M678">
        <v>130</v>
      </c>
      <c r="N678" s="10">
        <f>(Table12[[#This Row],[2023]]-Table12[[#This Row],[2022]])/Table12[[#This Row],[2023]]</f>
        <v>0</v>
      </c>
      <c r="O678">
        <f>Table12[[#This Row],[2023]]*Table12[[#This Row],[PER]]+Table12[[#This Row],[2023]]</f>
        <v>130</v>
      </c>
    </row>
    <row r="679" spans="1:15" x14ac:dyDescent="0.3">
      <c r="A679">
        <v>3177589</v>
      </c>
      <c r="B679">
        <v>78</v>
      </c>
      <c r="C679">
        <v>78</v>
      </c>
      <c r="D679" s="10">
        <f>(Table10[[#This Row],[2023]]-Table10[[#This Row],[2022]])/Table10[[#This Row],[2023]]</f>
        <v>0</v>
      </c>
      <c r="E679">
        <f>Table10[[#This Row],[2023]]*Table10[[#This Row],[PER]]+Table10[[#This Row],[2023]]</f>
        <v>78</v>
      </c>
      <c r="K679">
        <v>7109921</v>
      </c>
      <c r="L679">
        <v>35</v>
      </c>
      <c r="M679">
        <v>35</v>
      </c>
      <c r="N679" s="10">
        <f>(Table12[[#This Row],[2023]]-Table12[[#This Row],[2022]])/Table12[[#This Row],[2023]]</f>
        <v>0</v>
      </c>
      <c r="O679">
        <f>Table12[[#This Row],[2023]]*Table12[[#This Row],[PER]]+Table12[[#This Row],[2023]]</f>
        <v>35</v>
      </c>
    </row>
    <row r="680" spans="1:15" x14ac:dyDescent="0.3">
      <c r="A680">
        <v>8062267</v>
      </c>
      <c r="B680">
        <v>169</v>
      </c>
      <c r="C680">
        <v>147</v>
      </c>
      <c r="D680" s="10">
        <f>(Table10[[#This Row],[2023]]-Table10[[#This Row],[2022]])/Table10[[#This Row],[2023]]</f>
        <v>-0.14965986394557823</v>
      </c>
      <c r="E680">
        <f>Table10[[#This Row],[2023]]*Table10[[#This Row],[PER]]+Table10[[#This Row],[2023]]</f>
        <v>125</v>
      </c>
      <c r="K680">
        <v>10791293</v>
      </c>
      <c r="L680">
        <v>150</v>
      </c>
      <c r="M680">
        <v>150</v>
      </c>
      <c r="N680" s="10">
        <f>(Table12[[#This Row],[2023]]-Table12[[#This Row],[2022]])/Table12[[#This Row],[2023]]</f>
        <v>0</v>
      </c>
      <c r="O680">
        <f>Table12[[#This Row],[2023]]*Table12[[#This Row],[PER]]+Table12[[#This Row],[2023]]</f>
        <v>150</v>
      </c>
    </row>
    <row r="681" spans="1:15" x14ac:dyDescent="0.3">
      <c r="A681">
        <v>12382195</v>
      </c>
      <c r="B681">
        <v>60</v>
      </c>
      <c r="C681">
        <v>60</v>
      </c>
      <c r="D681" s="10">
        <f>(Table10[[#This Row],[2023]]-Table10[[#This Row],[2022]])/Table10[[#This Row],[2023]]</f>
        <v>0</v>
      </c>
      <c r="E681">
        <f>Table10[[#This Row],[2023]]*Table10[[#This Row],[PER]]+Table10[[#This Row],[2023]]</f>
        <v>60</v>
      </c>
      <c r="K681">
        <v>13408145</v>
      </c>
      <c r="L681">
        <v>135</v>
      </c>
      <c r="M681">
        <v>135</v>
      </c>
      <c r="N681" s="10">
        <f>(Table12[[#This Row],[2023]]-Table12[[#This Row],[2022]])/Table12[[#This Row],[2023]]</f>
        <v>0</v>
      </c>
      <c r="O681">
        <f>Table12[[#This Row],[2023]]*Table12[[#This Row],[PER]]+Table12[[#This Row],[2023]]</f>
        <v>135</v>
      </c>
    </row>
    <row r="682" spans="1:15" x14ac:dyDescent="0.3">
      <c r="A682">
        <v>3954077</v>
      </c>
      <c r="B682">
        <v>95</v>
      </c>
      <c r="C682">
        <v>95</v>
      </c>
      <c r="D682" s="10">
        <f>(Table10[[#This Row],[2023]]-Table10[[#This Row],[2022]])/Table10[[#This Row],[2023]]</f>
        <v>0</v>
      </c>
      <c r="E682">
        <f>Table10[[#This Row],[2023]]*Table10[[#This Row],[PER]]+Table10[[#This Row],[2023]]</f>
        <v>95</v>
      </c>
      <c r="K682">
        <v>13960968</v>
      </c>
      <c r="L682">
        <v>200</v>
      </c>
      <c r="M682">
        <v>200</v>
      </c>
      <c r="N682" s="10">
        <f>(Table12[[#This Row],[2023]]-Table12[[#This Row],[2022]])/Table12[[#This Row],[2023]]</f>
        <v>0</v>
      </c>
      <c r="O682">
        <f>Table12[[#This Row],[2023]]*Table12[[#This Row],[PER]]+Table12[[#This Row],[2023]]</f>
        <v>200</v>
      </c>
    </row>
    <row r="683" spans="1:15" x14ac:dyDescent="0.3">
      <c r="A683">
        <v>13732381</v>
      </c>
      <c r="B683">
        <v>90</v>
      </c>
      <c r="C683">
        <v>89</v>
      </c>
      <c r="D683" s="10">
        <f>(Table10[[#This Row],[2023]]-Table10[[#This Row],[2022]])/Table10[[#This Row],[2023]]</f>
        <v>-1.1235955056179775E-2</v>
      </c>
      <c r="E683">
        <f>Table10[[#This Row],[2023]]*Table10[[#This Row],[PER]]+Table10[[#This Row],[2023]]</f>
        <v>88</v>
      </c>
      <c r="K683">
        <v>6936873</v>
      </c>
      <c r="L683">
        <v>200</v>
      </c>
      <c r="M683">
        <v>200</v>
      </c>
      <c r="N683" s="10">
        <f>(Table12[[#This Row],[2023]]-Table12[[#This Row],[2022]])/Table12[[#This Row],[2023]]</f>
        <v>0</v>
      </c>
      <c r="O683">
        <f>Table12[[#This Row],[2023]]*Table12[[#This Row],[PER]]+Table12[[#This Row],[2023]]</f>
        <v>200</v>
      </c>
    </row>
    <row r="684" spans="1:15" x14ac:dyDescent="0.3">
      <c r="A684">
        <v>1570103</v>
      </c>
      <c r="B684">
        <v>60</v>
      </c>
      <c r="C684">
        <v>60</v>
      </c>
      <c r="D684" s="10">
        <f>(Table10[[#This Row],[2023]]-Table10[[#This Row],[2022]])/Table10[[#This Row],[2023]]</f>
        <v>0</v>
      </c>
      <c r="E684">
        <f>Table10[[#This Row],[2023]]*Table10[[#This Row],[PER]]+Table10[[#This Row],[2023]]</f>
        <v>60</v>
      </c>
      <c r="K684">
        <v>9866240</v>
      </c>
      <c r="L684">
        <v>150</v>
      </c>
      <c r="M684">
        <v>150</v>
      </c>
      <c r="N684" s="10">
        <f>(Table12[[#This Row],[2023]]-Table12[[#This Row],[2022]])/Table12[[#This Row],[2023]]</f>
        <v>0</v>
      </c>
      <c r="O684">
        <f>Table12[[#This Row],[2023]]*Table12[[#This Row],[PER]]+Table12[[#This Row],[2023]]</f>
        <v>150</v>
      </c>
    </row>
    <row r="685" spans="1:15" x14ac:dyDescent="0.3">
      <c r="A685">
        <v>13259340</v>
      </c>
      <c r="B685">
        <v>420</v>
      </c>
      <c r="C685">
        <v>425</v>
      </c>
      <c r="D685" s="10">
        <f>(Table10[[#This Row],[2023]]-Table10[[#This Row],[2022]])/Table10[[#This Row],[2023]]</f>
        <v>1.1764705882352941E-2</v>
      </c>
      <c r="E685">
        <f>Table10[[#This Row],[2023]]*Table10[[#This Row],[PER]]+Table10[[#This Row],[2023]]</f>
        <v>430</v>
      </c>
      <c r="K685">
        <v>4302779</v>
      </c>
      <c r="L685">
        <v>75</v>
      </c>
      <c r="M685">
        <v>75</v>
      </c>
      <c r="N685" s="10">
        <f>(Table12[[#This Row],[2023]]-Table12[[#This Row],[2022]])/Table12[[#This Row],[2023]]</f>
        <v>0</v>
      </c>
      <c r="O685">
        <f>Table12[[#This Row],[2023]]*Table12[[#This Row],[PER]]+Table12[[#This Row],[2023]]</f>
        <v>75</v>
      </c>
    </row>
    <row r="686" spans="1:15" x14ac:dyDescent="0.3">
      <c r="A686">
        <v>777132</v>
      </c>
      <c r="B686">
        <v>56</v>
      </c>
      <c r="C686">
        <v>68</v>
      </c>
      <c r="D686" s="10">
        <f>(Table10[[#This Row],[2023]]-Table10[[#This Row],[2022]])/Table10[[#This Row],[2023]]</f>
        <v>0.17647058823529413</v>
      </c>
      <c r="E686">
        <f>Table10[[#This Row],[2023]]*Table10[[#This Row],[PER]]+Table10[[#This Row],[2023]]</f>
        <v>80</v>
      </c>
      <c r="K686">
        <v>11244512</v>
      </c>
      <c r="L686">
        <v>50</v>
      </c>
      <c r="M686">
        <v>50</v>
      </c>
      <c r="N686" s="10">
        <f>(Table12[[#This Row],[2023]]-Table12[[#This Row],[2022]])/Table12[[#This Row],[2023]]</f>
        <v>0</v>
      </c>
      <c r="O686">
        <f>Table12[[#This Row],[2023]]*Table12[[#This Row],[PER]]+Table12[[#This Row],[2023]]</f>
        <v>50</v>
      </c>
    </row>
    <row r="687" spans="1:15" x14ac:dyDescent="0.3">
      <c r="A687">
        <v>13370172</v>
      </c>
      <c r="B687">
        <v>89</v>
      </c>
      <c r="C687">
        <v>89</v>
      </c>
      <c r="D687" s="10">
        <f>(Table10[[#This Row],[2023]]-Table10[[#This Row],[2022]])/Table10[[#This Row],[2023]]</f>
        <v>0</v>
      </c>
      <c r="E687">
        <f>Table10[[#This Row],[2023]]*Table10[[#This Row],[PER]]+Table10[[#This Row],[2023]]</f>
        <v>89</v>
      </c>
      <c r="K687">
        <v>3364091</v>
      </c>
      <c r="L687">
        <v>190</v>
      </c>
      <c r="M687">
        <v>190</v>
      </c>
      <c r="N687" s="10">
        <f>(Table12[[#This Row],[2023]]-Table12[[#This Row],[2022]])/Table12[[#This Row],[2023]]</f>
        <v>0</v>
      </c>
      <c r="O687">
        <f>Table12[[#This Row],[2023]]*Table12[[#This Row],[PER]]+Table12[[#This Row],[2023]]</f>
        <v>190</v>
      </c>
    </row>
    <row r="688" spans="1:15" x14ac:dyDescent="0.3">
      <c r="A688">
        <v>13532029</v>
      </c>
      <c r="B688">
        <v>106</v>
      </c>
      <c r="C688">
        <v>107</v>
      </c>
      <c r="D688" s="10">
        <f>(Table10[[#This Row],[2023]]-Table10[[#This Row],[2022]])/Table10[[#This Row],[2023]]</f>
        <v>9.3457943925233638E-3</v>
      </c>
      <c r="E688">
        <f>Table10[[#This Row],[2023]]*Table10[[#This Row],[PER]]+Table10[[#This Row],[2023]]</f>
        <v>108</v>
      </c>
      <c r="K688">
        <v>4846908</v>
      </c>
      <c r="L688">
        <v>99</v>
      </c>
      <c r="M688">
        <v>99</v>
      </c>
      <c r="N688" s="10">
        <f>(Table12[[#This Row],[2023]]-Table12[[#This Row],[2022]])/Table12[[#This Row],[2023]]</f>
        <v>0</v>
      </c>
      <c r="O688">
        <f>Table12[[#This Row],[2023]]*Table12[[#This Row],[PER]]+Table12[[#This Row],[2023]]</f>
        <v>99</v>
      </c>
    </row>
    <row r="689" spans="11:15" x14ac:dyDescent="0.3">
      <c r="K689">
        <v>7938604</v>
      </c>
      <c r="L689">
        <v>74</v>
      </c>
      <c r="M689">
        <v>74</v>
      </c>
      <c r="N689" s="10">
        <f>(Table12[[#This Row],[2023]]-Table12[[#This Row],[2022]])/Table12[[#This Row],[2023]]</f>
        <v>0</v>
      </c>
      <c r="O689">
        <f>Table12[[#This Row],[2023]]*Table12[[#This Row],[PER]]+Table12[[#This Row],[2023]]</f>
        <v>74</v>
      </c>
    </row>
    <row r="690" spans="11:15" x14ac:dyDescent="0.3">
      <c r="K690">
        <v>526594</v>
      </c>
      <c r="L690">
        <v>108</v>
      </c>
      <c r="M690">
        <v>108</v>
      </c>
      <c r="N690" s="10">
        <f>(Table12[[#This Row],[2023]]-Table12[[#This Row],[2022]])/Table12[[#This Row],[2023]]</f>
        <v>0</v>
      </c>
      <c r="O690">
        <f>Table12[[#This Row],[2023]]*Table12[[#This Row],[PER]]+Table12[[#This Row],[2023]]</f>
        <v>108</v>
      </c>
    </row>
    <row r="691" spans="11:15" x14ac:dyDescent="0.3">
      <c r="K691">
        <v>4925824</v>
      </c>
      <c r="L691">
        <v>36</v>
      </c>
      <c r="M691">
        <v>36</v>
      </c>
      <c r="N691" s="10">
        <f>(Table12[[#This Row],[2023]]-Table12[[#This Row],[2022]])/Table12[[#This Row],[2023]]</f>
        <v>0</v>
      </c>
      <c r="O691">
        <f>Table12[[#This Row],[2023]]*Table12[[#This Row],[PER]]+Table12[[#This Row],[2023]]</f>
        <v>36</v>
      </c>
    </row>
    <row r="692" spans="11:15" x14ac:dyDescent="0.3">
      <c r="K692">
        <v>7292777</v>
      </c>
      <c r="L692">
        <v>100</v>
      </c>
      <c r="M692">
        <v>100</v>
      </c>
      <c r="N692" s="10">
        <f>(Table12[[#This Row],[2023]]-Table12[[#This Row],[2022]])/Table12[[#This Row],[2023]]</f>
        <v>0</v>
      </c>
      <c r="O692">
        <f>Table12[[#This Row],[2023]]*Table12[[#This Row],[PER]]+Table12[[#This Row],[2023]]</f>
        <v>100</v>
      </c>
    </row>
    <row r="693" spans="11:15" x14ac:dyDescent="0.3">
      <c r="K693">
        <v>12540799</v>
      </c>
      <c r="L693">
        <v>60</v>
      </c>
      <c r="M693">
        <v>60</v>
      </c>
      <c r="N693" s="10">
        <f>(Table12[[#This Row],[2023]]-Table12[[#This Row],[2022]])/Table12[[#This Row],[2023]]</f>
        <v>0</v>
      </c>
      <c r="O693">
        <f>Table12[[#This Row],[2023]]*Table12[[#This Row],[PER]]+Table12[[#This Row],[2023]]</f>
        <v>60</v>
      </c>
    </row>
    <row r="694" spans="11:15" x14ac:dyDescent="0.3">
      <c r="K694">
        <v>12559703</v>
      </c>
      <c r="L694">
        <v>150</v>
      </c>
      <c r="M694">
        <v>150</v>
      </c>
      <c r="N694" s="10">
        <f>(Table12[[#This Row],[2023]]-Table12[[#This Row],[2022]])/Table12[[#This Row],[2023]]</f>
        <v>0</v>
      </c>
      <c r="O694">
        <f>Table12[[#This Row],[2023]]*Table12[[#This Row],[PER]]+Table12[[#This Row],[2023]]</f>
        <v>150</v>
      </c>
    </row>
    <row r="695" spans="11:15" x14ac:dyDescent="0.3">
      <c r="K695">
        <v>13640412</v>
      </c>
      <c r="L695">
        <v>51</v>
      </c>
      <c r="M695">
        <v>51</v>
      </c>
      <c r="N695" s="10">
        <f>(Table12[[#This Row],[2023]]-Table12[[#This Row],[2022]])/Table12[[#This Row],[2023]]</f>
        <v>0</v>
      </c>
      <c r="O695">
        <f>Table12[[#This Row],[2023]]*Table12[[#This Row],[PER]]+Table12[[#This Row],[2023]]</f>
        <v>51</v>
      </c>
    </row>
    <row r="696" spans="11:15" x14ac:dyDescent="0.3">
      <c r="K696">
        <v>9478422</v>
      </c>
      <c r="L696">
        <v>100</v>
      </c>
      <c r="M696">
        <v>100</v>
      </c>
      <c r="N696" s="10">
        <f>(Table12[[#This Row],[2023]]-Table12[[#This Row],[2022]])/Table12[[#This Row],[2023]]</f>
        <v>0</v>
      </c>
      <c r="O696">
        <f>Table12[[#This Row],[2023]]*Table12[[#This Row],[PER]]+Table12[[#This Row],[2023]]</f>
        <v>100</v>
      </c>
    </row>
    <row r="697" spans="11:15" x14ac:dyDescent="0.3">
      <c r="K697">
        <v>4243826</v>
      </c>
      <c r="L697">
        <v>159</v>
      </c>
      <c r="M697">
        <v>159</v>
      </c>
      <c r="N697" s="10">
        <f>(Table12[[#This Row],[2023]]-Table12[[#This Row],[2022]])/Table12[[#This Row],[2023]]</f>
        <v>0</v>
      </c>
      <c r="O697">
        <f>Table12[[#This Row],[2023]]*Table12[[#This Row],[PER]]+Table12[[#This Row],[2023]]</f>
        <v>159</v>
      </c>
    </row>
    <row r="698" spans="11:15" x14ac:dyDescent="0.3">
      <c r="K698">
        <v>7048865</v>
      </c>
      <c r="L698">
        <v>175</v>
      </c>
      <c r="M698">
        <v>175</v>
      </c>
      <c r="N698" s="10">
        <f>(Table12[[#This Row],[2023]]-Table12[[#This Row],[2022]])/Table12[[#This Row],[2023]]</f>
        <v>0</v>
      </c>
      <c r="O698">
        <f>Table12[[#This Row],[2023]]*Table12[[#This Row],[PER]]+Table12[[#This Row],[2023]]</f>
        <v>175</v>
      </c>
    </row>
    <row r="699" spans="11:15" x14ac:dyDescent="0.3">
      <c r="K699">
        <v>10681460</v>
      </c>
      <c r="L699">
        <v>100</v>
      </c>
      <c r="M699">
        <v>100</v>
      </c>
      <c r="N699" s="10">
        <f>(Table12[[#This Row],[2023]]-Table12[[#This Row],[2022]])/Table12[[#This Row],[2023]]</f>
        <v>0</v>
      </c>
      <c r="O699">
        <f>Table12[[#This Row],[2023]]*Table12[[#This Row],[PER]]+Table12[[#This Row],[2023]]</f>
        <v>100</v>
      </c>
    </row>
    <row r="700" spans="11:15" x14ac:dyDescent="0.3">
      <c r="K700">
        <v>14122940</v>
      </c>
      <c r="L700">
        <v>81</v>
      </c>
      <c r="M700">
        <v>81</v>
      </c>
      <c r="N700" s="10">
        <f>(Table12[[#This Row],[2023]]-Table12[[#This Row],[2022]])/Table12[[#This Row],[2023]]</f>
        <v>0</v>
      </c>
      <c r="O700">
        <f>Table12[[#This Row],[2023]]*Table12[[#This Row],[PER]]+Table12[[#This Row],[2023]]</f>
        <v>81</v>
      </c>
    </row>
    <row r="701" spans="11:15" x14ac:dyDescent="0.3">
      <c r="K701">
        <v>3775696</v>
      </c>
      <c r="L701">
        <v>49</v>
      </c>
      <c r="M701">
        <v>49</v>
      </c>
      <c r="N701" s="10">
        <f>(Table12[[#This Row],[2023]]-Table12[[#This Row],[2022]])/Table12[[#This Row],[2023]]</f>
        <v>0</v>
      </c>
      <c r="O701">
        <f>Table12[[#This Row],[2023]]*Table12[[#This Row],[PER]]+Table12[[#This Row],[2023]]</f>
        <v>49</v>
      </c>
    </row>
    <row r="702" spans="11:15" x14ac:dyDescent="0.3">
      <c r="K702">
        <v>6182571</v>
      </c>
      <c r="L702">
        <v>140</v>
      </c>
      <c r="M702">
        <v>140</v>
      </c>
      <c r="N702" s="10">
        <f>(Table12[[#This Row],[2023]]-Table12[[#This Row],[2022]])/Table12[[#This Row],[2023]]</f>
        <v>0</v>
      </c>
      <c r="O702">
        <f>Table12[[#This Row],[2023]]*Table12[[#This Row],[PER]]+Table12[[#This Row],[2023]]</f>
        <v>140</v>
      </c>
    </row>
    <row r="703" spans="11:15" x14ac:dyDescent="0.3">
      <c r="K703">
        <v>6850806</v>
      </c>
      <c r="L703">
        <v>110</v>
      </c>
      <c r="M703">
        <v>110</v>
      </c>
      <c r="N703" s="10">
        <f>(Table12[[#This Row],[2023]]-Table12[[#This Row],[2022]])/Table12[[#This Row],[2023]]</f>
        <v>0</v>
      </c>
      <c r="O703">
        <f>Table12[[#This Row],[2023]]*Table12[[#This Row],[PER]]+Table12[[#This Row],[2023]]</f>
        <v>110</v>
      </c>
    </row>
    <row r="704" spans="11:15" x14ac:dyDescent="0.3">
      <c r="K704">
        <v>13711498</v>
      </c>
      <c r="L704">
        <v>156</v>
      </c>
      <c r="M704">
        <v>156</v>
      </c>
      <c r="N704" s="10">
        <f>(Table12[[#This Row],[2023]]-Table12[[#This Row],[2022]])/Table12[[#This Row],[2023]]</f>
        <v>0</v>
      </c>
      <c r="O704">
        <f>Table12[[#This Row],[2023]]*Table12[[#This Row],[PER]]+Table12[[#This Row],[2023]]</f>
        <v>156</v>
      </c>
    </row>
    <row r="705" spans="11:15" x14ac:dyDescent="0.3">
      <c r="K705">
        <v>13789538</v>
      </c>
      <c r="L705">
        <v>125</v>
      </c>
      <c r="M705">
        <v>125</v>
      </c>
      <c r="N705" s="10">
        <f>(Table12[[#This Row],[2023]]-Table12[[#This Row],[2022]])/Table12[[#This Row],[2023]]</f>
        <v>0</v>
      </c>
      <c r="O705">
        <f>Table12[[#This Row],[2023]]*Table12[[#This Row],[PER]]+Table12[[#This Row],[2023]]</f>
        <v>125</v>
      </c>
    </row>
    <row r="706" spans="11:15" x14ac:dyDescent="0.3">
      <c r="K706">
        <v>1161888</v>
      </c>
      <c r="L706">
        <v>115</v>
      </c>
      <c r="M706">
        <v>115</v>
      </c>
      <c r="N706" s="10">
        <f>(Table12[[#This Row],[2023]]-Table12[[#This Row],[2022]])/Table12[[#This Row],[2023]]</f>
        <v>0</v>
      </c>
      <c r="O706">
        <f>Table12[[#This Row],[2023]]*Table12[[#This Row],[PER]]+Table12[[#This Row],[2023]]</f>
        <v>115</v>
      </c>
    </row>
    <row r="707" spans="11:15" x14ac:dyDescent="0.3">
      <c r="K707">
        <v>6006735</v>
      </c>
      <c r="L707">
        <v>200</v>
      </c>
      <c r="M707">
        <v>200</v>
      </c>
      <c r="N707" s="10">
        <f>(Table12[[#This Row],[2023]]-Table12[[#This Row],[2022]])/Table12[[#This Row],[2023]]</f>
        <v>0</v>
      </c>
      <c r="O707">
        <f>Table12[[#This Row],[2023]]*Table12[[#This Row],[PER]]+Table12[[#This Row],[2023]]</f>
        <v>200</v>
      </c>
    </row>
    <row r="708" spans="11:15" x14ac:dyDescent="0.3">
      <c r="K708">
        <v>14039399</v>
      </c>
      <c r="L708">
        <v>139</v>
      </c>
      <c r="M708">
        <v>139</v>
      </c>
      <c r="N708" s="10">
        <f>(Table12[[#This Row],[2023]]-Table12[[#This Row],[2022]])/Table12[[#This Row],[2023]]</f>
        <v>0</v>
      </c>
      <c r="O708">
        <f>Table12[[#This Row],[2023]]*Table12[[#This Row],[PER]]+Table12[[#This Row],[2023]]</f>
        <v>139</v>
      </c>
    </row>
    <row r="709" spans="11:15" x14ac:dyDescent="0.3">
      <c r="K709">
        <v>3937405</v>
      </c>
      <c r="L709">
        <v>110</v>
      </c>
      <c r="M709">
        <v>110</v>
      </c>
      <c r="N709" s="10">
        <f>(Table12[[#This Row],[2023]]-Table12[[#This Row],[2022]])/Table12[[#This Row],[2023]]</f>
        <v>0</v>
      </c>
      <c r="O709">
        <f>Table12[[#This Row],[2023]]*Table12[[#This Row],[PER]]+Table12[[#This Row],[2023]]</f>
        <v>110</v>
      </c>
    </row>
    <row r="710" spans="11:15" x14ac:dyDescent="0.3">
      <c r="K710">
        <v>11351012</v>
      </c>
      <c r="L710">
        <v>120</v>
      </c>
      <c r="M710">
        <v>120</v>
      </c>
      <c r="N710" s="10">
        <f>(Table12[[#This Row],[2023]]-Table12[[#This Row],[2022]])/Table12[[#This Row],[2023]]</f>
        <v>0</v>
      </c>
      <c r="O710">
        <f>Table12[[#This Row],[2023]]*Table12[[#This Row],[PER]]+Table12[[#This Row],[2023]]</f>
        <v>120</v>
      </c>
    </row>
    <row r="711" spans="11:15" x14ac:dyDescent="0.3">
      <c r="K711">
        <v>12448135</v>
      </c>
      <c r="L711">
        <v>82</v>
      </c>
      <c r="M711">
        <v>82</v>
      </c>
      <c r="N711" s="10">
        <f>(Table12[[#This Row],[2023]]-Table12[[#This Row],[2022]])/Table12[[#This Row],[2023]]</f>
        <v>0</v>
      </c>
      <c r="O711">
        <f>Table12[[#This Row],[2023]]*Table12[[#This Row],[PER]]+Table12[[#This Row],[2023]]</f>
        <v>82</v>
      </c>
    </row>
    <row r="712" spans="11:15" x14ac:dyDescent="0.3">
      <c r="K712">
        <v>13564631</v>
      </c>
      <c r="L712">
        <v>130</v>
      </c>
      <c r="M712">
        <v>130</v>
      </c>
      <c r="N712" s="10">
        <f>(Table12[[#This Row],[2023]]-Table12[[#This Row],[2022]])/Table12[[#This Row],[2023]]</f>
        <v>0</v>
      </c>
      <c r="O712">
        <f>Table12[[#This Row],[2023]]*Table12[[#This Row],[PER]]+Table12[[#This Row],[2023]]</f>
        <v>130</v>
      </c>
    </row>
    <row r="713" spans="11:15" x14ac:dyDescent="0.3">
      <c r="K713">
        <v>3031674</v>
      </c>
      <c r="L713">
        <v>275</v>
      </c>
      <c r="M713">
        <v>275</v>
      </c>
      <c r="N713" s="10">
        <f>(Table12[[#This Row],[2023]]-Table12[[#This Row],[2022]])/Table12[[#This Row],[2023]]</f>
        <v>0</v>
      </c>
      <c r="O713">
        <f>Table12[[#This Row],[2023]]*Table12[[#This Row],[PER]]+Table12[[#This Row],[2023]]</f>
        <v>275</v>
      </c>
    </row>
    <row r="714" spans="11:15" x14ac:dyDescent="0.3">
      <c r="K714">
        <v>5805635</v>
      </c>
      <c r="L714">
        <v>265</v>
      </c>
      <c r="M714">
        <v>265</v>
      </c>
      <c r="N714" s="10">
        <f>(Table12[[#This Row],[2023]]-Table12[[#This Row],[2022]])/Table12[[#This Row],[2023]]</f>
        <v>0</v>
      </c>
      <c r="O714">
        <f>Table12[[#This Row],[2023]]*Table12[[#This Row],[PER]]+Table12[[#This Row],[2023]]</f>
        <v>265</v>
      </c>
    </row>
    <row r="715" spans="11:15" x14ac:dyDescent="0.3">
      <c r="K715">
        <v>9732995</v>
      </c>
      <c r="L715">
        <v>220</v>
      </c>
      <c r="M715">
        <v>220</v>
      </c>
      <c r="N715" s="10">
        <f>(Table12[[#This Row],[2023]]-Table12[[#This Row],[2022]])/Table12[[#This Row],[2023]]</f>
        <v>0</v>
      </c>
      <c r="O715">
        <f>Table12[[#This Row],[2023]]*Table12[[#This Row],[PER]]+Table12[[#This Row],[2023]]</f>
        <v>220</v>
      </c>
    </row>
    <row r="716" spans="11:15" x14ac:dyDescent="0.3">
      <c r="K716">
        <v>12932366</v>
      </c>
      <c r="L716">
        <v>125</v>
      </c>
      <c r="M716">
        <v>125</v>
      </c>
      <c r="N716" s="10">
        <f>(Table12[[#This Row],[2023]]-Table12[[#This Row],[2022]])/Table12[[#This Row],[2023]]</f>
        <v>0</v>
      </c>
      <c r="O716">
        <f>Table12[[#This Row],[2023]]*Table12[[#This Row],[PER]]+Table12[[#This Row],[2023]]</f>
        <v>125</v>
      </c>
    </row>
    <row r="717" spans="11:15" x14ac:dyDescent="0.3">
      <c r="K717">
        <v>4244359</v>
      </c>
      <c r="L717">
        <v>52</v>
      </c>
      <c r="M717">
        <v>52</v>
      </c>
      <c r="N717" s="10">
        <f>(Table12[[#This Row],[2023]]-Table12[[#This Row],[2022]])/Table12[[#This Row],[2023]]</f>
        <v>0</v>
      </c>
      <c r="O717">
        <f>Table12[[#This Row],[2023]]*Table12[[#This Row],[PER]]+Table12[[#This Row],[2023]]</f>
        <v>52</v>
      </c>
    </row>
    <row r="718" spans="11:15" x14ac:dyDescent="0.3">
      <c r="K718">
        <v>5446379</v>
      </c>
      <c r="L718">
        <v>208</v>
      </c>
      <c r="M718">
        <v>208</v>
      </c>
      <c r="N718" s="10">
        <f>(Table12[[#This Row],[2023]]-Table12[[#This Row],[2022]])/Table12[[#This Row],[2023]]</f>
        <v>0</v>
      </c>
      <c r="O718">
        <f>Table12[[#This Row],[2023]]*Table12[[#This Row],[PER]]+Table12[[#This Row],[2023]]</f>
        <v>208</v>
      </c>
    </row>
    <row r="719" spans="11:15" x14ac:dyDescent="0.3">
      <c r="K719">
        <v>6762014</v>
      </c>
      <c r="L719">
        <v>45</v>
      </c>
      <c r="M719">
        <v>45</v>
      </c>
      <c r="N719" s="10">
        <f>(Table12[[#This Row],[2023]]-Table12[[#This Row],[2022]])/Table12[[#This Row],[2023]]</f>
        <v>0</v>
      </c>
      <c r="O719">
        <f>Table12[[#This Row],[2023]]*Table12[[#This Row],[PER]]+Table12[[#This Row],[2023]]</f>
        <v>45</v>
      </c>
    </row>
    <row r="720" spans="11:15" x14ac:dyDescent="0.3">
      <c r="K720">
        <v>14473016</v>
      </c>
      <c r="L720">
        <v>170</v>
      </c>
      <c r="M720">
        <v>170</v>
      </c>
      <c r="N720" s="10">
        <f>(Table12[[#This Row],[2023]]-Table12[[#This Row],[2022]])/Table12[[#This Row],[2023]]</f>
        <v>0</v>
      </c>
      <c r="O720">
        <f>Table12[[#This Row],[2023]]*Table12[[#This Row],[PER]]+Table12[[#This Row],[2023]]</f>
        <v>170</v>
      </c>
    </row>
    <row r="721" spans="11:15" x14ac:dyDescent="0.3">
      <c r="K721">
        <v>7916554</v>
      </c>
      <c r="L721">
        <v>120</v>
      </c>
      <c r="M721">
        <v>120</v>
      </c>
      <c r="N721" s="10">
        <f>(Table12[[#This Row],[2023]]-Table12[[#This Row],[2022]])/Table12[[#This Row],[2023]]</f>
        <v>0</v>
      </c>
      <c r="O721">
        <f>Table12[[#This Row],[2023]]*Table12[[#This Row],[PER]]+Table12[[#This Row],[2023]]</f>
        <v>120</v>
      </c>
    </row>
    <row r="722" spans="11:15" x14ac:dyDescent="0.3">
      <c r="K722">
        <v>2774695</v>
      </c>
      <c r="L722">
        <v>60</v>
      </c>
      <c r="M722">
        <v>60</v>
      </c>
      <c r="N722" s="10">
        <f>(Table12[[#This Row],[2023]]-Table12[[#This Row],[2022]])/Table12[[#This Row],[2023]]</f>
        <v>0</v>
      </c>
      <c r="O722">
        <f>Table12[[#This Row],[2023]]*Table12[[#This Row],[PER]]+Table12[[#This Row],[2023]]</f>
        <v>60</v>
      </c>
    </row>
    <row r="723" spans="11:15" x14ac:dyDescent="0.3">
      <c r="K723">
        <v>2126181</v>
      </c>
      <c r="L723">
        <v>180</v>
      </c>
      <c r="M723">
        <v>180</v>
      </c>
      <c r="N723" s="10">
        <f>(Table12[[#This Row],[2023]]-Table12[[#This Row],[2022]])/Table12[[#This Row],[2023]]</f>
        <v>0</v>
      </c>
      <c r="O723">
        <f>Table12[[#This Row],[2023]]*Table12[[#This Row],[PER]]+Table12[[#This Row],[2023]]</f>
        <v>180</v>
      </c>
    </row>
    <row r="724" spans="11:15" x14ac:dyDescent="0.3">
      <c r="K724">
        <v>14265792</v>
      </c>
      <c r="L724">
        <v>146</v>
      </c>
      <c r="M724">
        <v>146</v>
      </c>
      <c r="N724" s="10">
        <f>(Table12[[#This Row],[2023]]-Table12[[#This Row],[2022]])/Table12[[#This Row],[2023]]</f>
        <v>0</v>
      </c>
      <c r="O724">
        <f>Table12[[#This Row],[2023]]*Table12[[#This Row],[PER]]+Table12[[#This Row],[2023]]</f>
        <v>146</v>
      </c>
    </row>
    <row r="725" spans="11:15" x14ac:dyDescent="0.3">
      <c r="K725">
        <v>3004964</v>
      </c>
      <c r="L725">
        <v>515</v>
      </c>
      <c r="M725">
        <v>515</v>
      </c>
      <c r="N725" s="10">
        <f>(Table12[[#This Row],[2023]]-Table12[[#This Row],[2022]])/Table12[[#This Row],[2023]]</f>
        <v>0</v>
      </c>
      <c r="O725">
        <f>Table12[[#This Row],[2023]]*Table12[[#This Row],[PER]]+Table12[[#This Row],[2023]]</f>
        <v>515</v>
      </c>
    </row>
    <row r="726" spans="11:15" x14ac:dyDescent="0.3">
      <c r="K726">
        <v>6853604</v>
      </c>
      <c r="L726">
        <v>108</v>
      </c>
      <c r="M726">
        <v>108</v>
      </c>
      <c r="N726" s="10">
        <f>(Table12[[#This Row],[2023]]-Table12[[#This Row],[2022]])/Table12[[#This Row],[2023]]</f>
        <v>0</v>
      </c>
      <c r="O726">
        <f>Table12[[#This Row],[2023]]*Table12[[#This Row],[PER]]+Table12[[#This Row],[2023]]</f>
        <v>108</v>
      </c>
    </row>
    <row r="727" spans="11:15" x14ac:dyDescent="0.3">
      <c r="K727">
        <v>8212527</v>
      </c>
      <c r="L727">
        <v>232</v>
      </c>
      <c r="M727">
        <v>231</v>
      </c>
      <c r="N727" s="10">
        <f>(Table12[[#This Row],[2023]]-Table12[[#This Row],[2022]])/Table12[[#This Row],[2023]]</f>
        <v>-4.329004329004329E-3</v>
      </c>
      <c r="O727">
        <f>Table12[[#This Row],[2023]]*Table12[[#This Row],[PER]]+Table12[[#This Row],[2023]]</f>
        <v>230</v>
      </c>
    </row>
    <row r="728" spans="11:15" x14ac:dyDescent="0.3">
      <c r="K728">
        <v>8427466</v>
      </c>
      <c r="L728">
        <v>79</v>
      </c>
      <c r="M728">
        <v>79</v>
      </c>
      <c r="N728" s="10">
        <f>(Table12[[#This Row],[2023]]-Table12[[#This Row],[2022]])/Table12[[#This Row],[2023]]</f>
        <v>0</v>
      </c>
      <c r="O728">
        <f>Table12[[#This Row],[2023]]*Table12[[#This Row],[PER]]+Table12[[#This Row],[2023]]</f>
        <v>79</v>
      </c>
    </row>
    <row r="729" spans="11:15" x14ac:dyDescent="0.3">
      <c r="K729">
        <v>5153968</v>
      </c>
      <c r="L729">
        <v>65</v>
      </c>
      <c r="M729">
        <v>65</v>
      </c>
      <c r="N729" s="10">
        <f>(Table12[[#This Row],[2023]]-Table12[[#This Row],[2022]])/Table12[[#This Row],[2023]]</f>
        <v>0</v>
      </c>
      <c r="O729">
        <f>Table12[[#This Row],[2023]]*Table12[[#This Row],[PER]]+Table12[[#This Row],[2023]]</f>
        <v>65</v>
      </c>
    </row>
    <row r="730" spans="11:15" x14ac:dyDescent="0.3">
      <c r="K730">
        <v>6361943</v>
      </c>
      <c r="L730">
        <v>300</v>
      </c>
      <c r="M730">
        <v>300</v>
      </c>
      <c r="N730" s="10">
        <f>(Table12[[#This Row],[2023]]-Table12[[#This Row],[2022]])/Table12[[#This Row],[2023]]</f>
        <v>0</v>
      </c>
      <c r="O730">
        <f>Table12[[#This Row],[2023]]*Table12[[#This Row],[PER]]+Table12[[#This Row],[2023]]</f>
        <v>300</v>
      </c>
    </row>
    <row r="731" spans="11:15" x14ac:dyDescent="0.3">
      <c r="K731">
        <v>5833655</v>
      </c>
      <c r="L731">
        <v>50</v>
      </c>
      <c r="M731">
        <v>50</v>
      </c>
      <c r="N731" s="10">
        <f>(Table12[[#This Row],[2023]]-Table12[[#This Row],[2022]])/Table12[[#This Row],[2023]]</f>
        <v>0</v>
      </c>
      <c r="O731">
        <f>Table12[[#This Row],[2023]]*Table12[[#This Row],[PER]]+Table12[[#This Row],[2023]]</f>
        <v>50</v>
      </c>
    </row>
    <row r="732" spans="11:15" x14ac:dyDescent="0.3">
      <c r="K732">
        <v>7949911</v>
      </c>
      <c r="L732">
        <v>100</v>
      </c>
      <c r="M732">
        <v>100</v>
      </c>
      <c r="N732" s="10">
        <f>(Table12[[#This Row],[2023]]-Table12[[#This Row],[2022]])/Table12[[#This Row],[2023]]</f>
        <v>0</v>
      </c>
      <c r="O732">
        <f>Table12[[#This Row],[2023]]*Table12[[#This Row],[PER]]+Table12[[#This Row],[2023]]</f>
        <v>100</v>
      </c>
    </row>
    <row r="733" spans="11:15" x14ac:dyDescent="0.3">
      <c r="K733">
        <v>11759175</v>
      </c>
      <c r="L733">
        <v>88</v>
      </c>
      <c r="M733">
        <v>88</v>
      </c>
      <c r="N733" s="10">
        <f>(Table12[[#This Row],[2023]]-Table12[[#This Row],[2022]])/Table12[[#This Row],[2023]]</f>
        <v>0</v>
      </c>
      <c r="O733">
        <f>Table12[[#This Row],[2023]]*Table12[[#This Row],[PER]]+Table12[[#This Row],[2023]]</f>
        <v>88</v>
      </c>
    </row>
    <row r="734" spans="11:15" x14ac:dyDescent="0.3">
      <c r="K734">
        <v>4963978</v>
      </c>
      <c r="L734">
        <v>125</v>
      </c>
      <c r="M734">
        <v>125</v>
      </c>
      <c r="N734" s="10">
        <f>(Table12[[#This Row],[2023]]-Table12[[#This Row],[2022]])/Table12[[#This Row],[2023]]</f>
        <v>0</v>
      </c>
      <c r="O734">
        <f>Table12[[#This Row],[2023]]*Table12[[#This Row],[PER]]+Table12[[#This Row],[2023]]</f>
        <v>125</v>
      </c>
    </row>
    <row r="735" spans="11:15" x14ac:dyDescent="0.3">
      <c r="K735">
        <v>6323553</v>
      </c>
      <c r="L735">
        <v>133</v>
      </c>
      <c r="M735">
        <v>132</v>
      </c>
      <c r="N735" s="10">
        <f>(Table12[[#This Row],[2023]]-Table12[[#This Row],[2022]])/Table12[[#This Row],[2023]]</f>
        <v>-7.575757575757576E-3</v>
      </c>
      <c r="O735">
        <f>Table12[[#This Row],[2023]]*Table12[[#This Row],[PER]]+Table12[[#This Row],[2023]]</f>
        <v>131</v>
      </c>
    </row>
    <row r="736" spans="11:15" x14ac:dyDescent="0.3">
      <c r="K736">
        <v>11981409</v>
      </c>
      <c r="L736">
        <v>33</v>
      </c>
      <c r="M736">
        <v>33</v>
      </c>
      <c r="N736" s="10">
        <f>(Table12[[#This Row],[2023]]-Table12[[#This Row],[2022]])/Table12[[#This Row],[2023]]</f>
        <v>0</v>
      </c>
      <c r="O736">
        <f>Table12[[#This Row],[2023]]*Table12[[#This Row],[PER]]+Table12[[#This Row],[2023]]</f>
        <v>33</v>
      </c>
    </row>
    <row r="737" spans="11:15" x14ac:dyDescent="0.3">
      <c r="K737">
        <v>6107151</v>
      </c>
      <c r="L737">
        <v>128</v>
      </c>
      <c r="M737">
        <v>128</v>
      </c>
      <c r="N737" s="10">
        <f>(Table12[[#This Row],[2023]]-Table12[[#This Row],[2022]])/Table12[[#This Row],[2023]]</f>
        <v>0</v>
      </c>
      <c r="O737">
        <f>Table12[[#This Row],[2023]]*Table12[[#This Row],[PER]]+Table12[[#This Row],[2023]]</f>
        <v>128</v>
      </c>
    </row>
    <row r="738" spans="11:15" x14ac:dyDescent="0.3">
      <c r="K738">
        <v>12409422</v>
      </c>
      <c r="L738">
        <v>62</v>
      </c>
      <c r="M738">
        <v>62</v>
      </c>
      <c r="N738" s="10">
        <f>(Table12[[#This Row],[2023]]-Table12[[#This Row],[2022]])/Table12[[#This Row],[2023]]</f>
        <v>0</v>
      </c>
      <c r="O738">
        <f>Table12[[#This Row],[2023]]*Table12[[#This Row],[PER]]+Table12[[#This Row],[2023]]</f>
        <v>62</v>
      </c>
    </row>
    <row r="739" spans="11:15" x14ac:dyDescent="0.3">
      <c r="K739">
        <v>1150719</v>
      </c>
      <c r="L739">
        <v>125</v>
      </c>
      <c r="M739">
        <v>125</v>
      </c>
      <c r="N739" s="10">
        <f>(Table12[[#This Row],[2023]]-Table12[[#This Row],[2022]])/Table12[[#This Row],[2023]]</f>
        <v>0</v>
      </c>
      <c r="O739">
        <f>Table12[[#This Row],[2023]]*Table12[[#This Row],[PER]]+Table12[[#This Row],[2023]]</f>
        <v>125</v>
      </c>
    </row>
    <row r="740" spans="11:15" x14ac:dyDescent="0.3">
      <c r="K740">
        <v>12208482</v>
      </c>
      <c r="L740">
        <v>201</v>
      </c>
      <c r="M740">
        <v>201</v>
      </c>
      <c r="N740" s="10">
        <f>(Table12[[#This Row],[2023]]-Table12[[#This Row],[2022]])/Table12[[#This Row],[2023]]</f>
        <v>0</v>
      </c>
      <c r="O740">
        <f>Table12[[#This Row],[2023]]*Table12[[#This Row],[PER]]+Table12[[#This Row],[2023]]</f>
        <v>201</v>
      </c>
    </row>
    <row r="741" spans="11:15" x14ac:dyDescent="0.3">
      <c r="K741">
        <v>7113813</v>
      </c>
      <c r="L741">
        <v>79</v>
      </c>
      <c r="M741">
        <v>79</v>
      </c>
      <c r="N741" s="10">
        <f>(Table12[[#This Row],[2023]]-Table12[[#This Row],[2022]])/Table12[[#This Row],[2023]]</f>
        <v>0</v>
      </c>
      <c r="O741">
        <f>Table12[[#This Row],[2023]]*Table12[[#This Row],[PER]]+Table12[[#This Row],[2023]]</f>
        <v>79</v>
      </c>
    </row>
    <row r="742" spans="11:15" x14ac:dyDescent="0.3">
      <c r="K742">
        <v>2939447</v>
      </c>
      <c r="L742">
        <v>475</v>
      </c>
      <c r="M742">
        <v>475</v>
      </c>
      <c r="N742" s="10">
        <f>(Table12[[#This Row],[2023]]-Table12[[#This Row],[2022]])/Table12[[#This Row],[2023]]</f>
        <v>0</v>
      </c>
      <c r="O742">
        <f>Table12[[#This Row],[2023]]*Table12[[#This Row],[PER]]+Table12[[#This Row],[2023]]</f>
        <v>475</v>
      </c>
    </row>
    <row r="743" spans="11:15" x14ac:dyDescent="0.3">
      <c r="K743">
        <v>10986962</v>
      </c>
      <c r="L743">
        <v>79</v>
      </c>
      <c r="M743">
        <v>79</v>
      </c>
      <c r="N743" s="10">
        <f>(Table12[[#This Row],[2023]]-Table12[[#This Row],[2022]])/Table12[[#This Row],[2023]]</f>
        <v>0</v>
      </c>
      <c r="O743">
        <f>Table12[[#This Row],[2023]]*Table12[[#This Row],[PER]]+Table12[[#This Row],[2023]]</f>
        <v>79</v>
      </c>
    </row>
    <row r="744" spans="11:15" x14ac:dyDescent="0.3">
      <c r="K744">
        <v>13752592</v>
      </c>
      <c r="L744">
        <v>175</v>
      </c>
      <c r="M744">
        <v>175</v>
      </c>
      <c r="N744" s="10">
        <f>(Table12[[#This Row],[2023]]-Table12[[#This Row],[2022]])/Table12[[#This Row],[2023]]</f>
        <v>0</v>
      </c>
      <c r="O744">
        <f>Table12[[#This Row],[2023]]*Table12[[#This Row],[PER]]+Table12[[#This Row],[2023]]</f>
        <v>175</v>
      </c>
    </row>
    <row r="745" spans="11:15" x14ac:dyDescent="0.3">
      <c r="K745">
        <v>5585677</v>
      </c>
      <c r="L745">
        <v>90</v>
      </c>
      <c r="M745">
        <v>90</v>
      </c>
      <c r="N745" s="10">
        <f>(Table12[[#This Row],[2023]]-Table12[[#This Row],[2022]])/Table12[[#This Row],[2023]]</f>
        <v>0</v>
      </c>
      <c r="O745">
        <f>Table12[[#This Row],[2023]]*Table12[[#This Row],[PER]]+Table12[[#This Row],[2023]]</f>
        <v>90</v>
      </c>
    </row>
    <row r="746" spans="11:15" x14ac:dyDescent="0.3">
      <c r="K746">
        <v>3340009</v>
      </c>
      <c r="L746">
        <v>79</v>
      </c>
      <c r="M746">
        <v>79</v>
      </c>
      <c r="N746" s="10">
        <f>(Table12[[#This Row],[2023]]-Table12[[#This Row],[2022]])/Table12[[#This Row],[2023]]</f>
        <v>0</v>
      </c>
      <c r="O746">
        <f>Table12[[#This Row],[2023]]*Table12[[#This Row],[PER]]+Table12[[#This Row],[2023]]</f>
        <v>79</v>
      </c>
    </row>
    <row r="747" spans="11:15" x14ac:dyDescent="0.3">
      <c r="K747">
        <v>9261177</v>
      </c>
      <c r="L747">
        <v>76</v>
      </c>
      <c r="M747">
        <v>76</v>
      </c>
      <c r="N747" s="10">
        <f>(Table12[[#This Row],[2023]]-Table12[[#This Row],[2022]])/Table12[[#This Row],[2023]]</f>
        <v>0</v>
      </c>
      <c r="O747">
        <f>Table12[[#This Row],[2023]]*Table12[[#This Row],[PER]]+Table12[[#This Row],[2023]]</f>
        <v>76</v>
      </c>
    </row>
    <row r="748" spans="11:15" x14ac:dyDescent="0.3">
      <c r="K748">
        <v>12363746</v>
      </c>
      <c r="L748">
        <v>149</v>
      </c>
      <c r="M748">
        <v>149</v>
      </c>
      <c r="N748" s="10">
        <f>(Table12[[#This Row],[2023]]-Table12[[#This Row],[2022]])/Table12[[#This Row],[2023]]</f>
        <v>0</v>
      </c>
      <c r="O748">
        <f>Table12[[#This Row],[2023]]*Table12[[#This Row],[PER]]+Table12[[#This Row],[2023]]</f>
        <v>149</v>
      </c>
    </row>
    <row r="749" spans="11:15" x14ac:dyDescent="0.3">
      <c r="K749">
        <v>2593164</v>
      </c>
      <c r="L749">
        <v>90</v>
      </c>
      <c r="M749">
        <v>90</v>
      </c>
      <c r="N749" s="10">
        <f>(Table12[[#This Row],[2023]]-Table12[[#This Row],[2022]])/Table12[[#This Row],[2023]]</f>
        <v>0</v>
      </c>
      <c r="O749">
        <f>Table12[[#This Row],[2023]]*Table12[[#This Row],[PER]]+Table12[[#This Row],[2023]]</f>
        <v>90</v>
      </c>
    </row>
    <row r="750" spans="11:15" x14ac:dyDescent="0.3">
      <c r="K750">
        <v>6278049</v>
      </c>
      <c r="L750">
        <v>168</v>
      </c>
      <c r="M750">
        <v>228</v>
      </c>
      <c r="N750" s="10">
        <f>(Table12[[#This Row],[2023]]-Table12[[#This Row],[2022]])/Table12[[#This Row],[2023]]</f>
        <v>0.26315789473684209</v>
      </c>
      <c r="O750">
        <f>Table12[[#This Row],[2023]]*Table12[[#This Row],[PER]]+Table12[[#This Row],[2023]]</f>
        <v>288</v>
      </c>
    </row>
    <row r="751" spans="11:15" x14ac:dyDescent="0.3">
      <c r="K751">
        <v>10945810</v>
      </c>
      <c r="L751">
        <v>163</v>
      </c>
      <c r="M751">
        <v>140</v>
      </c>
      <c r="N751" s="10">
        <f>(Table12[[#This Row],[2023]]-Table12[[#This Row],[2022]])/Table12[[#This Row],[2023]]</f>
        <v>-0.16428571428571428</v>
      </c>
      <c r="O751">
        <f>Table12[[#This Row],[2023]]*Table12[[#This Row],[PER]]+Table12[[#This Row],[2023]]</f>
        <v>117</v>
      </c>
    </row>
    <row r="752" spans="11:15" x14ac:dyDescent="0.3">
      <c r="K752">
        <v>11941107</v>
      </c>
      <c r="L752">
        <v>40</v>
      </c>
      <c r="M752">
        <v>40</v>
      </c>
      <c r="N752" s="10">
        <f>(Table12[[#This Row],[2023]]-Table12[[#This Row],[2022]])/Table12[[#This Row],[2023]]</f>
        <v>0</v>
      </c>
      <c r="O752">
        <f>Table12[[#This Row],[2023]]*Table12[[#This Row],[PER]]+Table12[[#This Row],[2023]]</f>
        <v>40</v>
      </c>
    </row>
    <row r="753" spans="11:15" x14ac:dyDescent="0.3">
      <c r="K753">
        <v>13958556</v>
      </c>
      <c r="L753">
        <v>250</v>
      </c>
      <c r="M753">
        <v>250</v>
      </c>
      <c r="N753" s="10">
        <f>(Table12[[#This Row],[2023]]-Table12[[#This Row],[2022]])/Table12[[#This Row],[2023]]</f>
        <v>0</v>
      </c>
      <c r="O753">
        <f>Table12[[#This Row],[2023]]*Table12[[#This Row],[PER]]+Table12[[#This Row],[2023]]</f>
        <v>250</v>
      </c>
    </row>
    <row r="754" spans="11:15" x14ac:dyDescent="0.3">
      <c r="K754">
        <v>6901602</v>
      </c>
      <c r="L754">
        <v>68</v>
      </c>
      <c r="M754">
        <v>68</v>
      </c>
      <c r="N754" s="10">
        <f>(Table12[[#This Row],[2023]]-Table12[[#This Row],[2022]])/Table12[[#This Row],[2023]]</f>
        <v>0</v>
      </c>
      <c r="O754">
        <f>Table12[[#This Row],[2023]]*Table12[[#This Row],[PER]]+Table12[[#This Row],[2023]]</f>
        <v>68</v>
      </c>
    </row>
    <row r="755" spans="11:15" x14ac:dyDescent="0.3">
      <c r="K755">
        <v>7128493</v>
      </c>
      <c r="L755">
        <v>89</v>
      </c>
      <c r="M755">
        <v>89</v>
      </c>
      <c r="N755" s="10">
        <f>(Table12[[#This Row],[2023]]-Table12[[#This Row],[2022]])/Table12[[#This Row],[2023]]</f>
        <v>0</v>
      </c>
      <c r="O755">
        <f>Table12[[#This Row],[2023]]*Table12[[#This Row],[PER]]+Table12[[#This Row],[2023]]</f>
        <v>89</v>
      </c>
    </row>
    <row r="756" spans="11:15" x14ac:dyDescent="0.3">
      <c r="K756">
        <v>7156836</v>
      </c>
      <c r="L756">
        <v>200</v>
      </c>
      <c r="M756">
        <v>200</v>
      </c>
      <c r="N756" s="10">
        <f>(Table12[[#This Row],[2023]]-Table12[[#This Row],[2022]])/Table12[[#This Row],[2023]]</f>
        <v>0</v>
      </c>
      <c r="O756">
        <f>Table12[[#This Row],[2023]]*Table12[[#This Row],[PER]]+Table12[[#This Row],[2023]]</f>
        <v>200</v>
      </c>
    </row>
    <row r="757" spans="11:15" x14ac:dyDescent="0.3">
      <c r="K757">
        <v>4516591</v>
      </c>
      <c r="L757">
        <v>89</v>
      </c>
      <c r="M757">
        <v>89</v>
      </c>
      <c r="N757" s="10">
        <f>(Table12[[#This Row],[2023]]-Table12[[#This Row],[2022]])/Table12[[#This Row],[2023]]</f>
        <v>0</v>
      </c>
      <c r="O757">
        <f>Table12[[#This Row],[2023]]*Table12[[#This Row],[PER]]+Table12[[#This Row],[2023]]</f>
        <v>89</v>
      </c>
    </row>
    <row r="758" spans="11:15" x14ac:dyDescent="0.3">
      <c r="K758">
        <v>13734509</v>
      </c>
      <c r="L758">
        <v>90</v>
      </c>
      <c r="M758">
        <v>90</v>
      </c>
      <c r="N758" s="10">
        <f>(Table12[[#This Row],[2023]]-Table12[[#This Row],[2022]])/Table12[[#This Row],[2023]]</f>
        <v>0</v>
      </c>
      <c r="O758">
        <f>Table12[[#This Row],[2023]]*Table12[[#This Row],[PER]]+Table12[[#This Row],[2023]]</f>
        <v>90</v>
      </c>
    </row>
    <row r="759" spans="11:15" x14ac:dyDescent="0.3">
      <c r="K759">
        <v>3558614</v>
      </c>
      <c r="L759">
        <v>200</v>
      </c>
      <c r="M759">
        <v>200</v>
      </c>
      <c r="N759" s="10">
        <f>(Table12[[#This Row],[2023]]-Table12[[#This Row],[2022]])/Table12[[#This Row],[2023]]</f>
        <v>0</v>
      </c>
      <c r="O759">
        <f>Table12[[#This Row],[2023]]*Table12[[#This Row],[PER]]+Table12[[#This Row],[2023]]</f>
        <v>200</v>
      </c>
    </row>
    <row r="760" spans="11:15" x14ac:dyDescent="0.3">
      <c r="K760">
        <v>6698902</v>
      </c>
      <c r="L760">
        <v>181</v>
      </c>
      <c r="M760">
        <v>167</v>
      </c>
      <c r="N760" s="10">
        <f>(Table12[[#This Row],[2023]]-Table12[[#This Row],[2022]])/Table12[[#This Row],[2023]]</f>
        <v>-8.3832335329341312E-2</v>
      </c>
      <c r="O760">
        <f>Table12[[#This Row],[2023]]*Table12[[#This Row],[PER]]+Table12[[#This Row],[2023]]</f>
        <v>153</v>
      </c>
    </row>
    <row r="761" spans="11:15" x14ac:dyDescent="0.3">
      <c r="K761">
        <v>7938130</v>
      </c>
      <c r="L761">
        <v>70</v>
      </c>
      <c r="M761">
        <v>70</v>
      </c>
      <c r="N761" s="10">
        <f>(Table12[[#This Row],[2023]]-Table12[[#This Row],[2022]])/Table12[[#This Row],[2023]]</f>
        <v>0</v>
      </c>
      <c r="O761">
        <f>Table12[[#This Row],[2023]]*Table12[[#This Row],[PER]]+Table12[[#This Row],[2023]]</f>
        <v>70</v>
      </c>
    </row>
    <row r="762" spans="11:15" x14ac:dyDescent="0.3">
      <c r="K762">
        <v>9435245</v>
      </c>
      <c r="L762">
        <v>85</v>
      </c>
      <c r="M762">
        <v>85</v>
      </c>
      <c r="N762" s="10">
        <f>(Table12[[#This Row],[2023]]-Table12[[#This Row],[2022]])/Table12[[#This Row],[2023]]</f>
        <v>0</v>
      </c>
      <c r="O762">
        <f>Table12[[#This Row],[2023]]*Table12[[#This Row],[PER]]+Table12[[#This Row],[2023]]</f>
        <v>85</v>
      </c>
    </row>
    <row r="763" spans="11:15" x14ac:dyDescent="0.3">
      <c r="K763">
        <v>10392898</v>
      </c>
      <c r="L763">
        <v>91</v>
      </c>
      <c r="M763">
        <v>91</v>
      </c>
      <c r="N763" s="10">
        <f>(Table12[[#This Row],[2023]]-Table12[[#This Row],[2022]])/Table12[[#This Row],[2023]]</f>
        <v>0</v>
      </c>
      <c r="O763">
        <f>Table12[[#This Row],[2023]]*Table12[[#This Row],[PER]]+Table12[[#This Row],[2023]]</f>
        <v>91</v>
      </c>
    </row>
    <row r="764" spans="11:15" x14ac:dyDescent="0.3">
      <c r="K764">
        <v>11741442</v>
      </c>
      <c r="L764">
        <v>167</v>
      </c>
      <c r="M764">
        <v>167</v>
      </c>
      <c r="N764" s="10">
        <f>(Table12[[#This Row],[2023]]-Table12[[#This Row],[2022]])/Table12[[#This Row],[2023]]</f>
        <v>0</v>
      </c>
      <c r="O764">
        <f>Table12[[#This Row],[2023]]*Table12[[#This Row],[PER]]+Table12[[#This Row],[2023]]</f>
        <v>167</v>
      </c>
    </row>
    <row r="765" spans="11:15" x14ac:dyDescent="0.3">
      <c r="K765">
        <v>11893245</v>
      </c>
      <c r="L765">
        <v>105</v>
      </c>
      <c r="M765">
        <v>110</v>
      </c>
      <c r="N765" s="10">
        <f>(Table12[[#This Row],[2023]]-Table12[[#This Row],[2022]])/Table12[[#This Row],[2023]]</f>
        <v>4.5454545454545456E-2</v>
      </c>
      <c r="O765">
        <f>Table12[[#This Row],[2023]]*Table12[[#This Row],[PER]]+Table12[[#This Row],[2023]]</f>
        <v>115</v>
      </c>
    </row>
    <row r="766" spans="11:15" x14ac:dyDescent="0.3">
      <c r="K766">
        <v>2123691</v>
      </c>
      <c r="L766">
        <v>90</v>
      </c>
      <c r="M766">
        <v>90</v>
      </c>
      <c r="N766" s="10">
        <f>(Table12[[#This Row],[2023]]-Table12[[#This Row],[2022]])/Table12[[#This Row],[2023]]</f>
        <v>0</v>
      </c>
      <c r="O766">
        <f>Table12[[#This Row],[2023]]*Table12[[#This Row],[PER]]+Table12[[#This Row],[2023]]</f>
        <v>90</v>
      </c>
    </row>
    <row r="767" spans="11:15" x14ac:dyDescent="0.3">
      <c r="K767">
        <v>7246693</v>
      </c>
      <c r="L767">
        <v>127</v>
      </c>
      <c r="M767">
        <v>127</v>
      </c>
      <c r="N767" s="10">
        <f>(Table12[[#This Row],[2023]]-Table12[[#This Row],[2022]])/Table12[[#This Row],[2023]]</f>
        <v>0</v>
      </c>
      <c r="O767">
        <f>Table12[[#This Row],[2023]]*Table12[[#This Row],[PER]]+Table12[[#This Row],[2023]]</f>
        <v>127</v>
      </c>
    </row>
    <row r="768" spans="11:15" x14ac:dyDescent="0.3">
      <c r="K768">
        <v>7318222</v>
      </c>
      <c r="L768">
        <v>95</v>
      </c>
      <c r="M768">
        <v>95</v>
      </c>
      <c r="N768" s="10">
        <f>(Table12[[#This Row],[2023]]-Table12[[#This Row],[2022]])/Table12[[#This Row],[2023]]</f>
        <v>0</v>
      </c>
      <c r="O768">
        <f>Table12[[#This Row],[2023]]*Table12[[#This Row],[PER]]+Table12[[#This Row],[2023]]</f>
        <v>95</v>
      </c>
    </row>
    <row r="769" spans="11:15" x14ac:dyDescent="0.3">
      <c r="K769">
        <v>11590591</v>
      </c>
      <c r="L769">
        <v>172</v>
      </c>
      <c r="M769">
        <v>171</v>
      </c>
      <c r="N769" s="10">
        <f>(Table12[[#This Row],[2023]]-Table12[[#This Row],[2022]])/Table12[[#This Row],[2023]]</f>
        <v>-5.8479532163742687E-3</v>
      </c>
      <c r="O769">
        <f>Table12[[#This Row],[2023]]*Table12[[#This Row],[PER]]+Table12[[#This Row],[2023]]</f>
        <v>170</v>
      </c>
    </row>
    <row r="770" spans="11:15" x14ac:dyDescent="0.3">
      <c r="K770">
        <v>5785888</v>
      </c>
      <c r="L770">
        <v>400</v>
      </c>
      <c r="M770">
        <v>400</v>
      </c>
      <c r="N770" s="10">
        <f>(Table12[[#This Row],[2023]]-Table12[[#This Row],[2022]])/Table12[[#This Row],[2023]]</f>
        <v>0</v>
      </c>
      <c r="O770">
        <f>Table12[[#This Row],[2023]]*Table12[[#This Row],[PER]]+Table12[[#This Row],[2023]]</f>
        <v>400</v>
      </c>
    </row>
    <row r="771" spans="11:15" x14ac:dyDescent="0.3">
      <c r="K771">
        <v>12948144</v>
      </c>
      <c r="L771">
        <v>70</v>
      </c>
      <c r="M771">
        <v>71</v>
      </c>
      <c r="N771" s="10">
        <f>(Table12[[#This Row],[2023]]-Table12[[#This Row],[2022]])/Table12[[#This Row],[2023]]</f>
        <v>1.4084507042253521E-2</v>
      </c>
      <c r="O771">
        <f>Table12[[#This Row],[2023]]*Table12[[#This Row],[PER]]+Table12[[#This Row],[2023]]</f>
        <v>72</v>
      </c>
    </row>
    <row r="772" spans="11:15" x14ac:dyDescent="0.3">
      <c r="K772">
        <v>13671268</v>
      </c>
      <c r="L772">
        <v>60</v>
      </c>
      <c r="M772">
        <v>60</v>
      </c>
      <c r="N772" s="10">
        <f>(Table12[[#This Row],[2023]]-Table12[[#This Row],[2022]])/Table12[[#This Row],[2023]]</f>
        <v>0</v>
      </c>
      <c r="O772">
        <f>Table12[[#This Row],[2023]]*Table12[[#This Row],[PER]]+Table12[[#This Row],[2023]]</f>
        <v>60</v>
      </c>
    </row>
    <row r="773" spans="11:15" x14ac:dyDescent="0.3">
      <c r="K773">
        <v>2656116</v>
      </c>
      <c r="L773">
        <v>115</v>
      </c>
      <c r="M773">
        <v>115</v>
      </c>
      <c r="N773" s="10">
        <f>(Table12[[#This Row],[2023]]-Table12[[#This Row],[2022]])/Table12[[#This Row],[2023]]</f>
        <v>0</v>
      </c>
      <c r="O773">
        <f>Table12[[#This Row],[2023]]*Table12[[#This Row],[PER]]+Table12[[#This Row],[2023]]</f>
        <v>115</v>
      </c>
    </row>
    <row r="774" spans="11:15" x14ac:dyDescent="0.3">
      <c r="K774">
        <v>11841761</v>
      </c>
      <c r="L774">
        <v>72</v>
      </c>
      <c r="M774">
        <v>72</v>
      </c>
      <c r="N774" s="10">
        <f>(Table12[[#This Row],[2023]]-Table12[[#This Row],[2022]])/Table12[[#This Row],[2023]]</f>
        <v>0</v>
      </c>
      <c r="O774">
        <f>Table12[[#This Row],[2023]]*Table12[[#This Row],[PER]]+Table12[[#This Row],[2023]]</f>
        <v>72</v>
      </c>
    </row>
    <row r="775" spans="11:15" x14ac:dyDescent="0.3">
      <c r="K775">
        <v>6762476</v>
      </c>
      <c r="L775">
        <v>215</v>
      </c>
      <c r="M775">
        <v>215</v>
      </c>
      <c r="N775" s="10">
        <f>(Table12[[#This Row],[2023]]-Table12[[#This Row],[2022]])/Table12[[#This Row],[2023]]</f>
        <v>0</v>
      </c>
      <c r="O775">
        <f>Table12[[#This Row],[2023]]*Table12[[#This Row],[PER]]+Table12[[#This Row],[2023]]</f>
        <v>215</v>
      </c>
    </row>
    <row r="776" spans="11:15" x14ac:dyDescent="0.3">
      <c r="K776">
        <v>4492200</v>
      </c>
      <c r="L776">
        <v>89</v>
      </c>
      <c r="M776">
        <v>89</v>
      </c>
      <c r="N776" s="10">
        <f>(Table12[[#This Row],[2023]]-Table12[[#This Row],[2022]])/Table12[[#This Row],[2023]]</f>
        <v>0</v>
      </c>
      <c r="O776">
        <f>Table12[[#This Row],[2023]]*Table12[[#This Row],[PER]]+Table12[[#This Row],[2023]]</f>
        <v>89</v>
      </c>
    </row>
    <row r="777" spans="11:15" x14ac:dyDescent="0.3">
      <c r="K777">
        <v>2436090</v>
      </c>
      <c r="L777">
        <v>400</v>
      </c>
      <c r="M777">
        <v>399</v>
      </c>
      <c r="N777" s="10">
        <f>(Table12[[#This Row],[2023]]-Table12[[#This Row],[2022]])/Table12[[#This Row],[2023]]</f>
        <v>-2.5062656641604009E-3</v>
      </c>
      <c r="O777">
        <f>Table12[[#This Row],[2023]]*Table12[[#This Row],[PER]]+Table12[[#This Row],[2023]]</f>
        <v>398</v>
      </c>
    </row>
    <row r="778" spans="11:15" x14ac:dyDescent="0.3">
      <c r="K778">
        <v>7093099</v>
      </c>
      <c r="L778">
        <v>48</v>
      </c>
      <c r="M778">
        <v>48</v>
      </c>
      <c r="N778" s="10">
        <f>(Table12[[#This Row],[2023]]-Table12[[#This Row],[2022]])/Table12[[#This Row],[2023]]</f>
        <v>0</v>
      </c>
      <c r="O778">
        <f>Table12[[#This Row],[2023]]*Table12[[#This Row],[PER]]+Table12[[#This Row],[2023]]</f>
        <v>48</v>
      </c>
    </row>
    <row r="779" spans="11:15" x14ac:dyDescent="0.3">
      <c r="K779">
        <v>1945120</v>
      </c>
      <c r="L779">
        <v>73</v>
      </c>
      <c r="M779">
        <v>64</v>
      </c>
      <c r="N779" s="10">
        <f>(Table12[[#This Row],[2023]]-Table12[[#This Row],[2022]])/Table12[[#This Row],[2023]]</f>
        <v>-0.140625</v>
      </c>
      <c r="O779">
        <f>Table12[[#This Row],[2023]]*Table12[[#This Row],[PER]]+Table12[[#This Row],[2023]]</f>
        <v>55</v>
      </c>
    </row>
    <row r="780" spans="11:15" x14ac:dyDescent="0.3">
      <c r="K780">
        <v>9994521</v>
      </c>
      <c r="L780">
        <v>274</v>
      </c>
      <c r="M780">
        <v>274</v>
      </c>
      <c r="N780" s="10">
        <f>(Table12[[#This Row],[2023]]-Table12[[#This Row],[2022]])/Table12[[#This Row],[2023]]</f>
        <v>0</v>
      </c>
      <c r="O780">
        <f>Table12[[#This Row],[2023]]*Table12[[#This Row],[PER]]+Table12[[#This Row],[2023]]</f>
        <v>274</v>
      </c>
    </row>
    <row r="781" spans="11:15" x14ac:dyDescent="0.3">
      <c r="K781">
        <v>14298268</v>
      </c>
      <c r="L781">
        <v>46</v>
      </c>
      <c r="M781">
        <v>46</v>
      </c>
      <c r="N781" s="10">
        <f>(Table12[[#This Row],[2023]]-Table12[[#This Row],[2022]])/Table12[[#This Row],[2023]]</f>
        <v>0</v>
      </c>
      <c r="O781">
        <f>Table12[[#This Row],[2023]]*Table12[[#This Row],[PER]]+Table12[[#This Row],[2023]]</f>
        <v>46</v>
      </c>
    </row>
    <row r="782" spans="11:15" x14ac:dyDescent="0.3">
      <c r="K782">
        <v>12966560</v>
      </c>
      <c r="L782">
        <v>240</v>
      </c>
      <c r="M782">
        <v>240</v>
      </c>
      <c r="N782" s="10">
        <f>(Table12[[#This Row],[2023]]-Table12[[#This Row],[2022]])/Table12[[#This Row],[2023]]</f>
        <v>0</v>
      </c>
      <c r="O782">
        <f>Table12[[#This Row],[2023]]*Table12[[#This Row],[PER]]+Table12[[#This Row],[2023]]</f>
        <v>240</v>
      </c>
    </row>
    <row r="783" spans="11:15" x14ac:dyDescent="0.3">
      <c r="K783">
        <v>1578070</v>
      </c>
      <c r="L783">
        <v>499</v>
      </c>
      <c r="M783">
        <v>499</v>
      </c>
      <c r="N783" s="10">
        <f>(Table12[[#This Row],[2023]]-Table12[[#This Row],[2022]])/Table12[[#This Row],[2023]]</f>
        <v>0</v>
      </c>
      <c r="O783">
        <f>Table12[[#This Row],[2023]]*Table12[[#This Row],[PER]]+Table12[[#This Row],[2023]]</f>
        <v>499</v>
      </c>
    </row>
    <row r="784" spans="11:15" x14ac:dyDescent="0.3">
      <c r="K784">
        <v>8145610</v>
      </c>
      <c r="L784">
        <v>338</v>
      </c>
      <c r="M784">
        <v>338</v>
      </c>
      <c r="N784" s="10">
        <f>(Table12[[#This Row],[2023]]-Table12[[#This Row],[2022]])/Table12[[#This Row],[2023]]</f>
        <v>0</v>
      </c>
      <c r="O784">
        <f>Table12[[#This Row],[2023]]*Table12[[#This Row],[PER]]+Table12[[#This Row],[2023]]</f>
        <v>338</v>
      </c>
    </row>
    <row r="785" spans="11:15" x14ac:dyDescent="0.3">
      <c r="K785">
        <v>9030554</v>
      </c>
      <c r="L785">
        <v>126</v>
      </c>
      <c r="M785">
        <v>126</v>
      </c>
      <c r="N785" s="10">
        <f>(Table12[[#This Row],[2023]]-Table12[[#This Row],[2022]])/Table12[[#This Row],[2023]]</f>
        <v>0</v>
      </c>
      <c r="O785">
        <f>Table12[[#This Row],[2023]]*Table12[[#This Row],[PER]]+Table12[[#This Row],[2023]]</f>
        <v>126</v>
      </c>
    </row>
    <row r="786" spans="11:15" x14ac:dyDescent="0.3">
      <c r="K786">
        <v>9058524</v>
      </c>
      <c r="L786">
        <v>93</v>
      </c>
      <c r="M786">
        <v>93</v>
      </c>
      <c r="N786" s="10">
        <f>(Table12[[#This Row],[2023]]-Table12[[#This Row],[2022]])/Table12[[#This Row],[2023]]</f>
        <v>0</v>
      </c>
      <c r="O786">
        <f>Table12[[#This Row],[2023]]*Table12[[#This Row],[PER]]+Table12[[#This Row],[2023]]</f>
        <v>93</v>
      </c>
    </row>
    <row r="787" spans="11:15" x14ac:dyDescent="0.3">
      <c r="K787">
        <v>11734857</v>
      </c>
      <c r="L787">
        <v>120</v>
      </c>
      <c r="M787">
        <v>138</v>
      </c>
      <c r="N787" s="10">
        <f>(Table12[[#This Row],[2023]]-Table12[[#This Row],[2022]])/Table12[[#This Row],[2023]]</f>
        <v>0.13043478260869565</v>
      </c>
      <c r="O787">
        <f>Table12[[#This Row],[2023]]*Table12[[#This Row],[PER]]+Table12[[#This Row],[2023]]</f>
        <v>156</v>
      </c>
    </row>
    <row r="788" spans="11:15" x14ac:dyDescent="0.3">
      <c r="K788">
        <v>5095603</v>
      </c>
      <c r="L788">
        <v>74</v>
      </c>
      <c r="M788">
        <v>74</v>
      </c>
      <c r="N788" s="10">
        <f>(Table12[[#This Row],[2023]]-Table12[[#This Row],[2022]])/Table12[[#This Row],[2023]]</f>
        <v>0</v>
      </c>
      <c r="O788">
        <f>Table12[[#This Row],[2023]]*Table12[[#This Row],[PER]]+Table12[[#This Row],[2023]]</f>
        <v>74</v>
      </c>
    </row>
    <row r="789" spans="11:15" x14ac:dyDescent="0.3">
      <c r="K789">
        <v>7431248</v>
      </c>
      <c r="L789">
        <v>67</v>
      </c>
      <c r="M789">
        <v>66</v>
      </c>
      <c r="N789" s="10">
        <f>(Table12[[#This Row],[2023]]-Table12[[#This Row],[2022]])/Table12[[#This Row],[2023]]</f>
        <v>-1.5151515151515152E-2</v>
      </c>
      <c r="O789">
        <f>Table12[[#This Row],[2023]]*Table12[[#This Row],[PER]]+Table12[[#This Row],[2023]]</f>
        <v>65</v>
      </c>
    </row>
    <row r="790" spans="11:15" x14ac:dyDescent="0.3">
      <c r="K790">
        <v>7553435</v>
      </c>
      <c r="L790">
        <v>65</v>
      </c>
      <c r="M790">
        <v>65</v>
      </c>
      <c r="N790" s="10">
        <f>(Table12[[#This Row],[2023]]-Table12[[#This Row],[2022]])/Table12[[#This Row],[2023]]</f>
        <v>0</v>
      </c>
      <c r="O790">
        <f>Table12[[#This Row],[2023]]*Table12[[#This Row],[PER]]+Table12[[#This Row],[2023]]</f>
        <v>65</v>
      </c>
    </row>
    <row r="791" spans="11:15" x14ac:dyDescent="0.3">
      <c r="K791">
        <v>14469669</v>
      </c>
      <c r="L791">
        <v>550</v>
      </c>
      <c r="M791">
        <v>550</v>
      </c>
      <c r="N791" s="10">
        <f>(Table12[[#This Row],[2023]]-Table12[[#This Row],[2022]])/Table12[[#This Row],[2023]]</f>
        <v>0</v>
      </c>
      <c r="O791">
        <f>Table12[[#This Row],[2023]]*Table12[[#This Row],[PER]]+Table12[[#This Row],[2023]]</f>
        <v>550</v>
      </c>
    </row>
    <row r="792" spans="11:15" x14ac:dyDescent="0.3">
      <c r="K792">
        <v>1545555</v>
      </c>
      <c r="L792">
        <v>32</v>
      </c>
      <c r="M792">
        <v>31</v>
      </c>
      <c r="N792" s="10">
        <f>(Table12[[#This Row],[2023]]-Table12[[#This Row],[2022]])/Table12[[#This Row],[2023]]</f>
        <v>-3.2258064516129031E-2</v>
      </c>
      <c r="O792">
        <f>Table12[[#This Row],[2023]]*Table12[[#This Row],[PER]]+Table12[[#This Row],[2023]]</f>
        <v>30</v>
      </c>
    </row>
    <row r="793" spans="11:15" x14ac:dyDescent="0.3">
      <c r="K793">
        <v>4745393</v>
      </c>
      <c r="L793">
        <v>90</v>
      </c>
      <c r="M793">
        <v>90</v>
      </c>
      <c r="N793" s="10">
        <f>(Table12[[#This Row],[2023]]-Table12[[#This Row],[2022]])/Table12[[#This Row],[2023]]</f>
        <v>0</v>
      </c>
      <c r="O793">
        <f>Table12[[#This Row],[2023]]*Table12[[#This Row],[PER]]+Table12[[#This Row],[2023]]</f>
        <v>90</v>
      </c>
    </row>
    <row r="794" spans="11:15" x14ac:dyDescent="0.3">
      <c r="K794">
        <v>5884597</v>
      </c>
      <c r="L794">
        <v>35</v>
      </c>
      <c r="M794">
        <v>35</v>
      </c>
      <c r="N794" s="10">
        <f>(Table12[[#This Row],[2023]]-Table12[[#This Row],[2022]])/Table12[[#This Row],[2023]]</f>
        <v>0</v>
      </c>
      <c r="O794">
        <f>Table12[[#This Row],[2023]]*Table12[[#This Row],[PER]]+Table12[[#This Row],[2023]]</f>
        <v>35</v>
      </c>
    </row>
    <row r="795" spans="11:15" x14ac:dyDescent="0.3">
      <c r="K795">
        <v>5955003</v>
      </c>
      <c r="L795">
        <v>275</v>
      </c>
      <c r="M795">
        <v>275</v>
      </c>
      <c r="N795" s="10">
        <f>(Table12[[#This Row],[2023]]-Table12[[#This Row],[2022]])/Table12[[#This Row],[2023]]</f>
        <v>0</v>
      </c>
      <c r="O795">
        <f>Table12[[#This Row],[2023]]*Table12[[#This Row],[PER]]+Table12[[#This Row],[2023]]</f>
        <v>275</v>
      </c>
    </row>
    <row r="796" spans="11:15" x14ac:dyDescent="0.3">
      <c r="K796">
        <v>3947515</v>
      </c>
      <c r="L796">
        <v>120</v>
      </c>
      <c r="M796">
        <v>120</v>
      </c>
      <c r="N796" s="10">
        <f>(Table12[[#This Row],[2023]]-Table12[[#This Row],[2022]])/Table12[[#This Row],[2023]]</f>
        <v>0</v>
      </c>
      <c r="O796">
        <f>Table12[[#This Row],[2023]]*Table12[[#This Row],[PER]]+Table12[[#This Row],[2023]]</f>
        <v>120</v>
      </c>
    </row>
    <row r="797" spans="11:15" x14ac:dyDescent="0.3">
      <c r="K797">
        <v>13367412</v>
      </c>
      <c r="L797">
        <v>42</v>
      </c>
      <c r="M797">
        <v>42</v>
      </c>
      <c r="N797" s="10">
        <f>(Table12[[#This Row],[2023]]-Table12[[#This Row],[2022]])/Table12[[#This Row],[2023]]</f>
        <v>0</v>
      </c>
      <c r="O797">
        <f>Table12[[#This Row],[2023]]*Table12[[#This Row],[PER]]+Table12[[#This Row],[2023]]</f>
        <v>42</v>
      </c>
    </row>
    <row r="798" spans="11:15" x14ac:dyDescent="0.3">
      <c r="K798">
        <v>960349</v>
      </c>
      <c r="L798">
        <v>149</v>
      </c>
      <c r="M798">
        <v>149</v>
      </c>
      <c r="N798" s="10">
        <f>(Table12[[#This Row],[2023]]-Table12[[#This Row],[2022]])/Table12[[#This Row],[2023]]</f>
        <v>0</v>
      </c>
      <c r="O798">
        <f>Table12[[#This Row],[2023]]*Table12[[#This Row],[PER]]+Table12[[#This Row],[2023]]</f>
        <v>149</v>
      </c>
    </row>
    <row r="799" spans="11:15" x14ac:dyDescent="0.3">
      <c r="K799">
        <v>3749722</v>
      </c>
      <c r="L799">
        <v>125</v>
      </c>
      <c r="M799">
        <v>125</v>
      </c>
      <c r="N799" s="10">
        <f>(Table12[[#This Row],[2023]]-Table12[[#This Row],[2022]])/Table12[[#This Row],[2023]]</f>
        <v>0</v>
      </c>
      <c r="O799">
        <f>Table12[[#This Row],[2023]]*Table12[[#This Row],[PER]]+Table12[[#This Row],[2023]]</f>
        <v>125</v>
      </c>
    </row>
    <row r="800" spans="11:15" x14ac:dyDescent="0.3">
      <c r="K800">
        <v>3923307</v>
      </c>
      <c r="L800">
        <v>89</v>
      </c>
      <c r="M800">
        <v>89</v>
      </c>
      <c r="N800" s="10">
        <f>(Table12[[#This Row],[2023]]-Table12[[#This Row],[2022]])/Table12[[#This Row],[2023]]</f>
        <v>0</v>
      </c>
      <c r="O800">
        <f>Table12[[#This Row],[2023]]*Table12[[#This Row],[PER]]+Table12[[#This Row],[2023]]</f>
        <v>89</v>
      </c>
    </row>
    <row r="801" spans="11:15" x14ac:dyDescent="0.3">
      <c r="K801">
        <v>4927291</v>
      </c>
      <c r="L801">
        <v>70</v>
      </c>
      <c r="M801">
        <v>70</v>
      </c>
      <c r="N801" s="10">
        <f>(Table12[[#This Row],[2023]]-Table12[[#This Row],[2022]])/Table12[[#This Row],[2023]]</f>
        <v>0</v>
      </c>
      <c r="O801">
        <f>Table12[[#This Row],[2023]]*Table12[[#This Row],[PER]]+Table12[[#This Row],[2023]]</f>
        <v>70</v>
      </c>
    </row>
    <row r="802" spans="11:15" x14ac:dyDescent="0.3">
      <c r="K802">
        <v>9997841</v>
      </c>
      <c r="L802">
        <v>109</v>
      </c>
      <c r="M802">
        <v>109</v>
      </c>
      <c r="N802" s="10">
        <f>(Table12[[#This Row],[2023]]-Table12[[#This Row],[2022]])/Table12[[#This Row],[2023]]</f>
        <v>0</v>
      </c>
      <c r="O802">
        <f>Table12[[#This Row],[2023]]*Table12[[#This Row],[PER]]+Table12[[#This Row],[2023]]</f>
        <v>109</v>
      </c>
    </row>
    <row r="803" spans="11:15" x14ac:dyDescent="0.3">
      <c r="K803">
        <v>11591486</v>
      </c>
      <c r="L803">
        <v>87</v>
      </c>
      <c r="M803">
        <v>87</v>
      </c>
      <c r="N803" s="10">
        <f>(Table12[[#This Row],[2023]]-Table12[[#This Row],[2022]])/Table12[[#This Row],[2023]]</f>
        <v>0</v>
      </c>
      <c r="O803">
        <f>Table12[[#This Row],[2023]]*Table12[[#This Row],[PER]]+Table12[[#This Row],[2023]]</f>
        <v>87</v>
      </c>
    </row>
    <row r="804" spans="11:15" x14ac:dyDescent="0.3">
      <c r="K804">
        <v>1080121</v>
      </c>
      <c r="L804">
        <v>186</v>
      </c>
      <c r="M804">
        <v>186</v>
      </c>
      <c r="N804" s="10">
        <f>(Table12[[#This Row],[2023]]-Table12[[#This Row],[2022]])/Table12[[#This Row],[2023]]</f>
        <v>0</v>
      </c>
      <c r="O804">
        <f>Table12[[#This Row],[2023]]*Table12[[#This Row],[PER]]+Table12[[#This Row],[2023]]</f>
        <v>186</v>
      </c>
    </row>
    <row r="805" spans="11:15" x14ac:dyDescent="0.3">
      <c r="K805">
        <v>1221280</v>
      </c>
      <c r="L805">
        <v>102</v>
      </c>
      <c r="M805">
        <v>102</v>
      </c>
      <c r="N805" s="10">
        <f>(Table12[[#This Row],[2023]]-Table12[[#This Row],[2022]])/Table12[[#This Row],[2023]]</f>
        <v>0</v>
      </c>
      <c r="O805">
        <f>Table12[[#This Row],[2023]]*Table12[[#This Row],[PER]]+Table12[[#This Row],[2023]]</f>
        <v>102</v>
      </c>
    </row>
    <row r="806" spans="11:15" x14ac:dyDescent="0.3">
      <c r="K806">
        <v>1269925</v>
      </c>
      <c r="L806">
        <v>401</v>
      </c>
      <c r="M806">
        <v>326</v>
      </c>
      <c r="N806" s="10">
        <f>(Table12[[#This Row],[2023]]-Table12[[#This Row],[2022]])/Table12[[#This Row],[2023]]</f>
        <v>-0.23006134969325154</v>
      </c>
      <c r="O806">
        <f>Table12[[#This Row],[2023]]*Table12[[#This Row],[PER]]+Table12[[#This Row],[2023]]</f>
        <v>251</v>
      </c>
    </row>
    <row r="807" spans="11:15" x14ac:dyDescent="0.3">
      <c r="K807">
        <v>12232774</v>
      </c>
      <c r="L807">
        <v>95</v>
      </c>
      <c r="M807">
        <v>95</v>
      </c>
      <c r="N807" s="10">
        <f>(Table12[[#This Row],[2023]]-Table12[[#This Row],[2022]])/Table12[[#This Row],[2023]]</f>
        <v>0</v>
      </c>
      <c r="O807">
        <f>Table12[[#This Row],[2023]]*Table12[[#This Row],[PER]]+Table12[[#This Row],[2023]]</f>
        <v>95</v>
      </c>
    </row>
    <row r="808" spans="11:15" x14ac:dyDescent="0.3">
      <c r="K808">
        <v>13111411</v>
      </c>
      <c r="L808">
        <v>220</v>
      </c>
      <c r="M808">
        <v>234</v>
      </c>
      <c r="N808" s="10">
        <f>(Table12[[#This Row],[2023]]-Table12[[#This Row],[2022]])/Table12[[#This Row],[2023]]</f>
        <v>5.9829059829059832E-2</v>
      </c>
      <c r="O808">
        <f>Table12[[#This Row],[2023]]*Table12[[#This Row],[PER]]+Table12[[#This Row],[2023]]</f>
        <v>248</v>
      </c>
    </row>
    <row r="809" spans="11:15" x14ac:dyDescent="0.3">
      <c r="K809">
        <v>13913810</v>
      </c>
      <c r="L809">
        <v>111</v>
      </c>
      <c r="M809">
        <v>111</v>
      </c>
      <c r="N809" s="10">
        <f>(Table12[[#This Row],[2023]]-Table12[[#This Row],[2022]])/Table12[[#This Row],[2023]]</f>
        <v>0</v>
      </c>
      <c r="O809">
        <f>Table12[[#This Row],[2023]]*Table12[[#This Row],[PER]]+Table12[[#This Row],[2023]]</f>
        <v>111</v>
      </c>
    </row>
    <row r="810" spans="11:15" x14ac:dyDescent="0.3">
      <c r="K810">
        <v>456371</v>
      </c>
      <c r="L810">
        <v>33</v>
      </c>
      <c r="M810">
        <v>33</v>
      </c>
      <c r="N810" s="10">
        <f>(Table12[[#This Row],[2023]]-Table12[[#This Row],[2022]])/Table12[[#This Row],[2023]]</f>
        <v>0</v>
      </c>
      <c r="O810">
        <f>Table12[[#This Row],[2023]]*Table12[[#This Row],[PER]]+Table12[[#This Row],[2023]]</f>
        <v>33</v>
      </c>
    </row>
    <row r="811" spans="11:15" x14ac:dyDescent="0.3">
      <c r="K811">
        <v>6311589</v>
      </c>
      <c r="L811">
        <v>110</v>
      </c>
      <c r="M811">
        <v>110</v>
      </c>
      <c r="N811" s="10">
        <f>(Table12[[#This Row],[2023]]-Table12[[#This Row],[2022]])/Table12[[#This Row],[2023]]</f>
        <v>0</v>
      </c>
      <c r="O811">
        <f>Table12[[#This Row],[2023]]*Table12[[#This Row],[PER]]+Table12[[#This Row],[2023]]</f>
        <v>110</v>
      </c>
    </row>
    <row r="812" spans="11:15" x14ac:dyDescent="0.3">
      <c r="K812">
        <v>4975152</v>
      </c>
      <c r="L812">
        <v>830</v>
      </c>
      <c r="M812">
        <v>830</v>
      </c>
      <c r="N812" s="10">
        <f>(Table12[[#This Row],[2023]]-Table12[[#This Row],[2022]])/Table12[[#This Row],[2023]]</f>
        <v>0</v>
      </c>
      <c r="O812">
        <f>Table12[[#This Row],[2023]]*Table12[[#This Row],[PER]]+Table12[[#This Row],[2023]]</f>
        <v>830</v>
      </c>
    </row>
    <row r="813" spans="11:15" x14ac:dyDescent="0.3">
      <c r="K813">
        <v>6103899</v>
      </c>
      <c r="L813">
        <v>110</v>
      </c>
      <c r="M813">
        <v>110</v>
      </c>
      <c r="N813" s="10">
        <f>(Table12[[#This Row],[2023]]-Table12[[#This Row],[2022]])/Table12[[#This Row],[2023]]</f>
        <v>0</v>
      </c>
      <c r="O813">
        <f>Table12[[#This Row],[2023]]*Table12[[#This Row],[PER]]+Table12[[#This Row],[2023]]</f>
        <v>110</v>
      </c>
    </row>
    <row r="814" spans="11:15" x14ac:dyDescent="0.3">
      <c r="K814">
        <v>14312714</v>
      </c>
      <c r="L814">
        <v>40</v>
      </c>
      <c r="M814">
        <v>40</v>
      </c>
      <c r="N814" s="10">
        <f>(Table12[[#This Row],[2023]]-Table12[[#This Row],[2022]])/Table12[[#This Row],[2023]]</f>
        <v>0</v>
      </c>
      <c r="O814">
        <f>Table12[[#This Row],[2023]]*Table12[[#This Row],[PER]]+Table12[[#This Row],[2023]]</f>
        <v>40</v>
      </c>
    </row>
    <row r="815" spans="11:15" x14ac:dyDescent="0.3">
      <c r="K815">
        <v>4354998</v>
      </c>
      <c r="L815">
        <v>57</v>
      </c>
      <c r="M815">
        <v>57</v>
      </c>
      <c r="N815" s="10">
        <f>(Table12[[#This Row],[2023]]-Table12[[#This Row],[2022]])/Table12[[#This Row],[2023]]</f>
        <v>0</v>
      </c>
      <c r="O815">
        <f>Table12[[#This Row],[2023]]*Table12[[#This Row],[PER]]+Table12[[#This Row],[2023]]</f>
        <v>57</v>
      </c>
    </row>
    <row r="816" spans="11:15" x14ac:dyDescent="0.3">
      <c r="K816">
        <v>6603293</v>
      </c>
      <c r="L816">
        <v>113</v>
      </c>
      <c r="M816">
        <v>113</v>
      </c>
      <c r="N816" s="10">
        <f>(Table12[[#This Row],[2023]]-Table12[[#This Row],[2022]])/Table12[[#This Row],[2023]]</f>
        <v>0</v>
      </c>
      <c r="O816">
        <f>Table12[[#This Row],[2023]]*Table12[[#This Row],[PER]]+Table12[[#This Row],[2023]]</f>
        <v>113</v>
      </c>
    </row>
    <row r="817" spans="11:15" x14ac:dyDescent="0.3">
      <c r="K817">
        <v>12988297</v>
      </c>
      <c r="L817">
        <v>40</v>
      </c>
      <c r="M817">
        <v>40</v>
      </c>
      <c r="N817" s="10">
        <f>(Table12[[#This Row],[2023]]-Table12[[#This Row],[2022]])/Table12[[#This Row],[2023]]</f>
        <v>0</v>
      </c>
      <c r="O817">
        <f>Table12[[#This Row],[2023]]*Table12[[#This Row],[PER]]+Table12[[#This Row],[2023]]</f>
        <v>40</v>
      </c>
    </row>
    <row r="818" spans="11:15" x14ac:dyDescent="0.3">
      <c r="K818">
        <v>13764777</v>
      </c>
      <c r="L818">
        <v>40</v>
      </c>
      <c r="M818">
        <v>40</v>
      </c>
      <c r="N818" s="10">
        <f>(Table12[[#This Row],[2023]]-Table12[[#This Row],[2022]])/Table12[[#This Row],[2023]]</f>
        <v>0</v>
      </c>
      <c r="O818">
        <f>Table12[[#This Row],[2023]]*Table12[[#This Row],[PER]]+Table12[[#This Row],[2023]]</f>
        <v>40</v>
      </c>
    </row>
    <row r="819" spans="11:15" x14ac:dyDescent="0.3">
      <c r="K819">
        <v>361831</v>
      </c>
      <c r="L819">
        <v>140</v>
      </c>
      <c r="M819">
        <v>140</v>
      </c>
      <c r="N819" s="10">
        <f>(Table12[[#This Row],[2023]]-Table12[[#This Row],[2022]])/Table12[[#This Row],[2023]]</f>
        <v>0</v>
      </c>
      <c r="O819">
        <f>Table12[[#This Row],[2023]]*Table12[[#This Row],[PER]]+Table12[[#This Row],[2023]]</f>
        <v>140</v>
      </c>
    </row>
    <row r="820" spans="11:15" x14ac:dyDescent="0.3">
      <c r="K820">
        <v>4223452</v>
      </c>
      <c r="L820">
        <v>70</v>
      </c>
      <c r="M820">
        <v>70</v>
      </c>
      <c r="N820" s="10">
        <f>(Table12[[#This Row],[2023]]-Table12[[#This Row],[2022]])/Table12[[#This Row],[2023]]</f>
        <v>0</v>
      </c>
      <c r="O820">
        <f>Table12[[#This Row],[2023]]*Table12[[#This Row],[PER]]+Table12[[#This Row],[2023]]</f>
        <v>70</v>
      </c>
    </row>
    <row r="821" spans="11:15" x14ac:dyDescent="0.3">
      <c r="K821">
        <v>10574640</v>
      </c>
      <c r="L821">
        <v>50</v>
      </c>
      <c r="M821">
        <v>50</v>
      </c>
      <c r="N821" s="10">
        <f>(Table12[[#This Row],[2023]]-Table12[[#This Row],[2022]])/Table12[[#This Row],[2023]]</f>
        <v>0</v>
      </c>
      <c r="O821">
        <f>Table12[[#This Row],[2023]]*Table12[[#This Row],[PER]]+Table12[[#This Row],[2023]]</f>
        <v>50</v>
      </c>
    </row>
    <row r="822" spans="11:15" x14ac:dyDescent="0.3">
      <c r="K822">
        <v>11735427</v>
      </c>
      <c r="L822">
        <v>73</v>
      </c>
      <c r="M822">
        <v>77</v>
      </c>
      <c r="N822" s="10">
        <f>(Table12[[#This Row],[2023]]-Table12[[#This Row],[2022]])/Table12[[#This Row],[2023]]</f>
        <v>5.1948051948051951E-2</v>
      </c>
      <c r="O822">
        <f>Table12[[#This Row],[2023]]*Table12[[#This Row],[PER]]+Table12[[#This Row],[2023]]</f>
        <v>81</v>
      </c>
    </row>
    <row r="823" spans="11:15" x14ac:dyDescent="0.3">
      <c r="K823">
        <v>11939869</v>
      </c>
      <c r="L823">
        <v>500</v>
      </c>
      <c r="M823">
        <v>500</v>
      </c>
      <c r="N823" s="10">
        <f>(Table12[[#This Row],[2023]]-Table12[[#This Row],[2022]])/Table12[[#This Row],[2023]]</f>
        <v>0</v>
      </c>
      <c r="O823">
        <f>Table12[[#This Row],[2023]]*Table12[[#This Row],[PER]]+Table12[[#This Row],[2023]]</f>
        <v>500</v>
      </c>
    </row>
    <row r="824" spans="11:15" x14ac:dyDescent="0.3">
      <c r="K824">
        <v>6926225</v>
      </c>
      <c r="L824">
        <v>87</v>
      </c>
      <c r="M824">
        <v>87</v>
      </c>
      <c r="N824" s="10">
        <f>(Table12[[#This Row],[2023]]-Table12[[#This Row],[2022]])/Table12[[#This Row],[2023]]</f>
        <v>0</v>
      </c>
      <c r="O824">
        <f>Table12[[#This Row],[2023]]*Table12[[#This Row],[PER]]+Table12[[#This Row],[2023]]</f>
        <v>87</v>
      </c>
    </row>
    <row r="825" spans="11:15" x14ac:dyDescent="0.3">
      <c r="K825">
        <v>6966138</v>
      </c>
      <c r="L825">
        <v>59</v>
      </c>
      <c r="M825">
        <v>59</v>
      </c>
      <c r="N825" s="10">
        <f>(Table12[[#This Row],[2023]]-Table12[[#This Row],[2022]])/Table12[[#This Row],[2023]]</f>
        <v>0</v>
      </c>
      <c r="O825">
        <f>Table12[[#This Row],[2023]]*Table12[[#This Row],[PER]]+Table12[[#This Row],[2023]]</f>
        <v>59</v>
      </c>
    </row>
    <row r="826" spans="11:15" x14ac:dyDescent="0.3">
      <c r="K826">
        <v>9881922</v>
      </c>
      <c r="L826">
        <v>162</v>
      </c>
      <c r="M826">
        <v>162</v>
      </c>
      <c r="N826" s="10">
        <f>(Table12[[#This Row],[2023]]-Table12[[#This Row],[2022]])/Table12[[#This Row],[2023]]</f>
        <v>0</v>
      </c>
      <c r="O826">
        <f>Table12[[#This Row],[2023]]*Table12[[#This Row],[PER]]+Table12[[#This Row],[2023]]</f>
        <v>162</v>
      </c>
    </row>
    <row r="827" spans="11:15" x14ac:dyDescent="0.3">
      <c r="K827">
        <v>11427629</v>
      </c>
      <c r="L827">
        <v>208</v>
      </c>
      <c r="M827">
        <v>226</v>
      </c>
      <c r="N827" s="10">
        <f>(Table12[[#This Row],[2023]]-Table12[[#This Row],[2022]])/Table12[[#This Row],[2023]]</f>
        <v>7.9646017699115043E-2</v>
      </c>
      <c r="O827">
        <f>Table12[[#This Row],[2023]]*Table12[[#This Row],[PER]]+Table12[[#This Row],[2023]]</f>
        <v>244</v>
      </c>
    </row>
    <row r="828" spans="11:15" x14ac:dyDescent="0.3">
      <c r="K828">
        <v>1419</v>
      </c>
      <c r="L828">
        <v>469</v>
      </c>
      <c r="M828">
        <v>469</v>
      </c>
      <c r="N828" s="10">
        <f>(Table12[[#This Row],[2023]]-Table12[[#This Row],[2022]])/Table12[[#This Row],[2023]]</f>
        <v>0</v>
      </c>
      <c r="O828">
        <f>Table12[[#This Row],[2023]]*Table12[[#This Row],[PER]]+Table12[[#This Row],[2023]]</f>
        <v>469</v>
      </c>
    </row>
    <row r="829" spans="11:15" x14ac:dyDescent="0.3">
      <c r="K829">
        <v>84076</v>
      </c>
      <c r="L829">
        <v>120</v>
      </c>
      <c r="M829">
        <v>120</v>
      </c>
      <c r="N829" s="10">
        <f>(Table12[[#This Row],[2023]]-Table12[[#This Row],[2022]])/Table12[[#This Row],[2023]]</f>
        <v>0</v>
      </c>
      <c r="O829">
        <f>Table12[[#This Row],[2023]]*Table12[[#This Row],[PER]]+Table12[[#This Row],[2023]]</f>
        <v>120</v>
      </c>
    </row>
    <row r="830" spans="11:15" x14ac:dyDescent="0.3">
      <c r="K830">
        <v>5669953</v>
      </c>
      <c r="L830">
        <v>80</v>
      </c>
      <c r="M830">
        <v>80</v>
      </c>
      <c r="N830" s="10">
        <f>(Table12[[#This Row],[2023]]-Table12[[#This Row],[2022]])/Table12[[#This Row],[2023]]</f>
        <v>0</v>
      </c>
      <c r="O830">
        <f>Table12[[#This Row],[2023]]*Table12[[#This Row],[PER]]+Table12[[#This Row],[2023]]</f>
        <v>80</v>
      </c>
    </row>
    <row r="831" spans="11:15" x14ac:dyDescent="0.3">
      <c r="K831">
        <v>13684885</v>
      </c>
      <c r="L831">
        <v>60</v>
      </c>
      <c r="M831">
        <v>60</v>
      </c>
      <c r="N831" s="10">
        <f>(Table12[[#This Row],[2023]]-Table12[[#This Row],[2022]])/Table12[[#This Row],[2023]]</f>
        <v>0</v>
      </c>
      <c r="O831">
        <f>Table12[[#This Row],[2023]]*Table12[[#This Row],[PER]]+Table12[[#This Row],[2023]]</f>
        <v>60</v>
      </c>
    </row>
    <row r="832" spans="11:15" x14ac:dyDescent="0.3">
      <c r="K832">
        <v>10253504</v>
      </c>
      <c r="L832">
        <v>65</v>
      </c>
      <c r="M832">
        <v>71</v>
      </c>
      <c r="N832" s="10">
        <f>(Table12[[#This Row],[2023]]-Table12[[#This Row],[2022]])/Table12[[#This Row],[2023]]</f>
        <v>8.4507042253521125E-2</v>
      </c>
      <c r="O832">
        <f>Table12[[#This Row],[2023]]*Table12[[#This Row],[PER]]+Table12[[#This Row],[2023]]</f>
        <v>77</v>
      </c>
    </row>
    <row r="833" spans="11:15" x14ac:dyDescent="0.3">
      <c r="K833">
        <v>5296425</v>
      </c>
      <c r="L833">
        <v>99</v>
      </c>
      <c r="M833">
        <v>99</v>
      </c>
      <c r="N833" s="10">
        <f>(Table12[[#This Row],[2023]]-Table12[[#This Row],[2022]])/Table12[[#This Row],[2023]]</f>
        <v>0</v>
      </c>
      <c r="O833">
        <f>Table12[[#This Row],[2023]]*Table12[[#This Row],[PER]]+Table12[[#This Row],[2023]]</f>
        <v>99</v>
      </c>
    </row>
    <row r="834" spans="11:15" x14ac:dyDescent="0.3">
      <c r="K834">
        <v>10937517</v>
      </c>
      <c r="L834">
        <v>125</v>
      </c>
      <c r="M834">
        <v>125</v>
      </c>
      <c r="N834" s="10">
        <f>(Table12[[#This Row],[2023]]-Table12[[#This Row],[2022]])/Table12[[#This Row],[2023]]</f>
        <v>0</v>
      </c>
      <c r="O834">
        <f>Table12[[#This Row],[2023]]*Table12[[#This Row],[PER]]+Table12[[#This Row],[2023]]</f>
        <v>125</v>
      </c>
    </row>
    <row r="835" spans="11:15" x14ac:dyDescent="0.3">
      <c r="K835">
        <v>13980935</v>
      </c>
      <c r="L835">
        <v>125</v>
      </c>
      <c r="M835">
        <v>124</v>
      </c>
      <c r="N835" s="10">
        <f>(Table12[[#This Row],[2023]]-Table12[[#This Row],[2022]])/Table12[[#This Row],[2023]]</f>
        <v>-8.0645161290322578E-3</v>
      </c>
      <c r="O835">
        <f>Table12[[#This Row],[2023]]*Table12[[#This Row],[PER]]+Table12[[#This Row],[2023]]</f>
        <v>123</v>
      </c>
    </row>
    <row r="836" spans="11:15" x14ac:dyDescent="0.3">
      <c r="K836">
        <v>8634098</v>
      </c>
      <c r="L836">
        <v>350</v>
      </c>
      <c r="M836">
        <v>350</v>
      </c>
      <c r="N836" s="10">
        <f>(Table12[[#This Row],[2023]]-Table12[[#This Row],[2022]])/Table12[[#This Row],[2023]]</f>
        <v>0</v>
      </c>
      <c r="O836">
        <f>Table12[[#This Row],[2023]]*Table12[[#This Row],[PER]]+Table12[[#This Row],[2023]]</f>
        <v>350</v>
      </c>
    </row>
    <row r="837" spans="11:15" x14ac:dyDescent="0.3">
      <c r="K837">
        <v>9832954</v>
      </c>
      <c r="L837">
        <v>100</v>
      </c>
      <c r="M837">
        <v>100</v>
      </c>
      <c r="N837" s="10">
        <f>(Table12[[#This Row],[2023]]-Table12[[#This Row],[2022]])/Table12[[#This Row],[2023]]</f>
        <v>0</v>
      </c>
      <c r="O837">
        <f>Table12[[#This Row],[2023]]*Table12[[#This Row],[PER]]+Table12[[#This Row],[2023]]</f>
        <v>100</v>
      </c>
    </row>
    <row r="838" spans="11:15" x14ac:dyDescent="0.3">
      <c r="K838">
        <v>9839433</v>
      </c>
      <c r="L838">
        <v>310</v>
      </c>
      <c r="M838">
        <v>310</v>
      </c>
      <c r="N838" s="10">
        <f>(Table12[[#This Row],[2023]]-Table12[[#This Row],[2022]])/Table12[[#This Row],[2023]]</f>
        <v>0</v>
      </c>
      <c r="O838">
        <f>Table12[[#This Row],[2023]]*Table12[[#This Row],[PER]]+Table12[[#This Row],[2023]]</f>
        <v>310</v>
      </c>
    </row>
    <row r="839" spans="11:15" x14ac:dyDescent="0.3">
      <c r="K839">
        <v>6462925</v>
      </c>
      <c r="L839">
        <v>204</v>
      </c>
      <c r="M839">
        <v>203</v>
      </c>
      <c r="N839" s="10">
        <f>(Table12[[#This Row],[2023]]-Table12[[#This Row],[2022]])/Table12[[#This Row],[2023]]</f>
        <v>-4.9261083743842365E-3</v>
      </c>
      <c r="O839">
        <f>Table12[[#This Row],[2023]]*Table12[[#This Row],[PER]]+Table12[[#This Row],[2023]]</f>
        <v>202</v>
      </c>
    </row>
    <row r="840" spans="11:15" x14ac:dyDescent="0.3">
      <c r="K840">
        <v>9716107</v>
      </c>
      <c r="L840">
        <v>55</v>
      </c>
      <c r="M840">
        <v>55</v>
      </c>
      <c r="N840" s="10">
        <f>(Table12[[#This Row],[2023]]-Table12[[#This Row],[2022]])/Table12[[#This Row],[2023]]</f>
        <v>0</v>
      </c>
      <c r="O840">
        <f>Table12[[#This Row],[2023]]*Table12[[#This Row],[PER]]+Table12[[#This Row],[2023]]</f>
        <v>55</v>
      </c>
    </row>
    <row r="841" spans="11:15" x14ac:dyDescent="0.3">
      <c r="K841">
        <v>11135880</v>
      </c>
      <c r="L841">
        <v>99</v>
      </c>
      <c r="M841">
        <v>99</v>
      </c>
      <c r="N841" s="10">
        <f>(Table12[[#This Row],[2023]]-Table12[[#This Row],[2022]])/Table12[[#This Row],[2023]]</f>
        <v>0</v>
      </c>
      <c r="O841">
        <f>Table12[[#This Row],[2023]]*Table12[[#This Row],[PER]]+Table12[[#This Row],[2023]]</f>
        <v>99</v>
      </c>
    </row>
    <row r="842" spans="11:15" x14ac:dyDescent="0.3">
      <c r="K842">
        <v>13674844</v>
      </c>
      <c r="L842">
        <v>300</v>
      </c>
      <c r="M842">
        <v>300</v>
      </c>
      <c r="N842" s="10">
        <f>(Table12[[#This Row],[2023]]-Table12[[#This Row],[2022]])/Table12[[#This Row],[2023]]</f>
        <v>0</v>
      </c>
      <c r="O842">
        <f>Table12[[#This Row],[2023]]*Table12[[#This Row],[PER]]+Table12[[#This Row],[2023]]</f>
        <v>300</v>
      </c>
    </row>
    <row r="843" spans="11:15" x14ac:dyDescent="0.3">
      <c r="K843">
        <v>1475233</v>
      </c>
      <c r="L843">
        <v>105</v>
      </c>
      <c r="M843">
        <v>105</v>
      </c>
      <c r="N843" s="10">
        <f>(Table12[[#This Row],[2023]]-Table12[[#This Row],[2022]])/Table12[[#This Row],[2023]]</f>
        <v>0</v>
      </c>
      <c r="O843">
        <f>Table12[[#This Row],[2023]]*Table12[[#This Row],[PER]]+Table12[[#This Row],[2023]]</f>
        <v>105</v>
      </c>
    </row>
    <row r="844" spans="11:15" x14ac:dyDescent="0.3">
      <c r="K844">
        <v>10115512</v>
      </c>
      <c r="L844">
        <v>60</v>
      </c>
      <c r="M844">
        <v>60</v>
      </c>
      <c r="N844" s="10">
        <f>(Table12[[#This Row],[2023]]-Table12[[#This Row],[2022]])/Table12[[#This Row],[2023]]</f>
        <v>0</v>
      </c>
      <c r="O844">
        <f>Table12[[#This Row],[2023]]*Table12[[#This Row],[PER]]+Table12[[#This Row],[2023]]</f>
        <v>60</v>
      </c>
    </row>
    <row r="845" spans="11:15" x14ac:dyDescent="0.3">
      <c r="K845">
        <v>12207883</v>
      </c>
      <c r="L845">
        <v>89</v>
      </c>
      <c r="M845">
        <v>89</v>
      </c>
      <c r="N845" s="10">
        <f>(Table12[[#This Row],[2023]]-Table12[[#This Row],[2022]])/Table12[[#This Row],[2023]]</f>
        <v>0</v>
      </c>
      <c r="O845">
        <f>Table12[[#This Row],[2023]]*Table12[[#This Row],[PER]]+Table12[[#This Row],[2023]]</f>
        <v>89</v>
      </c>
    </row>
    <row r="846" spans="11:15" x14ac:dyDescent="0.3">
      <c r="K846">
        <v>12318667</v>
      </c>
      <c r="L846">
        <v>145</v>
      </c>
      <c r="M846">
        <v>145</v>
      </c>
      <c r="N846" s="10">
        <f>(Table12[[#This Row],[2023]]-Table12[[#This Row],[2022]])/Table12[[#This Row],[2023]]</f>
        <v>0</v>
      </c>
      <c r="O846">
        <f>Table12[[#This Row],[2023]]*Table12[[#This Row],[PER]]+Table12[[#This Row],[2023]]</f>
        <v>145</v>
      </c>
    </row>
    <row r="847" spans="11:15" x14ac:dyDescent="0.3">
      <c r="K847">
        <v>13126966</v>
      </c>
      <c r="L847">
        <v>55</v>
      </c>
      <c r="M847">
        <v>55</v>
      </c>
      <c r="N847" s="10">
        <f>(Table12[[#This Row],[2023]]-Table12[[#This Row],[2022]])/Table12[[#This Row],[2023]]</f>
        <v>0</v>
      </c>
      <c r="O847">
        <f>Table12[[#This Row],[2023]]*Table12[[#This Row],[PER]]+Table12[[#This Row],[2023]]</f>
        <v>55</v>
      </c>
    </row>
    <row r="848" spans="11:15" x14ac:dyDescent="0.3">
      <c r="K848">
        <v>593324</v>
      </c>
      <c r="L848">
        <v>115</v>
      </c>
      <c r="M848">
        <v>115</v>
      </c>
      <c r="N848" s="10">
        <f>(Table12[[#This Row],[2023]]-Table12[[#This Row],[2022]])/Table12[[#This Row],[2023]]</f>
        <v>0</v>
      </c>
      <c r="O848">
        <f>Table12[[#This Row],[2023]]*Table12[[#This Row],[PER]]+Table12[[#This Row],[2023]]</f>
        <v>115</v>
      </c>
    </row>
    <row r="849" spans="11:15" x14ac:dyDescent="0.3">
      <c r="K849">
        <v>13359420</v>
      </c>
      <c r="L849">
        <v>63</v>
      </c>
      <c r="M849">
        <v>76</v>
      </c>
      <c r="N849" s="10">
        <f>(Table12[[#This Row],[2023]]-Table12[[#This Row],[2022]])/Table12[[#This Row],[2023]]</f>
        <v>0.17105263157894737</v>
      </c>
      <c r="O849">
        <f>Table12[[#This Row],[2023]]*Table12[[#This Row],[PER]]+Table12[[#This Row],[2023]]</f>
        <v>89</v>
      </c>
    </row>
    <row r="850" spans="11:15" x14ac:dyDescent="0.3">
      <c r="K850">
        <v>13981582</v>
      </c>
      <c r="L850">
        <v>151</v>
      </c>
      <c r="M850">
        <v>158</v>
      </c>
      <c r="N850" s="10">
        <f>(Table12[[#This Row],[2023]]-Table12[[#This Row],[2022]])/Table12[[#This Row],[2023]]</f>
        <v>4.4303797468354431E-2</v>
      </c>
      <c r="O850">
        <f>Table12[[#This Row],[2023]]*Table12[[#This Row],[PER]]+Table12[[#This Row],[2023]]</f>
        <v>165</v>
      </c>
    </row>
    <row r="851" spans="11:15" x14ac:dyDescent="0.3">
      <c r="K851">
        <v>7160353</v>
      </c>
      <c r="L851">
        <v>143</v>
      </c>
      <c r="M851">
        <v>143</v>
      </c>
      <c r="N851" s="10">
        <f>(Table12[[#This Row],[2023]]-Table12[[#This Row],[2022]])/Table12[[#This Row],[2023]]</f>
        <v>0</v>
      </c>
      <c r="O851">
        <f>Table12[[#This Row],[2023]]*Table12[[#This Row],[PER]]+Table12[[#This Row],[2023]]</f>
        <v>143</v>
      </c>
    </row>
    <row r="852" spans="11:15" x14ac:dyDescent="0.3">
      <c r="K852">
        <v>7163804</v>
      </c>
      <c r="L852">
        <v>117</v>
      </c>
      <c r="M852">
        <v>117</v>
      </c>
      <c r="N852" s="10">
        <f>(Table12[[#This Row],[2023]]-Table12[[#This Row],[2022]])/Table12[[#This Row],[2023]]</f>
        <v>0</v>
      </c>
      <c r="O852">
        <f>Table12[[#This Row],[2023]]*Table12[[#This Row],[PER]]+Table12[[#This Row],[2023]]</f>
        <v>117</v>
      </c>
    </row>
    <row r="853" spans="11:15" x14ac:dyDescent="0.3">
      <c r="K853">
        <v>13528474</v>
      </c>
      <c r="L853">
        <v>60</v>
      </c>
      <c r="M853">
        <v>60</v>
      </c>
      <c r="N853" s="10">
        <f>(Table12[[#This Row],[2023]]-Table12[[#This Row],[2022]])/Table12[[#This Row],[2023]]</f>
        <v>0</v>
      </c>
      <c r="O853">
        <f>Table12[[#This Row],[2023]]*Table12[[#This Row],[PER]]+Table12[[#This Row],[2023]]</f>
        <v>60</v>
      </c>
    </row>
    <row r="854" spans="11:15" x14ac:dyDescent="0.3">
      <c r="K854">
        <v>14553720</v>
      </c>
      <c r="L854">
        <v>60</v>
      </c>
      <c r="M854">
        <v>60</v>
      </c>
      <c r="N854" s="10">
        <f>(Table12[[#This Row],[2023]]-Table12[[#This Row],[2022]])/Table12[[#This Row],[2023]]</f>
        <v>0</v>
      </c>
      <c r="O854">
        <f>Table12[[#This Row],[2023]]*Table12[[#This Row],[PER]]+Table12[[#This Row],[2023]]</f>
        <v>60</v>
      </c>
    </row>
    <row r="855" spans="11:15" x14ac:dyDescent="0.3">
      <c r="K855">
        <v>14578323</v>
      </c>
      <c r="L855">
        <v>185</v>
      </c>
      <c r="M855">
        <v>185</v>
      </c>
      <c r="N855" s="10">
        <f>(Table12[[#This Row],[2023]]-Table12[[#This Row],[2022]])/Table12[[#This Row],[2023]]</f>
        <v>0</v>
      </c>
      <c r="O855">
        <f>Table12[[#This Row],[2023]]*Table12[[#This Row],[PER]]+Table12[[#This Row],[2023]]</f>
        <v>185</v>
      </c>
    </row>
    <row r="856" spans="11:15" x14ac:dyDescent="0.3">
      <c r="K856">
        <v>4757091</v>
      </c>
      <c r="L856">
        <v>150</v>
      </c>
      <c r="M856">
        <v>150</v>
      </c>
      <c r="N856" s="10">
        <f>(Table12[[#This Row],[2023]]-Table12[[#This Row],[2022]])/Table12[[#This Row],[2023]]</f>
        <v>0</v>
      </c>
      <c r="O856">
        <f>Table12[[#This Row],[2023]]*Table12[[#This Row],[PER]]+Table12[[#This Row],[2023]]</f>
        <v>150</v>
      </c>
    </row>
    <row r="857" spans="11:15" x14ac:dyDescent="0.3">
      <c r="K857">
        <v>13435785</v>
      </c>
      <c r="L857">
        <v>113</v>
      </c>
      <c r="M857">
        <v>113</v>
      </c>
      <c r="N857" s="10">
        <f>(Table12[[#This Row],[2023]]-Table12[[#This Row],[2022]])/Table12[[#This Row],[2023]]</f>
        <v>0</v>
      </c>
      <c r="O857">
        <f>Table12[[#This Row],[2023]]*Table12[[#This Row],[PER]]+Table12[[#This Row],[2023]]</f>
        <v>113</v>
      </c>
    </row>
    <row r="858" spans="11:15" x14ac:dyDescent="0.3">
      <c r="K858">
        <v>9844379</v>
      </c>
      <c r="L858">
        <v>100</v>
      </c>
      <c r="M858">
        <v>100</v>
      </c>
      <c r="N858" s="10">
        <f>(Table12[[#This Row],[2023]]-Table12[[#This Row],[2022]])/Table12[[#This Row],[2023]]</f>
        <v>0</v>
      </c>
      <c r="O858">
        <f>Table12[[#This Row],[2023]]*Table12[[#This Row],[PER]]+Table12[[#This Row],[2023]]</f>
        <v>100</v>
      </c>
    </row>
    <row r="859" spans="11:15" x14ac:dyDescent="0.3">
      <c r="K859">
        <v>11037846</v>
      </c>
      <c r="L859">
        <v>49</v>
      </c>
      <c r="M859">
        <v>51</v>
      </c>
      <c r="N859" s="10">
        <f>(Table12[[#This Row],[2023]]-Table12[[#This Row],[2022]])/Table12[[#This Row],[2023]]</f>
        <v>3.9215686274509803E-2</v>
      </c>
      <c r="O859">
        <f>Table12[[#This Row],[2023]]*Table12[[#This Row],[PER]]+Table12[[#This Row],[2023]]</f>
        <v>53</v>
      </c>
    </row>
    <row r="860" spans="11:15" x14ac:dyDescent="0.3">
      <c r="K860">
        <v>10252491</v>
      </c>
      <c r="L860">
        <v>85</v>
      </c>
      <c r="M860">
        <v>85</v>
      </c>
      <c r="N860" s="10">
        <f>(Table12[[#This Row],[2023]]-Table12[[#This Row],[2022]])/Table12[[#This Row],[2023]]</f>
        <v>0</v>
      </c>
      <c r="O860">
        <f>Table12[[#This Row],[2023]]*Table12[[#This Row],[PER]]+Table12[[#This Row],[2023]]</f>
        <v>85</v>
      </c>
    </row>
    <row r="861" spans="11:15" x14ac:dyDescent="0.3">
      <c r="K861">
        <v>8965878</v>
      </c>
      <c r="L861">
        <v>230</v>
      </c>
      <c r="M861">
        <v>230</v>
      </c>
      <c r="N861" s="10">
        <f>(Table12[[#This Row],[2023]]-Table12[[#This Row],[2022]])/Table12[[#This Row],[2023]]</f>
        <v>0</v>
      </c>
      <c r="O861">
        <f>Table12[[#This Row],[2023]]*Table12[[#This Row],[PER]]+Table12[[#This Row],[2023]]</f>
        <v>230</v>
      </c>
    </row>
    <row r="862" spans="11:15" x14ac:dyDescent="0.3">
      <c r="K862">
        <v>6789842</v>
      </c>
      <c r="L862">
        <v>44</v>
      </c>
      <c r="M862">
        <v>44</v>
      </c>
      <c r="N862" s="10">
        <f>(Table12[[#This Row],[2023]]-Table12[[#This Row],[2022]])/Table12[[#This Row],[2023]]</f>
        <v>0</v>
      </c>
      <c r="O862">
        <f>Table12[[#This Row],[2023]]*Table12[[#This Row],[PER]]+Table12[[#This Row],[2023]]</f>
        <v>44</v>
      </c>
    </row>
    <row r="863" spans="11:15" x14ac:dyDescent="0.3">
      <c r="K863">
        <v>8647047</v>
      </c>
      <c r="L863">
        <v>50</v>
      </c>
      <c r="M863">
        <v>50</v>
      </c>
      <c r="N863" s="10">
        <f>(Table12[[#This Row],[2023]]-Table12[[#This Row],[2022]])/Table12[[#This Row],[2023]]</f>
        <v>0</v>
      </c>
      <c r="O863">
        <f>Table12[[#This Row],[2023]]*Table12[[#This Row],[PER]]+Table12[[#This Row],[2023]]</f>
        <v>50</v>
      </c>
    </row>
    <row r="864" spans="11:15" x14ac:dyDescent="0.3">
      <c r="K864">
        <v>13571658</v>
      </c>
      <c r="L864">
        <v>230</v>
      </c>
      <c r="M864">
        <v>230</v>
      </c>
      <c r="N864" s="10">
        <f>(Table12[[#This Row],[2023]]-Table12[[#This Row],[2022]])/Table12[[#This Row],[2023]]</f>
        <v>0</v>
      </c>
      <c r="O864">
        <f>Table12[[#This Row],[2023]]*Table12[[#This Row],[PER]]+Table12[[#This Row],[2023]]</f>
        <v>230</v>
      </c>
    </row>
    <row r="865" spans="11:15" x14ac:dyDescent="0.3">
      <c r="K865">
        <v>4469338</v>
      </c>
      <c r="L865">
        <v>100</v>
      </c>
      <c r="M865">
        <v>100</v>
      </c>
      <c r="N865" s="10">
        <f>(Table12[[#This Row],[2023]]-Table12[[#This Row],[2022]])/Table12[[#This Row],[2023]]</f>
        <v>0</v>
      </c>
      <c r="O865">
        <f>Table12[[#This Row],[2023]]*Table12[[#This Row],[PER]]+Table12[[#This Row],[2023]]</f>
        <v>100</v>
      </c>
    </row>
    <row r="866" spans="11:15" x14ac:dyDescent="0.3">
      <c r="K866">
        <v>9635984</v>
      </c>
      <c r="L866">
        <v>159</v>
      </c>
      <c r="M866">
        <v>159</v>
      </c>
      <c r="N866" s="10">
        <f>(Table12[[#This Row],[2023]]-Table12[[#This Row],[2022]])/Table12[[#This Row],[2023]]</f>
        <v>0</v>
      </c>
      <c r="O866">
        <f>Table12[[#This Row],[2023]]*Table12[[#This Row],[PER]]+Table12[[#This Row],[2023]]</f>
        <v>159</v>
      </c>
    </row>
    <row r="867" spans="11:15" x14ac:dyDescent="0.3">
      <c r="K867">
        <v>11168201</v>
      </c>
      <c r="L867">
        <v>150</v>
      </c>
      <c r="M867">
        <v>150</v>
      </c>
      <c r="N867" s="10">
        <f>(Table12[[#This Row],[2023]]-Table12[[#This Row],[2022]])/Table12[[#This Row],[2023]]</f>
        <v>0</v>
      </c>
      <c r="O867">
        <f>Table12[[#This Row],[2023]]*Table12[[#This Row],[PER]]+Table12[[#This Row],[2023]]</f>
        <v>150</v>
      </c>
    </row>
    <row r="868" spans="11:15" x14ac:dyDescent="0.3">
      <c r="K868">
        <v>12955807</v>
      </c>
      <c r="L868">
        <v>120</v>
      </c>
      <c r="M868">
        <v>120</v>
      </c>
      <c r="N868" s="10">
        <f>(Table12[[#This Row],[2023]]-Table12[[#This Row],[2022]])/Table12[[#This Row],[2023]]</f>
        <v>0</v>
      </c>
      <c r="O868">
        <f>Table12[[#This Row],[2023]]*Table12[[#This Row],[PER]]+Table12[[#This Row],[2023]]</f>
        <v>120</v>
      </c>
    </row>
    <row r="869" spans="11:15" x14ac:dyDescent="0.3">
      <c r="K869">
        <v>7937282</v>
      </c>
      <c r="L869">
        <v>124</v>
      </c>
      <c r="M869">
        <v>124</v>
      </c>
      <c r="N869" s="10">
        <f>(Table12[[#This Row],[2023]]-Table12[[#This Row],[2022]])/Table12[[#This Row],[2023]]</f>
        <v>0</v>
      </c>
      <c r="O869">
        <f>Table12[[#This Row],[2023]]*Table12[[#This Row],[PER]]+Table12[[#This Row],[2023]]</f>
        <v>124</v>
      </c>
    </row>
    <row r="870" spans="11:15" x14ac:dyDescent="0.3">
      <c r="K870">
        <v>13298026</v>
      </c>
      <c r="L870">
        <v>140</v>
      </c>
      <c r="M870">
        <v>140</v>
      </c>
      <c r="N870" s="10">
        <f>(Table12[[#This Row],[2023]]-Table12[[#This Row],[2022]])/Table12[[#This Row],[2023]]</f>
        <v>0</v>
      </c>
      <c r="O870">
        <f>Table12[[#This Row],[2023]]*Table12[[#This Row],[PER]]+Table12[[#This Row],[2023]]</f>
        <v>140</v>
      </c>
    </row>
    <row r="871" spans="11:15" x14ac:dyDescent="0.3">
      <c r="K871">
        <v>13824192</v>
      </c>
      <c r="L871">
        <v>200</v>
      </c>
      <c r="M871">
        <v>200</v>
      </c>
      <c r="N871" s="10">
        <f>(Table12[[#This Row],[2023]]-Table12[[#This Row],[2022]])/Table12[[#This Row],[2023]]</f>
        <v>0</v>
      </c>
      <c r="O871">
        <f>Table12[[#This Row],[2023]]*Table12[[#This Row],[PER]]+Table12[[#This Row],[2023]]</f>
        <v>200</v>
      </c>
    </row>
    <row r="872" spans="11:15" x14ac:dyDescent="0.3">
      <c r="K872">
        <v>7024932</v>
      </c>
      <c r="L872">
        <v>83</v>
      </c>
      <c r="M872">
        <v>83</v>
      </c>
      <c r="N872" s="10">
        <f>(Table12[[#This Row],[2023]]-Table12[[#This Row],[2022]])/Table12[[#This Row],[2023]]</f>
        <v>0</v>
      </c>
      <c r="O872">
        <f>Table12[[#This Row],[2023]]*Table12[[#This Row],[PER]]+Table12[[#This Row],[2023]]</f>
        <v>83</v>
      </c>
    </row>
    <row r="873" spans="11:15" x14ac:dyDescent="0.3">
      <c r="K873">
        <v>13992920</v>
      </c>
      <c r="L873">
        <v>65</v>
      </c>
      <c r="M873">
        <v>69</v>
      </c>
      <c r="N873" s="10">
        <f>(Table12[[#This Row],[2023]]-Table12[[#This Row],[2022]])/Table12[[#This Row],[2023]]</f>
        <v>5.7971014492753624E-2</v>
      </c>
      <c r="O873">
        <f>Table12[[#This Row],[2023]]*Table12[[#This Row],[PER]]+Table12[[#This Row],[2023]]</f>
        <v>73</v>
      </c>
    </row>
    <row r="874" spans="11:15" x14ac:dyDescent="0.3">
      <c r="K874">
        <v>6901394</v>
      </c>
      <c r="L874">
        <v>60</v>
      </c>
      <c r="M874">
        <v>60</v>
      </c>
      <c r="N874" s="10">
        <f>(Table12[[#This Row],[2023]]-Table12[[#This Row],[2022]])/Table12[[#This Row],[2023]]</f>
        <v>0</v>
      </c>
      <c r="O874">
        <f>Table12[[#This Row],[2023]]*Table12[[#This Row],[PER]]+Table12[[#This Row],[2023]]</f>
        <v>60</v>
      </c>
    </row>
    <row r="875" spans="11:15" x14ac:dyDescent="0.3">
      <c r="K875">
        <v>6949068</v>
      </c>
      <c r="L875">
        <v>350</v>
      </c>
      <c r="M875">
        <v>350</v>
      </c>
      <c r="N875" s="10">
        <f>(Table12[[#This Row],[2023]]-Table12[[#This Row],[2022]])/Table12[[#This Row],[2023]]</f>
        <v>0</v>
      </c>
      <c r="O875">
        <f>Table12[[#This Row],[2023]]*Table12[[#This Row],[PER]]+Table12[[#This Row],[2023]]</f>
        <v>350</v>
      </c>
    </row>
    <row r="876" spans="11:15" x14ac:dyDescent="0.3">
      <c r="K876">
        <v>8782986</v>
      </c>
      <c r="L876">
        <v>150</v>
      </c>
      <c r="M876">
        <v>150</v>
      </c>
      <c r="N876" s="10">
        <f>(Table12[[#This Row],[2023]]-Table12[[#This Row],[2022]])/Table12[[#This Row],[2023]]</f>
        <v>0</v>
      </c>
      <c r="O876">
        <f>Table12[[#This Row],[2023]]*Table12[[#This Row],[PER]]+Table12[[#This Row],[2023]]</f>
        <v>150</v>
      </c>
    </row>
    <row r="877" spans="11:15" x14ac:dyDescent="0.3">
      <c r="K877">
        <v>5715833</v>
      </c>
      <c r="L877">
        <v>115</v>
      </c>
      <c r="M877">
        <v>115</v>
      </c>
      <c r="N877" s="10">
        <f>(Table12[[#This Row],[2023]]-Table12[[#This Row],[2022]])/Table12[[#This Row],[2023]]</f>
        <v>0</v>
      </c>
      <c r="O877">
        <f>Table12[[#This Row],[2023]]*Table12[[#This Row],[PER]]+Table12[[#This Row],[2023]]</f>
        <v>115</v>
      </c>
    </row>
    <row r="878" spans="11:15" x14ac:dyDescent="0.3">
      <c r="K878">
        <v>6475837</v>
      </c>
      <c r="L878">
        <v>250</v>
      </c>
      <c r="M878">
        <v>250</v>
      </c>
      <c r="N878" s="10">
        <f>(Table12[[#This Row],[2023]]-Table12[[#This Row],[2022]])/Table12[[#This Row],[2023]]</f>
        <v>0</v>
      </c>
      <c r="O878">
        <f>Table12[[#This Row],[2023]]*Table12[[#This Row],[PER]]+Table12[[#This Row],[2023]]</f>
        <v>250</v>
      </c>
    </row>
    <row r="879" spans="11:15" x14ac:dyDescent="0.3">
      <c r="K879">
        <v>9578739</v>
      </c>
      <c r="L879">
        <v>75</v>
      </c>
      <c r="M879">
        <v>75</v>
      </c>
      <c r="N879" s="10">
        <f>(Table12[[#This Row],[2023]]-Table12[[#This Row],[2022]])/Table12[[#This Row],[2023]]</f>
        <v>0</v>
      </c>
      <c r="O879">
        <f>Table12[[#This Row],[2023]]*Table12[[#This Row],[PER]]+Table12[[#This Row],[2023]]</f>
        <v>75</v>
      </c>
    </row>
    <row r="880" spans="11:15" x14ac:dyDescent="0.3">
      <c r="K880">
        <v>12950119</v>
      </c>
      <c r="L880">
        <v>375</v>
      </c>
      <c r="M880">
        <v>375</v>
      </c>
      <c r="N880" s="10">
        <f>(Table12[[#This Row],[2023]]-Table12[[#This Row],[2022]])/Table12[[#This Row],[2023]]</f>
        <v>0</v>
      </c>
      <c r="O880">
        <f>Table12[[#This Row],[2023]]*Table12[[#This Row],[PER]]+Table12[[#This Row],[2023]]</f>
        <v>375</v>
      </c>
    </row>
    <row r="881" spans="11:15" x14ac:dyDescent="0.3">
      <c r="K881">
        <v>13096713</v>
      </c>
      <c r="L881">
        <v>640</v>
      </c>
      <c r="M881">
        <v>640</v>
      </c>
      <c r="N881" s="10">
        <f>(Table12[[#This Row],[2023]]-Table12[[#This Row],[2022]])/Table12[[#This Row],[2023]]</f>
        <v>0</v>
      </c>
      <c r="O881">
        <f>Table12[[#This Row],[2023]]*Table12[[#This Row],[PER]]+Table12[[#This Row],[2023]]</f>
        <v>640</v>
      </c>
    </row>
    <row r="882" spans="11:15" x14ac:dyDescent="0.3">
      <c r="K882">
        <v>5317576</v>
      </c>
      <c r="L882">
        <v>550</v>
      </c>
      <c r="M882">
        <v>550</v>
      </c>
      <c r="N882" s="10">
        <f>(Table12[[#This Row],[2023]]-Table12[[#This Row],[2022]])/Table12[[#This Row],[2023]]</f>
        <v>0</v>
      </c>
      <c r="O882">
        <f>Table12[[#This Row],[2023]]*Table12[[#This Row],[PER]]+Table12[[#This Row],[2023]]</f>
        <v>550</v>
      </c>
    </row>
    <row r="883" spans="11:15" x14ac:dyDescent="0.3">
      <c r="K883">
        <v>6362084</v>
      </c>
      <c r="L883">
        <v>285</v>
      </c>
      <c r="M883">
        <v>285</v>
      </c>
      <c r="N883" s="10">
        <f>(Table12[[#This Row],[2023]]-Table12[[#This Row],[2022]])/Table12[[#This Row],[2023]]</f>
        <v>0</v>
      </c>
      <c r="O883">
        <f>Table12[[#This Row],[2023]]*Table12[[#This Row],[PER]]+Table12[[#This Row],[2023]]</f>
        <v>285</v>
      </c>
    </row>
    <row r="884" spans="11:15" x14ac:dyDescent="0.3">
      <c r="K884">
        <v>7063016</v>
      </c>
      <c r="L884">
        <v>96</v>
      </c>
      <c r="M884">
        <v>96</v>
      </c>
      <c r="N884" s="10">
        <f>(Table12[[#This Row],[2023]]-Table12[[#This Row],[2022]])/Table12[[#This Row],[2023]]</f>
        <v>0</v>
      </c>
      <c r="O884">
        <f>Table12[[#This Row],[2023]]*Table12[[#This Row],[PER]]+Table12[[#This Row],[2023]]</f>
        <v>96</v>
      </c>
    </row>
    <row r="885" spans="11:15" x14ac:dyDescent="0.3">
      <c r="K885">
        <v>9231962</v>
      </c>
      <c r="L885">
        <v>99</v>
      </c>
      <c r="M885">
        <v>99</v>
      </c>
      <c r="N885" s="10">
        <f>(Table12[[#This Row],[2023]]-Table12[[#This Row],[2022]])/Table12[[#This Row],[2023]]</f>
        <v>0</v>
      </c>
      <c r="O885">
        <f>Table12[[#This Row],[2023]]*Table12[[#This Row],[PER]]+Table12[[#This Row],[2023]]</f>
        <v>99</v>
      </c>
    </row>
    <row r="886" spans="11:15" x14ac:dyDescent="0.3">
      <c r="K886">
        <v>11842507</v>
      </c>
      <c r="L886">
        <v>59</v>
      </c>
      <c r="M886">
        <v>59</v>
      </c>
      <c r="N886" s="10">
        <f>(Table12[[#This Row],[2023]]-Table12[[#This Row],[2022]])/Table12[[#This Row],[2023]]</f>
        <v>0</v>
      </c>
      <c r="O886">
        <f>Table12[[#This Row],[2023]]*Table12[[#This Row],[PER]]+Table12[[#This Row],[2023]]</f>
        <v>59</v>
      </c>
    </row>
    <row r="887" spans="11:15" x14ac:dyDescent="0.3">
      <c r="K887">
        <v>14102482</v>
      </c>
      <c r="L887">
        <v>125</v>
      </c>
      <c r="M887">
        <v>125</v>
      </c>
      <c r="N887" s="10">
        <f>(Table12[[#This Row],[2023]]-Table12[[#This Row],[2022]])/Table12[[#This Row],[2023]]</f>
        <v>0</v>
      </c>
      <c r="O887">
        <f>Table12[[#This Row],[2023]]*Table12[[#This Row],[PER]]+Table12[[#This Row],[2023]]</f>
        <v>125</v>
      </c>
    </row>
    <row r="888" spans="11:15" x14ac:dyDescent="0.3">
      <c r="K888">
        <v>6902115</v>
      </c>
      <c r="L888">
        <v>73</v>
      </c>
      <c r="M888">
        <v>72</v>
      </c>
      <c r="N888" s="10">
        <f>(Table12[[#This Row],[2023]]-Table12[[#This Row],[2022]])/Table12[[#This Row],[2023]]</f>
        <v>-1.3888888888888888E-2</v>
      </c>
      <c r="O888">
        <f>Table12[[#This Row],[2023]]*Table12[[#This Row],[PER]]+Table12[[#This Row],[2023]]</f>
        <v>71</v>
      </c>
    </row>
    <row r="889" spans="11:15" x14ac:dyDescent="0.3">
      <c r="K889">
        <v>6957466</v>
      </c>
      <c r="L889">
        <v>100</v>
      </c>
      <c r="M889">
        <v>100</v>
      </c>
      <c r="N889" s="10">
        <f>(Table12[[#This Row],[2023]]-Table12[[#This Row],[2022]])/Table12[[#This Row],[2023]]</f>
        <v>0</v>
      </c>
      <c r="O889">
        <f>Table12[[#This Row],[2023]]*Table12[[#This Row],[PER]]+Table12[[#This Row],[2023]]</f>
        <v>100</v>
      </c>
    </row>
    <row r="890" spans="11:15" x14ac:dyDescent="0.3">
      <c r="K890">
        <v>8530710</v>
      </c>
      <c r="L890">
        <v>50</v>
      </c>
      <c r="M890">
        <v>50</v>
      </c>
      <c r="N890" s="10">
        <f>(Table12[[#This Row],[2023]]-Table12[[#This Row],[2022]])/Table12[[#This Row],[2023]]</f>
        <v>0</v>
      </c>
      <c r="O890">
        <f>Table12[[#This Row],[2023]]*Table12[[#This Row],[PER]]+Table12[[#This Row],[2023]]</f>
        <v>50</v>
      </c>
    </row>
    <row r="891" spans="11:15" x14ac:dyDescent="0.3">
      <c r="K891">
        <v>11386356</v>
      </c>
      <c r="L891">
        <v>500</v>
      </c>
      <c r="M891">
        <v>500</v>
      </c>
      <c r="N891" s="10">
        <f>(Table12[[#This Row],[2023]]-Table12[[#This Row],[2022]])/Table12[[#This Row],[2023]]</f>
        <v>0</v>
      </c>
      <c r="O891">
        <f>Table12[[#This Row],[2023]]*Table12[[#This Row],[PER]]+Table12[[#This Row],[2023]]</f>
        <v>500</v>
      </c>
    </row>
    <row r="892" spans="11:15" x14ac:dyDescent="0.3">
      <c r="K892">
        <v>11594529</v>
      </c>
      <c r="L892">
        <v>110</v>
      </c>
      <c r="M892">
        <v>110</v>
      </c>
      <c r="N892" s="10">
        <f>(Table12[[#This Row],[2023]]-Table12[[#This Row],[2022]])/Table12[[#This Row],[2023]]</f>
        <v>0</v>
      </c>
      <c r="O892">
        <f>Table12[[#This Row],[2023]]*Table12[[#This Row],[PER]]+Table12[[#This Row],[2023]]</f>
        <v>110</v>
      </c>
    </row>
    <row r="893" spans="11:15" x14ac:dyDescent="0.3">
      <c r="K893">
        <v>13545715</v>
      </c>
      <c r="L893">
        <v>159</v>
      </c>
      <c r="M893">
        <v>170</v>
      </c>
      <c r="N893" s="10">
        <f>(Table12[[#This Row],[2023]]-Table12[[#This Row],[2022]])/Table12[[#This Row],[2023]]</f>
        <v>6.4705882352941183E-2</v>
      </c>
      <c r="O893">
        <f>Table12[[#This Row],[2023]]*Table12[[#This Row],[PER]]+Table12[[#This Row],[2023]]</f>
        <v>181</v>
      </c>
    </row>
    <row r="894" spans="11:15" x14ac:dyDescent="0.3">
      <c r="K894">
        <v>13587334</v>
      </c>
      <c r="L894">
        <v>267</v>
      </c>
      <c r="M894">
        <v>267</v>
      </c>
      <c r="N894" s="10">
        <f>(Table12[[#This Row],[2023]]-Table12[[#This Row],[2022]])/Table12[[#This Row],[2023]]</f>
        <v>0</v>
      </c>
      <c r="O894">
        <f>Table12[[#This Row],[2023]]*Table12[[#This Row],[PER]]+Table12[[#This Row],[2023]]</f>
        <v>267</v>
      </c>
    </row>
    <row r="895" spans="11:15" x14ac:dyDescent="0.3">
      <c r="K895">
        <v>14281702</v>
      </c>
      <c r="L895">
        <v>178</v>
      </c>
      <c r="M895">
        <v>178</v>
      </c>
      <c r="N895" s="10">
        <f>(Table12[[#This Row],[2023]]-Table12[[#This Row],[2022]])/Table12[[#This Row],[2023]]</f>
        <v>0</v>
      </c>
      <c r="O895">
        <f>Table12[[#This Row],[2023]]*Table12[[#This Row],[PER]]+Table12[[#This Row],[2023]]</f>
        <v>178</v>
      </c>
    </row>
    <row r="896" spans="11:15" x14ac:dyDescent="0.3">
      <c r="K896">
        <v>3188770</v>
      </c>
      <c r="L896">
        <v>30</v>
      </c>
      <c r="M896">
        <v>30</v>
      </c>
      <c r="N896" s="10">
        <f>(Table12[[#This Row],[2023]]-Table12[[#This Row],[2022]])/Table12[[#This Row],[2023]]</f>
        <v>0</v>
      </c>
      <c r="O896">
        <f>Table12[[#This Row],[2023]]*Table12[[#This Row],[PER]]+Table12[[#This Row],[2023]]</f>
        <v>30</v>
      </c>
    </row>
    <row r="897" spans="11:15" x14ac:dyDescent="0.3">
      <c r="K897">
        <v>4257135</v>
      </c>
      <c r="L897">
        <v>247</v>
      </c>
      <c r="M897">
        <v>247</v>
      </c>
      <c r="N897" s="10">
        <f>(Table12[[#This Row],[2023]]-Table12[[#This Row],[2022]])/Table12[[#This Row],[2023]]</f>
        <v>0</v>
      </c>
      <c r="O897">
        <f>Table12[[#This Row],[2023]]*Table12[[#This Row],[PER]]+Table12[[#This Row],[2023]]</f>
        <v>247</v>
      </c>
    </row>
    <row r="898" spans="11:15" x14ac:dyDescent="0.3">
      <c r="K898">
        <v>6541441</v>
      </c>
      <c r="L898">
        <v>64</v>
      </c>
      <c r="M898">
        <v>64</v>
      </c>
      <c r="N898" s="10">
        <f>(Table12[[#This Row],[2023]]-Table12[[#This Row],[2022]])/Table12[[#This Row],[2023]]</f>
        <v>0</v>
      </c>
      <c r="O898">
        <f>Table12[[#This Row],[2023]]*Table12[[#This Row],[PER]]+Table12[[#This Row],[2023]]</f>
        <v>64</v>
      </c>
    </row>
    <row r="899" spans="11:15" x14ac:dyDescent="0.3">
      <c r="K899">
        <v>1562481</v>
      </c>
      <c r="L899">
        <v>220</v>
      </c>
      <c r="M899">
        <v>220</v>
      </c>
      <c r="N899" s="10">
        <f>(Table12[[#This Row],[2023]]-Table12[[#This Row],[2022]])/Table12[[#This Row],[2023]]</f>
        <v>0</v>
      </c>
      <c r="O899">
        <f>Table12[[#This Row],[2023]]*Table12[[#This Row],[PER]]+Table12[[#This Row],[2023]]</f>
        <v>220</v>
      </c>
    </row>
    <row r="900" spans="11:15" x14ac:dyDescent="0.3">
      <c r="K900">
        <v>9332582</v>
      </c>
      <c r="L900">
        <v>50</v>
      </c>
      <c r="M900">
        <v>50</v>
      </c>
      <c r="N900" s="10">
        <f>(Table12[[#This Row],[2023]]-Table12[[#This Row],[2022]])/Table12[[#This Row],[2023]]</f>
        <v>0</v>
      </c>
      <c r="O900">
        <f>Table12[[#This Row],[2023]]*Table12[[#This Row],[PER]]+Table12[[#This Row],[2023]]</f>
        <v>50</v>
      </c>
    </row>
    <row r="901" spans="11:15" x14ac:dyDescent="0.3">
      <c r="K901">
        <v>11656333</v>
      </c>
      <c r="L901">
        <v>90</v>
      </c>
      <c r="M901">
        <v>91</v>
      </c>
      <c r="N901" s="10">
        <f>(Table12[[#This Row],[2023]]-Table12[[#This Row],[2022]])/Table12[[#This Row],[2023]]</f>
        <v>1.098901098901099E-2</v>
      </c>
      <c r="O901">
        <f>Table12[[#This Row],[2023]]*Table12[[#This Row],[PER]]+Table12[[#This Row],[2023]]</f>
        <v>92</v>
      </c>
    </row>
    <row r="902" spans="11:15" x14ac:dyDescent="0.3">
      <c r="K902">
        <v>11753958</v>
      </c>
      <c r="L902">
        <v>69</v>
      </c>
      <c r="M902">
        <v>69</v>
      </c>
      <c r="N902" s="10">
        <f>(Table12[[#This Row],[2023]]-Table12[[#This Row],[2022]])/Table12[[#This Row],[2023]]</f>
        <v>0</v>
      </c>
      <c r="O902">
        <f>Table12[[#This Row],[2023]]*Table12[[#This Row],[PER]]+Table12[[#This Row],[2023]]</f>
        <v>69</v>
      </c>
    </row>
    <row r="903" spans="11:15" x14ac:dyDescent="0.3">
      <c r="K903">
        <v>13361775</v>
      </c>
      <c r="L903">
        <v>90</v>
      </c>
      <c r="M903">
        <v>90</v>
      </c>
      <c r="N903" s="10">
        <f>(Table12[[#This Row],[2023]]-Table12[[#This Row],[2022]])/Table12[[#This Row],[2023]]</f>
        <v>0</v>
      </c>
      <c r="O903">
        <f>Table12[[#This Row],[2023]]*Table12[[#This Row],[PER]]+Table12[[#This Row],[2023]]</f>
        <v>90</v>
      </c>
    </row>
    <row r="904" spans="11:15" x14ac:dyDescent="0.3">
      <c r="K904">
        <v>6810958</v>
      </c>
      <c r="L904">
        <v>60</v>
      </c>
      <c r="M904">
        <v>60</v>
      </c>
      <c r="N904" s="10">
        <f>(Table12[[#This Row],[2023]]-Table12[[#This Row],[2022]])/Table12[[#This Row],[2023]]</f>
        <v>0</v>
      </c>
      <c r="O904">
        <f>Table12[[#This Row],[2023]]*Table12[[#This Row],[PER]]+Table12[[#This Row],[2023]]</f>
        <v>60</v>
      </c>
    </row>
    <row r="905" spans="11:15" x14ac:dyDescent="0.3">
      <c r="K905">
        <v>179578</v>
      </c>
      <c r="L905">
        <v>80</v>
      </c>
      <c r="M905">
        <v>80</v>
      </c>
      <c r="N905" s="10">
        <f>(Table12[[#This Row],[2023]]-Table12[[#This Row],[2022]])/Table12[[#This Row],[2023]]</f>
        <v>0</v>
      </c>
      <c r="O905">
        <f>Table12[[#This Row],[2023]]*Table12[[#This Row],[PER]]+Table12[[#This Row],[2023]]</f>
        <v>80</v>
      </c>
    </row>
    <row r="906" spans="11:15" x14ac:dyDescent="0.3">
      <c r="K906">
        <v>14471471</v>
      </c>
      <c r="L906">
        <v>172</v>
      </c>
      <c r="M906">
        <v>171</v>
      </c>
      <c r="N906" s="10">
        <f>(Table12[[#This Row],[2023]]-Table12[[#This Row],[2022]])/Table12[[#This Row],[2023]]</f>
        <v>-5.8479532163742687E-3</v>
      </c>
      <c r="O906">
        <f>Table12[[#This Row],[2023]]*Table12[[#This Row],[PER]]+Table12[[#This Row],[2023]]</f>
        <v>170</v>
      </c>
    </row>
    <row r="907" spans="11:15" x14ac:dyDescent="0.3">
      <c r="K907">
        <v>6411188</v>
      </c>
      <c r="L907">
        <v>160</v>
      </c>
      <c r="M907">
        <v>160</v>
      </c>
      <c r="N907" s="10">
        <f>(Table12[[#This Row],[2023]]-Table12[[#This Row],[2022]])/Table12[[#This Row],[2023]]</f>
        <v>0</v>
      </c>
      <c r="O907">
        <f>Table12[[#This Row],[2023]]*Table12[[#This Row],[PER]]+Table12[[#This Row],[2023]]</f>
        <v>160</v>
      </c>
    </row>
    <row r="908" spans="11:15" x14ac:dyDescent="0.3">
      <c r="K908">
        <v>13729013</v>
      </c>
      <c r="L908">
        <v>25</v>
      </c>
      <c r="M908">
        <v>25</v>
      </c>
      <c r="N908" s="10">
        <f>(Table12[[#This Row],[2023]]-Table12[[#This Row],[2022]])/Table12[[#This Row],[2023]]</f>
        <v>0</v>
      </c>
      <c r="O908">
        <f>Table12[[#This Row],[2023]]*Table12[[#This Row],[PER]]+Table12[[#This Row],[2023]]</f>
        <v>25</v>
      </c>
    </row>
    <row r="909" spans="11:15" x14ac:dyDescent="0.3">
      <c r="K909">
        <v>13154111</v>
      </c>
      <c r="L909">
        <v>168</v>
      </c>
      <c r="M909">
        <v>168</v>
      </c>
      <c r="N909" s="10">
        <f>(Table12[[#This Row],[2023]]-Table12[[#This Row],[2022]])/Table12[[#This Row],[2023]]</f>
        <v>0</v>
      </c>
      <c r="O909">
        <f>Table12[[#This Row],[2023]]*Table12[[#This Row],[PER]]+Table12[[#This Row],[2023]]</f>
        <v>168</v>
      </c>
    </row>
    <row r="910" spans="11:15" x14ac:dyDescent="0.3">
      <c r="K910">
        <v>10675632</v>
      </c>
      <c r="L910">
        <v>93</v>
      </c>
      <c r="M910">
        <v>92</v>
      </c>
      <c r="N910" s="10">
        <f>(Table12[[#This Row],[2023]]-Table12[[#This Row],[2022]])/Table12[[#This Row],[2023]]</f>
        <v>-1.0869565217391304E-2</v>
      </c>
      <c r="O910">
        <f>Table12[[#This Row],[2023]]*Table12[[#This Row],[PER]]+Table12[[#This Row],[2023]]</f>
        <v>91</v>
      </c>
    </row>
    <row r="911" spans="11:15" x14ac:dyDescent="0.3">
      <c r="K911">
        <v>1862196</v>
      </c>
      <c r="L911">
        <v>40</v>
      </c>
      <c r="M911">
        <v>40</v>
      </c>
      <c r="N911" s="10">
        <f>(Table12[[#This Row],[2023]]-Table12[[#This Row],[2022]])/Table12[[#This Row],[2023]]</f>
        <v>0</v>
      </c>
      <c r="O911">
        <f>Table12[[#This Row],[2023]]*Table12[[#This Row],[PER]]+Table12[[#This Row],[2023]]</f>
        <v>40</v>
      </c>
    </row>
    <row r="912" spans="11:15" x14ac:dyDescent="0.3">
      <c r="K912">
        <v>12761302</v>
      </c>
      <c r="L912">
        <v>95</v>
      </c>
      <c r="M912">
        <v>88</v>
      </c>
      <c r="N912" s="10">
        <f>(Table12[[#This Row],[2023]]-Table12[[#This Row],[2022]])/Table12[[#This Row],[2023]]</f>
        <v>-7.9545454545454544E-2</v>
      </c>
      <c r="O912">
        <f>Table12[[#This Row],[2023]]*Table12[[#This Row],[PER]]+Table12[[#This Row],[2023]]</f>
        <v>81</v>
      </c>
    </row>
    <row r="913" spans="11:15" x14ac:dyDescent="0.3">
      <c r="K913">
        <v>10478204</v>
      </c>
      <c r="L913">
        <v>132</v>
      </c>
      <c r="M913">
        <v>131</v>
      </c>
      <c r="N913" s="10">
        <f>(Table12[[#This Row],[2023]]-Table12[[#This Row],[2022]])/Table12[[#This Row],[2023]]</f>
        <v>-7.6335877862595417E-3</v>
      </c>
      <c r="O913">
        <f>Table12[[#This Row],[2023]]*Table12[[#This Row],[PER]]+Table12[[#This Row],[2023]]</f>
        <v>130</v>
      </c>
    </row>
    <row r="914" spans="11:15" x14ac:dyDescent="0.3">
      <c r="K914">
        <v>11714938</v>
      </c>
      <c r="L914">
        <v>130</v>
      </c>
      <c r="M914">
        <v>130</v>
      </c>
      <c r="N914" s="10">
        <f>(Table12[[#This Row],[2023]]-Table12[[#This Row],[2022]])/Table12[[#This Row],[2023]]</f>
        <v>0</v>
      </c>
      <c r="O914">
        <f>Table12[[#This Row],[2023]]*Table12[[#This Row],[PER]]+Table12[[#This Row],[2023]]</f>
        <v>130</v>
      </c>
    </row>
    <row r="915" spans="11:15" x14ac:dyDescent="0.3">
      <c r="K915">
        <v>9824726</v>
      </c>
      <c r="L915">
        <v>168</v>
      </c>
      <c r="M915">
        <v>168</v>
      </c>
      <c r="N915" s="10">
        <f>(Table12[[#This Row],[2023]]-Table12[[#This Row],[2022]])/Table12[[#This Row],[2023]]</f>
        <v>0</v>
      </c>
      <c r="O915">
        <f>Table12[[#This Row],[2023]]*Table12[[#This Row],[PER]]+Table12[[#This Row],[2023]]</f>
        <v>168</v>
      </c>
    </row>
    <row r="916" spans="11:15" x14ac:dyDescent="0.3">
      <c r="K916">
        <v>11096725</v>
      </c>
      <c r="L916">
        <v>179</v>
      </c>
      <c r="M916">
        <v>179</v>
      </c>
      <c r="N916" s="10">
        <f>(Table12[[#This Row],[2023]]-Table12[[#This Row],[2022]])/Table12[[#This Row],[2023]]</f>
        <v>0</v>
      </c>
      <c r="O916">
        <f>Table12[[#This Row],[2023]]*Table12[[#This Row],[PER]]+Table12[[#This Row],[2023]]</f>
        <v>179</v>
      </c>
    </row>
    <row r="917" spans="11:15" x14ac:dyDescent="0.3">
      <c r="K917">
        <v>1560504</v>
      </c>
      <c r="L917">
        <v>399</v>
      </c>
      <c r="M917">
        <v>399</v>
      </c>
      <c r="N917" s="10">
        <f>(Table12[[#This Row],[2023]]-Table12[[#This Row],[2022]])/Table12[[#This Row],[2023]]</f>
        <v>0</v>
      </c>
      <c r="O917">
        <f>Table12[[#This Row],[2023]]*Table12[[#This Row],[PER]]+Table12[[#This Row],[2023]]</f>
        <v>399</v>
      </c>
    </row>
    <row r="918" spans="11:15" x14ac:dyDescent="0.3">
      <c r="K918">
        <v>3351289</v>
      </c>
      <c r="L918">
        <v>175</v>
      </c>
      <c r="M918">
        <v>175</v>
      </c>
      <c r="N918" s="10">
        <f>(Table12[[#This Row],[2023]]-Table12[[#This Row],[2022]])/Table12[[#This Row],[2023]]</f>
        <v>0</v>
      </c>
      <c r="O918">
        <f>Table12[[#This Row],[2023]]*Table12[[#This Row],[PER]]+Table12[[#This Row],[2023]]</f>
        <v>175</v>
      </c>
    </row>
    <row r="919" spans="11:15" x14ac:dyDescent="0.3">
      <c r="K919">
        <v>7989407</v>
      </c>
      <c r="L919">
        <v>80</v>
      </c>
      <c r="M919">
        <v>81</v>
      </c>
      <c r="N919" s="10">
        <f>(Table12[[#This Row],[2023]]-Table12[[#This Row],[2022]])/Table12[[#This Row],[2023]]</f>
        <v>1.2345679012345678E-2</v>
      </c>
      <c r="O919">
        <f>Table12[[#This Row],[2023]]*Table12[[#This Row],[PER]]+Table12[[#This Row],[2023]]</f>
        <v>82</v>
      </c>
    </row>
    <row r="920" spans="11:15" x14ac:dyDescent="0.3">
      <c r="K920">
        <v>9414935</v>
      </c>
      <c r="L920">
        <v>120</v>
      </c>
      <c r="M920">
        <v>120</v>
      </c>
      <c r="N920" s="10">
        <f>(Table12[[#This Row],[2023]]-Table12[[#This Row],[2022]])/Table12[[#This Row],[2023]]</f>
        <v>0</v>
      </c>
      <c r="O920">
        <f>Table12[[#This Row],[2023]]*Table12[[#This Row],[PER]]+Table12[[#This Row],[2023]]</f>
        <v>120</v>
      </c>
    </row>
    <row r="921" spans="11:15" x14ac:dyDescent="0.3">
      <c r="K921">
        <v>12344210</v>
      </c>
      <c r="L921">
        <v>95</v>
      </c>
      <c r="M921">
        <v>95</v>
      </c>
      <c r="N921" s="10">
        <f>(Table12[[#This Row],[2023]]-Table12[[#This Row],[2022]])/Table12[[#This Row],[2023]]</f>
        <v>0</v>
      </c>
      <c r="O921">
        <f>Table12[[#This Row],[2023]]*Table12[[#This Row],[PER]]+Table12[[#This Row],[2023]]</f>
        <v>95</v>
      </c>
    </row>
    <row r="922" spans="11:15" x14ac:dyDescent="0.3">
      <c r="K922">
        <v>13258407</v>
      </c>
      <c r="L922">
        <v>70</v>
      </c>
      <c r="M922">
        <v>70</v>
      </c>
      <c r="N922" s="10">
        <f>(Table12[[#This Row],[2023]]-Table12[[#This Row],[2022]])/Table12[[#This Row],[2023]]</f>
        <v>0</v>
      </c>
      <c r="O922">
        <f>Table12[[#This Row],[2023]]*Table12[[#This Row],[PER]]+Table12[[#This Row],[2023]]</f>
        <v>70</v>
      </c>
    </row>
    <row r="923" spans="11:15" x14ac:dyDescent="0.3">
      <c r="K923">
        <v>13798735</v>
      </c>
      <c r="L923">
        <v>36</v>
      </c>
      <c r="M923">
        <v>37</v>
      </c>
      <c r="N923" s="10">
        <f>(Table12[[#This Row],[2023]]-Table12[[#This Row],[2022]])/Table12[[#This Row],[2023]]</f>
        <v>2.7027027027027029E-2</v>
      </c>
      <c r="O923">
        <f>Table12[[#This Row],[2023]]*Table12[[#This Row],[PER]]+Table12[[#This Row],[2023]]</f>
        <v>38</v>
      </c>
    </row>
    <row r="924" spans="11:15" x14ac:dyDescent="0.3">
      <c r="K924">
        <v>10428390</v>
      </c>
      <c r="L924">
        <v>28</v>
      </c>
      <c r="M924">
        <v>28</v>
      </c>
      <c r="N924" s="10">
        <f>(Table12[[#This Row],[2023]]-Table12[[#This Row],[2022]])/Table12[[#This Row],[2023]]</f>
        <v>0</v>
      </c>
      <c r="O924">
        <f>Table12[[#This Row],[2023]]*Table12[[#This Row],[PER]]+Table12[[#This Row],[2023]]</f>
        <v>28</v>
      </c>
    </row>
    <row r="925" spans="11:15" x14ac:dyDescent="0.3">
      <c r="K925">
        <v>10611732</v>
      </c>
      <c r="L925">
        <v>149</v>
      </c>
      <c r="M925">
        <v>149</v>
      </c>
      <c r="N925" s="10">
        <f>(Table12[[#This Row],[2023]]-Table12[[#This Row],[2022]])/Table12[[#This Row],[2023]]</f>
        <v>0</v>
      </c>
      <c r="O925">
        <f>Table12[[#This Row],[2023]]*Table12[[#This Row],[PER]]+Table12[[#This Row],[2023]]</f>
        <v>149</v>
      </c>
    </row>
    <row r="926" spans="11:15" x14ac:dyDescent="0.3">
      <c r="K926">
        <v>3711878</v>
      </c>
      <c r="L926">
        <v>90</v>
      </c>
      <c r="M926">
        <v>90</v>
      </c>
      <c r="N926" s="10">
        <f>(Table12[[#This Row],[2023]]-Table12[[#This Row],[2022]])/Table12[[#This Row],[2023]]</f>
        <v>0</v>
      </c>
      <c r="O926">
        <f>Table12[[#This Row],[2023]]*Table12[[#This Row],[PER]]+Table12[[#This Row],[2023]]</f>
        <v>90</v>
      </c>
    </row>
    <row r="927" spans="11:15" x14ac:dyDescent="0.3">
      <c r="K927">
        <v>9751085</v>
      </c>
      <c r="L927">
        <v>130</v>
      </c>
      <c r="M927">
        <v>130</v>
      </c>
      <c r="N927" s="10">
        <f>(Table12[[#This Row],[2023]]-Table12[[#This Row],[2022]])/Table12[[#This Row],[2023]]</f>
        <v>0</v>
      </c>
      <c r="O927">
        <f>Table12[[#This Row],[2023]]*Table12[[#This Row],[PER]]+Table12[[#This Row],[2023]]</f>
        <v>130</v>
      </c>
    </row>
    <row r="928" spans="11:15" x14ac:dyDescent="0.3">
      <c r="K928">
        <v>12567661</v>
      </c>
      <c r="L928">
        <v>106</v>
      </c>
      <c r="M928">
        <v>106</v>
      </c>
      <c r="N928" s="10">
        <f>(Table12[[#This Row],[2023]]-Table12[[#This Row],[2022]])/Table12[[#This Row],[2023]]</f>
        <v>0</v>
      </c>
      <c r="O928">
        <f>Table12[[#This Row],[2023]]*Table12[[#This Row],[PER]]+Table12[[#This Row],[2023]]</f>
        <v>106</v>
      </c>
    </row>
    <row r="929" spans="11:15" x14ac:dyDescent="0.3">
      <c r="K929">
        <v>5761422</v>
      </c>
      <c r="L929">
        <v>188</v>
      </c>
      <c r="M929">
        <v>198</v>
      </c>
      <c r="N929" s="10">
        <f>(Table12[[#This Row],[2023]]-Table12[[#This Row],[2022]])/Table12[[#This Row],[2023]]</f>
        <v>5.0505050505050504E-2</v>
      </c>
      <c r="O929">
        <f>Table12[[#This Row],[2023]]*Table12[[#This Row],[PER]]+Table12[[#This Row],[2023]]</f>
        <v>208</v>
      </c>
    </row>
    <row r="930" spans="11:15" x14ac:dyDescent="0.3">
      <c r="K930">
        <v>7486942</v>
      </c>
      <c r="L930">
        <v>55</v>
      </c>
      <c r="M930">
        <v>55</v>
      </c>
      <c r="N930" s="10">
        <f>(Table12[[#This Row],[2023]]-Table12[[#This Row],[2022]])/Table12[[#This Row],[2023]]</f>
        <v>0</v>
      </c>
      <c r="O930">
        <f>Table12[[#This Row],[2023]]*Table12[[#This Row],[PER]]+Table12[[#This Row],[2023]]</f>
        <v>55</v>
      </c>
    </row>
    <row r="931" spans="11:15" x14ac:dyDescent="0.3">
      <c r="K931">
        <v>1531582</v>
      </c>
      <c r="L931">
        <v>140</v>
      </c>
      <c r="M931">
        <v>140</v>
      </c>
      <c r="N931" s="10">
        <f>(Table12[[#This Row],[2023]]-Table12[[#This Row],[2022]])/Table12[[#This Row],[2023]]</f>
        <v>0</v>
      </c>
      <c r="O931">
        <f>Table12[[#This Row],[2023]]*Table12[[#This Row],[PER]]+Table12[[#This Row],[2023]]</f>
        <v>140</v>
      </c>
    </row>
    <row r="932" spans="11:15" x14ac:dyDescent="0.3">
      <c r="K932">
        <v>3339294</v>
      </c>
      <c r="L932">
        <v>93</v>
      </c>
      <c r="M932">
        <v>93</v>
      </c>
      <c r="N932" s="10">
        <f>(Table12[[#This Row],[2023]]-Table12[[#This Row],[2022]])/Table12[[#This Row],[2023]]</f>
        <v>0</v>
      </c>
      <c r="O932">
        <f>Table12[[#This Row],[2023]]*Table12[[#This Row],[PER]]+Table12[[#This Row],[2023]]</f>
        <v>93</v>
      </c>
    </row>
    <row r="933" spans="11:15" x14ac:dyDescent="0.3">
      <c r="K933">
        <v>4719774</v>
      </c>
      <c r="L933">
        <v>122</v>
      </c>
      <c r="M933">
        <v>122</v>
      </c>
      <c r="N933" s="10">
        <f>(Table12[[#This Row],[2023]]-Table12[[#This Row],[2022]])/Table12[[#This Row],[2023]]</f>
        <v>0</v>
      </c>
      <c r="O933">
        <f>Table12[[#This Row],[2023]]*Table12[[#This Row],[PER]]+Table12[[#This Row],[2023]]</f>
        <v>122</v>
      </c>
    </row>
    <row r="934" spans="11:15" x14ac:dyDescent="0.3">
      <c r="K934">
        <v>13162966</v>
      </c>
      <c r="L934">
        <v>100</v>
      </c>
      <c r="M934">
        <v>100</v>
      </c>
      <c r="N934" s="10">
        <f>(Table12[[#This Row],[2023]]-Table12[[#This Row],[2022]])/Table12[[#This Row],[2023]]</f>
        <v>0</v>
      </c>
      <c r="O934">
        <f>Table12[[#This Row],[2023]]*Table12[[#This Row],[PER]]+Table12[[#This Row],[2023]]</f>
        <v>100</v>
      </c>
    </row>
    <row r="935" spans="11:15" x14ac:dyDescent="0.3">
      <c r="K935">
        <v>13200089</v>
      </c>
      <c r="L935">
        <v>78</v>
      </c>
      <c r="M935">
        <v>78</v>
      </c>
      <c r="N935" s="10">
        <f>(Table12[[#This Row],[2023]]-Table12[[#This Row],[2022]])/Table12[[#This Row],[2023]]</f>
        <v>0</v>
      </c>
      <c r="O935">
        <f>Table12[[#This Row],[2023]]*Table12[[#This Row],[PER]]+Table12[[#This Row],[2023]]</f>
        <v>78</v>
      </c>
    </row>
    <row r="936" spans="11:15" x14ac:dyDescent="0.3">
      <c r="K936">
        <v>13219490</v>
      </c>
      <c r="L936">
        <v>200</v>
      </c>
      <c r="M936">
        <v>200</v>
      </c>
      <c r="N936" s="10">
        <f>(Table12[[#This Row],[2023]]-Table12[[#This Row],[2022]])/Table12[[#This Row],[2023]]</f>
        <v>0</v>
      </c>
      <c r="O936">
        <f>Table12[[#This Row],[2023]]*Table12[[#This Row],[PER]]+Table12[[#This Row],[2023]]</f>
        <v>200</v>
      </c>
    </row>
    <row r="937" spans="11:15" x14ac:dyDescent="0.3">
      <c r="K937">
        <v>13257268</v>
      </c>
      <c r="L937">
        <v>281</v>
      </c>
      <c r="M937">
        <v>281</v>
      </c>
      <c r="N937" s="10">
        <f>(Table12[[#This Row],[2023]]-Table12[[#This Row],[2022]])/Table12[[#This Row],[2023]]</f>
        <v>0</v>
      </c>
      <c r="O937">
        <f>Table12[[#This Row],[2023]]*Table12[[#This Row],[PER]]+Table12[[#This Row],[2023]]</f>
        <v>281</v>
      </c>
    </row>
    <row r="938" spans="11:15" x14ac:dyDescent="0.3">
      <c r="K938">
        <v>4188424</v>
      </c>
      <c r="L938">
        <v>280</v>
      </c>
      <c r="M938">
        <v>280</v>
      </c>
      <c r="N938" s="10">
        <f>(Table12[[#This Row],[2023]]-Table12[[#This Row],[2022]])/Table12[[#This Row],[2023]]</f>
        <v>0</v>
      </c>
      <c r="O938">
        <f>Table12[[#This Row],[2023]]*Table12[[#This Row],[PER]]+Table12[[#This Row],[2023]]</f>
        <v>280</v>
      </c>
    </row>
    <row r="939" spans="11:15" x14ac:dyDescent="0.3">
      <c r="K939">
        <v>10774053</v>
      </c>
      <c r="L939">
        <v>53</v>
      </c>
      <c r="M939">
        <v>53</v>
      </c>
      <c r="N939" s="10">
        <f>(Table12[[#This Row],[2023]]-Table12[[#This Row],[2022]])/Table12[[#This Row],[2023]]</f>
        <v>0</v>
      </c>
      <c r="O939">
        <f>Table12[[#This Row],[2023]]*Table12[[#This Row],[PER]]+Table12[[#This Row],[2023]]</f>
        <v>53</v>
      </c>
    </row>
    <row r="940" spans="11:15" x14ac:dyDescent="0.3">
      <c r="K940">
        <v>11698563</v>
      </c>
      <c r="L940">
        <v>85</v>
      </c>
      <c r="M940">
        <v>85</v>
      </c>
      <c r="N940" s="10">
        <f>(Table12[[#This Row],[2023]]-Table12[[#This Row],[2022]])/Table12[[#This Row],[2023]]</f>
        <v>0</v>
      </c>
      <c r="O940">
        <f>Table12[[#This Row],[2023]]*Table12[[#This Row],[PER]]+Table12[[#This Row],[2023]]</f>
        <v>85</v>
      </c>
    </row>
    <row r="941" spans="11:15" x14ac:dyDescent="0.3">
      <c r="K941">
        <v>11787722</v>
      </c>
      <c r="L941">
        <v>190</v>
      </c>
      <c r="M941">
        <v>190</v>
      </c>
      <c r="N941" s="10">
        <f>(Table12[[#This Row],[2023]]-Table12[[#This Row],[2022]])/Table12[[#This Row],[2023]]</f>
        <v>0</v>
      </c>
      <c r="O941">
        <f>Table12[[#This Row],[2023]]*Table12[[#This Row],[PER]]+Table12[[#This Row],[2023]]</f>
        <v>190</v>
      </c>
    </row>
    <row r="942" spans="11:15" x14ac:dyDescent="0.3">
      <c r="K942">
        <v>892352</v>
      </c>
      <c r="L942">
        <v>236</v>
      </c>
      <c r="M942">
        <v>236</v>
      </c>
      <c r="N942" s="10">
        <f>(Table12[[#This Row],[2023]]-Table12[[#This Row],[2022]])/Table12[[#This Row],[2023]]</f>
        <v>0</v>
      </c>
      <c r="O942">
        <f>Table12[[#This Row],[2023]]*Table12[[#This Row],[PER]]+Table12[[#This Row],[2023]]</f>
        <v>236</v>
      </c>
    </row>
    <row r="943" spans="11:15" x14ac:dyDescent="0.3">
      <c r="K943">
        <v>4983971</v>
      </c>
      <c r="L943">
        <v>160</v>
      </c>
      <c r="M943">
        <v>160</v>
      </c>
      <c r="N943" s="10">
        <f>(Table12[[#This Row],[2023]]-Table12[[#This Row],[2022]])/Table12[[#This Row],[2023]]</f>
        <v>0</v>
      </c>
      <c r="O943">
        <f>Table12[[#This Row],[2023]]*Table12[[#This Row],[PER]]+Table12[[#This Row],[2023]]</f>
        <v>160</v>
      </c>
    </row>
    <row r="944" spans="11:15" x14ac:dyDescent="0.3">
      <c r="K944">
        <v>4997904</v>
      </c>
      <c r="L944">
        <v>95</v>
      </c>
      <c r="M944">
        <v>95</v>
      </c>
      <c r="N944" s="10">
        <f>(Table12[[#This Row],[2023]]-Table12[[#This Row],[2022]])/Table12[[#This Row],[2023]]</f>
        <v>0</v>
      </c>
      <c r="O944">
        <f>Table12[[#This Row],[2023]]*Table12[[#This Row],[PER]]+Table12[[#This Row],[2023]]</f>
        <v>95</v>
      </c>
    </row>
    <row r="945" spans="11:15" x14ac:dyDescent="0.3">
      <c r="K945">
        <v>14313892</v>
      </c>
      <c r="L945">
        <v>63</v>
      </c>
      <c r="M945">
        <v>63</v>
      </c>
      <c r="N945" s="10">
        <f>(Table12[[#This Row],[2023]]-Table12[[#This Row],[2022]])/Table12[[#This Row],[2023]]</f>
        <v>0</v>
      </c>
      <c r="O945">
        <f>Table12[[#This Row],[2023]]*Table12[[#This Row],[PER]]+Table12[[#This Row],[2023]]</f>
        <v>63</v>
      </c>
    </row>
    <row r="946" spans="11:15" x14ac:dyDescent="0.3">
      <c r="K946">
        <v>4571957</v>
      </c>
      <c r="L946">
        <v>213</v>
      </c>
      <c r="M946">
        <v>198</v>
      </c>
      <c r="N946" s="10">
        <f>(Table12[[#This Row],[2023]]-Table12[[#This Row],[2022]])/Table12[[#This Row],[2023]]</f>
        <v>-7.575757575757576E-2</v>
      </c>
      <c r="O946">
        <f>Table12[[#This Row],[2023]]*Table12[[#This Row],[PER]]+Table12[[#This Row],[2023]]</f>
        <v>183</v>
      </c>
    </row>
    <row r="947" spans="11:15" x14ac:dyDescent="0.3">
      <c r="K947">
        <v>4603634</v>
      </c>
      <c r="L947">
        <v>53</v>
      </c>
      <c r="M947">
        <v>53</v>
      </c>
      <c r="N947" s="10">
        <f>(Table12[[#This Row],[2023]]-Table12[[#This Row],[2022]])/Table12[[#This Row],[2023]]</f>
        <v>0</v>
      </c>
      <c r="O947">
        <f>Table12[[#This Row],[2023]]*Table12[[#This Row],[PER]]+Table12[[#This Row],[2023]]</f>
        <v>53</v>
      </c>
    </row>
    <row r="948" spans="11:15" x14ac:dyDescent="0.3">
      <c r="K948">
        <v>6591176</v>
      </c>
      <c r="L948">
        <v>750</v>
      </c>
      <c r="M948">
        <v>750</v>
      </c>
      <c r="N948" s="10">
        <f>(Table12[[#This Row],[2023]]-Table12[[#This Row],[2022]])/Table12[[#This Row],[2023]]</f>
        <v>0</v>
      </c>
      <c r="O948">
        <f>Table12[[#This Row],[2023]]*Table12[[#This Row],[PER]]+Table12[[#This Row],[2023]]</f>
        <v>750</v>
      </c>
    </row>
    <row r="949" spans="11:15" x14ac:dyDescent="0.3">
      <c r="K949">
        <v>8419680</v>
      </c>
      <c r="L949">
        <v>44</v>
      </c>
      <c r="M949">
        <v>44</v>
      </c>
      <c r="N949" s="10">
        <f>(Table12[[#This Row],[2023]]-Table12[[#This Row],[2022]])/Table12[[#This Row],[2023]]</f>
        <v>0</v>
      </c>
      <c r="O949">
        <f>Table12[[#This Row],[2023]]*Table12[[#This Row],[PER]]+Table12[[#This Row],[2023]]</f>
        <v>44</v>
      </c>
    </row>
    <row r="950" spans="11:15" x14ac:dyDescent="0.3">
      <c r="K950">
        <v>11220512</v>
      </c>
      <c r="L950">
        <v>35</v>
      </c>
      <c r="M950">
        <v>35</v>
      </c>
      <c r="N950" s="10">
        <f>(Table12[[#This Row],[2023]]-Table12[[#This Row],[2022]])/Table12[[#This Row],[2023]]</f>
        <v>0</v>
      </c>
      <c r="O950">
        <f>Table12[[#This Row],[2023]]*Table12[[#This Row],[PER]]+Table12[[#This Row],[2023]]</f>
        <v>35</v>
      </c>
    </row>
    <row r="951" spans="11:15" x14ac:dyDescent="0.3">
      <c r="K951">
        <v>13714557</v>
      </c>
      <c r="L951">
        <v>101</v>
      </c>
      <c r="M951">
        <v>101</v>
      </c>
      <c r="N951" s="10">
        <f>(Table12[[#This Row],[2023]]-Table12[[#This Row],[2022]])/Table12[[#This Row],[2023]]</f>
        <v>0</v>
      </c>
      <c r="O951">
        <f>Table12[[#This Row],[2023]]*Table12[[#This Row],[PER]]+Table12[[#This Row],[2023]]</f>
        <v>101</v>
      </c>
    </row>
    <row r="952" spans="11:15" x14ac:dyDescent="0.3">
      <c r="K952">
        <v>3646472</v>
      </c>
      <c r="L952">
        <v>150</v>
      </c>
      <c r="M952">
        <v>150</v>
      </c>
      <c r="N952" s="10">
        <f>(Table12[[#This Row],[2023]]-Table12[[#This Row],[2022]])/Table12[[#This Row],[2023]]</f>
        <v>0</v>
      </c>
      <c r="O952">
        <f>Table12[[#This Row],[2023]]*Table12[[#This Row],[PER]]+Table12[[#This Row],[2023]]</f>
        <v>150</v>
      </c>
    </row>
    <row r="953" spans="11:15" x14ac:dyDescent="0.3">
      <c r="K953">
        <v>9515723</v>
      </c>
      <c r="L953">
        <v>314</v>
      </c>
      <c r="M953">
        <v>313</v>
      </c>
      <c r="N953" s="10">
        <f>(Table12[[#This Row],[2023]]-Table12[[#This Row],[2022]])/Table12[[#This Row],[2023]]</f>
        <v>-3.1948881789137379E-3</v>
      </c>
      <c r="O953">
        <f>Table12[[#This Row],[2023]]*Table12[[#This Row],[PER]]+Table12[[#This Row],[2023]]</f>
        <v>312</v>
      </c>
    </row>
    <row r="954" spans="11:15" x14ac:dyDescent="0.3">
      <c r="K954">
        <v>10306681</v>
      </c>
      <c r="L954">
        <v>80</v>
      </c>
      <c r="M954">
        <v>80</v>
      </c>
      <c r="N954" s="10">
        <f>(Table12[[#This Row],[2023]]-Table12[[#This Row],[2022]])/Table12[[#This Row],[2023]]</f>
        <v>0</v>
      </c>
      <c r="O954">
        <f>Table12[[#This Row],[2023]]*Table12[[#This Row],[PER]]+Table12[[#This Row],[2023]]</f>
        <v>80</v>
      </c>
    </row>
    <row r="955" spans="11:15" x14ac:dyDescent="0.3">
      <c r="K955">
        <v>10320538</v>
      </c>
      <c r="L955">
        <v>50</v>
      </c>
      <c r="M955">
        <v>50</v>
      </c>
      <c r="N955" s="10">
        <f>(Table12[[#This Row],[2023]]-Table12[[#This Row],[2022]])/Table12[[#This Row],[2023]]</f>
        <v>0</v>
      </c>
      <c r="O955">
        <f>Table12[[#This Row],[2023]]*Table12[[#This Row],[PER]]+Table12[[#This Row],[2023]]</f>
        <v>50</v>
      </c>
    </row>
    <row r="956" spans="11:15" x14ac:dyDescent="0.3">
      <c r="K956">
        <v>14664358</v>
      </c>
      <c r="L956">
        <v>498</v>
      </c>
      <c r="M956">
        <v>503</v>
      </c>
      <c r="N956" s="10">
        <f>(Table12[[#This Row],[2023]]-Table12[[#This Row],[2022]])/Table12[[#This Row],[2023]]</f>
        <v>9.9403578528827041E-3</v>
      </c>
      <c r="O956">
        <f>Table12[[#This Row],[2023]]*Table12[[#This Row],[PER]]+Table12[[#This Row],[2023]]</f>
        <v>508</v>
      </c>
    </row>
    <row r="957" spans="11:15" x14ac:dyDescent="0.3">
      <c r="K957">
        <v>2477601</v>
      </c>
      <c r="L957">
        <v>202</v>
      </c>
      <c r="M957">
        <v>174</v>
      </c>
      <c r="N957" s="10">
        <f>(Table12[[#This Row],[2023]]-Table12[[#This Row],[2022]])/Table12[[#This Row],[2023]]</f>
        <v>-0.16091954022988506</v>
      </c>
      <c r="O957">
        <f>Table12[[#This Row],[2023]]*Table12[[#This Row],[PER]]+Table12[[#This Row],[2023]]</f>
        <v>146</v>
      </c>
    </row>
    <row r="958" spans="11:15" x14ac:dyDescent="0.3">
      <c r="K958">
        <v>7068130</v>
      </c>
      <c r="L958">
        <v>79</v>
      </c>
      <c r="M958">
        <v>79</v>
      </c>
      <c r="N958" s="10">
        <f>(Table12[[#This Row],[2023]]-Table12[[#This Row],[2022]])/Table12[[#This Row],[2023]]</f>
        <v>0</v>
      </c>
      <c r="O958">
        <f>Table12[[#This Row],[2023]]*Table12[[#This Row],[PER]]+Table12[[#This Row],[2023]]</f>
        <v>79</v>
      </c>
    </row>
    <row r="959" spans="11:15" x14ac:dyDescent="0.3">
      <c r="K959">
        <v>13432525</v>
      </c>
      <c r="L959">
        <v>199</v>
      </c>
      <c r="M959">
        <v>199</v>
      </c>
      <c r="N959" s="10">
        <f>(Table12[[#This Row],[2023]]-Table12[[#This Row],[2022]])/Table12[[#This Row],[2023]]</f>
        <v>0</v>
      </c>
      <c r="O959">
        <f>Table12[[#This Row],[2023]]*Table12[[#This Row],[PER]]+Table12[[#This Row],[2023]]</f>
        <v>199</v>
      </c>
    </row>
    <row r="960" spans="11:15" x14ac:dyDescent="0.3">
      <c r="K960">
        <v>13435322</v>
      </c>
      <c r="L960">
        <v>50</v>
      </c>
      <c r="M960">
        <v>50</v>
      </c>
      <c r="N960" s="10">
        <f>(Table12[[#This Row],[2023]]-Table12[[#This Row],[2022]])/Table12[[#This Row],[2023]]</f>
        <v>0</v>
      </c>
      <c r="O960">
        <f>Table12[[#This Row],[2023]]*Table12[[#This Row],[PER]]+Table12[[#This Row],[2023]]</f>
        <v>50</v>
      </c>
    </row>
    <row r="961" spans="11:15" x14ac:dyDescent="0.3">
      <c r="K961">
        <v>1879787</v>
      </c>
      <c r="L961">
        <v>220</v>
      </c>
      <c r="M961">
        <v>220</v>
      </c>
      <c r="N961" s="10">
        <f>(Table12[[#This Row],[2023]]-Table12[[#This Row],[2022]])/Table12[[#This Row],[2023]]</f>
        <v>0</v>
      </c>
      <c r="O961">
        <f>Table12[[#This Row],[2023]]*Table12[[#This Row],[PER]]+Table12[[#This Row],[2023]]</f>
        <v>220</v>
      </c>
    </row>
    <row r="962" spans="11:15" x14ac:dyDescent="0.3">
      <c r="K962">
        <v>1912628</v>
      </c>
      <c r="L962">
        <v>150</v>
      </c>
      <c r="M962">
        <v>150</v>
      </c>
      <c r="N962" s="10">
        <f>(Table12[[#This Row],[2023]]-Table12[[#This Row],[2022]])/Table12[[#This Row],[2023]]</f>
        <v>0</v>
      </c>
      <c r="O962">
        <f>Table12[[#This Row],[2023]]*Table12[[#This Row],[PER]]+Table12[[#This Row],[2023]]</f>
        <v>150</v>
      </c>
    </row>
    <row r="963" spans="11:15" x14ac:dyDescent="0.3">
      <c r="K963">
        <v>4941653</v>
      </c>
      <c r="L963">
        <v>144</v>
      </c>
      <c r="M963">
        <v>144</v>
      </c>
      <c r="N963" s="10">
        <f>(Table12[[#This Row],[2023]]-Table12[[#This Row],[2022]])/Table12[[#This Row],[2023]]</f>
        <v>0</v>
      </c>
      <c r="O963">
        <f>Table12[[#This Row],[2023]]*Table12[[#This Row],[PER]]+Table12[[#This Row],[2023]]</f>
        <v>144</v>
      </c>
    </row>
    <row r="964" spans="11:15" x14ac:dyDescent="0.3">
      <c r="K964">
        <v>5019464</v>
      </c>
      <c r="L964">
        <v>99</v>
      </c>
      <c r="M964">
        <v>99</v>
      </c>
      <c r="N964" s="10">
        <f>(Table12[[#This Row],[2023]]-Table12[[#This Row],[2022]])/Table12[[#This Row],[2023]]</f>
        <v>0</v>
      </c>
      <c r="O964">
        <f>Table12[[#This Row],[2023]]*Table12[[#This Row],[PER]]+Table12[[#This Row],[2023]]</f>
        <v>99</v>
      </c>
    </row>
    <row r="965" spans="11:15" x14ac:dyDescent="0.3">
      <c r="K965">
        <v>6924138</v>
      </c>
      <c r="L965">
        <v>175</v>
      </c>
      <c r="M965">
        <v>175</v>
      </c>
      <c r="N965" s="10">
        <f>(Table12[[#This Row],[2023]]-Table12[[#This Row],[2022]])/Table12[[#This Row],[2023]]</f>
        <v>0</v>
      </c>
      <c r="O965">
        <f>Table12[[#This Row],[2023]]*Table12[[#This Row],[PER]]+Table12[[#This Row],[2023]]</f>
        <v>175</v>
      </c>
    </row>
    <row r="966" spans="11:15" x14ac:dyDescent="0.3">
      <c r="K966">
        <v>7256445</v>
      </c>
      <c r="L966">
        <v>149</v>
      </c>
      <c r="M966">
        <v>149</v>
      </c>
      <c r="N966" s="10">
        <f>(Table12[[#This Row],[2023]]-Table12[[#This Row],[2022]])/Table12[[#This Row],[2023]]</f>
        <v>0</v>
      </c>
      <c r="O966">
        <f>Table12[[#This Row],[2023]]*Table12[[#This Row],[PER]]+Table12[[#This Row],[2023]]</f>
        <v>149</v>
      </c>
    </row>
    <row r="967" spans="11:15" x14ac:dyDescent="0.3">
      <c r="K967">
        <v>8653596</v>
      </c>
      <c r="L967">
        <v>77</v>
      </c>
      <c r="M967">
        <v>77</v>
      </c>
      <c r="N967" s="10">
        <f>(Table12[[#This Row],[2023]]-Table12[[#This Row],[2022]])/Table12[[#This Row],[2023]]</f>
        <v>0</v>
      </c>
      <c r="O967">
        <f>Table12[[#This Row],[2023]]*Table12[[#This Row],[PER]]+Table12[[#This Row],[2023]]</f>
        <v>77</v>
      </c>
    </row>
    <row r="968" spans="11:15" x14ac:dyDescent="0.3">
      <c r="K968">
        <v>9845157</v>
      </c>
      <c r="L968">
        <v>65</v>
      </c>
      <c r="M968">
        <v>65</v>
      </c>
      <c r="N968" s="10">
        <f>(Table12[[#This Row],[2023]]-Table12[[#This Row],[2022]])/Table12[[#This Row],[2023]]</f>
        <v>0</v>
      </c>
      <c r="O968">
        <f>Table12[[#This Row],[2023]]*Table12[[#This Row],[PER]]+Table12[[#This Row],[2023]]</f>
        <v>65</v>
      </c>
    </row>
    <row r="969" spans="11:15" x14ac:dyDescent="0.3">
      <c r="K969">
        <v>266300</v>
      </c>
      <c r="L969">
        <v>105</v>
      </c>
      <c r="M969">
        <v>105</v>
      </c>
      <c r="N969" s="10">
        <f>(Table12[[#This Row],[2023]]-Table12[[#This Row],[2022]])/Table12[[#This Row],[2023]]</f>
        <v>0</v>
      </c>
      <c r="O969">
        <f>Table12[[#This Row],[2023]]*Table12[[#This Row],[PER]]+Table12[[#This Row],[2023]]</f>
        <v>105</v>
      </c>
    </row>
    <row r="970" spans="11:15" x14ac:dyDescent="0.3">
      <c r="K970">
        <v>4581378</v>
      </c>
      <c r="L970">
        <v>110</v>
      </c>
      <c r="M970">
        <v>110</v>
      </c>
      <c r="N970" s="10">
        <f>(Table12[[#This Row],[2023]]-Table12[[#This Row],[2022]])/Table12[[#This Row],[2023]]</f>
        <v>0</v>
      </c>
      <c r="O970">
        <f>Table12[[#This Row],[2023]]*Table12[[#This Row],[PER]]+Table12[[#This Row],[2023]]</f>
        <v>110</v>
      </c>
    </row>
    <row r="971" spans="11:15" x14ac:dyDescent="0.3">
      <c r="K971">
        <v>6412306</v>
      </c>
      <c r="L971">
        <v>580</v>
      </c>
      <c r="M971">
        <v>614</v>
      </c>
      <c r="N971" s="10">
        <f>(Table12[[#This Row],[2023]]-Table12[[#This Row],[2022]])/Table12[[#This Row],[2023]]</f>
        <v>5.5374592833876218E-2</v>
      </c>
      <c r="O971">
        <f>Table12[[#This Row],[2023]]*Table12[[#This Row],[PER]]+Table12[[#This Row],[2023]]</f>
        <v>648</v>
      </c>
    </row>
    <row r="972" spans="11:15" x14ac:dyDescent="0.3">
      <c r="K972">
        <v>6528805</v>
      </c>
      <c r="L972">
        <v>100</v>
      </c>
      <c r="M972">
        <v>100</v>
      </c>
      <c r="N972" s="10">
        <f>(Table12[[#This Row],[2023]]-Table12[[#This Row],[2022]])/Table12[[#This Row],[2023]]</f>
        <v>0</v>
      </c>
      <c r="O972">
        <f>Table12[[#This Row],[2023]]*Table12[[#This Row],[PER]]+Table12[[#This Row],[2023]]</f>
        <v>100</v>
      </c>
    </row>
    <row r="973" spans="11:15" x14ac:dyDescent="0.3">
      <c r="K973">
        <v>9746783</v>
      </c>
      <c r="L973">
        <v>90</v>
      </c>
      <c r="M973">
        <v>90</v>
      </c>
      <c r="N973" s="10">
        <f>(Table12[[#This Row],[2023]]-Table12[[#This Row],[2022]])/Table12[[#This Row],[2023]]</f>
        <v>0</v>
      </c>
      <c r="O973">
        <f>Table12[[#This Row],[2023]]*Table12[[#This Row],[PER]]+Table12[[#This Row],[2023]]</f>
        <v>90</v>
      </c>
    </row>
    <row r="974" spans="11:15" x14ac:dyDescent="0.3">
      <c r="K974">
        <v>11184179</v>
      </c>
      <c r="L974">
        <v>30</v>
      </c>
      <c r="M974">
        <v>29</v>
      </c>
      <c r="N974" s="10">
        <f>(Table12[[#This Row],[2023]]-Table12[[#This Row],[2022]])/Table12[[#This Row],[2023]]</f>
        <v>-3.4482758620689655E-2</v>
      </c>
      <c r="O974">
        <f>Table12[[#This Row],[2023]]*Table12[[#This Row],[PER]]+Table12[[#This Row],[2023]]</f>
        <v>28</v>
      </c>
    </row>
    <row r="975" spans="11:15" x14ac:dyDescent="0.3">
      <c r="K975">
        <v>3494354</v>
      </c>
      <c r="L975">
        <v>256</v>
      </c>
      <c r="M975">
        <v>256</v>
      </c>
      <c r="N975" s="10">
        <f>(Table12[[#This Row],[2023]]-Table12[[#This Row],[2022]])/Table12[[#This Row],[2023]]</f>
        <v>0</v>
      </c>
      <c r="O975">
        <f>Table12[[#This Row],[2023]]*Table12[[#This Row],[PER]]+Table12[[#This Row],[2023]]</f>
        <v>256</v>
      </c>
    </row>
    <row r="976" spans="11:15" x14ac:dyDescent="0.3">
      <c r="K976">
        <v>6626737</v>
      </c>
      <c r="L976">
        <v>750</v>
      </c>
      <c r="M976">
        <v>750</v>
      </c>
      <c r="N976" s="10">
        <f>(Table12[[#This Row],[2023]]-Table12[[#This Row],[2022]])/Table12[[#This Row],[2023]]</f>
        <v>0</v>
      </c>
      <c r="O976">
        <f>Table12[[#This Row],[2023]]*Table12[[#This Row],[PER]]+Table12[[#This Row],[2023]]</f>
        <v>750</v>
      </c>
    </row>
    <row r="977" spans="11:15" x14ac:dyDescent="0.3">
      <c r="K977">
        <v>6245556</v>
      </c>
      <c r="L977">
        <v>199</v>
      </c>
      <c r="M977">
        <v>199</v>
      </c>
      <c r="N977" s="10">
        <f>(Table12[[#This Row],[2023]]-Table12[[#This Row],[2022]])/Table12[[#This Row],[2023]]</f>
        <v>0</v>
      </c>
      <c r="O977">
        <f>Table12[[#This Row],[2023]]*Table12[[#This Row],[PER]]+Table12[[#This Row],[2023]]</f>
        <v>199</v>
      </c>
    </row>
    <row r="978" spans="11:15" x14ac:dyDescent="0.3">
      <c r="K978">
        <v>7053949</v>
      </c>
      <c r="L978">
        <v>68</v>
      </c>
      <c r="M978">
        <v>68</v>
      </c>
      <c r="N978" s="10">
        <f>(Table12[[#This Row],[2023]]-Table12[[#This Row],[2022]])/Table12[[#This Row],[2023]]</f>
        <v>0</v>
      </c>
      <c r="O978">
        <f>Table12[[#This Row],[2023]]*Table12[[#This Row],[PER]]+Table12[[#This Row],[2023]]</f>
        <v>68</v>
      </c>
    </row>
    <row r="979" spans="11:15" x14ac:dyDescent="0.3">
      <c r="K979">
        <v>11678924</v>
      </c>
      <c r="L979">
        <v>200</v>
      </c>
      <c r="M979">
        <v>200</v>
      </c>
      <c r="N979" s="10">
        <f>(Table12[[#This Row],[2023]]-Table12[[#This Row],[2022]])/Table12[[#This Row],[2023]]</f>
        <v>0</v>
      </c>
      <c r="O979">
        <f>Table12[[#This Row],[2023]]*Table12[[#This Row],[PER]]+Table12[[#This Row],[2023]]</f>
        <v>200</v>
      </c>
    </row>
    <row r="980" spans="11:15" x14ac:dyDescent="0.3">
      <c r="K980">
        <v>14214990</v>
      </c>
      <c r="L980">
        <v>139</v>
      </c>
      <c r="M980">
        <v>139</v>
      </c>
      <c r="N980" s="10">
        <f>(Table12[[#This Row],[2023]]-Table12[[#This Row],[2022]])/Table12[[#This Row],[2023]]</f>
        <v>0</v>
      </c>
      <c r="O980">
        <f>Table12[[#This Row],[2023]]*Table12[[#This Row],[PER]]+Table12[[#This Row],[2023]]</f>
        <v>139</v>
      </c>
    </row>
    <row r="981" spans="11:15" x14ac:dyDescent="0.3">
      <c r="K981">
        <v>5708517</v>
      </c>
      <c r="L981">
        <v>88</v>
      </c>
      <c r="M981">
        <v>88</v>
      </c>
      <c r="N981" s="10">
        <f>(Table12[[#This Row],[2023]]-Table12[[#This Row],[2022]])/Table12[[#This Row],[2023]]</f>
        <v>0</v>
      </c>
      <c r="O981">
        <f>Table12[[#This Row],[2023]]*Table12[[#This Row],[PER]]+Table12[[#This Row],[2023]]</f>
        <v>88</v>
      </c>
    </row>
    <row r="982" spans="11:15" x14ac:dyDescent="0.3">
      <c r="K982">
        <v>11007748</v>
      </c>
      <c r="L982">
        <v>250</v>
      </c>
      <c r="M982">
        <v>250</v>
      </c>
      <c r="N982" s="10">
        <f>(Table12[[#This Row],[2023]]-Table12[[#This Row],[2022]])/Table12[[#This Row],[2023]]</f>
        <v>0</v>
      </c>
      <c r="O982">
        <f>Table12[[#This Row],[2023]]*Table12[[#This Row],[PER]]+Table12[[#This Row],[2023]]</f>
        <v>250</v>
      </c>
    </row>
    <row r="983" spans="11:15" x14ac:dyDescent="0.3">
      <c r="K983">
        <v>11190299</v>
      </c>
      <c r="L983">
        <v>350</v>
      </c>
      <c r="M983">
        <v>350</v>
      </c>
      <c r="N983" s="10">
        <f>(Table12[[#This Row],[2023]]-Table12[[#This Row],[2022]])/Table12[[#This Row],[2023]]</f>
        <v>0</v>
      </c>
      <c r="O983">
        <f>Table12[[#This Row],[2023]]*Table12[[#This Row],[PER]]+Table12[[#This Row],[2023]]</f>
        <v>350</v>
      </c>
    </row>
    <row r="984" spans="11:15" x14ac:dyDescent="0.3">
      <c r="K984">
        <v>13714804</v>
      </c>
      <c r="L984">
        <v>38</v>
      </c>
      <c r="M984">
        <v>38</v>
      </c>
      <c r="N984" s="10">
        <f>(Table12[[#This Row],[2023]]-Table12[[#This Row],[2022]])/Table12[[#This Row],[2023]]</f>
        <v>0</v>
      </c>
      <c r="O984">
        <f>Table12[[#This Row],[2023]]*Table12[[#This Row],[PER]]+Table12[[#This Row],[2023]]</f>
        <v>38</v>
      </c>
    </row>
    <row r="985" spans="11:15" x14ac:dyDescent="0.3">
      <c r="K985">
        <v>10406485</v>
      </c>
      <c r="L985">
        <v>95</v>
      </c>
      <c r="M985">
        <v>95</v>
      </c>
      <c r="N985" s="10">
        <f>(Table12[[#This Row],[2023]]-Table12[[#This Row],[2022]])/Table12[[#This Row],[2023]]</f>
        <v>0</v>
      </c>
      <c r="O985">
        <f>Table12[[#This Row],[2023]]*Table12[[#This Row],[PER]]+Table12[[#This Row],[2023]]</f>
        <v>95</v>
      </c>
    </row>
    <row r="986" spans="11:15" x14ac:dyDescent="0.3">
      <c r="K986">
        <v>13357665</v>
      </c>
      <c r="L986">
        <v>63</v>
      </c>
      <c r="M986">
        <v>63</v>
      </c>
      <c r="N986" s="10">
        <f>(Table12[[#This Row],[2023]]-Table12[[#This Row],[2022]])/Table12[[#This Row],[2023]]</f>
        <v>0</v>
      </c>
      <c r="O986">
        <f>Table12[[#This Row],[2023]]*Table12[[#This Row],[PER]]+Table12[[#This Row],[2023]]</f>
        <v>63</v>
      </c>
    </row>
    <row r="987" spans="11:15" x14ac:dyDescent="0.3">
      <c r="K987">
        <v>6128931</v>
      </c>
      <c r="L987">
        <v>233</v>
      </c>
      <c r="M987">
        <v>225</v>
      </c>
      <c r="N987" s="10">
        <f>(Table12[[#This Row],[2023]]-Table12[[#This Row],[2022]])/Table12[[#This Row],[2023]]</f>
        <v>-3.5555555555555556E-2</v>
      </c>
      <c r="O987">
        <f>Table12[[#This Row],[2023]]*Table12[[#This Row],[PER]]+Table12[[#This Row],[2023]]</f>
        <v>217</v>
      </c>
    </row>
    <row r="988" spans="11:15" x14ac:dyDescent="0.3">
      <c r="K988">
        <v>9821219</v>
      </c>
      <c r="L988">
        <v>95</v>
      </c>
      <c r="M988">
        <v>95</v>
      </c>
      <c r="N988" s="10">
        <f>(Table12[[#This Row],[2023]]-Table12[[#This Row],[2022]])/Table12[[#This Row],[2023]]</f>
        <v>0</v>
      </c>
      <c r="O988">
        <f>Table12[[#This Row],[2023]]*Table12[[#This Row],[PER]]+Table12[[#This Row],[2023]]</f>
        <v>95</v>
      </c>
    </row>
    <row r="989" spans="11:15" x14ac:dyDescent="0.3">
      <c r="K989">
        <v>13668958</v>
      </c>
      <c r="L989">
        <v>293</v>
      </c>
      <c r="M989">
        <v>295</v>
      </c>
      <c r="N989" s="10">
        <f>(Table12[[#This Row],[2023]]-Table12[[#This Row],[2022]])/Table12[[#This Row],[2023]]</f>
        <v>6.7796610169491523E-3</v>
      </c>
      <c r="O989">
        <f>Table12[[#This Row],[2023]]*Table12[[#This Row],[PER]]+Table12[[#This Row],[2023]]</f>
        <v>297</v>
      </c>
    </row>
    <row r="990" spans="11:15" x14ac:dyDescent="0.3">
      <c r="K990">
        <v>1242683</v>
      </c>
      <c r="L990">
        <v>180</v>
      </c>
      <c r="M990">
        <v>180</v>
      </c>
      <c r="N990" s="10">
        <f>(Table12[[#This Row],[2023]]-Table12[[#This Row],[2022]])/Table12[[#This Row],[2023]]</f>
        <v>0</v>
      </c>
      <c r="O990">
        <f>Table12[[#This Row],[2023]]*Table12[[#This Row],[PER]]+Table12[[#This Row],[2023]]</f>
        <v>180</v>
      </c>
    </row>
    <row r="991" spans="11:15" x14ac:dyDescent="0.3">
      <c r="K991">
        <v>1524783</v>
      </c>
      <c r="L991">
        <v>70</v>
      </c>
      <c r="M991">
        <v>70</v>
      </c>
      <c r="N991" s="10">
        <f>(Table12[[#This Row],[2023]]-Table12[[#This Row],[2022]])/Table12[[#This Row],[2023]]</f>
        <v>0</v>
      </c>
      <c r="O991">
        <f>Table12[[#This Row],[2023]]*Table12[[#This Row],[PER]]+Table12[[#This Row],[2023]]</f>
        <v>70</v>
      </c>
    </row>
    <row r="992" spans="11:15" x14ac:dyDescent="0.3">
      <c r="K992">
        <v>6636581</v>
      </c>
      <c r="L992">
        <v>110</v>
      </c>
      <c r="M992">
        <v>110</v>
      </c>
      <c r="N992" s="10">
        <f>(Table12[[#This Row],[2023]]-Table12[[#This Row],[2022]])/Table12[[#This Row],[2023]]</f>
        <v>0</v>
      </c>
      <c r="O992">
        <f>Table12[[#This Row],[2023]]*Table12[[#This Row],[PER]]+Table12[[#This Row],[2023]]</f>
        <v>110</v>
      </c>
    </row>
    <row r="993" spans="11:15" x14ac:dyDescent="0.3">
      <c r="K993">
        <v>9282702</v>
      </c>
      <c r="L993">
        <v>37</v>
      </c>
      <c r="M993">
        <v>37</v>
      </c>
      <c r="N993" s="10">
        <f>(Table12[[#This Row],[2023]]-Table12[[#This Row],[2022]])/Table12[[#This Row],[2023]]</f>
        <v>0</v>
      </c>
      <c r="O993">
        <f>Table12[[#This Row],[2023]]*Table12[[#This Row],[PER]]+Table12[[#This Row],[2023]]</f>
        <v>37</v>
      </c>
    </row>
    <row r="994" spans="11:15" x14ac:dyDescent="0.3">
      <c r="K994">
        <v>12001668</v>
      </c>
      <c r="L994">
        <v>145</v>
      </c>
      <c r="M994">
        <v>145</v>
      </c>
      <c r="N994" s="10">
        <f>(Table12[[#This Row],[2023]]-Table12[[#This Row],[2022]])/Table12[[#This Row],[2023]]</f>
        <v>0</v>
      </c>
      <c r="O994">
        <f>Table12[[#This Row],[2023]]*Table12[[#This Row],[PER]]+Table12[[#This Row],[2023]]</f>
        <v>145</v>
      </c>
    </row>
    <row r="995" spans="11:15" x14ac:dyDescent="0.3">
      <c r="K995">
        <v>12224371</v>
      </c>
      <c r="L995">
        <v>80</v>
      </c>
      <c r="M995">
        <v>80</v>
      </c>
      <c r="N995" s="10">
        <f>(Table12[[#This Row],[2023]]-Table12[[#This Row],[2022]])/Table12[[#This Row],[2023]]</f>
        <v>0</v>
      </c>
      <c r="O995">
        <f>Table12[[#This Row],[2023]]*Table12[[#This Row],[PER]]+Table12[[#This Row],[2023]]</f>
        <v>80</v>
      </c>
    </row>
    <row r="996" spans="11:15" x14ac:dyDescent="0.3">
      <c r="K996">
        <v>2536954</v>
      </c>
      <c r="L996">
        <v>250</v>
      </c>
      <c r="M996">
        <v>250</v>
      </c>
      <c r="N996" s="10">
        <f>(Table12[[#This Row],[2023]]-Table12[[#This Row],[2022]])/Table12[[#This Row],[2023]]</f>
        <v>0</v>
      </c>
      <c r="O996">
        <f>Table12[[#This Row],[2023]]*Table12[[#This Row],[PER]]+Table12[[#This Row],[2023]]</f>
        <v>250</v>
      </c>
    </row>
    <row r="997" spans="11:15" x14ac:dyDescent="0.3">
      <c r="K997">
        <v>6347424</v>
      </c>
      <c r="L997">
        <v>400</v>
      </c>
      <c r="M997">
        <v>400</v>
      </c>
      <c r="N997" s="10">
        <f>(Table12[[#This Row],[2023]]-Table12[[#This Row],[2022]])/Table12[[#This Row],[2023]]</f>
        <v>0</v>
      </c>
      <c r="O997">
        <f>Table12[[#This Row],[2023]]*Table12[[#This Row],[PER]]+Table12[[#This Row],[2023]]</f>
        <v>400</v>
      </c>
    </row>
    <row r="998" spans="11:15" x14ac:dyDescent="0.3">
      <c r="K998">
        <v>9234677</v>
      </c>
      <c r="L998">
        <v>143</v>
      </c>
      <c r="M998">
        <v>151</v>
      </c>
      <c r="N998" s="10">
        <f>(Table12[[#This Row],[2023]]-Table12[[#This Row],[2022]])/Table12[[#This Row],[2023]]</f>
        <v>5.2980132450331126E-2</v>
      </c>
      <c r="O998">
        <f>Table12[[#This Row],[2023]]*Table12[[#This Row],[PER]]+Table12[[#This Row],[2023]]</f>
        <v>159</v>
      </c>
    </row>
    <row r="999" spans="11:15" x14ac:dyDescent="0.3">
      <c r="K999">
        <v>11686047</v>
      </c>
      <c r="L999">
        <v>72</v>
      </c>
      <c r="M999">
        <v>108</v>
      </c>
      <c r="N999" s="10">
        <f>(Table12[[#This Row],[2023]]-Table12[[#This Row],[2022]])/Table12[[#This Row],[2023]]</f>
        <v>0.33333333333333331</v>
      </c>
      <c r="O999">
        <f>Table12[[#This Row],[2023]]*Table12[[#This Row],[PER]]+Table12[[#This Row],[2023]]</f>
        <v>144</v>
      </c>
    </row>
    <row r="1000" spans="11:15" x14ac:dyDescent="0.3">
      <c r="K1000">
        <v>13407243</v>
      </c>
      <c r="L1000">
        <v>62</v>
      </c>
      <c r="M1000">
        <v>62</v>
      </c>
      <c r="N1000" s="10">
        <f>(Table12[[#This Row],[2023]]-Table12[[#This Row],[2022]])/Table12[[#This Row],[2023]]</f>
        <v>0</v>
      </c>
      <c r="O1000">
        <f>Table12[[#This Row],[2023]]*Table12[[#This Row],[PER]]+Table12[[#This Row],[2023]]</f>
        <v>62</v>
      </c>
    </row>
    <row r="1001" spans="11:15" x14ac:dyDescent="0.3">
      <c r="K1001">
        <v>2045208</v>
      </c>
      <c r="L1001">
        <v>185</v>
      </c>
      <c r="M1001">
        <v>95</v>
      </c>
      <c r="N1001" s="10">
        <f>(Table12[[#This Row],[2023]]-Table12[[#This Row],[2022]])/Table12[[#This Row],[2023]]</f>
        <v>-0.94736842105263153</v>
      </c>
      <c r="O1001">
        <f>Table12[[#This Row],[2023]]*Table12[[#This Row],[PER]]+Table12[[#This Row],[2023]]</f>
        <v>5</v>
      </c>
    </row>
    <row r="1002" spans="11:15" x14ac:dyDescent="0.3">
      <c r="K1002">
        <v>5117285</v>
      </c>
      <c r="L1002">
        <v>1450</v>
      </c>
      <c r="M1002">
        <v>1450</v>
      </c>
      <c r="N1002" s="10">
        <f>(Table12[[#This Row],[2023]]-Table12[[#This Row],[2022]])/Table12[[#This Row],[2023]]</f>
        <v>0</v>
      </c>
      <c r="O1002">
        <f>Table12[[#This Row],[2023]]*Table12[[#This Row],[PER]]+Table12[[#This Row],[2023]]</f>
        <v>1450</v>
      </c>
    </row>
    <row r="1003" spans="11:15" x14ac:dyDescent="0.3">
      <c r="K1003">
        <v>8534996</v>
      </c>
      <c r="L1003">
        <v>19</v>
      </c>
      <c r="M1003">
        <v>19</v>
      </c>
      <c r="N1003" s="10">
        <f>(Table12[[#This Row],[2023]]-Table12[[#This Row],[2022]])/Table12[[#This Row],[2023]]</f>
        <v>0</v>
      </c>
      <c r="O1003">
        <f>Table12[[#This Row],[2023]]*Table12[[#This Row],[PER]]+Table12[[#This Row],[2023]]</f>
        <v>19</v>
      </c>
    </row>
    <row r="1004" spans="11:15" x14ac:dyDescent="0.3">
      <c r="K1004">
        <v>9773230</v>
      </c>
      <c r="L1004">
        <v>110</v>
      </c>
      <c r="M1004">
        <v>110</v>
      </c>
      <c r="N1004" s="10">
        <f>(Table12[[#This Row],[2023]]-Table12[[#This Row],[2022]])/Table12[[#This Row],[2023]]</f>
        <v>0</v>
      </c>
      <c r="O1004">
        <f>Table12[[#This Row],[2023]]*Table12[[#This Row],[PER]]+Table12[[#This Row],[2023]]</f>
        <v>110</v>
      </c>
    </row>
    <row r="1005" spans="11:15" x14ac:dyDescent="0.3">
      <c r="K1005">
        <v>12586974</v>
      </c>
      <c r="L1005">
        <v>50</v>
      </c>
      <c r="M1005">
        <v>50</v>
      </c>
      <c r="N1005" s="10">
        <f>(Table12[[#This Row],[2023]]-Table12[[#This Row],[2022]])/Table12[[#This Row],[2023]]</f>
        <v>0</v>
      </c>
      <c r="O1005">
        <f>Table12[[#This Row],[2023]]*Table12[[#This Row],[PER]]+Table12[[#This Row],[2023]]</f>
        <v>50</v>
      </c>
    </row>
    <row r="1006" spans="11:15" x14ac:dyDescent="0.3">
      <c r="K1006">
        <v>3180222</v>
      </c>
      <c r="L1006">
        <v>170</v>
      </c>
      <c r="M1006">
        <v>170</v>
      </c>
      <c r="N1006" s="10">
        <f>(Table12[[#This Row],[2023]]-Table12[[#This Row],[2022]])/Table12[[#This Row],[2023]]</f>
        <v>0</v>
      </c>
      <c r="O1006">
        <f>Table12[[#This Row],[2023]]*Table12[[#This Row],[PER]]+Table12[[#This Row],[2023]]</f>
        <v>170</v>
      </c>
    </row>
    <row r="1007" spans="11:15" x14ac:dyDescent="0.3">
      <c r="K1007">
        <v>11103657</v>
      </c>
      <c r="L1007">
        <v>229</v>
      </c>
      <c r="M1007">
        <v>229</v>
      </c>
      <c r="N1007" s="10">
        <f>(Table12[[#This Row],[2023]]-Table12[[#This Row],[2022]])/Table12[[#This Row],[2023]]</f>
        <v>0</v>
      </c>
      <c r="O1007">
        <f>Table12[[#This Row],[2023]]*Table12[[#This Row],[PER]]+Table12[[#This Row],[2023]]</f>
        <v>229</v>
      </c>
    </row>
    <row r="1008" spans="11:15" x14ac:dyDescent="0.3">
      <c r="K1008">
        <v>11197840</v>
      </c>
      <c r="L1008">
        <v>44</v>
      </c>
      <c r="M1008">
        <v>44</v>
      </c>
      <c r="N1008" s="10">
        <f>(Table12[[#This Row],[2023]]-Table12[[#This Row],[2022]])/Table12[[#This Row],[2023]]</f>
        <v>0</v>
      </c>
      <c r="O1008">
        <f>Table12[[#This Row],[2023]]*Table12[[#This Row],[PER]]+Table12[[#This Row],[2023]]</f>
        <v>44</v>
      </c>
    </row>
    <row r="1009" spans="11:15" x14ac:dyDescent="0.3">
      <c r="K1009">
        <v>11225180</v>
      </c>
      <c r="L1009">
        <v>70</v>
      </c>
      <c r="M1009">
        <v>70</v>
      </c>
      <c r="N1009" s="10">
        <f>(Table12[[#This Row],[2023]]-Table12[[#This Row],[2022]])/Table12[[#This Row],[2023]]</f>
        <v>0</v>
      </c>
      <c r="O1009">
        <f>Table12[[#This Row],[2023]]*Table12[[#This Row],[PER]]+Table12[[#This Row],[2023]]</f>
        <v>70</v>
      </c>
    </row>
    <row r="1010" spans="11:15" x14ac:dyDescent="0.3">
      <c r="K1010">
        <v>6669767</v>
      </c>
      <c r="L1010">
        <v>92</v>
      </c>
      <c r="M1010">
        <v>92</v>
      </c>
      <c r="N1010" s="10">
        <f>(Table12[[#This Row],[2023]]-Table12[[#This Row],[2022]])/Table12[[#This Row],[2023]]</f>
        <v>0</v>
      </c>
      <c r="O1010">
        <f>Table12[[#This Row],[2023]]*Table12[[#This Row],[PER]]+Table12[[#This Row],[2023]]</f>
        <v>92</v>
      </c>
    </row>
    <row r="1011" spans="11:15" x14ac:dyDescent="0.3">
      <c r="K1011">
        <v>8170617</v>
      </c>
      <c r="L1011">
        <v>375</v>
      </c>
      <c r="M1011">
        <v>375</v>
      </c>
      <c r="N1011" s="10">
        <f>(Table12[[#This Row],[2023]]-Table12[[#This Row],[2022]])/Table12[[#This Row],[2023]]</f>
        <v>0</v>
      </c>
      <c r="O1011">
        <f>Table12[[#This Row],[2023]]*Table12[[#This Row],[PER]]+Table12[[#This Row],[2023]]</f>
        <v>375</v>
      </c>
    </row>
    <row r="1012" spans="11:15" x14ac:dyDescent="0.3">
      <c r="K1012">
        <v>13856424</v>
      </c>
      <c r="L1012">
        <v>117</v>
      </c>
      <c r="M1012">
        <v>125</v>
      </c>
      <c r="N1012" s="10">
        <f>(Table12[[#This Row],[2023]]-Table12[[#This Row],[2022]])/Table12[[#This Row],[2023]]</f>
        <v>6.4000000000000001E-2</v>
      </c>
      <c r="O1012">
        <f>Table12[[#This Row],[2023]]*Table12[[#This Row],[PER]]+Table12[[#This Row],[2023]]</f>
        <v>133</v>
      </c>
    </row>
    <row r="1013" spans="11:15" x14ac:dyDescent="0.3">
      <c r="K1013">
        <v>13933019</v>
      </c>
      <c r="L1013">
        <v>490</v>
      </c>
      <c r="M1013">
        <v>490</v>
      </c>
      <c r="N1013" s="10">
        <f>(Table12[[#This Row],[2023]]-Table12[[#This Row],[2022]])/Table12[[#This Row],[2023]]</f>
        <v>0</v>
      </c>
      <c r="O1013">
        <f>Table12[[#This Row],[2023]]*Table12[[#This Row],[PER]]+Table12[[#This Row],[2023]]</f>
        <v>490</v>
      </c>
    </row>
    <row r="1014" spans="11:15" x14ac:dyDescent="0.3">
      <c r="K1014">
        <v>2576027</v>
      </c>
      <c r="L1014">
        <v>85</v>
      </c>
      <c r="M1014">
        <v>85</v>
      </c>
      <c r="N1014" s="10">
        <f>(Table12[[#This Row],[2023]]-Table12[[#This Row],[2022]])/Table12[[#This Row],[2023]]</f>
        <v>0</v>
      </c>
      <c r="O1014">
        <f>Table12[[#This Row],[2023]]*Table12[[#This Row],[PER]]+Table12[[#This Row],[2023]]</f>
        <v>85</v>
      </c>
    </row>
    <row r="1015" spans="11:15" x14ac:dyDescent="0.3">
      <c r="K1015">
        <v>7054051</v>
      </c>
      <c r="L1015">
        <v>70</v>
      </c>
      <c r="M1015">
        <v>70</v>
      </c>
      <c r="N1015" s="10">
        <f>(Table12[[#This Row],[2023]]-Table12[[#This Row],[2022]])/Table12[[#This Row],[2023]]</f>
        <v>0</v>
      </c>
      <c r="O1015">
        <f>Table12[[#This Row],[2023]]*Table12[[#This Row],[PER]]+Table12[[#This Row],[2023]]</f>
        <v>70</v>
      </c>
    </row>
    <row r="1016" spans="11:15" x14ac:dyDescent="0.3">
      <c r="K1016">
        <v>3812201</v>
      </c>
      <c r="L1016">
        <v>124</v>
      </c>
      <c r="M1016">
        <v>124</v>
      </c>
      <c r="N1016" s="10">
        <f>(Table12[[#This Row],[2023]]-Table12[[#This Row],[2022]])/Table12[[#This Row],[2023]]</f>
        <v>0</v>
      </c>
      <c r="O1016">
        <f>Table12[[#This Row],[2023]]*Table12[[#This Row],[PER]]+Table12[[#This Row],[2023]]</f>
        <v>124</v>
      </c>
    </row>
    <row r="1017" spans="11:15" x14ac:dyDescent="0.3">
      <c r="K1017">
        <v>3923844</v>
      </c>
      <c r="L1017">
        <v>187</v>
      </c>
      <c r="M1017">
        <v>187</v>
      </c>
      <c r="N1017" s="10">
        <f>(Table12[[#This Row],[2023]]-Table12[[#This Row],[2022]])/Table12[[#This Row],[2023]]</f>
        <v>0</v>
      </c>
      <c r="O1017">
        <f>Table12[[#This Row],[2023]]*Table12[[#This Row],[PER]]+Table12[[#This Row],[2023]]</f>
        <v>187</v>
      </c>
    </row>
    <row r="1018" spans="11:15" x14ac:dyDescent="0.3">
      <c r="K1018">
        <v>6847321</v>
      </c>
      <c r="L1018">
        <v>48</v>
      </c>
      <c r="M1018">
        <v>48</v>
      </c>
      <c r="N1018" s="10">
        <f>(Table12[[#This Row],[2023]]-Table12[[#This Row],[2022]])/Table12[[#This Row],[2023]]</f>
        <v>0</v>
      </c>
      <c r="O1018">
        <f>Table12[[#This Row],[2023]]*Table12[[#This Row],[PER]]+Table12[[#This Row],[2023]]</f>
        <v>48</v>
      </c>
    </row>
    <row r="1019" spans="11:15" x14ac:dyDescent="0.3">
      <c r="K1019">
        <v>6878963</v>
      </c>
      <c r="L1019">
        <v>90</v>
      </c>
      <c r="M1019">
        <v>90</v>
      </c>
      <c r="N1019" s="10">
        <f>(Table12[[#This Row],[2023]]-Table12[[#This Row],[2022]])/Table12[[#This Row],[2023]]</f>
        <v>0</v>
      </c>
      <c r="O1019">
        <f>Table12[[#This Row],[2023]]*Table12[[#This Row],[PER]]+Table12[[#This Row],[2023]]</f>
        <v>90</v>
      </c>
    </row>
    <row r="1020" spans="11:15" x14ac:dyDescent="0.3">
      <c r="K1020">
        <v>11625716</v>
      </c>
      <c r="L1020">
        <v>500</v>
      </c>
      <c r="M1020">
        <v>500</v>
      </c>
      <c r="N1020" s="10">
        <f>(Table12[[#This Row],[2023]]-Table12[[#This Row],[2022]])/Table12[[#This Row],[2023]]</f>
        <v>0</v>
      </c>
      <c r="O1020">
        <f>Table12[[#This Row],[2023]]*Table12[[#This Row],[PER]]+Table12[[#This Row],[2023]]</f>
        <v>500</v>
      </c>
    </row>
    <row r="1021" spans="11:15" x14ac:dyDescent="0.3">
      <c r="K1021">
        <v>12545726</v>
      </c>
      <c r="L1021">
        <v>110</v>
      </c>
      <c r="M1021">
        <v>110</v>
      </c>
      <c r="N1021" s="10">
        <f>(Table12[[#This Row],[2023]]-Table12[[#This Row],[2022]])/Table12[[#This Row],[2023]]</f>
        <v>0</v>
      </c>
      <c r="O1021">
        <f>Table12[[#This Row],[2023]]*Table12[[#This Row],[PER]]+Table12[[#This Row],[2023]]</f>
        <v>110</v>
      </c>
    </row>
    <row r="1022" spans="11:15" x14ac:dyDescent="0.3">
      <c r="K1022">
        <v>8209074</v>
      </c>
      <c r="L1022">
        <v>59</v>
      </c>
      <c r="M1022">
        <v>59</v>
      </c>
      <c r="N1022" s="10">
        <f>(Table12[[#This Row],[2023]]-Table12[[#This Row],[2022]])/Table12[[#This Row],[2023]]</f>
        <v>0</v>
      </c>
      <c r="O1022">
        <f>Table12[[#This Row],[2023]]*Table12[[#This Row],[PER]]+Table12[[#This Row],[2023]]</f>
        <v>59</v>
      </c>
    </row>
    <row r="1023" spans="11:15" x14ac:dyDescent="0.3">
      <c r="K1023">
        <v>11084751</v>
      </c>
      <c r="L1023">
        <v>60</v>
      </c>
      <c r="M1023">
        <v>60</v>
      </c>
      <c r="N1023" s="10">
        <f>(Table12[[#This Row],[2023]]-Table12[[#This Row],[2022]])/Table12[[#This Row],[2023]]</f>
        <v>0</v>
      </c>
      <c r="O1023">
        <f>Table12[[#This Row],[2023]]*Table12[[#This Row],[PER]]+Table12[[#This Row],[2023]]</f>
        <v>60</v>
      </c>
    </row>
    <row r="1024" spans="11:15" x14ac:dyDescent="0.3">
      <c r="K1024">
        <v>11162823</v>
      </c>
      <c r="L1024">
        <v>300</v>
      </c>
      <c r="M1024">
        <v>300</v>
      </c>
      <c r="N1024" s="10">
        <f>(Table12[[#This Row],[2023]]-Table12[[#This Row],[2022]])/Table12[[#This Row],[2023]]</f>
        <v>0</v>
      </c>
      <c r="O1024">
        <f>Table12[[#This Row],[2023]]*Table12[[#This Row],[PER]]+Table12[[#This Row],[2023]]</f>
        <v>300</v>
      </c>
    </row>
    <row r="1025" spans="11:15" x14ac:dyDescent="0.3">
      <c r="K1025">
        <v>1902992</v>
      </c>
      <c r="L1025">
        <v>94</v>
      </c>
      <c r="M1025">
        <v>94</v>
      </c>
      <c r="N1025" s="10">
        <f>(Table12[[#This Row],[2023]]-Table12[[#This Row],[2022]])/Table12[[#This Row],[2023]]</f>
        <v>0</v>
      </c>
      <c r="O1025">
        <f>Table12[[#This Row],[2023]]*Table12[[#This Row],[PER]]+Table12[[#This Row],[2023]]</f>
        <v>94</v>
      </c>
    </row>
    <row r="1026" spans="11:15" x14ac:dyDescent="0.3">
      <c r="K1026">
        <v>6452493</v>
      </c>
      <c r="L1026">
        <v>100</v>
      </c>
      <c r="M1026">
        <v>100</v>
      </c>
      <c r="N1026" s="10">
        <f>(Table12[[#This Row],[2023]]-Table12[[#This Row],[2022]])/Table12[[#This Row],[2023]]</f>
        <v>0</v>
      </c>
      <c r="O1026">
        <f>Table12[[#This Row],[2023]]*Table12[[#This Row],[PER]]+Table12[[#This Row],[2023]]</f>
        <v>100</v>
      </c>
    </row>
    <row r="1027" spans="11:15" x14ac:dyDescent="0.3">
      <c r="K1027">
        <v>13257078</v>
      </c>
      <c r="L1027">
        <v>100</v>
      </c>
      <c r="M1027">
        <v>100</v>
      </c>
      <c r="N1027" s="10">
        <f>(Table12[[#This Row],[2023]]-Table12[[#This Row],[2022]])/Table12[[#This Row],[2023]]</f>
        <v>0</v>
      </c>
      <c r="O1027">
        <f>Table12[[#This Row],[2023]]*Table12[[#This Row],[PER]]+Table12[[#This Row],[2023]]</f>
        <v>100</v>
      </c>
    </row>
    <row r="1028" spans="11:15" x14ac:dyDescent="0.3">
      <c r="K1028">
        <v>11900764</v>
      </c>
      <c r="L1028">
        <v>40</v>
      </c>
      <c r="M1028">
        <v>40</v>
      </c>
      <c r="N1028" s="10">
        <f>(Table12[[#This Row],[2023]]-Table12[[#This Row],[2022]])/Table12[[#This Row],[2023]]</f>
        <v>0</v>
      </c>
      <c r="O1028">
        <f>Table12[[#This Row],[2023]]*Table12[[#This Row],[PER]]+Table12[[#This Row],[2023]]</f>
        <v>40</v>
      </c>
    </row>
    <row r="1029" spans="11:15" x14ac:dyDescent="0.3">
      <c r="K1029">
        <v>1170311</v>
      </c>
      <c r="L1029">
        <v>85</v>
      </c>
      <c r="M1029">
        <v>85</v>
      </c>
      <c r="N1029" s="10">
        <f>(Table12[[#This Row],[2023]]-Table12[[#This Row],[2022]])/Table12[[#This Row],[2023]]</f>
        <v>0</v>
      </c>
      <c r="O1029">
        <f>Table12[[#This Row],[2023]]*Table12[[#This Row],[PER]]+Table12[[#This Row],[2023]]</f>
        <v>85</v>
      </c>
    </row>
    <row r="1030" spans="11:15" x14ac:dyDescent="0.3">
      <c r="K1030">
        <v>1422877</v>
      </c>
      <c r="L1030">
        <v>105</v>
      </c>
      <c r="M1030">
        <v>105</v>
      </c>
      <c r="N1030" s="10">
        <f>(Table12[[#This Row],[2023]]-Table12[[#This Row],[2022]])/Table12[[#This Row],[2023]]</f>
        <v>0</v>
      </c>
      <c r="O1030">
        <f>Table12[[#This Row],[2023]]*Table12[[#This Row],[PER]]+Table12[[#This Row],[2023]]</f>
        <v>105</v>
      </c>
    </row>
    <row r="1031" spans="11:15" x14ac:dyDescent="0.3">
      <c r="K1031">
        <v>6692561</v>
      </c>
      <c r="L1031">
        <v>225</v>
      </c>
      <c r="M1031">
        <v>225</v>
      </c>
      <c r="N1031" s="10">
        <f>(Table12[[#This Row],[2023]]-Table12[[#This Row],[2022]])/Table12[[#This Row],[2023]]</f>
        <v>0</v>
      </c>
      <c r="O1031">
        <f>Table12[[#This Row],[2023]]*Table12[[#This Row],[PER]]+Table12[[#This Row],[2023]]</f>
        <v>225</v>
      </c>
    </row>
    <row r="1032" spans="11:15" x14ac:dyDescent="0.3">
      <c r="K1032">
        <v>7927697</v>
      </c>
      <c r="L1032">
        <v>57</v>
      </c>
      <c r="M1032">
        <v>57</v>
      </c>
      <c r="N1032" s="10">
        <f>(Table12[[#This Row],[2023]]-Table12[[#This Row],[2022]])/Table12[[#This Row],[2023]]</f>
        <v>0</v>
      </c>
      <c r="O1032">
        <f>Table12[[#This Row],[2023]]*Table12[[#This Row],[PER]]+Table12[[#This Row],[2023]]</f>
        <v>57</v>
      </c>
    </row>
    <row r="1033" spans="11:15" x14ac:dyDescent="0.3">
      <c r="K1033">
        <v>10391853</v>
      </c>
      <c r="L1033">
        <v>45</v>
      </c>
      <c r="M1033">
        <v>45</v>
      </c>
      <c r="N1033" s="10">
        <f>(Table12[[#This Row],[2023]]-Table12[[#This Row],[2022]])/Table12[[#This Row],[2023]]</f>
        <v>0</v>
      </c>
      <c r="O1033">
        <f>Table12[[#This Row],[2023]]*Table12[[#This Row],[PER]]+Table12[[#This Row],[2023]]</f>
        <v>45</v>
      </c>
    </row>
    <row r="1034" spans="11:15" x14ac:dyDescent="0.3">
      <c r="K1034">
        <v>13137923</v>
      </c>
      <c r="L1034">
        <v>79</v>
      </c>
      <c r="M1034">
        <v>79</v>
      </c>
      <c r="N1034" s="10">
        <f>(Table12[[#This Row],[2023]]-Table12[[#This Row],[2022]])/Table12[[#This Row],[2023]]</f>
        <v>0</v>
      </c>
      <c r="O1034">
        <f>Table12[[#This Row],[2023]]*Table12[[#This Row],[PER]]+Table12[[#This Row],[2023]]</f>
        <v>79</v>
      </c>
    </row>
    <row r="1035" spans="11:15" x14ac:dyDescent="0.3">
      <c r="K1035">
        <v>547777</v>
      </c>
      <c r="L1035">
        <v>90</v>
      </c>
      <c r="M1035">
        <v>90</v>
      </c>
      <c r="N1035" s="10">
        <f>(Table12[[#This Row],[2023]]-Table12[[#This Row],[2022]])/Table12[[#This Row],[2023]]</f>
        <v>0</v>
      </c>
      <c r="O1035">
        <f>Table12[[#This Row],[2023]]*Table12[[#This Row],[PER]]+Table12[[#This Row],[2023]]</f>
        <v>90</v>
      </c>
    </row>
    <row r="1036" spans="11:15" x14ac:dyDescent="0.3">
      <c r="K1036">
        <v>557915</v>
      </c>
      <c r="L1036">
        <v>85</v>
      </c>
      <c r="M1036">
        <v>85</v>
      </c>
      <c r="N1036" s="10">
        <f>(Table12[[#This Row],[2023]]-Table12[[#This Row],[2022]])/Table12[[#This Row],[2023]]</f>
        <v>0</v>
      </c>
      <c r="O1036">
        <f>Table12[[#This Row],[2023]]*Table12[[#This Row],[PER]]+Table12[[#This Row],[2023]]</f>
        <v>85</v>
      </c>
    </row>
    <row r="1037" spans="11:15" x14ac:dyDescent="0.3">
      <c r="K1037">
        <v>2435178</v>
      </c>
      <c r="L1037">
        <v>120</v>
      </c>
      <c r="M1037">
        <v>120</v>
      </c>
      <c r="N1037" s="10">
        <f>(Table12[[#This Row],[2023]]-Table12[[#This Row],[2022]])/Table12[[#This Row],[2023]]</f>
        <v>0</v>
      </c>
      <c r="O1037">
        <f>Table12[[#This Row],[2023]]*Table12[[#This Row],[PER]]+Table12[[#This Row],[2023]]</f>
        <v>120</v>
      </c>
    </row>
    <row r="1038" spans="11:15" x14ac:dyDescent="0.3">
      <c r="K1038">
        <v>5251808</v>
      </c>
      <c r="L1038">
        <v>205</v>
      </c>
      <c r="M1038">
        <v>205</v>
      </c>
      <c r="N1038" s="10">
        <f>(Table12[[#This Row],[2023]]-Table12[[#This Row],[2022]])/Table12[[#This Row],[2023]]</f>
        <v>0</v>
      </c>
      <c r="O1038">
        <f>Table12[[#This Row],[2023]]*Table12[[#This Row],[PER]]+Table12[[#This Row],[2023]]</f>
        <v>205</v>
      </c>
    </row>
    <row r="1039" spans="11:15" x14ac:dyDescent="0.3">
      <c r="K1039">
        <v>5489928</v>
      </c>
      <c r="L1039">
        <v>47</v>
      </c>
      <c r="M1039">
        <v>47</v>
      </c>
      <c r="N1039" s="10">
        <f>(Table12[[#This Row],[2023]]-Table12[[#This Row],[2022]])/Table12[[#This Row],[2023]]</f>
        <v>0</v>
      </c>
      <c r="O1039">
        <f>Table12[[#This Row],[2023]]*Table12[[#This Row],[PER]]+Table12[[#This Row],[2023]]</f>
        <v>47</v>
      </c>
    </row>
    <row r="1040" spans="11:15" x14ac:dyDescent="0.3">
      <c r="K1040">
        <v>6224282</v>
      </c>
      <c r="L1040">
        <v>135</v>
      </c>
      <c r="M1040">
        <v>135</v>
      </c>
      <c r="N1040" s="10">
        <f>(Table12[[#This Row],[2023]]-Table12[[#This Row],[2022]])/Table12[[#This Row],[2023]]</f>
        <v>0</v>
      </c>
      <c r="O1040">
        <f>Table12[[#This Row],[2023]]*Table12[[#This Row],[PER]]+Table12[[#This Row],[2023]]</f>
        <v>135</v>
      </c>
    </row>
    <row r="1041" spans="11:15" x14ac:dyDescent="0.3">
      <c r="K1041">
        <v>7692882</v>
      </c>
      <c r="L1041">
        <v>140</v>
      </c>
      <c r="M1041">
        <v>140</v>
      </c>
      <c r="N1041" s="10">
        <f>(Table12[[#This Row],[2023]]-Table12[[#This Row],[2022]])/Table12[[#This Row],[2023]]</f>
        <v>0</v>
      </c>
      <c r="O1041">
        <f>Table12[[#This Row],[2023]]*Table12[[#This Row],[PER]]+Table12[[#This Row],[2023]]</f>
        <v>140</v>
      </c>
    </row>
    <row r="1042" spans="11:15" x14ac:dyDescent="0.3">
      <c r="K1042">
        <v>7693951</v>
      </c>
      <c r="L1042">
        <v>70</v>
      </c>
      <c r="M1042">
        <v>70</v>
      </c>
      <c r="N1042" s="10">
        <f>(Table12[[#This Row],[2023]]-Table12[[#This Row],[2022]])/Table12[[#This Row],[2023]]</f>
        <v>0</v>
      </c>
      <c r="O1042">
        <f>Table12[[#This Row],[2023]]*Table12[[#This Row],[PER]]+Table12[[#This Row],[2023]]</f>
        <v>70</v>
      </c>
    </row>
    <row r="1043" spans="11:15" x14ac:dyDescent="0.3">
      <c r="K1043">
        <v>7744667</v>
      </c>
      <c r="L1043">
        <v>150</v>
      </c>
      <c r="M1043">
        <v>150</v>
      </c>
      <c r="N1043" s="10">
        <f>(Table12[[#This Row],[2023]]-Table12[[#This Row],[2022]])/Table12[[#This Row],[2023]]</f>
        <v>0</v>
      </c>
      <c r="O1043">
        <f>Table12[[#This Row],[2023]]*Table12[[#This Row],[PER]]+Table12[[#This Row],[2023]]</f>
        <v>150</v>
      </c>
    </row>
    <row r="1044" spans="11:15" x14ac:dyDescent="0.3">
      <c r="K1044">
        <v>8799193</v>
      </c>
      <c r="L1044">
        <v>57</v>
      </c>
      <c r="M1044">
        <v>57</v>
      </c>
      <c r="N1044" s="10">
        <f>(Table12[[#This Row],[2023]]-Table12[[#This Row],[2022]])/Table12[[#This Row],[2023]]</f>
        <v>0</v>
      </c>
      <c r="O1044">
        <f>Table12[[#This Row],[2023]]*Table12[[#This Row],[PER]]+Table12[[#This Row],[2023]]</f>
        <v>57</v>
      </c>
    </row>
    <row r="1045" spans="11:15" x14ac:dyDescent="0.3">
      <c r="K1045">
        <v>13429306</v>
      </c>
      <c r="L1045">
        <v>122</v>
      </c>
      <c r="M1045">
        <v>121</v>
      </c>
      <c r="N1045" s="10">
        <f>(Table12[[#This Row],[2023]]-Table12[[#This Row],[2022]])/Table12[[#This Row],[2023]]</f>
        <v>-8.2644628099173556E-3</v>
      </c>
      <c r="O1045">
        <f>Table12[[#This Row],[2023]]*Table12[[#This Row],[PER]]+Table12[[#This Row],[2023]]</f>
        <v>120</v>
      </c>
    </row>
    <row r="1046" spans="11:15" x14ac:dyDescent="0.3">
      <c r="K1046">
        <v>3924298</v>
      </c>
      <c r="L1046">
        <v>250</v>
      </c>
      <c r="M1046">
        <v>250</v>
      </c>
      <c r="N1046" s="10">
        <f>(Table12[[#This Row],[2023]]-Table12[[#This Row],[2022]])/Table12[[#This Row],[2023]]</f>
        <v>0</v>
      </c>
      <c r="O1046">
        <f>Table12[[#This Row],[2023]]*Table12[[#This Row],[PER]]+Table12[[#This Row],[2023]]</f>
        <v>250</v>
      </c>
    </row>
    <row r="1047" spans="11:15" x14ac:dyDescent="0.3">
      <c r="K1047">
        <v>6847213</v>
      </c>
      <c r="L1047">
        <v>56</v>
      </c>
      <c r="M1047">
        <v>59</v>
      </c>
      <c r="N1047" s="10">
        <f>(Table12[[#This Row],[2023]]-Table12[[#This Row],[2022]])/Table12[[#This Row],[2023]]</f>
        <v>5.0847457627118647E-2</v>
      </c>
      <c r="O1047">
        <f>Table12[[#This Row],[2023]]*Table12[[#This Row],[PER]]+Table12[[#This Row],[2023]]</f>
        <v>62</v>
      </c>
    </row>
    <row r="1048" spans="11:15" x14ac:dyDescent="0.3">
      <c r="K1048">
        <v>8756827</v>
      </c>
      <c r="L1048">
        <v>900</v>
      </c>
      <c r="M1048">
        <v>900</v>
      </c>
      <c r="N1048" s="10">
        <f>(Table12[[#This Row],[2023]]-Table12[[#This Row],[2022]])/Table12[[#This Row],[2023]]</f>
        <v>0</v>
      </c>
      <c r="O1048">
        <f>Table12[[#This Row],[2023]]*Table12[[#This Row],[PER]]+Table12[[#This Row],[2023]]</f>
        <v>900</v>
      </c>
    </row>
    <row r="1049" spans="11:15" x14ac:dyDescent="0.3">
      <c r="K1049">
        <v>9813252</v>
      </c>
      <c r="L1049">
        <v>120</v>
      </c>
      <c r="M1049">
        <v>120</v>
      </c>
      <c r="N1049" s="10">
        <f>(Table12[[#This Row],[2023]]-Table12[[#This Row],[2022]])/Table12[[#This Row],[2023]]</f>
        <v>0</v>
      </c>
      <c r="O1049">
        <f>Table12[[#This Row],[2023]]*Table12[[#This Row],[PER]]+Table12[[#This Row],[2023]]</f>
        <v>120</v>
      </c>
    </row>
    <row r="1050" spans="11:15" x14ac:dyDescent="0.3">
      <c r="K1050">
        <v>11412872</v>
      </c>
      <c r="L1050">
        <v>90</v>
      </c>
      <c r="M1050">
        <v>90</v>
      </c>
      <c r="N1050" s="10">
        <f>(Table12[[#This Row],[2023]]-Table12[[#This Row],[2022]])/Table12[[#This Row],[2023]]</f>
        <v>0</v>
      </c>
      <c r="O1050">
        <f>Table12[[#This Row],[2023]]*Table12[[#This Row],[PER]]+Table12[[#This Row],[2023]]</f>
        <v>90</v>
      </c>
    </row>
    <row r="1051" spans="11:15" x14ac:dyDescent="0.3">
      <c r="K1051">
        <v>12757798</v>
      </c>
      <c r="L1051">
        <v>70</v>
      </c>
      <c r="M1051">
        <v>68</v>
      </c>
      <c r="N1051" s="10">
        <f>(Table12[[#This Row],[2023]]-Table12[[#This Row],[2022]])/Table12[[#This Row],[2023]]</f>
        <v>-2.9411764705882353E-2</v>
      </c>
      <c r="O1051">
        <f>Table12[[#This Row],[2023]]*Table12[[#This Row],[PER]]+Table12[[#This Row],[2023]]</f>
        <v>66</v>
      </c>
    </row>
    <row r="1052" spans="11:15" x14ac:dyDescent="0.3">
      <c r="K1052">
        <v>13477083</v>
      </c>
      <c r="L1052">
        <v>24</v>
      </c>
      <c r="M1052">
        <v>30</v>
      </c>
      <c r="N1052" s="10">
        <f>(Table12[[#This Row],[2023]]-Table12[[#This Row],[2022]])/Table12[[#This Row],[2023]]</f>
        <v>0.2</v>
      </c>
      <c r="O1052">
        <f>Table12[[#This Row],[2023]]*Table12[[#This Row],[PER]]+Table12[[#This Row],[2023]]</f>
        <v>36</v>
      </c>
    </row>
    <row r="1053" spans="11:15" x14ac:dyDescent="0.3">
      <c r="K1053">
        <v>13564217</v>
      </c>
      <c r="L1053">
        <v>500</v>
      </c>
      <c r="M1053">
        <v>500</v>
      </c>
      <c r="N1053" s="10">
        <f>(Table12[[#This Row],[2023]]-Table12[[#This Row],[2022]])/Table12[[#This Row],[2023]]</f>
        <v>0</v>
      </c>
      <c r="O1053">
        <f>Table12[[#This Row],[2023]]*Table12[[#This Row],[PER]]+Table12[[#This Row],[2023]]</f>
        <v>500</v>
      </c>
    </row>
    <row r="1054" spans="11:15" x14ac:dyDescent="0.3">
      <c r="K1054">
        <v>325432</v>
      </c>
      <c r="L1054">
        <v>260</v>
      </c>
      <c r="M1054">
        <v>260</v>
      </c>
      <c r="N1054" s="10">
        <f>(Table12[[#This Row],[2023]]-Table12[[#This Row],[2022]])/Table12[[#This Row],[2023]]</f>
        <v>0</v>
      </c>
      <c r="O1054">
        <f>Table12[[#This Row],[2023]]*Table12[[#This Row],[PER]]+Table12[[#This Row],[2023]]</f>
        <v>260</v>
      </c>
    </row>
    <row r="1055" spans="11:15" x14ac:dyDescent="0.3">
      <c r="K1055">
        <v>3029381</v>
      </c>
      <c r="L1055">
        <v>90</v>
      </c>
      <c r="M1055">
        <v>90</v>
      </c>
      <c r="N1055" s="10">
        <f>(Table12[[#This Row],[2023]]-Table12[[#This Row],[2022]])/Table12[[#This Row],[2023]]</f>
        <v>0</v>
      </c>
      <c r="O1055">
        <f>Table12[[#This Row],[2023]]*Table12[[#This Row],[PER]]+Table12[[#This Row],[2023]]</f>
        <v>90</v>
      </c>
    </row>
    <row r="1056" spans="11:15" x14ac:dyDescent="0.3">
      <c r="K1056">
        <v>4497919</v>
      </c>
      <c r="L1056">
        <v>350</v>
      </c>
      <c r="M1056">
        <v>350</v>
      </c>
      <c r="N1056" s="10">
        <f>(Table12[[#This Row],[2023]]-Table12[[#This Row],[2022]])/Table12[[#This Row],[2023]]</f>
        <v>0</v>
      </c>
      <c r="O1056">
        <f>Table12[[#This Row],[2023]]*Table12[[#This Row],[PER]]+Table12[[#This Row],[2023]]</f>
        <v>350</v>
      </c>
    </row>
    <row r="1057" spans="11:15" x14ac:dyDescent="0.3">
      <c r="K1057">
        <v>4530973</v>
      </c>
      <c r="L1057">
        <v>490</v>
      </c>
      <c r="M1057">
        <v>480</v>
      </c>
      <c r="N1057" s="10">
        <f>(Table12[[#This Row],[2023]]-Table12[[#This Row],[2022]])/Table12[[#This Row],[2023]]</f>
        <v>-2.0833333333333332E-2</v>
      </c>
      <c r="O1057">
        <f>Table12[[#This Row],[2023]]*Table12[[#This Row],[PER]]+Table12[[#This Row],[2023]]</f>
        <v>470</v>
      </c>
    </row>
    <row r="1058" spans="11:15" x14ac:dyDescent="0.3">
      <c r="K1058">
        <v>5749444</v>
      </c>
      <c r="L1058">
        <v>50</v>
      </c>
      <c r="M1058">
        <v>50</v>
      </c>
      <c r="N1058" s="10">
        <f>(Table12[[#This Row],[2023]]-Table12[[#This Row],[2022]])/Table12[[#This Row],[2023]]</f>
        <v>0</v>
      </c>
      <c r="O1058">
        <f>Table12[[#This Row],[2023]]*Table12[[#This Row],[PER]]+Table12[[#This Row],[2023]]</f>
        <v>50</v>
      </c>
    </row>
    <row r="1059" spans="11:15" x14ac:dyDescent="0.3">
      <c r="K1059">
        <v>7330341</v>
      </c>
      <c r="L1059">
        <v>70</v>
      </c>
      <c r="M1059">
        <v>70</v>
      </c>
      <c r="N1059" s="10">
        <f>(Table12[[#This Row],[2023]]-Table12[[#This Row],[2022]])/Table12[[#This Row],[2023]]</f>
        <v>0</v>
      </c>
      <c r="O1059">
        <f>Table12[[#This Row],[2023]]*Table12[[#This Row],[PER]]+Table12[[#This Row],[2023]]</f>
        <v>70</v>
      </c>
    </row>
    <row r="1060" spans="11:15" x14ac:dyDescent="0.3">
      <c r="K1060">
        <v>7600332</v>
      </c>
      <c r="L1060">
        <v>90</v>
      </c>
      <c r="M1060">
        <v>90</v>
      </c>
      <c r="N1060" s="10">
        <f>(Table12[[#This Row],[2023]]-Table12[[#This Row],[2022]])/Table12[[#This Row],[2023]]</f>
        <v>0</v>
      </c>
      <c r="O1060">
        <f>Table12[[#This Row],[2023]]*Table12[[#This Row],[PER]]+Table12[[#This Row],[2023]]</f>
        <v>90</v>
      </c>
    </row>
    <row r="1061" spans="11:15" x14ac:dyDescent="0.3">
      <c r="K1061">
        <v>8272028</v>
      </c>
      <c r="L1061">
        <v>87</v>
      </c>
      <c r="M1061">
        <v>87</v>
      </c>
      <c r="N1061" s="10">
        <f>(Table12[[#This Row],[2023]]-Table12[[#This Row],[2022]])/Table12[[#This Row],[2023]]</f>
        <v>0</v>
      </c>
      <c r="O1061">
        <f>Table12[[#This Row],[2023]]*Table12[[#This Row],[PER]]+Table12[[#This Row],[2023]]</f>
        <v>87</v>
      </c>
    </row>
    <row r="1062" spans="11:15" x14ac:dyDescent="0.3">
      <c r="K1062">
        <v>12889875</v>
      </c>
      <c r="L1062">
        <v>175</v>
      </c>
      <c r="M1062">
        <v>149</v>
      </c>
      <c r="N1062" s="10">
        <f>(Table12[[#This Row],[2023]]-Table12[[#This Row],[2022]])/Table12[[#This Row],[2023]]</f>
        <v>-0.17449664429530201</v>
      </c>
      <c r="O1062">
        <f>Table12[[#This Row],[2023]]*Table12[[#This Row],[PER]]+Table12[[#This Row],[2023]]</f>
        <v>123</v>
      </c>
    </row>
    <row r="1063" spans="11:15" x14ac:dyDescent="0.3">
      <c r="K1063">
        <v>1331223</v>
      </c>
      <c r="L1063">
        <v>108</v>
      </c>
      <c r="M1063">
        <v>108</v>
      </c>
      <c r="N1063" s="10">
        <f>(Table12[[#This Row],[2023]]-Table12[[#This Row],[2022]])/Table12[[#This Row],[2023]]</f>
        <v>0</v>
      </c>
      <c r="O1063">
        <f>Table12[[#This Row],[2023]]*Table12[[#This Row],[PER]]+Table12[[#This Row],[2023]]</f>
        <v>108</v>
      </c>
    </row>
    <row r="1064" spans="11:15" x14ac:dyDescent="0.3">
      <c r="K1064">
        <v>5834256</v>
      </c>
      <c r="L1064">
        <v>325</v>
      </c>
      <c r="M1064">
        <v>325</v>
      </c>
      <c r="N1064" s="10">
        <f>(Table12[[#This Row],[2023]]-Table12[[#This Row],[2022]])/Table12[[#This Row],[2023]]</f>
        <v>0</v>
      </c>
      <c r="O1064">
        <f>Table12[[#This Row],[2023]]*Table12[[#This Row],[PER]]+Table12[[#This Row],[2023]]</f>
        <v>325</v>
      </c>
    </row>
    <row r="1065" spans="11:15" x14ac:dyDescent="0.3">
      <c r="K1065">
        <v>6748289</v>
      </c>
      <c r="L1065">
        <v>120</v>
      </c>
      <c r="M1065">
        <v>120</v>
      </c>
      <c r="N1065" s="10">
        <f>(Table12[[#This Row],[2023]]-Table12[[#This Row],[2022]])/Table12[[#This Row],[2023]]</f>
        <v>0</v>
      </c>
      <c r="O1065">
        <f>Table12[[#This Row],[2023]]*Table12[[#This Row],[PER]]+Table12[[#This Row],[2023]]</f>
        <v>120</v>
      </c>
    </row>
    <row r="1066" spans="11:15" x14ac:dyDescent="0.3">
      <c r="K1066">
        <v>13188250</v>
      </c>
      <c r="L1066">
        <v>100</v>
      </c>
      <c r="M1066">
        <v>100</v>
      </c>
      <c r="N1066" s="10">
        <f>(Table12[[#This Row],[2023]]-Table12[[#This Row],[2022]])/Table12[[#This Row],[2023]]</f>
        <v>0</v>
      </c>
      <c r="O1066">
        <f>Table12[[#This Row],[2023]]*Table12[[#This Row],[PER]]+Table12[[#This Row],[2023]]</f>
        <v>100</v>
      </c>
    </row>
    <row r="1067" spans="11:15" x14ac:dyDescent="0.3">
      <c r="K1067">
        <v>13279451</v>
      </c>
      <c r="L1067">
        <v>76</v>
      </c>
      <c r="M1067">
        <v>76</v>
      </c>
      <c r="N1067" s="10">
        <f>(Table12[[#This Row],[2023]]-Table12[[#This Row],[2022]])/Table12[[#This Row],[2023]]</f>
        <v>0</v>
      </c>
      <c r="O1067">
        <f>Table12[[#This Row],[2023]]*Table12[[#This Row],[PER]]+Table12[[#This Row],[2023]]</f>
        <v>76</v>
      </c>
    </row>
    <row r="1068" spans="11:15" x14ac:dyDescent="0.3">
      <c r="K1068">
        <v>13299867</v>
      </c>
      <c r="L1068">
        <v>103</v>
      </c>
      <c r="M1068">
        <v>114</v>
      </c>
      <c r="N1068" s="10">
        <f>(Table12[[#This Row],[2023]]-Table12[[#This Row],[2022]])/Table12[[#This Row],[2023]]</f>
        <v>9.6491228070175433E-2</v>
      </c>
      <c r="O1068">
        <f>Table12[[#This Row],[2023]]*Table12[[#This Row],[PER]]+Table12[[#This Row],[2023]]</f>
        <v>125</v>
      </c>
    </row>
    <row r="1069" spans="11:15" x14ac:dyDescent="0.3">
      <c r="K1069">
        <v>14609434</v>
      </c>
      <c r="L1069">
        <v>149</v>
      </c>
      <c r="M1069">
        <v>149</v>
      </c>
      <c r="N1069" s="10">
        <f>(Table12[[#This Row],[2023]]-Table12[[#This Row],[2022]])/Table12[[#This Row],[2023]]</f>
        <v>0</v>
      </c>
      <c r="O1069">
        <f>Table12[[#This Row],[2023]]*Table12[[#This Row],[PER]]+Table12[[#This Row],[2023]]</f>
        <v>149</v>
      </c>
    </row>
    <row r="1070" spans="11:15" x14ac:dyDescent="0.3">
      <c r="K1070">
        <v>6361869</v>
      </c>
      <c r="L1070">
        <v>1300</v>
      </c>
      <c r="M1070">
        <v>1300</v>
      </c>
      <c r="N1070" s="10">
        <f>(Table12[[#This Row],[2023]]-Table12[[#This Row],[2022]])/Table12[[#This Row],[2023]]</f>
        <v>0</v>
      </c>
      <c r="O1070">
        <f>Table12[[#This Row],[2023]]*Table12[[#This Row],[PER]]+Table12[[#This Row],[2023]]</f>
        <v>1300</v>
      </c>
    </row>
    <row r="1071" spans="11:15" x14ac:dyDescent="0.3">
      <c r="K1071">
        <v>7075498</v>
      </c>
      <c r="L1071">
        <v>141</v>
      </c>
      <c r="M1071">
        <v>148</v>
      </c>
      <c r="N1071" s="10">
        <f>(Table12[[#This Row],[2023]]-Table12[[#This Row],[2022]])/Table12[[#This Row],[2023]]</f>
        <v>4.72972972972973E-2</v>
      </c>
      <c r="O1071">
        <f>Table12[[#This Row],[2023]]*Table12[[#This Row],[PER]]+Table12[[#This Row],[2023]]</f>
        <v>155</v>
      </c>
    </row>
    <row r="1072" spans="11:15" x14ac:dyDescent="0.3">
      <c r="K1072">
        <v>7711909</v>
      </c>
      <c r="L1072">
        <v>41</v>
      </c>
      <c r="M1072">
        <v>41</v>
      </c>
      <c r="N1072" s="10">
        <f>(Table12[[#This Row],[2023]]-Table12[[#This Row],[2022]])/Table12[[#This Row],[2023]]</f>
        <v>0</v>
      </c>
      <c r="O1072">
        <f>Table12[[#This Row],[2023]]*Table12[[#This Row],[PER]]+Table12[[#This Row],[2023]]</f>
        <v>41</v>
      </c>
    </row>
    <row r="1073" spans="11:15" x14ac:dyDescent="0.3">
      <c r="K1073">
        <v>7816016</v>
      </c>
      <c r="L1073">
        <v>65</v>
      </c>
      <c r="M1073">
        <v>65</v>
      </c>
      <c r="N1073" s="10">
        <f>(Table12[[#This Row],[2023]]-Table12[[#This Row],[2022]])/Table12[[#This Row],[2023]]</f>
        <v>0</v>
      </c>
      <c r="O1073">
        <f>Table12[[#This Row],[2023]]*Table12[[#This Row],[PER]]+Table12[[#This Row],[2023]]</f>
        <v>65</v>
      </c>
    </row>
    <row r="1074" spans="11:15" x14ac:dyDescent="0.3">
      <c r="K1074">
        <v>10735384</v>
      </c>
      <c r="L1074">
        <v>500</v>
      </c>
      <c r="M1074">
        <v>500</v>
      </c>
      <c r="N1074" s="10">
        <f>(Table12[[#This Row],[2023]]-Table12[[#This Row],[2022]])/Table12[[#This Row],[2023]]</f>
        <v>0</v>
      </c>
      <c r="O1074">
        <f>Table12[[#This Row],[2023]]*Table12[[#This Row],[PER]]+Table12[[#This Row],[2023]]</f>
        <v>500</v>
      </c>
    </row>
    <row r="1075" spans="11:15" x14ac:dyDescent="0.3">
      <c r="K1075">
        <v>13345043</v>
      </c>
      <c r="L1075">
        <v>82</v>
      </c>
      <c r="M1075">
        <v>82</v>
      </c>
      <c r="N1075" s="10">
        <f>(Table12[[#This Row],[2023]]-Table12[[#This Row],[2022]])/Table12[[#This Row],[2023]]</f>
        <v>0</v>
      </c>
      <c r="O1075">
        <f>Table12[[#This Row],[2023]]*Table12[[#This Row],[PER]]+Table12[[#This Row],[2023]]</f>
        <v>82</v>
      </c>
    </row>
    <row r="1076" spans="11:15" x14ac:dyDescent="0.3">
      <c r="K1076">
        <v>1931961</v>
      </c>
      <c r="L1076">
        <v>89</v>
      </c>
      <c r="M1076">
        <v>72</v>
      </c>
      <c r="N1076" s="10">
        <f>(Table12[[#This Row],[2023]]-Table12[[#This Row],[2022]])/Table12[[#This Row],[2023]]</f>
        <v>-0.2361111111111111</v>
      </c>
      <c r="O1076">
        <f>Table12[[#This Row],[2023]]*Table12[[#This Row],[PER]]+Table12[[#This Row],[2023]]</f>
        <v>55</v>
      </c>
    </row>
    <row r="1077" spans="11:15" x14ac:dyDescent="0.3">
      <c r="K1077">
        <v>6830631</v>
      </c>
      <c r="L1077">
        <v>35</v>
      </c>
      <c r="M1077">
        <v>35</v>
      </c>
      <c r="N1077" s="10">
        <f>(Table12[[#This Row],[2023]]-Table12[[#This Row],[2022]])/Table12[[#This Row],[2023]]</f>
        <v>0</v>
      </c>
      <c r="O1077">
        <f>Table12[[#This Row],[2023]]*Table12[[#This Row],[PER]]+Table12[[#This Row],[2023]]</f>
        <v>35</v>
      </c>
    </row>
    <row r="1078" spans="11:15" x14ac:dyDescent="0.3">
      <c r="K1078">
        <v>7123716</v>
      </c>
      <c r="L1078">
        <v>130</v>
      </c>
      <c r="M1078">
        <v>130</v>
      </c>
      <c r="N1078" s="10">
        <f>(Table12[[#This Row],[2023]]-Table12[[#This Row],[2022]])/Table12[[#This Row],[2023]]</f>
        <v>0</v>
      </c>
      <c r="O1078">
        <f>Table12[[#This Row],[2023]]*Table12[[#This Row],[PER]]+Table12[[#This Row],[2023]]</f>
        <v>130</v>
      </c>
    </row>
    <row r="1079" spans="11:15" x14ac:dyDescent="0.3">
      <c r="K1079">
        <v>8234216</v>
      </c>
      <c r="L1079">
        <v>35</v>
      </c>
      <c r="M1079">
        <v>35</v>
      </c>
      <c r="N1079" s="10">
        <f>(Table12[[#This Row],[2023]]-Table12[[#This Row],[2022]])/Table12[[#This Row],[2023]]</f>
        <v>0</v>
      </c>
      <c r="O1079">
        <f>Table12[[#This Row],[2023]]*Table12[[#This Row],[PER]]+Table12[[#This Row],[2023]]</f>
        <v>35</v>
      </c>
    </row>
    <row r="1080" spans="11:15" x14ac:dyDescent="0.3">
      <c r="K1080">
        <v>11031880</v>
      </c>
      <c r="L1080">
        <v>131</v>
      </c>
      <c r="M1080">
        <v>131</v>
      </c>
      <c r="N1080" s="10">
        <f>(Table12[[#This Row],[2023]]-Table12[[#This Row],[2022]])/Table12[[#This Row],[2023]]</f>
        <v>0</v>
      </c>
      <c r="O1080">
        <f>Table12[[#This Row],[2023]]*Table12[[#This Row],[PER]]+Table12[[#This Row],[2023]]</f>
        <v>131</v>
      </c>
    </row>
    <row r="1081" spans="11:15" x14ac:dyDescent="0.3">
      <c r="K1081">
        <v>14353879</v>
      </c>
      <c r="L1081">
        <v>120</v>
      </c>
      <c r="M1081">
        <v>120</v>
      </c>
      <c r="N1081" s="10">
        <f>(Table12[[#This Row],[2023]]-Table12[[#This Row],[2022]])/Table12[[#This Row],[2023]]</f>
        <v>0</v>
      </c>
      <c r="O1081">
        <f>Table12[[#This Row],[2023]]*Table12[[#This Row],[PER]]+Table12[[#This Row],[2023]]</f>
        <v>120</v>
      </c>
    </row>
    <row r="1082" spans="11:15" x14ac:dyDescent="0.3">
      <c r="K1082">
        <v>14371327</v>
      </c>
      <c r="L1082">
        <v>130</v>
      </c>
      <c r="M1082">
        <v>130</v>
      </c>
      <c r="N1082" s="10">
        <f>(Table12[[#This Row],[2023]]-Table12[[#This Row],[2022]])/Table12[[#This Row],[2023]]</f>
        <v>0</v>
      </c>
      <c r="O1082">
        <f>Table12[[#This Row],[2023]]*Table12[[#This Row],[PER]]+Table12[[#This Row],[2023]]</f>
        <v>130</v>
      </c>
    </row>
    <row r="1083" spans="11:15" x14ac:dyDescent="0.3">
      <c r="K1083">
        <v>14380750</v>
      </c>
      <c r="L1083">
        <v>407</v>
      </c>
      <c r="M1083">
        <v>300</v>
      </c>
      <c r="N1083" s="10">
        <f>(Table12[[#This Row],[2023]]-Table12[[#This Row],[2022]])/Table12[[#This Row],[2023]]</f>
        <v>-0.35666666666666669</v>
      </c>
      <c r="O1083">
        <f>Table12[[#This Row],[2023]]*Table12[[#This Row],[PER]]+Table12[[#This Row],[2023]]</f>
        <v>193</v>
      </c>
    </row>
    <row r="1084" spans="11:15" x14ac:dyDescent="0.3">
      <c r="K1084">
        <v>4879113</v>
      </c>
      <c r="L1084">
        <v>45</v>
      </c>
      <c r="M1084">
        <v>54</v>
      </c>
      <c r="N1084" s="10">
        <f>(Table12[[#This Row],[2023]]-Table12[[#This Row],[2022]])/Table12[[#This Row],[2023]]</f>
        <v>0.16666666666666666</v>
      </c>
      <c r="O1084">
        <f>Table12[[#This Row],[2023]]*Table12[[#This Row],[PER]]+Table12[[#This Row],[2023]]</f>
        <v>63</v>
      </c>
    </row>
    <row r="1085" spans="11:15" x14ac:dyDescent="0.3">
      <c r="K1085">
        <v>13090619</v>
      </c>
      <c r="L1085">
        <v>145</v>
      </c>
      <c r="M1085">
        <v>145</v>
      </c>
      <c r="N1085" s="10">
        <f>(Table12[[#This Row],[2023]]-Table12[[#This Row],[2022]])/Table12[[#This Row],[2023]]</f>
        <v>0</v>
      </c>
      <c r="O1085">
        <f>Table12[[#This Row],[2023]]*Table12[[#This Row],[PER]]+Table12[[#This Row],[2023]]</f>
        <v>145</v>
      </c>
    </row>
    <row r="1086" spans="11:15" x14ac:dyDescent="0.3">
      <c r="K1086">
        <v>2138766</v>
      </c>
      <c r="L1086">
        <v>162</v>
      </c>
      <c r="M1086">
        <v>175</v>
      </c>
      <c r="N1086" s="10">
        <f>(Table12[[#This Row],[2023]]-Table12[[#This Row],[2022]])/Table12[[#This Row],[2023]]</f>
        <v>7.4285714285714288E-2</v>
      </c>
      <c r="O1086">
        <f>Table12[[#This Row],[2023]]*Table12[[#This Row],[PER]]+Table12[[#This Row],[2023]]</f>
        <v>188</v>
      </c>
    </row>
    <row r="1087" spans="11:15" x14ac:dyDescent="0.3">
      <c r="K1087">
        <v>5018084</v>
      </c>
      <c r="L1087">
        <v>47</v>
      </c>
      <c r="M1087">
        <v>47</v>
      </c>
      <c r="N1087" s="10">
        <f>(Table12[[#This Row],[2023]]-Table12[[#This Row],[2022]])/Table12[[#This Row],[2023]]</f>
        <v>0</v>
      </c>
      <c r="O1087">
        <f>Table12[[#This Row],[2023]]*Table12[[#This Row],[PER]]+Table12[[#This Row],[2023]]</f>
        <v>47</v>
      </c>
    </row>
    <row r="1088" spans="11:15" x14ac:dyDescent="0.3">
      <c r="K1088">
        <v>6448543</v>
      </c>
      <c r="L1088">
        <v>150</v>
      </c>
      <c r="M1088">
        <v>150</v>
      </c>
      <c r="N1088" s="10">
        <f>(Table12[[#This Row],[2023]]-Table12[[#This Row],[2022]])/Table12[[#This Row],[2023]]</f>
        <v>0</v>
      </c>
      <c r="O1088">
        <f>Table12[[#This Row],[2023]]*Table12[[#This Row],[PER]]+Table12[[#This Row],[2023]]</f>
        <v>150</v>
      </c>
    </row>
    <row r="1089" spans="11:15" x14ac:dyDescent="0.3">
      <c r="K1089">
        <v>8276243</v>
      </c>
      <c r="L1089">
        <v>130</v>
      </c>
      <c r="M1089">
        <v>130</v>
      </c>
      <c r="N1089" s="10">
        <f>(Table12[[#This Row],[2023]]-Table12[[#This Row],[2022]])/Table12[[#This Row],[2023]]</f>
        <v>0</v>
      </c>
      <c r="O1089">
        <f>Table12[[#This Row],[2023]]*Table12[[#This Row],[PER]]+Table12[[#This Row],[2023]]</f>
        <v>130</v>
      </c>
    </row>
    <row r="1090" spans="11:15" x14ac:dyDescent="0.3">
      <c r="K1090">
        <v>1260644</v>
      </c>
      <c r="L1090">
        <v>300</v>
      </c>
      <c r="M1090">
        <v>300</v>
      </c>
      <c r="N1090" s="10">
        <f>(Table12[[#This Row],[2023]]-Table12[[#This Row],[2022]])/Table12[[#This Row],[2023]]</f>
        <v>0</v>
      </c>
      <c r="O1090">
        <f>Table12[[#This Row],[2023]]*Table12[[#This Row],[PER]]+Table12[[#This Row],[2023]]</f>
        <v>300</v>
      </c>
    </row>
    <row r="1091" spans="11:15" x14ac:dyDescent="0.3">
      <c r="K1091">
        <v>1294243</v>
      </c>
      <c r="L1091">
        <v>80</v>
      </c>
      <c r="M1091">
        <v>80</v>
      </c>
      <c r="N1091" s="10">
        <f>(Table12[[#This Row],[2023]]-Table12[[#This Row],[2022]])/Table12[[#This Row],[2023]]</f>
        <v>0</v>
      </c>
      <c r="O1091">
        <f>Table12[[#This Row],[2023]]*Table12[[#This Row],[PER]]+Table12[[#This Row],[2023]]</f>
        <v>80</v>
      </c>
    </row>
    <row r="1092" spans="11:15" x14ac:dyDescent="0.3">
      <c r="K1092">
        <v>9372079</v>
      </c>
      <c r="L1092">
        <v>367</v>
      </c>
      <c r="M1092">
        <v>367</v>
      </c>
      <c r="N1092" s="10">
        <f>(Table12[[#This Row],[2023]]-Table12[[#This Row],[2022]])/Table12[[#This Row],[2023]]</f>
        <v>0</v>
      </c>
      <c r="O1092">
        <f>Table12[[#This Row],[2023]]*Table12[[#This Row],[PER]]+Table12[[#This Row],[2023]]</f>
        <v>367</v>
      </c>
    </row>
    <row r="1093" spans="11:15" x14ac:dyDescent="0.3">
      <c r="K1093">
        <v>613695</v>
      </c>
      <c r="L1093">
        <v>75</v>
      </c>
      <c r="M1093">
        <v>75</v>
      </c>
      <c r="N1093" s="10">
        <f>(Table12[[#This Row],[2023]]-Table12[[#This Row],[2022]])/Table12[[#This Row],[2023]]</f>
        <v>0</v>
      </c>
      <c r="O1093">
        <f>Table12[[#This Row],[2023]]*Table12[[#This Row],[PER]]+Table12[[#This Row],[2023]]</f>
        <v>75</v>
      </c>
    </row>
    <row r="1094" spans="11:15" x14ac:dyDescent="0.3">
      <c r="K1094">
        <v>701230</v>
      </c>
      <c r="L1094">
        <v>100</v>
      </c>
      <c r="M1094">
        <v>100</v>
      </c>
      <c r="N1094" s="10">
        <f>(Table12[[#This Row],[2023]]-Table12[[#This Row],[2022]])/Table12[[#This Row],[2023]]</f>
        <v>0</v>
      </c>
      <c r="O1094">
        <f>Table12[[#This Row],[2023]]*Table12[[#This Row],[PER]]+Table12[[#This Row],[2023]]</f>
        <v>100</v>
      </c>
    </row>
    <row r="1095" spans="11:15" x14ac:dyDescent="0.3">
      <c r="K1095">
        <v>6373223</v>
      </c>
      <c r="L1095">
        <v>150</v>
      </c>
      <c r="M1095">
        <v>150</v>
      </c>
      <c r="N1095" s="10">
        <f>(Table12[[#This Row],[2023]]-Table12[[#This Row],[2022]])/Table12[[#This Row],[2023]]</f>
        <v>0</v>
      </c>
      <c r="O1095">
        <f>Table12[[#This Row],[2023]]*Table12[[#This Row],[PER]]+Table12[[#This Row],[2023]]</f>
        <v>150</v>
      </c>
    </row>
    <row r="1096" spans="11:15" x14ac:dyDescent="0.3">
      <c r="K1096">
        <v>5133003</v>
      </c>
      <c r="L1096">
        <v>500</v>
      </c>
      <c r="M1096">
        <v>500</v>
      </c>
      <c r="N1096" s="10">
        <f>(Table12[[#This Row],[2023]]-Table12[[#This Row],[2022]])/Table12[[#This Row],[2023]]</f>
        <v>0</v>
      </c>
      <c r="O1096">
        <f>Table12[[#This Row],[2023]]*Table12[[#This Row],[PER]]+Table12[[#This Row],[2023]]</f>
        <v>500</v>
      </c>
    </row>
    <row r="1097" spans="11:15" x14ac:dyDescent="0.3">
      <c r="K1097">
        <v>6078779</v>
      </c>
      <c r="L1097">
        <v>190</v>
      </c>
      <c r="M1097">
        <v>190</v>
      </c>
      <c r="N1097" s="10">
        <f>(Table12[[#This Row],[2023]]-Table12[[#This Row],[2022]])/Table12[[#This Row],[2023]]</f>
        <v>0</v>
      </c>
      <c r="O1097">
        <f>Table12[[#This Row],[2023]]*Table12[[#This Row],[PER]]+Table12[[#This Row],[2023]]</f>
        <v>190</v>
      </c>
    </row>
    <row r="1098" spans="11:15" x14ac:dyDescent="0.3">
      <c r="K1098">
        <v>6115913</v>
      </c>
      <c r="L1098">
        <v>475</v>
      </c>
      <c r="M1098">
        <v>475</v>
      </c>
      <c r="N1098" s="10">
        <f>(Table12[[#This Row],[2023]]-Table12[[#This Row],[2022]])/Table12[[#This Row],[2023]]</f>
        <v>0</v>
      </c>
      <c r="O1098">
        <f>Table12[[#This Row],[2023]]*Table12[[#This Row],[PER]]+Table12[[#This Row],[2023]]</f>
        <v>475</v>
      </c>
    </row>
    <row r="1099" spans="11:15" x14ac:dyDescent="0.3">
      <c r="K1099">
        <v>10059956</v>
      </c>
      <c r="L1099">
        <v>97</v>
      </c>
      <c r="M1099">
        <v>111</v>
      </c>
      <c r="N1099" s="10">
        <f>(Table12[[#This Row],[2023]]-Table12[[#This Row],[2022]])/Table12[[#This Row],[2023]]</f>
        <v>0.12612612612612611</v>
      </c>
      <c r="O1099">
        <f>Table12[[#This Row],[2023]]*Table12[[#This Row],[PER]]+Table12[[#This Row],[2023]]</f>
        <v>125</v>
      </c>
    </row>
    <row r="1100" spans="11:15" x14ac:dyDescent="0.3">
      <c r="K1100">
        <v>65238</v>
      </c>
      <c r="L1100">
        <v>79</v>
      </c>
      <c r="M1100">
        <v>79</v>
      </c>
      <c r="N1100" s="10">
        <f>(Table12[[#This Row],[2023]]-Table12[[#This Row],[2022]])/Table12[[#This Row],[2023]]</f>
        <v>0</v>
      </c>
      <c r="O1100">
        <f>Table12[[#This Row],[2023]]*Table12[[#This Row],[PER]]+Table12[[#This Row],[2023]]</f>
        <v>79</v>
      </c>
    </row>
    <row r="1101" spans="11:15" x14ac:dyDescent="0.3">
      <c r="K1101">
        <v>154743</v>
      </c>
      <c r="L1101">
        <v>66</v>
      </c>
      <c r="M1101">
        <v>65</v>
      </c>
      <c r="N1101" s="10">
        <f>(Table12[[#This Row],[2023]]-Table12[[#This Row],[2022]])/Table12[[#This Row],[2023]]</f>
        <v>-1.5384615384615385E-2</v>
      </c>
      <c r="O1101">
        <f>Table12[[#This Row],[2023]]*Table12[[#This Row],[PER]]+Table12[[#This Row],[2023]]</f>
        <v>64</v>
      </c>
    </row>
    <row r="1102" spans="11:15" x14ac:dyDescent="0.3">
      <c r="K1102">
        <v>309402</v>
      </c>
      <c r="L1102">
        <v>65</v>
      </c>
      <c r="M1102">
        <v>64</v>
      </c>
      <c r="N1102" s="10">
        <f>(Table12[[#This Row],[2023]]-Table12[[#This Row],[2022]])/Table12[[#This Row],[2023]]</f>
        <v>-1.5625E-2</v>
      </c>
      <c r="O1102">
        <f>Table12[[#This Row],[2023]]*Table12[[#This Row],[PER]]+Table12[[#This Row],[2023]]</f>
        <v>63</v>
      </c>
    </row>
    <row r="1103" spans="11:15" x14ac:dyDescent="0.3">
      <c r="K1103">
        <v>3131003</v>
      </c>
      <c r="L1103">
        <v>250</v>
      </c>
      <c r="M1103">
        <v>250</v>
      </c>
      <c r="N1103" s="10">
        <f>(Table12[[#This Row],[2023]]-Table12[[#This Row],[2022]])/Table12[[#This Row],[2023]]</f>
        <v>0</v>
      </c>
      <c r="O1103">
        <f>Table12[[#This Row],[2023]]*Table12[[#This Row],[PER]]+Table12[[#This Row],[2023]]</f>
        <v>250</v>
      </c>
    </row>
    <row r="1104" spans="11:15" x14ac:dyDescent="0.3">
      <c r="K1104">
        <v>5708800</v>
      </c>
      <c r="L1104">
        <v>290</v>
      </c>
      <c r="M1104">
        <v>290</v>
      </c>
      <c r="N1104" s="10">
        <f>(Table12[[#This Row],[2023]]-Table12[[#This Row],[2022]])/Table12[[#This Row],[2023]]</f>
        <v>0</v>
      </c>
      <c r="O1104">
        <f>Table12[[#This Row],[2023]]*Table12[[#This Row],[PER]]+Table12[[#This Row],[2023]]</f>
        <v>290</v>
      </c>
    </row>
    <row r="1105" spans="11:15" x14ac:dyDescent="0.3">
      <c r="K1105">
        <v>5780055</v>
      </c>
      <c r="L1105">
        <v>95</v>
      </c>
      <c r="M1105">
        <v>95</v>
      </c>
      <c r="N1105" s="10">
        <f>(Table12[[#This Row],[2023]]-Table12[[#This Row],[2022]])/Table12[[#This Row],[2023]]</f>
        <v>0</v>
      </c>
      <c r="O1105">
        <f>Table12[[#This Row],[2023]]*Table12[[#This Row],[PER]]+Table12[[#This Row],[2023]]</f>
        <v>95</v>
      </c>
    </row>
    <row r="1106" spans="11:15" x14ac:dyDescent="0.3">
      <c r="K1106">
        <v>6416040</v>
      </c>
      <c r="L1106">
        <v>80</v>
      </c>
      <c r="M1106">
        <v>80</v>
      </c>
      <c r="N1106" s="10">
        <f>(Table12[[#This Row],[2023]]-Table12[[#This Row],[2022]])/Table12[[#This Row],[2023]]</f>
        <v>0</v>
      </c>
      <c r="O1106">
        <f>Table12[[#This Row],[2023]]*Table12[[#This Row],[PER]]+Table12[[#This Row],[2023]]</f>
        <v>80</v>
      </c>
    </row>
    <row r="1107" spans="11:15" x14ac:dyDescent="0.3">
      <c r="K1107">
        <v>13726787</v>
      </c>
      <c r="L1107">
        <v>139</v>
      </c>
      <c r="M1107">
        <v>139</v>
      </c>
      <c r="N1107" s="10">
        <f>(Table12[[#This Row],[2023]]-Table12[[#This Row],[2022]])/Table12[[#This Row],[2023]]</f>
        <v>0</v>
      </c>
      <c r="O1107">
        <f>Table12[[#This Row],[2023]]*Table12[[#This Row],[PER]]+Table12[[#This Row],[2023]]</f>
        <v>139</v>
      </c>
    </row>
    <row r="1108" spans="11:15" x14ac:dyDescent="0.3">
      <c r="K1108">
        <v>12249182</v>
      </c>
      <c r="L1108">
        <v>48</v>
      </c>
      <c r="M1108">
        <v>48</v>
      </c>
      <c r="N1108" s="10">
        <f>(Table12[[#This Row],[2023]]-Table12[[#This Row],[2022]])/Table12[[#This Row],[2023]]</f>
        <v>0</v>
      </c>
      <c r="O1108">
        <f>Table12[[#This Row],[2023]]*Table12[[#This Row],[PER]]+Table12[[#This Row],[2023]]</f>
        <v>48</v>
      </c>
    </row>
    <row r="1109" spans="11:15" x14ac:dyDescent="0.3">
      <c r="K1109">
        <v>13286800</v>
      </c>
      <c r="L1109">
        <v>149</v>
      </c>
      <c r="M1109">
        <v>149</v>
      </c>
      <c r="N1109" s="10">
        <f>(Table12[[#This Row],[2023]]-Table12[[#This Row],[2022]])/Table12[[#This Row],[2023]]</f>
        <v>0</v>
      </c>
      <c r="O1109">
        <f>Table12[[#This Row],[2023]]*Table12[[#This Row],[PER]]+Table12[[#This Row],[2023]]</f>
        <v>149</v>
      </c>
    </row>
    <row r="1110" spans="11:15" x14ac:dyDescent="0.3">
      <c r="K1110">
        <v>13859664</v>
      </c>
      <c r="L1110">
        <v>210</v>
      </c>
      <c r="M1110">
        <v>210</v>
      </c>
      <c r="N1110" s="10">
        <f>(Table12[[#This Row],[2023]]-Table12[[#This Row],[2022]])/Table12[[#This Row],[2023]]</f>
        <v>0</v>
      </c>
      <c r="O1110">
        <f>Table12[[#This Row],[2023]]*Table12[[#This Row],[PER]]+Table12[[#This Row],[2023]]</f>
        <v>210</v>
      </c>
    </row>
    <row r="1111" spans="11:15" x14ac:dyDescent="0.3">
      <c r="K1111">
        <v>14615293</v>
      </c>
      <c r="L1111">
        <v>96</v>
      </c>
      <c r="M1111">
        <v>96</v>
      </c>
      <c r="N1111" s="10">
        <f>(Table12[[#This Row],[2023]]-Table12[[#This Row],[2022]])/Table12[[#This Row],[2023]]</f>
        <v>0</v>
      </c>
      <c r="O1111">
        <f>Table12[[#This Row],[2023]]*Table12[[#This Row],[PER]]+Table12[[#This Row],[2023]]</f>
        <v>96</v>
      </c>
    </row>
    <row r="1112" spans="11:15" x14ac:dyDescent="0.3">
      <c r="K1112">
        <v>5329665</v>
      </c>
      <c r="L1112">
        <v>295</v>
      </c>
      <c r="M1112">
        <v>295</v>
      </c>
      <c r="N1112" s="10">
        <f>(Table12[[#This Row],[2023]]-Table12[[#This Row],[2022]])/Table12[[#This Row],[2023]]</f>
        <v>0</v>
      </c>
      <c r="O1112">
        <f>Table12[[#This Row],[2023]]*Table12[[#This Row],[PER]]+Table12[[#This Row],[2023]]</f>
        <v>295</v>
      </c>
    </row>
    <row r="1113" spans="11:15" x14ac:dyDescent="0.3">
      <c r="K1113">
        <v>7810199</v>
      </c>
      <c r="L1113">
        <v>95</v>
      </c>
      <c r="M1113">
        <v>95</v>
      </c>
      <c r="N1113" s="10">
        <f>(Table12[[#This Row],[2023]]-Table12[[#This Row],[2022]])/Table12[[#This Row],[2023]]</f>
        <v>0</v>
      </c>
      <c r="O1113">
        <f>Table12[[#This Row],[2023]]*Table12[[#This Row],[PER]]+Table12[[#This Row],[2023]]</f>
        <v>95</v>
      </c>
    </row>
    <row r="1114" spans="11:15" x14ac:dyDescent="0.3">
      <c r="K1114">
        <v>8575910</v>
      </c>
      <c r="L1114">
        <v>99</v>
      </c>
      <c r="M1114">
        <v>99</v>
      </c>
      <c r="N1114" s="10">
        <f>(Table12[[#This Row],[2023]]-Table12[[#This Row],[2022]])/Table12[[#This Row],[2023]]</f>
        <v>0</v>
      </c>
      <c r="O1114">
        <f>Table12[[#This Row],[2023]]*Table12[[#This Row],[PER]]+Table12[[#This Row],[2023]]</f>
        <v>99</v>
      </c>
    </row>
    <row r="1115" spans="11:15" x14ac:dyDescent="0.3">
      <c r="K1115">
        <v>9759024</v>
      </c>
      <c r="L1115">
        <v>42</v>
      </c>
      <c r="M1115">
        <v>42</v>
      </c>
      <c r="N1115" s="10">
        <f>(Table12[[#This Row],[2023]]-Table12[[#This Row],[2022]])/Table12[[#This Row],[2023]]</f>
        <v>0</v>
      </c>
      <c r="O1115">
        <f>Table12[[#This Row],[2023]]*Table12[[#This Row],[PER]]+Table12[[#This Row],[2023]]</f>
        <v>42</v>
      </c>
    </row>
    <row r="1116" spans="11:15" x14ac:dyDescent="0.3">
      <c r="K1116">
        <v>12397901</v>
      </c>
      <c r="L1116">
        <v>100</v>
      </c>
      <c r="M1116">
        <v>100</v>
      </c>
      <c r="N1116" s="10">
        <f>(Table12[[#This Row],[2023]]-Table12[[#This Row],[2022]])/Table12[[#This Row],[2023]]</f>
        <v>0</v>
      </c>
      <c r="O1116">
        <f>Table12[[#This Row],[2023]]*Table12[[#This Row],[PER]]+Table12[[#This Row],[2023]]</f>
        <v>100</v>
      </c>
    </row>
    <row r="1117" spans="11:15" x14ac:dyDescent="0.3">
      <c r="K1117">
        <v>14199398</v>
      </c>
      <c r="L1117">
        <v>150</v>
      </c>
      <c r="M1117">
        <v>150</v>
      </c>
      <c r="N1117" s="10">
        <f>(Table12[[#This Row],[2023]]-Table12[[#This Row],[2022]])/Table12[[#This Row],[2023]]</f>
        <v>0</v>
      </c>
      <c r="O1117">
        <f>Table12[[#This Row],[2023]]*Table12[[#This Row],[PER]]+Table12[[#This Row],[2023]]</f>
        <v>150</v>
      </c>
    </row>
    <row r="1118" spans="11:15" x14ac:dyDescent="0.3">
      <c r="K1118">
        <v>6480476</v>
      </c>
      <c r="L1118">
        <v>75</v>
      </c>
      <c r="M1118">
        <v>75</v>
      </c>
      <c r="N1118" s="10">
        <f>(Table12[[#This Row],[2023]]-Table12[[#This Row],[2022]])/Table12[[#This Row],[2023]]</f>
        <v>0</v>
      </c>
      <c r="O1118">
        <f>Table12[[#This Row],[2023]]*Table12[[#This Row],[PER]]+Table12[[#This Row],[2023]]</f>
        <v>75</v>
      </c>
    </row>
    <row r="1119" spans="11:15" x14ac:dyDescent="0.3">
      <c r="K1119">
        <v>6523654</v>
      </c>
      <c r="L1119">
        <v>330</v>
      </c>
      <c r="M1119">
        <v>330</v>
      </c>
      <c r="N1119" s="10">
        <f>(Table12[[#This Row],[2023]]-Table12[[#This Row],[2022]])/Table12[[#This Row],[2023]]</f>
        <v>0</v>
      </c>
      <c r="O1119">
        <f>Table12[[#This Row],[2023]]*Table12[[#This Row],[PER]]+Table12[[#This Row],[2023]]</f>
        <v>330</v>
      </c>
    </row>
    <row r="1120" spans="11:15" x14ac:dyDescent="0.3">
      <c r="K1120">
        <v>4195081</v>
      </c>
      <c r="L1120">
        <v>169</v>
      </c>
      <c r="M1120">
        <v>169</v>
      </c>
      <c r="N1120" s="10">
        <f>(Table12[[#This Row],[2023]]-Table12[[#This Row],[2022]])/Table12[[#This Row],[2023]]</f>
        <v>0</v>
      </c>
      <c r="O1120">
        <f>Table12[[#This Row],[2023]]*Table12[[#This Row],[PER]]+Table12[[#This Row],[2023]]</f>
        <v>169</v>
      </c>
    </row>
    <row r="1121" spans="11:15" x14ac:dyDescent="0.3">
      <c r="K1121">
        <v>7602191</v>
      </c>
      <c r="L1121">
        <v>50</v>
      </c>
      <c r="M1121">
        <v>40</v>
      </c>
      <c r="N1121" s="10">
        <f>(Table12[[#This Row],[2023]]-Table12[[#This Row],[2022]])/Table12[[#This Row],[2023]]</f>
        <v>-0.25</v>
      </c>
      <c r="O1121">
        <f>Table12[[#This Row],[2023]]*Table12[[#This Row],[PER]]+Table12[[#This Row],[2023]]</f>
        <v>30</v>
      </c>
    </row>
    <row r="1122" spans="11:15" x14ac:dyDescent="0.3">
      <c r="K1122">
        <v>10745325</v>
      </c>
      <c r="L1122">
        <v>89</v>
      </c>
      <c r="M1122">
        <v>89</v>
      </c>
      <c r="N1122" s="10">
        <f>(Table12[[#This Row],[2023]]-Table12[[#This Row],[2022]])/Table12[[#This Row],[2023]]</f>
        <v>0</v>
      </c>
      <c r="O1122">
        <f>Table12[[#This Row],[2023]]*Table12[[#This Row],[PER]]+Table12[[#This Row],[2023]]</f>
        <v>89</v>
      </c>
    </row>
    <row r="1123" spans="11:15" x14ac:dyDescent="0.3">
      <c r="K1123">
        <v>728817</v>
      </c>
      <c r="L1123">
        <v>391</v>
      </c>
      <c r="M1123">
        <v>390</v>
      </c>
      <c r="N1123" s="10">
        <f>(Table12[[#This Row],[2023]]-Table12[[#This Row],[2022]])/Table12[[#This Row],[2023]]</f>
        <v>-2.5641025641025641E-3</v>
      </c>
      <c r="O1123">
        <f>Table12[[#This Row],[2023]]*Table12[[#This Row],[PER]]+Table12[[#This Row],[2023]]</f>
        <v>389</v>
      </c>
    </row>
    <row r="1124" spans="11:15" x14ac:dyDescent="0.3">
      <c r="K1124">
        <v>1925448</v>
      </c>
      <c r="L1124">
        <v>76</v>
      </c>
      <c r="M1124">
        <v>79</v>
      </c>
      <c r="N1124" s="10">
        <f>(Table12[[#This Row],[2023]]-Table12[[#This Row],[2022]])/Table12[[#This Row],[2023]]</f>
        <v>3.7974683544303799E-2</v>
      </c>
      <c r="O1124">
        <f>Table12[[#This Row],[2023]]*Table12[[#This Row],[PER]]+Table12[[#This Row],[2023]]</f>
        <v>82</v>
      </c>
    </row>
    <row r="1125" spans="11:15" x14ac:dyDescent="0.3">
      <c r="K1125">
        <v>5095466</v>
      </c>
      <c r="L1125">
        <v>400</v>
      </c>
      <c r="M1125">
        <v>400</v>
      </c>
      <c r="N1125" s="10">
        <f>(Table12[[#This Row],[2023]]-Table12[[#This Row],[2022]])/Table12[[#This Row],[2023]]</f>
        <v>0</v>
      </c>
      <c r="O1125">
        <f>Table12[[#This Row],[2023]]*Table12[[#This Row],[PER]]+Table12[[#This Row],[2023]]</f>
        <v>400</v>
      </c>
    </row>
    <row r="1126" spans="11:15" x14ac:dyDescent="0.3">
      <c r="K1126">
        <v>6868488</v>
      </c>
      <c r="L1126">
        <v>150</v>
      </c>
      <c r="M1126">
        <v>150</v>
      </c>
      <c r="N1126" s="10">
        <f>(Table12[[#This Row],[2023]]-Table12[[#This Row],[2022]])/Table12[[#This Row],[2023]]</f>
        <v>0</v>
      </c>
      <c r="O1126">
        <f>Table12[[#This Row],[2023]]*Table12[[#This Row],[PER]]+Table12[[#This Row],[2023]]</f>
        <v>150</v>
      </c>
    </row>
    <row r="1127" spans="11:15" x14ac:dyDescent="0.3">
      <c r="K1127">
        <v>7230494</v>
      </c>
      <c r="L1127">
        <v>125</v>
      </c>
      <c r="M1127">
        <v>125</v>
      </c>
      <c r="N1127" s="10">
        <f>(Table12[[#This Row],[2023]]-Table12[[#This Row],[2022]])/Table12[[#This Row],[2023]]</f>
        <v>0</v>
      </c>
      <c r="O1127">
        <f>Table12[[#This Row],[2023]]*Table12[[#This Row],[PER]]+Table12[[#This Row],[2023]]</f>
        <v>125</v>
      </c>
    </row>
    <row r="1128" spans="11:15" x14ac:dyDescent="0.3">
      <c r="K1128">
        <v>11260423</v>
      </c>
      <c r="L1128">
        <v>178</v>
      </c>
      <c r="M1128">
        <v>178</v>
      </c>
      <c r="N1128" s="10">
        <f>(Table12[[#This Row],[2023]]-Table12[[#This Row],[2022]])/Table12[[#This Row],[2023]]</f>
        <v>0</v>
      </c>
      <c r="O1128">
        <f>Table12[[#This Row],[2023]]*Table12[[#This Row],[PER]]+Table12[[#This Row],[2023]]</f>
        <v>178</v>
      </c>
    </row>
    <row r="1129" spans="11:15" x14ac:dyDescent="0.3">
      <c r="K1129">
        <v>14227945</v>
      </c>
      <c r="L1129">
        <v>738</v>
      </c>
      <c r="M1129">
        <v>712</v>
      </c>
      <c r="N1129" s="10">
        <f>(Table12[[#This Row],[2023]]-Table12[[#This Row],[2022]])/Table12[[#This Row],[2023]]</f>
        <v>-3.6516853932584269E-2</v>
      </c>
      <c r="O1129">
        <f>Table12[[#This Row],[2023]]*Table12[[#This Row],[PER]]+Table12[[#This Row],[2023]]</f>
        <v>686</v>
      </c>
    </row>
    <row r="1130" spans="11:15" x14ac:dyDescent="0.3">
      <c r="K1130">
        <v>9575642</v>
      </c>
      <c r="L1130">
        <v>107</v>
      </c>
      <c r="M1130">
        <v>107</v>
      </c>
      <c r="N1130" s="10">
        <f>(Table12[[#This Row],[2023]]-Table12[[#This Row],[2022]])/Table12[[#This Row],[2023]]</f>
        <v>0</v>
      </c>
      <c r="O1130">
        <f>Table12[[#This Row],[2023]]*Table12[[#This Row],[PER]]+Table12[[#This Row],[2023]]</f>
        <v>107</v>
      </c>
    </row>
    <row r="1131" spans="11:15" x14ac:dyDescent="0.3">
      <c r="K1131">
        <v>13039599</v>
      </c>
      <c r="L1131">
        <v>31</v>
      </c>
      <c r="M1131">
        <v>39</v>
      </c>
      <c r="N1131" s="10">
        <f>(Table12[[#This Row],[2023]]-Table12[[#This Row],[2022]])/Table12[[#This Row],[2023]]</f>
        <v>0.20512820512820512</v>
      </c>
      <c r="O1131">
        <f>Table12[[#This Row],[2023]]*Table12[[#This Row],[PER]]+Table12[[#This Row],[2023]]</f>
        <v>47</v>
      </c>
    </row>
    <row r="1132" spans="11:15" x14ac:dyDescent="0.3">
      <c r="K1132">
        <v>1455278</v>
      </c>
      <c r="L1132">
        <v>410</v>
      </c>
      <c r="M1132">
        <v>409</v>
      </c>
      <c r="N1132" s="10">
        <f>(Table12[[#This Row],[2023]]-Table12[[#This Row],[2022]])/Table12[[#This Row],[2023]]</f>
        <v>-2.4449877750611247E-3</v>
      </c>
      <c r="O1132">
        <f>Table12[[#This Row],[2023]]*Table12[[#This Row],[PER]]+Table12[[#This Row],[2023]]</f>
        <v>408</v>
      </c>
    </row>
    <row r="1133" spans="11:15" x14ac:dyDescent="0.3">
      <c r="K1133">
        <v>3330285</v>
      </c>
      <c r="L1133">
        <v>75</v>
      </c>
      <c r="M1133">
        <v>75</v>
      </c>
      <c r="N1133" s="10">
        <f>(Table12[[#This Row],[2023]]-Table12[[#This Row],[2022]])/Table12[[#This Row],[2023]]</f>
        <v>0</v>
      </c>
      <c r="O1133">
        <f>Table12[[#This Row],[2023]]*Table12[[#This Row],[PER]]+Table12[[#This Row],[2023]]</f>
        <v>75</v>
      </c>
    </row>
    <row r="1134" spans="11:15" x14ac:dyDescent="0.3">
      <c r="K1134">
        <v>5928667</v>
      </c>
      <c r="L1134">
        <v>114</v>
      </c>
      <c r="M1134">
        <v>114</v>
      </c>
      <c r="N1134" s="10">
        <f>(Table12[[#This Row],[2023]]-Table12[[#This Row],[2022]])/Table12[[#This Row],[2023]]</f>
        <v>0</v>
      </c>
      <c r="O1134">
        <f>Table12[[#This Row],[2023]]*Table12[[#This Row],[PER]]+Table12[[#This Row],[2023]]</f>
        <v>114</v>
      </c>
    </row>
    <row r="1135" spans="11:15" x14ac:dyDescent="0.3">
      <c r="K1135">
        <v>13189270</v>
      </c>
      <c r="L1135">
        <v>43</v>
      </c>
      <c r="M1135">
        <v>43</v>
      </c>
      <c r="N1135" s="10">
        <f>(Table12[[#This Row],[2023]]-Table12[[#This Row],[2022]])/Table12[[#This Row],[2023]]</f>
        <v>0</v>
      </c>
      <c r="O1135">
        <f>Table12[[#This Row],[2023]]*Table12[[#This Row],[PER]]+Table12[[#This Row],[2023]]</f>
        <v>43</v>
      </c>
    </row>
    <row r="1136" spans="11:15" x14ac:dyDescent="0.3">
      <c r="K1136">
        <v>13192938</v>
      </c>
      <c r="L1136">
        <v>40</v>
      </c>
      <c r="M1136">
        <v>40</v>
      </c>
      <c r="N1136" s="10">
        <f>(Table12[[#This Row],[2023]]-Table12[[#This Row],[2022]])/Table12[[#This Row],[2023]]</f>
        <v>0</v>
      </c>
      <c r="O1136">
        <f>Table12[[#This Row],[2023]]*Table12[[#This Row],[PER]]+Table12[[#This Row],[2023]]</f>
        <v>40</v>
      </c>
    </row>
    <row r="1137" spans="11:15" x14ac:dyDescent="0.3">
      <c r="K1137">
        <v>10551641</v>
      </c>
      <c r="L1137">
        <v>241</v>
      </c>
      <c r="M1137">
        <v>150</v>
      </c>
      <c r="N1137" s="10">
        <f>(Table12[[#This Row],[2023]]-Table12[[#This Row],[2022]])/Table12[[#This Row],[2023]]</f>
        <v>-0.60666666666666669</v>
      </c>
      <c r="O1137">
        <f>Table12[[#This Row],[2023]]*Table12[[#This Row],[PER]]+Table12[[#This Row],[2023]]</f>
        <v>59</v>
      </c>
    </row>
    <row r="1138" spans="11:15" x14ac:dyDescent="0.3">
      <c r="K1138">
        <v>13396981</v>
      </c>
      <c r="L1138">
        <v>48</v>
      </c>
      <c r="M1138">
        <v>48</v>
      </c>
      <c r="N1138" s="10">
        <f>(Table12[[#This Row],[2023]]-Table12[[#This Row],[2022]])/Table12[[#This Row],[2023]]</f>
        <v>0</v>
      </c>
      <c r="O1138">
        <f>Table12[[#This Row],[2023]]*Table12[[#This Row],[PER]]+Table12[[#This Row],[2023]]</f>
        <v>48</v>
      </c>
    </row>
    <row r="1139" spans="11:15" x14ac:dyDescent="0.3">
      <c r="K1139">
        <v>13992469</v>
      </c>
      <c r="L1139">
        <v>125</v>
      </c>
      <c r="M1139">
        <v>125</v>
      </c>
      <c r="N1139" s="10">
        <f>(Table12[[#This Row],[2023]]-Table12[[#This Row],[2022]])/Table12[[#This Row],[2023]]</f>
        <v>0</v>
      </c>
      <c r="O1139">
        <f>Table12[[#This Row],[2023]]*Table12[[#This Row],[PER]]+Table12[[#This Row],[2023]]</f>
        <v>125</v>
      </c>
    </row>
    <row r="1140" spans="11:15" x14ac:dyDescent="0.3">
      <c r="K1140">
        <v>2020201</v>
      </c>
      <c r="L1140">
        <v>185</v>
      </c>
      <c r="M1140">
        <v>186</v>
      </c>
      <c r="N1140" s="10">
        <f>(Table12[[#This Row],[2023]]-Table12[[#This Row],[2022]])/Table12[[#This Row],[2023]]</f>
        <v>5.3763440860215058E-3</v>
      </c>
      <c r="O1140">
        <f>Table12[[#This Row],[2023]]*Table12[[#This Row],[PER]]+Table12[[#This Row],[2023]]</f>
        <v>187</v>
      </c>
    </row>
    <row r="1141" spans="11:15" x14ac:dyDescent="0.3">
      <c r="K1141">
        <v>3833243</v>
      </c>
      <c r="L1141">
        <v>125</v>
      </c>
      <c r="M1141">
        <v>125</v>
      </c>
      <c r="N1141" s="10">
        <f>(Table12[[#This Row],[2023]]-Table12[[#This Row],[2022]])/Table12[[#This Row],[2023]]</f>
        <v>0</v>
      </c>
      <c r="O1141">
        <f>Table12[[#This Row],[2023]]*Table12[[#This Row],[PER]]+Table12[[#This Row],[2023]]</f>
        <v>125</v>
      </c>
    </row>
    <row r="1142" spans="11:15" x14ac:dyDescent="0.3">
      <c r="K1142">
        <v>6154819</v>
      </c>
      <c r="L1142">
        <v>59</v>
      </c>
      <c r="M1142">
        <v>59</v>
      </c>
      <c r="N1142" s="10">
        <f>(Table12[[#This Row],[2023]]-Table12[[#This Row],[2022]])/Table12[[#This Row],[2023]]</f>
        <v>0</v>
      </c>
      <c r="O1142">
        <f>Table12[[#This Row],[2023]]*Table12[[#This Row],[PER]]+Table12[[#This Row],[2023]]</f>
        <v>59</v>
      </c>
    </row>
    <row r="1143" spans="11:15" x14ac:dyDescent="0.3">
      <c r="K1143">
        <v>6844443</v>
      </c>
      <c r="L1143">
        <v>153</v>
      </c>
      <c r="M1143">
        <v>153</v>
      </c>
      <c r="N1143" s="10">
        <f>(Table12[[#This Row],[2023]]-Table12[[#This Row],[2022]])/Table12[[#This Row],[2023]]</f>
        <v>0</v>
      </c>
      <c r="O1143">
        <f>Table12[[#This Row],[2023]]*Table12[[#This Row],[PER]]+Table12[[#This Row],[2023]]</f>
        <v>153</v>
      </c>
    </row>
    <row r="1144" spans="11:15" x14ac:dyDescent="0.3">
      <c r="K1144">
        <v>9777091</v>
      </c>
      <c r="L1144">
        <v>450</v>
      </c>
      <c r="M1144">
        <v>450</v>
      </c>
      <c r="N1144" s="10">
        <f>(Table12[[#This Row],[2023]]-Table12[[#This Row],[2022]])/Table12[[#This Row],[2023]]</f>
        <v>0</v>
      </c>
      <c r="O1144">
        <f>Table12[[#This Row],[2023]]*Table12[[#This Row],[PER]]+Table12[[#This Row],[2023]]</f>
        <v>450</v>
      </c>
    </row>
    <row r="1145" spans="11:15" x14ac:dyDescent="0.3">
      <c r="K1145">
        <v>3162666</v>
      </c>
      <c r="L1145">
        <v>160</v>
      </c>
      <c r="M1145">
        <v>160</v>
      </c>
      <c r="N1145" s="10">
        <f>(Table12[[#This Row],[2023]]-Table12[[#This Row],[2022]])/Table12[[#This Row],[2023]]</f>
        <v>0</v>
      </c>
      <c r="O1145">
        <f>Table12[[#This Row],[2023]]*Table12[[#This Row],[PER]]+Table12[[#This Row],[2023]]</f>
        <v>160</v>
      </c>
    </row>
    <row r="1146" spans="11:15" x14ac:dyDescent="0.3">
      <c r="K1146">
        <v>4278443</v>
      </c>
      <c r="L1146">
        <v>82</v>
      </c>
      <c r="M1146">
        <v>82</v>
      </c>
      <c r="N1146" s="10">
        <f>(Table12[[#This Row],[2023]]-Table12[[#This Row],[2022]])/Table12[[#This Row],[2023]]</f>
        <v>0</v>
      </c>
      <c r="O1146">
        <f>Table12[[#This Row],[2023]]*Table12[[#This Row],[PER]]+Table12[[#This Row],[2023]]</f>
        <v>82</v>
      </c>
    </row>
    <row r="1147" spans="11:15" x14ac:dyDescent="0.3">
      <c r="K1147">
        <v>13769161</v>
      </c>
      <c r="L1147">
        <v>50</v>
      </c>
      <c r="M1147">
        <v>50</v>
      </c>
      <c r="N1147" s="10">
        <f>(Table12[[#This Row],[2023]]-Table12[[#This Row],[2022]])/Table12[[#This Row],[2023]]</f>
        <v>0</v>
      </c>
      <c r="O1147">
        <f>Table12[[#This Row],[2023]]*Table12[[#This Row],[PER]]+Table12[[#This Row],[2023]]</f>
        <v>50</v>
      </c>
    </row>
    <row r="1148" spans="11:15" x14ac:dyDescent="0.3">
      <c r="K1148">
        <v>14550649</v>
      </c>
      <c r="L1148">
        <v>99</v>
      </c>
      <c r="M1148">
        <v>99</v>
      </c>
      <c r="N1148" s="10">
        <f>(Table12[[#This Row],[2023]]-Table12[[#This Row],[2022]])/Table12[[#This Row],[2023]]</f>
        <v>0</v>
      </c>
      <c r="O1148">
        <f>Table12[[#This Row],[2023]]*Table12[[#This Row],[PER]]+Table12[[#This Row],[2023]]</f>
        <v>99</v>
      </c>
    </row>
    <row r="1149" spans="11:15" x14ac:dyDescent="0.3">
      <c r="K1149">
        <v>1718363</v>
      </c>
      <c r="L1149">
        <v>74</v>
      </c>
      <c r="M1149">
        <v>74</v>
      </c>
      <c r="N1149" s="10">
        <f>(Table12[[#This Row],[2023]]-Table12[[#This Row],[2022]])/Table12[[#This Row],[2023]]</f>
        <v>0</v>
      </c>
      <c r="O1149">
        <f>Table12[[#This Row],[2023]]*Table12[[#This Row],[PER]]+Table12[[#This Row],[2023]]</f>
        <v>74</v>
      </c>
    </row>
    <row r="1150" spans="11:15" x14ac:dyDescent="0.3">
      <c r="K1150">
        <v>7958150</v>
      </c>
      <c r="L1150">
        <v>100</v>
      </c>
      <c r="M1150">
        <v>100</v>
      </c>
      <c r="N1150" s="10">
        <f>(Table12[[#This Row],[2023]]-Table12[[#This Row],[2022]])/Table12[[#This Row],[2023]]</f>
        <v>0</v>
      </c>
      <c r="O1150">
        <f>Table12[[#This Row],[2023]]*Table12[[#This Row],[PER]]+Table12[[#This Row],[2023]]</f>
        <v>100</v>
      </c>
    </row>
    <row r="1151" spans="11:15" x14ac:dyDescent="0.3">
      <c r="K1151">
        <v>9524355</v>
      </c>
      <c r="L1151">
        <v>305</v>
      </c>
      <c r="M1151">
        <v>299</v>
      </c>
      <c r="N1151" s="10">
        <f>(Table12[[#This Row],[2023]]-Table12[[#This Row],[2022]])/Table12[[#This Row],[2023]]</f>
        <v>-2.0066889632107024E-2</v>
      </c>
      <c r="O1151">
        <f>Table12[[#This Row],[2023]]*Table12[[#This Row],[PER]]+Table12[[#This Row],[2023]]</f>
        <v>293</v>
      </c>
    </row>
    <row r="1152" spans="11:15" x14ac:dyDescent="0.3">
      <c r="K1152">
        <v>14052026</v>
      </c>
      <c r="L1152">
        <v>74</v>
      </c>
      <c r="M1152">
        <v>74</v>
      </c>
      <c r="N1152" s="10">
        <f>(Table12[[#This Row],[2023]]-Table12[[#This Row],[2022]])/Table12[[#This Row],[2023]]</f>
        <v>0</v>
      </c>
      <c r="O1152">
        <f>Table12[[#This Row],[2023]]*Table12[[#This Row],[PER]]+Table12[[#This Row],[2023]]</f>
        <v>74</v>
      </c>
    </row>
    <row r="1153" spans="11:15" x14ac:dyDescent="0.3">
      <c r="K1153">
        <v>12835392</v>
      </c>
      <c r="L1153">
        <v>145</v>
      </c>
      <c r="M1153">
        <v>145</v>
      </c>
      <c r="N1153" s="10">
        <f>(Table12[[#This Row],[2023]]-Table12[[#This Row],[2022]])/Table12[[#This Row],[2023]]</f>
        <v>0</v>
      </c>
      <c r="O1153">
        <f>Table12[[#This Row],[2023]]*Table12[[#This Row],[PER]]+Table12[[#This Row],[2023]]</f>
        <v>145</v>
      </c>
    </row>
    <row r="1154" spans="11:15" x14ac:dyDescent="0.3">
      <c r="K1154">
        <v>12977096</v>
      </c>
      <c r="L1154">
        <v>39</v>
      </c>
      <c r="M1154">
        <v>43</v>
      </c>
      <c r="N1154" s="10">
        <f>(Table12[[#This Row],[2023]]-Table12[[#This Row],[2022]])/Table12[[#This Row],[2023]]</f>
        <v>9.3023255813953487E-2</v>
      </c>
      <c r="O1154">
        <f>Table12[[#This Row],[2023]]*Table12[[#This Row],[PER]]+Table12[[#This Row],[2023]]</f>
        <v>47</v>
      </c>
    </row>
    <row r="1155" spans="11:15" x14ac:dyDescent="0.3">
      <c r="K1155">
        <v>1030061</v>
      </c>
      <c r="L1155">
        <v>90</v>
      </c>
      <c r="M1155">
        <v>90</v>
      </c>
      <c r="N1155" s="10">
        <f>(Table12[[#This Row],[2023]]-Table12[[#This Row],[2022]])/Table12[[#This Row],[2023]]</f>
        <v>0</v>
      </c>
      <c r="O1155">
        <f>Table12[[#This Row],[2023]]*Table12[[#This Row],[PER]]+Table12[[#This Row],[2023]]</f>
        <v>90</v>
      </c>
    </row>
    <row r="1156" spans="11:15" x14ac:dyDescent="0.3">
      <c r="K1156">
        <v>1544959</v>
      </c>
      <c r="L1156">
        <v>42</v>
      </c>
      <c r="M1156">
        <v>43</v>
      </c>
      <c r="N1156" s="10">
        <f>(Table12[[#This Row],[2023]]-Table12[[#This Row],[2022]])/Table12[[#This Row],[2023]]</f>
        <v>2.3255813953488372E-2</v>
      </c>
      <c r="O1156">
        <f>Table12[[#This Row],[2023]]*Table12[[#This Row],[PER]]+Table12[[#This Row],[2023]]</f>
        <v>44</v>
      </c>
    </row>
    <row r="1157" spans="11:15" x14ac:dyDescent="0.3">
      <c r="K1157">
        <v>3391850</v>
      </c>
      <c r="L1157">
        <v>175</v>
      </c>
      <c r="M1157">
        <v>175</v>
      </c>
      <c r="N1157" s="10">
        <f>(Table12[[#This Row],[2023]]-Table12[[#This Row],[2022]])/Table12[[#This Row],[2023]]</f>
        <v>0</v>
      </c>
      <c r="O1157">
        <f>Table12[[#This Row],[2023]]*Table12[[#This Row],[PER]]+Table12[[#This Row],[2023]]</f>
        <v>175</v>
      </c>
    </row>
    <row r="1158" spans="11:15" x14ac:dyDescent="0.3">
      <c r="K1158">
        <v>4700353</v>
      </c>
      <c r="L1158">
        <v>110</v>
      </c>
      <c r="M1158">
        <v>110</v>
      </c>
      <c r="N1158" s="10">
        <f>(Table12[[#This Row],[2023]]-Table12[[#This Row],[2022]])/Table12[[#This Row],[2023]]</f>
        <v>0</v>
      </c>
      <c r="O1158">
        <f>Table12[[#This Row],[2023]]*Table12[[#This Row],[PER]]+Table12[[#This Row],[2023]]</f>
        <v>110</v>
      </c>
    </row>
    <row r="1159" spans="11:15" x14ac:dyDescent="0.3">
      <c r="K1159">
        <v>5890741</v>
      </c>
      <c r="L1159">
        <v>84</v>
      </c>
      <c r="M1159">
        <v>85</v>
      </c>
      <c r="N1159" s="10">
        <f>(Table12[[#This Row],[2023]]-Table12[[#This Row],[2022]])/Table12[[#This Row],[2023]]</f>
        <v>1.1764705882352941E-2</v>
      </c>
      <c r="O1159">
        <f>Table12[[#This Row],[2023]]*Table12[[#This Row],[PER]]+Table12[[#This Row],[2023]]</f>
        <v>86</v>
      </c>
    </row>
    <row r="1160" spans="11:15" x14ac:dyDescent="0.3">
      <c r="K1160">
        <v>2165395</v>
      </c>
      <c r="L1160">
        <v>150</v>
      </c>
      <c r="M1160">
        <v>150</v>
      </c>
      <c r="N1160" s="10">
        <f>(Table12[[#This Row],[2023]]-Table12[[#This Row],[2022]])/Table12[[#This Row],[2023]]</f>
        <v>0</v>
      </c>
      <c r="O1160">
        <f>Table12[[#This Row],[2023]]*Table12[[#This Row],[PER]]+Table12[[#This Row],[2023]]</f>
        <v>150</v>
      </c>
    </row>
    <row r="1161" spans="11:15" x14ac:dyDescent="0.3">
      <c r="K1161">
        <v>4949401</v>
      </c>
      <c r="L1161">
        <v>70</v>
      </c>
      <c r="M1161">
        <v>70</v>
      </c>
      <c r="N1161" s="10">
        <f>(Table12[[#This Row],[2023]]-Table12[[#This Row],[2022]])/Table12[[#This Row],[2023]]</f>
        <v>0</v>
      </c>
      <c r="O1161">
        <f>Table12[[#This Row],[2023]]*Table12[[#This Row],[PER]]+Table12[[#This Row],[2023]]</f>
        <v>70</v>
      </c>
    </row>
    <row r="1162" spans="11:15" x14ac:dyDescent="0.3">
      <c r="K1162">
        <v>7278811</v>
      </c>
      <c r="L1162">
        <v>65</v>
      </c>
      <c r="M1162">
        <v>65</v>
      </c>
      <c r="N1162" s="10">
        <f>(Table12[[#This Row],[2023]]-Table12[[#This Row],[2022]])/Table12[[#This Row],[2023]]</f>
        <v>0</v>
      </c>
      <c r="O1162">
        <f>Table12[[#This Row],[2023]]*Table12[[#This Row],[PER]]+Table12[[#This Row],[2023]]</f>
        <v>65</v>
      </c>
    </row>
    <row r="1163" spans="11:15" x14ac:dyDescent="0.3">
      <c r="K1163">
        <v>10677983</v>
      </c>
      <c r="L1163">
        <v>64</v>
      </c>
      <c r="M1163">
        <v>64</v>
      </c>
      <c r="N1163" s="10">
        <f>(Table12[[#This Row],[2023]]-Table12[[#This Row],[2022]])/Table12[[#This Row],[2023]]</f>
        <v>0</v>
      </c>
      <c r="O1163">
        <f>Table12[[#This Row],[2023]]*Table12[[#This Row],[PER]]+Table12[[#This Row],[2023]]</f>
        <v>64</v>
      </c>
    </row>
    <row r="1164" spans="11:15" x14ac:dyDescent="0.3">
      <c r="K1164">
        <v>8556083</v>
      </c>
      <c r="L1164">
        <v>60</v>
      </c>
      <c r="M1164">
        <v>60</v>
      </c>
      <c r="N1164" s="10">
        <f>(Table12[[#This Row],[2023]]-Table12[[#This Row],[2022]])/Table12[[#This Row],[2023]]</f>
        <v>0</v>
      </c>
      <c r="O1164">
        <f>Table12[[#This Row],[2023]]*Table12[[#This Row],[PER]]+Table12[[#This Row],[2023]]</f>
        <v>60</v>
      </c>
    </row>
    <row r="1165" spans="11:15" x14ac:dyDescent="0.3">
      <c r="K1165">
        <v>8760443</v>
      </c>
      <c r="L1165">
        <v>110</v>
      </c>
      <c r="M1165">
        <v>110</v>
      </c>
      <c r="N1165" s="10">
        <f>(Table12[[#This Row],[2023]]-Table12[[#This Row],[2022]])/Table12[[#This Row],[2023]]</f>
        <v>0</v>
      </c>
      <c r="O1165">
        <f>Table12[[#This Row],[2023]]*Table12[[#This Row],[PER]]+Table12[[#This Row],[2023]]</f>
        <v>110</v>
      </c>
    </row>
    <row r="1166" spans="11:15" x14ac:dyDescent="0.3">
      <c r="K1166">
        <v>13528484</v>
      </c>
      <c r="L1166">
        <v>110</v>
      </c>
      <c r="M1166">
        <v>110</v>
      </c>
      <c r="N1166" s="10">
        <f>(Table12[[#This Row],[2023]]-Table12[[#This Row],[2022]])/Table12[[#This Row],[2023]]</f>
        <v>0</v>
      </c>
      <c r="O1166">
        <f>Table12[[#This Row],[2023]]*Table12[[#This Row],[PER]]+Table12[[#This Row],[2023]]</f>
        <v>110</v>
      </c>
    </row>
    <row r="1167" spans="11:15" x14ac:dyDescent="0.3">
      <c r="K1167">
        <v>6490981</v>
      </c>
      <c r="L1167">
        <v>175</v>
      </c>
      <c r="M1167">
        <v>175</v>
      </c>
      <c r="N1167" s="10">
        <f>(Table12[[#This Row],[2023]]-Table12[[#This Row],[2022]])/Table12[[#This Row],[2023]]</f>
        <v>0</v>
      </c>
      <c r="O1167">
        <f>Table12[[#This Row],[2023]]*Table12[[#This Row],[PER]]+Table12[[#This Row],[2023]]</f>
        <v>175</v>
      </c>
    </row>
    <row r="1168" spans="11:15" x14ac:dyDescent="0.3">
      <c r="K1168">
        <v>10174347</v>
      </c>
      <c r="L1168">
        <v>80</v>
      </c>
      <c r="M1168">
        <v>80</v>
      </c>
      <c r="N1168" s="10">
        <f>(Table12[[#This Row],[2023]]-Table12[[#This Row],[2022]])/Table12[[#This Row],[2023]]</f>
        <v>0</v>
      </c>
      <c r="O1168">
        <f>Table12[[#This Row],[2023]]*Table12[[#This Row],[PER]]+Table12[[#This Row],[2023]]</f>
        <v>80</v>
      </c>
    </row>
    <row r="1169" spans="11:15" x14ac:dyDescent="0.3">
      <c r="K1169">
        <v>6199020</v>
      </c>
      <c r="L1169">
        <v>49</v>
      </c>
      <c r="M1169">
        <v>49</v>
      </c>
      <c r="N1169" s="10">
        <f>(Table12[[#This Row],[2023]]-Table12[[#This Row],[2022]])/Table12[[#This Row],[2023]]</f>
        <v>0</v>
      </c>
      <c r="O1169">
        <f>Table12[[#This Row],[2023]]*Table12[[#This Row],[PER]]+Table12[[#This Row],[2023]]</f>
        <v>49</v>
      </c>
    </row>
    <row r="1170" spans="11:15" x14ac:dyDescent="0.3">
      <c r="K1170">
        <v>13017854</v>
      </c>
      <c r="L1170">
        <v>65</v>
      </c>
      <c r="M1170">
        <v>65</v>
      </c>
      <c r="N1170" s="10">
        <f>(Table12[[#This Row],[2023]]-Table12[[#This Row],[2022]])/Table12[[#This Row],[2023]]</f>
        <v>0</v>
      </c>
      <c r="O1170">
        <f>Table12[[#This Row],[2023]]*Table12[[#This Row],[PER]]+Table12[[#This Row],[2023]]</f>
        <v>65</v>
      </c>
    </row>
    <row r="1171" spans="11:15" x14ac:dyDescent="0.3">
      <c r="K1171">
        <v>14387032</v>
      </c>
      <c r="L1171">
        <v>118</v>
      </c>
      <c r="M1171">
        <v>118</v>
      </c>
      <c r="N1171" s="10">
        <f>(Table12[[#This Row],[2023]]-Table12[[#This Row],[2022]])/Table12[[#This Row],[2023]]</f>
        <v>0</v>
      </c>
      <c r="O1171">
        <f>Table12[[#This Row],[2023]]*Table12[[#This Row],[PER]]+Table12[[#This Row],[2023]]</f>
        <v>118</v>
      </c>
    </row>
    <row r="1172" spans="11:15" x14ac:dyDescent="0.3">
      <c r="K1172">
        <v>3312043</v>
      </c>
      <c r="L1172">
        <v>395</v>
      </c>
      <c r="M1172">
        <v>395</v>
      </c>
      <c r="N1172" s="10">
        <f>(Table12[[#This Row],[2023]]-Table12[[#This Row],[2022]])/Table12[[#This Row],[2023]]</f>
        <v>0</v>
      </c>
      <c r="O1172">
        <f>Table12[[#This Row],[2023]]*Table12[[#This Row],[PER]]+Table12[[#This Row],[2023]]</f>
        <v>395</v>
      </c>
    </row>
    <row r="1173" spans="11:15" x14ac:dyDescent="0.3">
      <c r="K1173">
        <v>4785648</v>
      </c>
      <c r="L1173">
        <v>145</v>
      </c>
      <c r="M1173">
        <v>145</v>
      </c>
      <c r="N1173" s="10">
        <f>(Table12[[#This Row],[2023]]-Table12[[#This Row],[2022]])/Table12[[#This Row],[2023]]</f>
        <v>0</v>
      </c>
      <c r="O1173">
        <f>Table12[[#This Row],[2023]]*Table12[[#This Row],[PER]]+Table12[[#This Row],[2023]]</f>
        <v>145</v>
      </c>
    </row>
    <row r="1174" spans="11:15" x14ac:dyDescent="0.3">
      <c r="K1174">
        <v>2611347</v>
      </c>
      <c r="L1174">
        <v>90</v>
      </c>
      <c r="M1174">
        <v>90</v>
      </c>
      <c r="N1174" s="10">
        <f>(Table12[[#This Row],[2023]]-Table12[[#This Row],[2022]])/Table12[[#This Row],[2023]]</f>
        <v>0</v>
      </c>
      <c r="O1174">
        <f>Table12[[#This Row],[2023]]*Table12[[#This Row],[PER]]+Table12[[#This Row],[2023]]</f>
        <v>90</v>
      </c>
    </row>
    <row r="1175" spans="11:15" x14ac:dyDescent="0.3">
      <c r="K1175">
        <v>799800</v>
      </c>
      <c r="L1175">
        <v>25</v>
      </c>
      <c r="M1175">
        <v>25</v>
      </c>
      <c r="N1175" s="10">
        <f>(Table12[[#This Row],[2023]]-Table12[[#This Row],[2022]])/Table12[[#This Row],[2023]]</f>
        <v>0</v>
      </c>
      <c r="O1175">
        <f>Table12[[#This Row],[2023]]*Table12[[#This Row],[PER]]+Table12[[#This Row],[2023]]</f>
        <v>25</v>
      </c>
    </row>
    <row r="1176" spans="11:15" x14ac:dyDescent="0.3">
      <c r="K1176">
        <v>1369701</v>
      </c>
      <c r="L1176">
        <v>75</v>
      </c>
      <c r="M1176">
        <v>75</v>
      </c>
      <c r="N1176" s="10">
        <f>(Table12[[#This Row],[2023]]-Table12[[#This Row],[2022]])/Table12[[#This Row],[2023]]</f>
        <v>0</v>
      </c>
      <c r="O1176">
        <f>Table12[[#This Row],[2023]]*Table12[[#This Row],[PER]]+Table12[[#This Row],[2023]]</f>
        <v>75</v>
      </c>
    </row>
    <row r="1177" spans="11:15" x14ac:dyDescent="0.3">
      <c r="K1177">
        <v>8115740</v>
      </c>
      <c r="L1177">
        <v>60</v>
      </c>
      <c r="M1177">
        <v>60</v>
      </c>
      <c r="N1177" s="10">
        <f>(Table12[[#This Row],[2023]]-Table12[[#This Row],[2022]])/Table12[[#This Row],[2023]]</f>
        <v>0</v>
      </c>
      <c r="O1177">
        <f>Table12[[#This Row],[2023]]*Table12[[#This Row],[PER]]+Table12[[#This Row],[2023]]</f>
        <v>60</v>
      </c>
    </row>
    <row r="1178" spans="11:15" x14ac:dyDescent="0.3">
      <c r="K1178">
        <v>8967912</v>
      </c>
      <c r="L1178">
        <v>129</v>
      </c>
      <c r="M1178">
        <v>110</v>
      </c>
      <c r="N1178" s="10">
        <f>(Table12[[#This Row],[2023]]-Table12[[#This Row],[2022]])/Table12[[#This Row],[2023]]</f>
        <v>-0.17272727272727273</v>
      </c>
      <c r="O1178">
        <f>Table12[[#This Row],[2023]]*Table12[[#This Row],[PER]]+Table12[[#This Row],[2023]]</f>
        <v>91</v>
      </c>
    </row>
    <row r="1179" spans="11:15" x14ac:dyDescent="0.3">
      <c r="K1179">
        <v>6939824</v>
      </c>
      <c r="L1179">
        <v>35</v>
      </c>
      <c r="M1179">
        <v>35</v>
      </c>
      <c r="N1179" s="10">
        <f>(Table12[[#This Row],[2023]]-Table12[[#This Row],[2022]])/Table12[[#This Row],[2023]]</f>
        <v>0</v>
      </c>
      <c r="O1179">
        <f>Table12[[#This Row],[2023]]*Table12[[#This Row],[PER]]+Table12[[#This Row],[2023]]</f>
        <v>35</v>
      </c>
    </row>
    <row r="1180" spans="11:15" x14ac:dyDescent="0.3">
      <c r="K1180">
        <v>11103782</v>
      </c>
      <c r="L1180">
        <v>90</v>
      </c>
      <c r="M1180">
        <v>90</v>
      </c>
      <c r="N1180" s="10">
        <f>(Table12[[#This Row],[2023]]-Table12[[#This Row],[2022]])/Table12[[#This Row],[2023]]</f>
        <v>0</v>
      </c>
      <c r="O1180">
        <f>Table12[[#This Row],[2023]]*Table12[[#This Row],[PER]]+Table12[[#This Row],[2023]]</f>
        <v>90</v>
      </c>
    </row>
    <row r="1181" spans="11:15" x14ac:dyDescent="0.3">
      <c r="K1181">
        <v>4880455</v>
      </c>
      <c r="L1181">
        <v>65</v>
      </c>
      <c r="M1181">
        <v>65</v>
      </c>
      <c r="N1181" s="10">
        <f>(Table12[[#This Row],[2023]]-Table12[[#This Row],[2022]])/Table12[[#This Row],[2023]]</f>
        <v>0</v>
      </c>
      <c r="O1181">
        <f>Table12[[#This Row],[2023]]*Table12[[#This Row],[PER]]+Table12[[#This Row],[2023]]</f>
        <v>65</v>
      </c>
    </row>
    <row r="1182" spans="11:15" x14ac:dyDescent="0.3">
      <c r="K1182">
        <v>6911290</v>
      </c>
      <c r="L1182">
        <v>200</v>
      </c>
      <c r="M1182">
        <v>200</v>
      </c>
      <c r="N1182" s="10">
        <f>(Table12[[#This Row],[2023]]-Table12[[#This Row],[2022]])/Table12[[#This Row],[2023]]</f>
        <v>0</v>
      </c>
      <c r="O1182">
        <f>Table12[[#This Row],[2023]]*Table12[[#This Row],[PER]]+Table12[[#This Row],[2023]]</f>
        <v>200</v>
      </c>
    </row>
    <row r="1183" spans="11:15" x14ac:dyDescent="0.3">
      <c r="K1183">
        <v>6601898</v>
      </c>
      <c r="L1183">
        <v>60</v>
      </c>
      <c r="M1183">
        <v>60</v>
      </c>
      <c r="N1183" s="10">
        <f>(Table12[[#This Row],[2023]]-Table12[[#This Row],[2022]])/Table12[[#This Row],[2023]]</f>
        <v>0</v>
      </c>
      <c r="O1183">
        <f>Table12[[#This Row],[2023]]*Table12[[#This Row],[PER]]+Table12[[#This Row],[2023]]</f>
        <v>60</v>
      </c>
    </row>
    <row r="1184" spans="11:15" x14ac:dyDescent="0.3">
      <c r="K1184">
        <v>3540655</v>
      </c>
      <c r="L1184">
        <v>123</v>
      </c>
      <c r="M1184">
        <v>123</v>
      </c>
      <c r="N1184" s="10">
        <f>(Table12[[#This Row],[2023]]-Table12[[#This Row],[2022]])/Table12[[#This Row],[2023]]</f>
        <v>0</v>
      </c>
      <c r="O1184">
        <f>Table12[[#This Row],[2023]]*Table12[[#This Row],[PER]]+Table12[[#This Row],[2023]]</f>
        <v>123</v>
      </c>
    </row>
    <row r="1185" spans="11:15" x14ac:dyDescent="0.3">
      <c r="K1185">
        <v>6742151</v>
      </c>
      <c r="L1185">
        <v>45</v>
      </c>
      <c r="M1185">
        <v>45</v>
      </c>
      <c r="N1185" s="10">
        <f>(Table12[[#This Row],[2023]]-Table12[[#This Row],[2022]])/Table12[[#This Row],[2023]]</f>
        <v>0</v>
      </c>
      <c r="O1185">
        <f>Table12[[#This Row],[2023]]*Table12[[#This Row],[PER]]+Table12[[#This Row],[2023]]</f>
        <v>45</v>
      </c>
    </row>
    <row r="1186" spans="11:15" x14ac:dyDescent="0.3">
      <c r="K1186">
        <v>8004365</v>
      </c>
      <c r="L1186">
        <v>25</v>
      </c>
      <c r="M1186">
        <v>25</v>
      </c>
      <c r="N1186" s="10">
        <f>(Table12[[#This Row],[2023]]-Table12[[#This Row],[2022]])/Table12[[#This Row],[2023]]</f>
        <v>0</v>
      </c>
      <c r="O1186">
        <f>Table12[[#This Row],[2023]]*Table12[[#This Row],[PER]]+Table12[[#This Row],[2023]]</f>
        <v>25</v>
      </c>
    </row>
    <row r="1187" spans="11:15" x14ac:dyDescent="0.3">
      <c r="K1187">
        <v>9297752</v>
      </c>
      <c r="L1187">
        <v>52</v>
      </c>
      <c r="M1187">
        <v>52</v>
      </c>
      <c r="N1187" s="10">
        <f>(Table12[[#This Row],[2023]]-Table12[[#This Row],[2022]])/Table12[[#This Row],[2023]]</f>
        <v>0</v>
      </c>
      <c r="O1187">
        <f>Table12[[#This Row],[2023]]*Table12[[#This Row],[PER]]+Table12[[#This Row],[2023]]</f>
        <v>52</v>
      </c>
    </row>
    <row r="1188" spans="11:15" x14ac:dyDescent="0.3">
      <c r="K1188">
        <v>457588</v>
      </c>
      <c r="L1188">
        <v>240</v>
      </c>
      <c r="M1188">
        <v>240</v>
      </c>
      <c r="N1188" s="10">
        <f>(Table12[[#This Row],[2023]]-Table12[[#This Row],[2022]])/Table12[[#This Row],[2023]]</f>
        <v>0</v>
      </c>
      <c r="O1188">
        <f>Table12[[#This Row],[2023]]*Table12[[#This Row],[PER]]+Table12[[#This Row],[2023]]</f>
        <v>240</v>
      </c>
    </row>
    <row r="1189" spans="11:15" x14ac:dyDescent="0.3">
      <c r="K1189">
        <v>4249781</v>
      </c>
      <c r="L1189">
        <v>125</v>
      </c>
      <c r="M1189">
        <v>125</v>
      </c>
      <c r="N1189" s="10">
        <f>(Table12[[#This Row],[2023]]-Table12[[#This Row],[2022]])/Table12[[#This Row],[2023]]</f>
        <v>0</v>
      </c>
      <c r="O1189">
        <f>Table12[[#This Row],[2023]]*Table12[[#This Row],[PER]]+Table12[[#This Row],[2023]]</f>
        <v>125</v>
      </c>
    </row>
    <row r="1190" spans="11:15" x14ac:dyDescent="0.3">
      <c r="K1190">
        <v>6233184</v>
      </c>
      <c r="L1190">
        <v>175</v>
      </c>
      <c r="M1190">
        <v>175</v>
      </c>
      <c r="N1190" s="10">
        <f>(Table12[[#This Row],[2023]]-Table12[[#This Row],[2022]])/Table12[[#This Row],[2023]]</f>
        <v>0</v>
      </c>
      <c r="O1190">
        <f>Table12[[#This Row],[2023]]*Table12[[#This Row],[PER]]+Table12[[#This Row],[2023]]</f>
        <v>175</v>
      </c>
    </row>
    <row r="1191" spans="11:15" x14ac:dyDescent="0.3">
      <c r="K1191">
        <v>6276555</v>
      </c>
      <c r="L1191">
        <v>132</v>
      </c>
      <c r="M1191">
        <v>132</v>
      </c>
      <c r="N1191" s="10">
        <f>(Table12[[#This Row],[2023]]-Table12[[#This Row],[2022]])/Table12[[#This Row],[2023]]</f>
        <v>0</v>
      </c>
      <c r="O1191">
        <f>Table12[[#This Row],[2023]]*Table12[[#This Row],[PER]]+Table12[[#This Row],[2023]]</f>
        <v>132</v>
      </c>
    </row>
    <row r="1192" spans="11:15" x14ac:dyDescent="0.3">
      <c r="K1192">
        <v>7734057</v>
      </c>
      <c r="L1192">
        <v>65</v>
      </c>
      <c r="M1192">
        <v>65</v>
      </c>
      <c r="N1192" s="10">
        <f>(Table12[[#This Row],[2023]]-Table12[[#This Row],[2022]])/Table12[[#This Row],[2023]]</f>
        <v>0</v>
      </c>
      <c r="O1192">
        <f>Table12[[#This Row],[2023]]*Table12[[#This Row],[PER]]+Table12[[#This Row],[2023]]</f>
        <v>65</v>
      </c>
    </row>
    <row r="1193" spans="11:15" x14ac:dyDescent="0.3">
      <c r="K1193">
        <v>7857228</v>
      </c>
      <c r="L1193">
        <v>95</v>
      </c>
      <c r="M1193">
        <v>95</v>
      </c>
      <c r="N1193" s="10">
        <f>(Table12[[#This Row],[2023]]-Table12[[#This Row],[2022]])/Table12[[#This Row],[2023]]</f>
        <v>0</v>
      </c>
      <c r="O1193">
        <f>Table12[[#This Row],[2023]]*Table12[[#This Row],[PER]]+Table12[[#This Row],[2023]]</f>
        <v>95</v>
      </c>
    </row>
    <row r="1194" spans="11:15" x14ac:dyDescent="0.3">
      <c r="K1194">
        <v>9006735</v>
      </c>
      <c r="L1194">
        <v>75</v>
      </c>
      <c r="M1194">
        <v>75</v>
      </c>
      <c r="N1194" s="10">
        <f>(Table12[[#This Row],[2023]]-Table12[[#This Row],[2022]])/Table12[[#This Row],[2023]]</f>
        <v>0</v>
      </c>
      <c r="O1194">
        <f>Table12[[#This Row],[2023]]*Table12[[#This Row],[PER]]+Table12[[#This Row],[2023]]</f>
        <v>75</v>
      </c>
    </row>
    <row r="1195" spans="11:15" x14ac:dyDescent="0.3">
      <c r="K1195">
        <v>13379170</v>
      </c>
      <c r="L1195">
        <v>2000</v>
      </c>
      <c r="M1195">
        <v>2000</v>
      </c>
      <c r="N1195" s="10">
        <f>(Table12[[#This Row],[2023]]-Table12[[#This Row],[2022]])/Table12[[#This Row],[2023]]</f>
        <v>0</v>
      </c>
      <c r="O1195">
        <f>Table12[[#This Row],[2023]]*Table12[[#This Row],[PER]]+Table12[[#This Row],[2023]]</f>
        <v>2000</v>
      </c>
    </row>
    <row r="1196" spans="11:15" x14ac:dyDescent="0.3">
      <c r="K1196">
        <v>2164586</v>
      </c>
      <c r="L1196">
        <v>229</v>
      </c>
      <c r="M1196">
        <v>229</v>
      </c>
      <c r="N1196" s="10">
        <f>(Table12[[#This Row],[2023]]-Table12[[#This Row],[2022]])/Table12[[#This Row],[2023]]</f>
        <v>0</v>
      </c>
      <c r="O1196">
        <f>Table12[[#This Row],[2023]]*Table12[[#This Row],[PER]]+Table12[[#This Row],[2023]]</f>
        <v>229</v>
      </c>
    </row>
    <row r="1197" spans="11:15" x14ac:dyDescent="0.3">
      <c r="K1197">
        <v>10002202</v>
      </c>
      <c r="L1197">
        <v>115</v>
      </c>
      <c r="M1197">
        <v>115</v>
      </c>
      <c r="N1197" s="10">
        <f>(Table12[[#This Row],[2023]]-Table12[[#This Row],[2022]])/Table12[[#This Row],[2023]]</f>
        <v>0</v>
      </c>
      <c r="O1197">
        <f>Table12[[#This Row],[2023]]*Table12[[#This Row],[PER]]+Table12[[#This Row],[2023]]</f>
        <v>115</v>
      </c>
    </row>
    <row r="1198" spans="11:15" x14ac:dyDescent="0.3">
      <c r="K1198">
        <v>11531274</v>
      </c>
      <c r="L1198">
        <v>45</v>
      </c>
      <c r="M1198">
        <v>39</v>
      </c>
      <c r="N1198" s="10">
        <f>(Table12[[#This Row],[2023]]-Table12[[#This Row],[2022]])/Table12[[#This Row],[2023]]</f>
        <v>-0.15384615384615385</v>
      </c>
      <c r="O1198">
        <f>Table12[[#This Row],[2023]]*Table12[[#This Row],[PER]]+Table12[[#This Row],[2023]]</f>
        <v>33</v>
      </c>
    </row>
    <row r="1199" spans="11:15" x14ac:dyDescent="0.3">
      <c r="K1199">
        <v>12421456</v>
      </c>
      <c r="L1199">
        <v>25</v>
      </c>
      <c r="M1199">
        <v>25</v>
      </c>
      <c r="N1199" s="10">
        <f>(Table12[[#This Row],[2023]]-Table12[[#This Row],[2022]])/Table12[[#This Row],[2023]]</f>
        <v>0</v>
      </c>
      <c r="O1199">
        <f>Table12[[#This Row],[2023]]*Table12[[#This Row],[PER]]+Table12[[#This Row],[2023]]</f>
        <v>25</v>
      </c>
    </row>
    <row r="1200" spans="11:15" x14ac:dyDescent="0.3">
      <c r="K1200">
        <v>13651936</v>
      </c>
      <c r="L1200">
        <v>70</v>
      </c>
      <c r="M1200">
        <v>71</v>
      </c>
      <c r="N1200" s="10">
        <f>(Table12[[#This Row],[2023]]-Table12[[#This Row],[2022]])/Table12[[#This Row],[2023]]</f>
        <v>1.4084507042253521E-2</v>
      </c>
      <c r="O1200">
        <f>Table12[[#This Row],[2023]]*Table12[[#This Row],[PER]]+Table12[[#This Row],[2023]]</f>
        <v>72</v>
      </c>
    </row>
    <row r="1201" spans="11:15" x14ac:dyDescent="0.3">
      <c r="K1201">
        <v>14137840</v>
      </c>
      <c r="L1201">
        <v>75</v>
      </c>
      <c r="M1201">
        <v>75</v>
      </c>
      <c r="N1201" s="10">
        <f>(Table12[[#This Row],[2023]]-Table12[[#This Row],[2022]])/Table12[[#This Row],[2023]]</f>
        <v>0</v>
      </c>
      <c r="O1201">
        <f>Table12[[#This Row],[2023]]*Table12[[#This Row],[PER]]+Table12[[#This Row],[2023]]</f>
        <v>75</v>
      </c>
    </row>
    <row r="1202" spans="11:15" x14ac:dyDescent="0.3">
      <c r="K1202">
        <v>14186364</v>
      </c>
      <c r="L1202">
        <v>44</v>
      </c>
      <c r="M1202">
        <v>44</v>
      </c>
      <c r="N1202" s="10">
        <f>(Table12[[#This Row],[2023]]-Table12[[#This Row],[2022]])/Table12[[#This Row],[2023]]</f>
        <v>0</v>
      </c>
      <c r="O1202">
        <f>Table12[[#This Row],[2023]]*Table12[[#This Row],[PER]]+Table12[[#This Row],[2023]]</f>
        <v>44</v>
      </c>
    </row>
    <row r="1203" spans="11:15" x14ac:dyDescent="0.3">
      <c r="K1203">
        <v>4379539</v>
      </c>
      <c r="L1203">
        <v>99</v>
      </c>
      <c r="M1203">
        <v>99</v>
      </c>
      <c r="N1203" s="10">
        <f>(Table12[[#This Row],[2023]]-Table12[[#This Row],[2022]])/Table12[[#This Row],[2023]]</f>
        <v>0</v>
      </c>
      <c r="O1203">
        <f>Table12[[#This Row],[2023]]*Table12[[#This Row],[PER]]+Table12[[#This Row],[2023]]</f>
        <v>99</v>
      </c>
    </row>
    <row r="1204" spans="11:15" x14ac:dyDescent="0.3">
      <c r="K1204">
        <v>7420639</v>
      </c>
      <c r="L1204">
        <v>131</v>
      </c>
      <c r="M1204">
        <v>131</v>
      </c>
      <c r="N1204" s="10">
        <f>(Table12[[#This Row],[2023]]-Table12[[#This Row],[2022]])/Table12[[#This Row],[2023]]</f>
        <v>0</v>
      </c>
      <c r="O1204">
        <f>Table12[[#This Row],[2023]]*Table12[[#This Row],[PER]]+Table12[[#This Row],[2023]]</f>
        <v>131</v>
      </c>
    </row>
    <row r="1205" spans="11:15" x14ac:dyDescent="0.3">
      <c r="K1205">
        <v>8400387</v>
      </c>
      <c r="L1205">
        <v>79</v>
      </c>
      <c r="M1205">
        <v>79</v>
      </c>
      <c r="N1205" s="10">
        <f>(Table12[[#This Row],[2023]]-Table12[[#This Row],[2022]])/Table12[[#This Row],[2023]]</f>
        <v>0</v>
      </c>
      <c r="O1205">
        <f>Table12[[#This Row],[2023]]*Table12[[#This Row],[PER]]+Table12[[#This Row],[2023]]</f>
        <v>79</v>
      </c>
    </row>
    <row r="1206" spans="11:15" x14ac:dyDescent="0.3">
      <c r="K1206">
        <v>8506777</v>
      </c>
      <c r="L1206">
        <v>113</v>
      </c>
      <c r="M1206">
        <v>113</v>
      </c>
      <c r="N1206" s="10">
        <f>(Table12[[#This Row],[2023]]-Table12[[#This Row],[2022]])/Table12[[#This Row],[2023]]</f>
        <v>0</v>
      </c>
      <c r="O1206">
        <f>Table12[[#This Row],[2023]]*Table12[[#This Row],[PER]]+Table12[[#This Row],[2023]]</f>
        <v>113</v>
      </c>
    </row>
    <row r="1207" spans="11:15" x14ac:dyDescent="0.3">
      <c r="K1207">
        <v>1033162</v>
      </c>
      <c r="L1207">
        <v>149</v>
      </c>
      <c r="M1207">
        <v>149</v>
      </c>
      <c r="N1207" s="10">
        <f>(Table12[[#This Row],[2023]]-Table12[[#This Row],[2022]])/Table12[[#This Row],[2023]]</f>
        <v>0</v>
      </c>
      <c r="O1207">
        <f>Table12[[#This Row],[2023]]*Table12[[#This Row],[PER]]+Table12[[#This Row],[2023]]</f>
        <v>149</v>
      </c>
    </row>
    <row r="1208" spans="11:15" x14ac:dyDescent="0.3">
      <c r="K1208">
        <v>4663579</v>
      </c>
      <c r="L1208">
        <v>155</v>
      </c>
      <c r="M1208">
        <v>155</v>
      </c>
      <c r="N1208" s="10">
        <f>(Table12[[#This Row],[2023]]-Table12[[#This Row],[2022]])/Table12[[#This Row],[2023]]</f>
        <v>0</v>
      </c>
      <c r="O1208">
        <f>Table12[[#This Row],[2023]]*Table12[[#This Row],[PER]]+Table12[[#This Row],[2023]]</f>
        <v>155</v>
      </c>
    </row>
    <row r="1209" spans="11:15" x14ac:dyDescent="0.3">
      <c r="K1209">
        <v>5862723</v>
      </c>
      <c r="L1209">
        <v>299</v>
      </c>
      <c r="M1209">
        <v>299</v>
      </c>
      <c r="N1209" s="10">
        <f>(Table12[[#This Row],[2023]]-Table12[[#This Row],[2022]])/Table12[[#This Row],[2023]]</f>
        <v>0</v>
      </c>
      <c r="O1209">
        <f>Table12[[#This Row],[2023]]*Table12[[#This Row],[PER]]+Table12[[#This Row],[2023]]</f>
        <v>299</v>
      </c>
    </row>
    <row r="1210" spans="11:15" x14ac:dyDescent="0.3">
      <c r="K1210">
        <v>13208298</v>
      </c>
      <c r="L1210">
        <v>145</v>
      </c>
      <c r="M1210">
        <v>145</v>
      </c>
      <c r="N1210" s="10">
        <f>(Table12[[#This Row],[2023]]-Table12[[#This Row],[2022]])/Table12[[#This Row],[2023]]</f>
        <v>0</v>
      </c>
      <c r="O1210">
        <f>Table12[[#This Row],[2023]]*Table12[[#This Row],[PER]]+Table12[[#This Row],[2023]]</f>
        <v>145</v>
      </c>
    </row>
    <row r="1211" spans="11:15" x14ac:dyDescent="0.3">
      <c r="K1211">
        <v>13249281</v>
      </c>
      <c r="L1211">
        <v>160</v>
      </c>
      <c r="M1211">
        <v>160</v>
      </c>
      <c r="N1211" s="10">
        <f>(Table12[[#This Row],[2023]]-Table12[[#This Row],[2022]])/Table12[[#This Row],[2023]]</f>
        <v>0</v>
      </c>
      <c r="O1211">
        <f>Table12[[#This Row],[2023]]*Table12[[#This Row],[PER]]+Table12[[#This Row],[2023]]</f>
        <v>160</v>
      </c>
    </row>
    <row r="1212" spans="11:15" x14ac:dyDescent="0.3">
      <c r="K1212">
        <v>2531934</v>
      </c>
      <c r="L1212">
        <v>553</v>
      </c>
      <c r="M1212">
        <v>551</v>
      </c>
      <c r="N1212" s="10">
        <f>(Table12[[#This Row],[2023]]-Table12[[#This Row],[2022]])/Table12[[#This Row],[2023]]</f>
        <v>-3.629764065335753E-3</v>
      </c>
      <c r="O1212">
        <f>Table12[[#This Row],[2023]]*Table12[[#This Row],[PER]]+Table12[[#This Row],[2023]]</f>
        <v>549</v>
      </c>
    </row>
    <row r="1213" spans="11:15" x14ac:dyDescent="0.3">
      <c r="K1213">
        <v>4066081</v>
      </c>
      <c r="L1213">
        <v>65</v>
      </c>
      <c r="M1213">
        <v>65</v>
      </c>
      <c r="N1213" s="10">
        <f>(Table12[[#This Row],[2023]]-Table12[[#This Row],[2022]])/Table12[[#This Row],[2023]]</f>
        <v>0</v>
      </c>
      <c r="O1213">
        <f>Table12[[#This Row],[2023]]*Table12[[#This Row],[PER]]+Table12[[#This Row],[2023]]</f>
        <v>65</v>
      </c>
    </row>
    <row r="1214" spans="11:15" x14ac:dyDescent="0.3">
      <c r="K1214">
        <v>5557092</v>
      </c>
      <c r="L1214">
        <v>165</v>
      </c>
      <c r="M1214">
        <v>151</v>
      </c>
      <c r="N1214" s="10">
        <f>(Table12[[#This Row],[2023]]-Table12[[#This Row],[2022]])/Table12[[#This Row],[2023]]</f>
        <v>-9.2715231788079472E-2</v>
      </c>
      <c r="O1214">
        <f>Table12[[#This Row],[2023]]*Table12[[#This Row],[PER]]+Table12[[#This Row],[2023]]</f>
        <v>137</v>
      </c>
    </row>
    <row r="1215" spans="11:15" x14ac:dyDescent="0.3">
      <c r="K1215">
        <v>7107331</v>
      </c>
      <c r="L1215">
        <v>189</v>
      </c>
      <c r="M1215">
        <v>189</v>
      </c>
      <c r="N1215" s="10">
        <f>(Table12[[#This Row],[2023]]-Table12[[#This Row],[2022]])/Table12[[#This Row],[2023]]</f>
        <v>0</v>
      </c>
      <c r="O1215">
        <f>Table12[[#This Row],[2023]]*Table12[[#This Row],[PER]]+Table12[[#This Row],[2023]]</f>
        <v>189</v>
      </c>
    </row>
    <row r="1216" spans="11:15" x14ac:dyDescent="0.3">
      <c r="K1216">
        <v>10689777</v>
      </c>
      <c r="L1216">
        <v>180</v>
      </c>
      <c r="M1216">
        <v>175</v>
      </c>
      <c r="N1216" s="10">
        <f>(Table12[[#This Row],[2023]]-Table12[[#This Row],[2022]])/Table12[[#This Row],[2023]]</f>
        <v>-2.8571428571428571E-2</v>
      </c>
      <c r="O1216">
        <f>Table12[[#This Row],[2023]]*Table12[[#This Row],[PER]]+Table12[[#This Row],[2023]]</f>
        <v>170</v>
      </c>
    </row>
    <row r="1217" spans="11:15" x14ac:dyDescent="0.3">
      <c r="K1217">
        <v>10884811</v>
      </c>
      <c r="L1217">
        <v>154</v>
      </c>
      <c r="M1217">
        <v>164</v>
      </c>
      <c r="N1217" s="10">
        <f>(Table12[[#This Row],[2023]]-Table12[[#This Row],[2022]])/Table12[[#This Row],[2023]]</f>
        <v>6.097560975609756E-2</v>
      </c>
      <c r="O1217">
        <f>Table12[[#This Row],[2023]]*Table12[[#This Row],[PER]]+Table12[[#This Row],[2023]]</f>
        <v>174</v>
      </c>
    </row>
    <row r="1218" spans="11:15" x14ac:dyDescent="0.3">
      <c r="K1218">
        <v>13361044</v>
      </c>
      <c r="L1218">
        <v>22</v>
      </c>
      <c r="M1218">
        <v>22</v>
      </c>
      <c r="N1218" s="10">
        <f>(Table12[[#This Row],[2023]]-Table12[[#This Row],[2022]])/Table12[[#This Row],[2023]]</f>
        <v>0</v>
      </c>
      <c r="O1218">
        <f>Table12[[#This Row],[2023]]*Table12[[#This Row],[PER]]+Table12[[#This Row],[2023]]</f>
        <v>22</v>
      </c>
    </row>
    <row r="1219" spans="11:15" x14ac:dyDescent="0.3">
      <c r="K1219">
        <v>883109</v>
      </c>
      <c r="L1219">
        <v>243</v>
      </c>
      <c r="M1219">
        <v>267</v>
      </c>
      <c r="N1219" s="10">
        <f>(Table12[[#This Row],[2023]]-Table12[[#This Row],[2022]])/Table12[[#This Row],[2023]]</f>
        <v>8.98876404494382E-2</v>
      </c>
      <c r="O1219">
        <f>Table12[[#This Row],[2023]]*Table12[[#This Row],[PER]]+Table12[[#This Row],[2023]]</f>
        <v>291</v>
      </c>
    </row>
    <row r="1220" spans="11:15" x14ac:dyDescent="0.3">
      <c r="K1220">
        <v>4961914</v>
      </c>
      <c r="L1220">
        <v>120</v>
      </c>
      <c r="M1220">
        <v>120</v>
      </c>
      <c r="N1220" s="10">
        <f>(Table12[[#This Row],[2023]]-Table12[[#This Row],[2022]])/Table12[[#This Row],[2023]]</f>
        <v>0</v>
      </c>
      <c r="O1220">
        <f>Table12[[#This Row],[2023]]*Table12[[#This Row],[PER]]+Table12[[#This Row],[2023]]</f>
        <v>120</v>
      </c>
    </row>
    <row r="1221" spans="11:15" x14ac:dyDescent="0.3">
      <c r="K1221">
        <v>6090076</v>
      </c>
      <c r="L1221">
        <v>91</v>
      </c>
      <c r="M1221">
        <v>91</v>
      </c>
      <c r="N1221" s="10">
        <f>(Table12[[#This Row],[2023]]-Table12[[#This Row],[2022]])/Table12[[#This Row],[2023]]</f>
        <v>0</v>
      </c>
      <c r="O1221">
        <f>Table12[[#This Row],[2023]]*Table12[[#This Row],[PER]]+Table12[[#This Row],[2023]]</f>
        <v>91</v>
      </c>
    </row>
    <row r="1222" spans="11:15" x14ac:dyDescent="0.3">
      <c r="K1222">
        <v>6986156</v>
      </c>
      <c r="L1222">
        <v>129</v>
      </c>
      <c r="M1222">
        <v>127</v>
      </c>
      <c r="N1222" s="10">
        <f>(Table12[[#This Row],[2023]]-Table12[[#This Row],[2022]])/Table12[[#This Row],[2023]]</f>
        <v>-1.5748031496062992E-2</v>
      </c>
      <c r="O1222">
        <f>Table12[[#This Row],[2023]]*Table12[[#This Row],[PER]]+Table12[[#This Row],[2023]]</f>
        <v>125</v>
      </c>
    </row>
    <row r="1223" spans="11:15" x14ac:dyDescent="0.3">
      <c r="K1223">
        <v>11514238</v>
      </c>
      <c r="L1223">
        <v>150</v>
      </c>
      <c r="M1223">
        <v>150</v>
      </c>
      <c r="N1223" s="10">
        <f>(Table12[[#This Row],[2023]]-Table12[[#This Row],[2022]])/Table12[[#This Row],[2023]]</f>
        <v>0</v>
      </c>
      <c r="O1223">
        <f>Table12[[#This Row],[2023]]*Table12[[#This Row],[PER]]+Table12[[#This Row],[2023]]</f>
        <v>150</v>
      </c>
    </row>
    <row r="1224" spans="11:15" x14ac:dyDescent="0.3">
      <c r="K1224">
        <v>11564054</v>
      </c>
      <c r="L1224">
        <v>100</v>
      </c>
      <c r="M1224">
        <v>100</v>
      </c>
      <c r="N1224" s="10">
        <f>(Table12[[#This Row],[2023]]-Table12[[#This Row],[2022]])/Table12[[#This Row],[2023]]</f>
        <v>0</v>
      </c>
      <c r="O1224">
        <f>Table12[[#This Row],[2023]]*Table12[[#This Row],[PER]]+Table12[[#This Row],[2023]]</f>
        <v>100</v>
      </c>
    </row>
    <row r="1225" spans="11:15" x14ac:dyDescent="0.3">
      <c r="K1225">
        <v>12454490</v>
      </c>
      <c r="L1225">
        <v>118</v>
      </c>
      <c r="M1225">
        <v>118</v>
      </c>
      <c r="N1225" s="10">
        <f>(Table12[[#This Row],[2023]]-Table12[[#This Row],[2022]])/Table12[[#This Row],[2023]]</f>
        <v>0</v>
      </c>
      <c r="O1225">
        <f>Table12[[#This Row],[2023]]*Table12[[#This Row],[PER]]+Table12[[#This Row],[2023]]</f>
        <v>118</v>
      </c>
    </row>
    <row r="1226" spans="11:15" x14ac:dyDescent="0.3">
      <c r="K1226">
        <v>14238050</v>
      </c>
      <c r="L1226">
        <v>85</v>
      </c>
      <c r="M1226">
        <v>85</v>
      </c>
      <c r="N1226" s="10">
        <f>(Table12[[#This Row],[2023]]-Table12[[#This Row],[2022]])/Table12[[#This Row],[2023]]</f>
        <v>0</v>
      </c>
      <c r="O1226">
        <f>Table12[[#This Row],[2023]]*Table12[[#This Row],[PER]]+Table12[[#This Row],[2023]]</f>
        <v>85</v>
      </c>
    </row>
    <row r="1227" spans="11:15" x14ac:dyDescent="0.3">
      <c r="K1227">
        <v>5580395</v>
      </c>
      <c r="L1227">
        <v>140</v>
      </c>
      <c r="M1227">
        <v>140</v>
      </c>
      <c r="N1227" s="10">
        <f>(Table12[[#This Row],[2023]]-Table12[[#This Row],[2022]])/Table12[[#This Row],[2023]]</f>
        <v>0</v>
      </c>
      <c r="O1227">
        <f>Table12[[#This Row],[2023]]*Table12[[#This Row],[PER]]+Table12[[#This Row],[2023]]</f>
        <v>140</v>
      </c>
    </row>
    <row r="1228" spans="11:15" x14ac:dyDescent="0.3">
      <c r="K1228">
        <v>6398547</v>
      </c>
      <c r="L1228">
        <v>175</v>
      </c>
      <c r="M1228">
        <v>175</v>
      </c>
      <c r="N1228" s="10">
        <f>(Table12[[#This Row],[2023]]-Table12[[#This Row],[2022]])/Table12[[#This Row],[2023]]</f>
        <v>0</v>
      </c>
      <c r="O1228">
        <f>Table12[[#This Row],[2023]]*Table12[[#This Row],[PER]]+Table12[[#This Row],[2023]]</f>
        <v>175</v>
      </c>
    </row>
    <row r="1229" spans="11:15" x14ac:dyDescent="0.3">
      <c r="K1229">
        <v>8453138</v>
      </c>
      <c r="L1229">
        <v>65</v>
      </c>
      <c r="M1229">
        <v>65</v>
      </c>
      <c r="N1229" s="10">
        <f>(Table12[[#This Row],[2023]]-Table12[[#This Row],[2022]])/Table12[[#This Row],[2023]]</f>
        <v>0</v>
      </c>
      <c r="O1229">
        <f>Table12[[#This Row],[2023]]*Table12[[#This Row],[PER]]+Table12[[#This Row],[2023]]</f>
        <v>65</v>
      </c>
    </row>
    <row r="1230" spans="11:15" x14ac:dyDescent="0.3">
      <c r="K1230">
        <v>12847496</v>
      </c>
      <c r="L1230">
        <v>150</v>
      </c>
      <c r="M1230">
        <v>150</v>
      </c>
      <c r="N1230" s="10">
        <f>(Table12[[#This Row],[2023]]-Table12[[#This Row],[2022]])/Table12[[#This Row],[2023]]</f>
        <v>0</v>
      </c>
      <c r="O1230">
        <f>Table12[[#This Row],[2023]]*Table12[[#This Row],[PER]]+Table12[[#This Row],[2023]]</f>
        <v>150</v>
      </c>
    </row>
    <row r="1231" spans="11:15" x14ac:dyDescent="0.3">
      <c r="K1231">
        <v>12904571</v>
      </c>
      <c r="L1231">
        <v>75</v>
      </c>
      <c r="M1231">
        <v>75</v>
      </c>
      <c r="N1231" s="10">
        <f>(Table12[[#This Row],[2023]]-Table12[[#This Row],[2022]])/Table12[[#This Row],[2023]]</f>
        <v>0</v>
      </c>
      <c r="O1231">
        <f>Table12[[#This Row],[2023]]*Table12[[#This Row],[PER]]+Table12[[#This Row],[2023]]</f>
        <v>75</v>
      </c>
    </row>
    <row r="1232" spans="11:15" x14ac:dyDescent="0.3">
      <c r="K1232">
        <v>1673003</v>
      </c>
      <c r="L1232">
        <v>213</v>
      </c>
      <c r="M1232">
        <v>213</v>
      </c>
      <c r="N1232" s="10">
        <f>(Table12[[#This Row],[2023]]-Table12[[#This Row],[2022]])/Table12[[#This Row],[2023]]</f>
        <v>0</v>
      </c>
      <c r="O1232">
        <f>Table12[[#This Row],[2023]]*Table12[[#This Row],[PER]]+Table12[[#This Row],[2023]]</f>
        <v>213</v>
      </c>
    </row>
    <row r="1233" spans="11:15" x14ac:dyDescent="0.3">
      <c r="K1233">
        <v>1727775</v>
      </c>
      <c r="L1233">
        <v>179</v>
      </c>
      <c r="M1233">
        <v>180</v>
      </c>
      <c r="N1233" s="10">
        <f>(Table12[[#This Row],[2023]]-Table12[[#This Row],[2022]])/Table12[[#This Row],[2023]]</f>
        <v>5.5555555555555558E-3</v>
      </c>
      <c r="O1233">
        <f>Table12[[#This Row],[2023]]*Table12[[#This Row],[PER]]+Table12[[#This Row],[2023]]</f>
        <v>181</v>
      </c>
    </row>
    <row r="1234" spans="11:15" x14ac:dyDescent="0.3">
      <c r="K1234">
        <v>6716459</v>
      </c>
      <c r="L1234">
        <v>55</v>
      </c>
      <c r="M1234">
        <v>55</v>
      </c>
      <c r="N1234" s="10">
        <f>(Table12[[#This Row],[2023]]-Table12[[#This Row],[2022]])/Table12[[#This Row],[2023]]</f>
        <v>0</v>
      </c>
      <c r="O1234">
        <f>Table12[[#This Row],[2023]]*Table12[[#This Row],[PER]]+Table12[[#This Row],[2023]]</f>
        <v>55</v>
      </c>
    </row>
    <row r="1235" spans="11:15" x14ac:dyDescent="0.3">
      <c r="K1235">
        <v>12032855</v>
      </c>
      <c r="L1235">
        <v>390</v>
      </c>
      <c r="M1235">
        <v>390</v>
      </c>
      <c r="N1235" s="10">
        <f>(Table12[[#This Row],[2023]]-Table12[[#This Row],[2022]])/Table12[[#This Row],[2023]]</f>
        <v>0</v>
      </c>
      <c r="O1235">
        <f>Table12[[#This Row],[2023]]*Table12[[#This Row],[PER]]+Table12[[#This Row],[2023]]</f>
        <v>390</v>
      </c>
    </row>
    <row r="1236" spans="11:15" x14ac:dyDescent="0.3">
      <c r="K1236">
        <v>13084930</v>
      </c>
      <c r="L1236">
        <v>90</v>
      </c>
      <c r="M1236">
        <v>90</v>
      </c>
      <c r="N1236" s="10">
        <f>(Table12[[#This Row],[2023]]-Table12[[#This Row],[2022]])/Table12[[#This Row],[2023]]</f>
        <v>0</v>
      </c>
      <c r="O1236">
        <f>Table12[[#This Row],[2023]]*Table12[[#This Row],[PER]]+Table12[[#This Row],[2023]]</f>
        <v>90</v>
      </c>
    </row>
    <row r="1237" spans="11:15" x14ac:dyDescent="0.3">
      <c r="K1237">
        <v>3950407</v>
      </c>
      <c r="L1237">
        <v>65</v>
      </c>
      <c r="M1237">
        <v>65</v>
      </c>
      <c r="N1237" s="10">
        <f>(Table12[[#This Row],[2023]]-Table12[[#This Row],[2022]])/Table12[[#This Row],[2023]]</f>
        <v>0</v>
      </c>
      <c r="O1237">
        <f>Table12[[#This Row],[2023]]*Table12[[#This Row],[PER]]+Table12[[#This Row],[2023]]</f>
        <v>65</v>
      </c>
    </row>
    <row r="1238" spans="11:15" x14ac:dyDescent="0.3">
      <c r="K1238">
        <v>4126863</v>
      </c>
      <c r="L1238">
        <v>89</v>
      </c>
      <c r="M1238">
        <v>89</v>
      </c>
      <c r="N1238" s="10">
        <f>(Table12[[#This Row],[2023]]-Table12[[#This Row],[2022]])/Table12[[#This Row],[2023]]</f>
        <v>0</v>
      </c>
      <c r="O1238">
        <f>Table12[[#This Row],[2023]]*Table12[[#This Row],[PER]]+Table12[[#This Row],[2023]]</f>
        <v>89</v>
      </c>
    </row>
    <row r="1239" spans="11:15" x14ac:dyDescent="0.3">
      <c r="K1239">
        <v>5313792</v>
      </c>
      <c r="L1239">
        <v>200</v>
      </c>
      <c r="M1239">
        <v>200</v>
      </c>
      <c r="N1239" s="10">
        <f>(Table12[[#This Row],[2023]]-Table12[[#This Row],[2022]])/Table12[[#This Row],[2023]]</f>
        <v>0</v>
      </c>
      <c r="O1239">
        <f>Table12[[#This Row],[2023]]*Table12[[#This Row],[PER]]+Table12[[#This Row],[2023]]</f>
        <v>200</v>
      </c>
    </row>
    <row r="1240" spans="11:15" x14ac:dyDescent="0.3">
      <c r="K1240">
        <v>5422241</v>
      </c>
      <c r="L1240">
        <v>160</v>
      </c>
      <c r="M1240">
        <v>160</v>
      </c>
      <c r="N1240" s="10">
        <f>(Table12[[#This Row],[2023]]-Table12[[#This Row],[2022]])/Table12[[#This Row],[2023]]</f>
        <v>0</v>
      </c>
      <c r="O1240">
        <f>Table12[[#This Row],[2023]]*Table12[[#This Row],[PER]]+Table12[[#This Row],[2023]]</f>
        <v>160</v>
      </c>
    </row>
    <row r="1241" spans="11:15" x14ac:dyDescent="0.3">
      <c r="K1241">
        <v>5455641</v>
      </c>
      <c r="L1241">
        <v>35</v>
      </c>
      <c r="M1241">
        <v>35</v>
      </c>
      <c r="N1241" s="10">
        <f>(Table12[[#This Row],[2023]]-Table12[[#This Row],[2022]])/Table12[[#This Row],[2023]]</f>
        <v>0</v>
      </c>
      <c r="O1241">
        <f>Table12[[#This Row],[2023]]*Table12[[#This Row],[PER]]+Table12[[#This Row],[2023]]</f>
        <v>35</v>
      </c>
    </row>
    <row r="1242" spans="11:15" x14ac:dyDescent="0.3">
      <c r="K1242">
        <v>6344190</v>
      </c>
      <c r="L1242">
        <v>30</v>
      </c>
      <c r="M1242">
        <v>30</v>
      </c>
      <c r="N1242" s="10">
        <f>(Table12[[#This Row],[2023]]-Table12[[#This Row],[2022]])/Table12[[#This Row],[2023]]</f>
        <v>0</v>
      </c>
      <c r="O1242">
        <f>Table12[[#This Row],[2023]]*Table12[[#This Row],[PER]]+Table12[[#This Row],[2023]]</f>
        <v>30</v>
      </c>
    </row>
    <row r="1243" spans="11:15" x14ac:dyDescent="0.3">
      <c r="K1243">
        <v>7809205</v>
      </c>
      <c r="L1243">
        <v>240</v>
      </c>
      <c r="M1243">
        <v>240</v>
      </c>
      <c r="N1243" s="10">
        <f>(Table12[[#This Row],[2023]]-Table12[[#This Row],[2022]])/Table12[[#This Row],[2023]]</f>
        <v>0</v>
      </c>
      <c r="O1243">
        <f>Table12[[#This Row],[2023]]*Table12[[#This Row],[PER]]+Table12[[#This Row],[2023]]</f>
        <v>240</v>
      </c>
    </row>
    <row r="1244" spans="11:15" x14ac:dyDescent="0.3">
      <c r="K1244">
        <v>8927547</v>
      </c>
      <c r="L1244">
        <v>90</v>
      </c>
      <c r="M1244">
        <v>90</v>
      </c>
      <c r="N1244" s="10">
        <f>(Table12[[#This Row],[2023]]-Table12[[#This Row],[2022]])/Table12[[#This Row],[2023]]</f>
        <v>0</v>
      </c>
      <c r="O1244">
        <f>Table12[[#This Row],[2023]]*Table12[[#This Row],[PER]]+Table12[[#This Row],[2023]]</f>
        <v>90</v>
      </c>
    </row>
    <row r="1245" spans="11:15" x14ac:dyDescent="0.3">
      <c r="K1245">
        <v>986506</v>
      </c>
      <c r="L1245">
        <v>127</v>
      </c>
      <c r="M1245">
        <v>148</v>
      </c>
      <c r="N1245" s="10">
        <f>(Table12[[#This Row],[2023]]-Table12[[#This Row],[2022]])/Table12[[#This Row],[2023]]</f>
        <v>0.14189189189189189</v>
      </c>
      <c r="O1245">
        <f>Table12[[#This Row],[2023]]*Table12[[#This Row],[PER]]+Table12[[#This Row],[2023]]</f>
        <v>169</v>
      </c>
    </row>
    <row r="1246" spans="11:15" x14ac:dyDescent="0.3">
      <c r="K1246">
        <v>11372814</v>
      </c>
      <c r="L1246">
        <v>165</v>
      </c>
      <c r="M1246">
        <v>165</v>
      </c>
      <c r="N1246" s="10">
        <f>(Table12[[#This Row],[2023]]-Table12[[#This Row],[2022]])/Table12[[#This Row],[2023]]</f>
        <v>0</v>
      </c>
      <c r="O1246">
        <f>Table12[[#This Row],[2023]]*Table12[[#This Row],[PER]]+Table12[[#This Row],[2023]]</f>
        <v>165</v>
      </c>
    </row>
    <row r="1247" spans="11:15" x14ac:dyDescent="0.3">
      <c r="K1247">
        <v>13666139</v>
      </c>
      <c r="L1247">
        <v>125</v>
      </c>
      <c r="M1247">
        <v>125</v>
      </c>
      <c r="N1247" s="10">
        <f>(Table12[[#This Row],[2023]]-Table12[[#This Row],[2022]])/Table12[[#This Row],[2023]]</f>
        <v>0</v>
      </c>
      <c r="O1247">
        <f>Table12[[#This Row],[2023]]*Table12[[#This Row],[PER]]+Table12[[#This Row],[2023]]</f>
        <v>125</v>
      </c>
    </row>
    <row r="1248" spans="11:15" x14ac:dyDescent="0.3">
      <c r="K1248">
        <v>3139898</v>
      </c>
      <c r="L1248">
        <v>172</v>
      </c>
      <c r="M1248">
        <v>172</v>
      </c>
      <c r="N1248" s="10">
        <f>(Table12[[#This Row],[2023]]-Table12[[#This Row],[2022]])/Table12[[#This Row],[2023]]</f>
        <v>0</v>
      </c>
      <c r="O1248">
        <f>Table12[[#This Row],[2023]]*Table12[[#This Row],[PER]]+Table12[[#This Row],[2023]]</f>
        <v>172</v>
      </c>
    </row>
    <row r="1249" spans="11:15" x14ac:dyDescent="0.3">
      <c r="K1249">
        <v>5806072</v>
      </c>
      <c r="L1249">
        <v>183</v>
      </c>
      <c r="M1249">
        <v>183</v>
      </c>
      <c r="N1249" s="10">
        <f>(Table12[[#This Row],[2023]]-Table12[[#This Row],[2022]])/Table12[[#This Row],[2023]]</f>
        <v>0</v>
      </c>
      <c r="O1249">
        <f>Table12[[#This Row],[2023]]*Table12[[#This Row],[PER]]+Table12[[#This Row],[2023]]</f>
        <v>183</v>
      </c>
    </row>
    <row r="1250" spans="11:15" x14ac:dyDescent="0.3">
      <c r="K1250">
        <v>8194721</v>
      </c>
      <c r="L1250">
        <v>232</v>
      </c>
      <c r="M1250">
        <v>231</v>
      </c>
      <c r="N1250" s="10">
        <f>(Table12[[#This Row],[2023]]-Table12[[#This Row],[2022]])/Table12[[#This Row],[2023]]</f>
        <v>-4.329004329004329E-3</v>
      </c>
      <c r="O1250">
        <f>Table12[[#This Row],[2023]]*Table12[[#This Row],[PER]]+Table12[[#This Row],[2023]]</f>
        <v>230</v>
      </c>
    </row>
    <row r="1251" spans="11:15" x14ac:dyDescent="0.3">
      <c r="K1251">
        <v>14385086</v>
      </c>
      <c r="L1251">
        <v>180</v>
      </c>
      <c r="M1251">
        <v>180</v>
      </c>
      <c r="N1251" s="10">
        <f>(Table12[[#This Row],[2023]]-Table12[[#This Row],[2022]])/Table12[[#This Row],[2023]]</f>
        <v>0</v>
      </c>
      <c r="O1251">
        <f>Table12[[#This Row],[2023]]*Table12[[#This Row],[PER]]+Table12[[#This Row],[2023]]</f>
        <v>180</v>
      </c>
    </row>
    <row r="1252" spans="11:15" x14ac:dyDescent="0.3">
      <c r="K1252">
        <v>5942736</v>
      </c>
      <c r="L1252">
        <v>214</v>
      </c>
      <c r="M1252">
        <v>213</v>
      </c>
      <c r="N1252" s="10">
        <f>(Table12[[#This Row],[2023]]-Table12[[#This Row],[2022]])/Table12[[#This Row],[2023]]</f>
        <v>-4.6948356807511738E-3</v>
      </c>
      <c r="O1252">
        <f>Table12[[#This Row],[2023]]*Table12[[#This Row],[PER]]+Table12[[#This Row],[2023]]</f>
        <v>212</v>
      </c>
    </row>
    <row r="1253" spans="11:15" x14ac:dyDescent="0.3">
      <c r="K1253">
        <v>10161682</v>
      </c>
      <c r="L1253">
        <v>45</v>
      </c>
      <c r="M1253">
        <v>39</v>
      </c>
      <c r="N1253" s="10">
        <f>(Table12[[#This Row],[2023]]-Table12[[#This Row],[2022]])/Table12[[#This Row],[2023]]</f>
        <v>-0.15384615384615385</v>
      </c>
      <c r="O1253">
        <f>Table12[[#This Row],[2023]]*Table12[[#This Row],[PER]]+Table12[[#This Row],[2023]]</f>
        <v>33</v>
      </c>
    </row>
    <row r="1254" spans="11:15" x14ac:dyDescent="0.3">
      <c r="K1254">
        <v>12079150</v>
      </c>
      <c r="L1254">
        <v>93</v>
      </c>
      <c r="M1254">
        <v>93</v>
      </c>
      <c r="N1254" s="10">
        <f>(Table12[[#This Row],[2023]]-Table12[[#This Row],[2022]])/Table12[[#This Row],[2023]]</f>
        <v>0</v>
      </c>
      <c r="O1254">
        <f>Table12[[#This Row],[2023]]*Table12[[#This Row],[PER]]+Table12[[#This Row],[2023]]</f>
        <v>93</v>
      </c>
    </row>
    <row r="1255" spans="11:15" x14ac:dyDescent="0.3">
      <c r="K1255">
        <v>13463736</v>
      </c>
      <c r="L1255">
        <v>162</v>
      </c>
      <c r="M1255">
        <v>162</v>
      </c>
      <c r="N1255" s="10">
        <f>(Table12[[#This Row],[2023]]-Table12[[#This Row],[2022]])/Table12[[#This Row],[2023]]</f>
        <v>0</v>
      </c>
      <c r="O1255">
        <f>Table12[[#This Row],[2023]]*Table12[[#This Row],[PER]]+Table12[[#This Row],[2023]]</f>
        <v>162</v>
      </c>
    </row>
    <row r="1256" spans="11:15" x14ac:dyDescent="0.3">
      <c r="K1256">
        <v>827774</v>
      </c>
      <c r="L1256">
        <v>85</v>
      </c>
      <c r="M1256">
        <v>85</v>
      </c>
      <c r="N1256" s="10">
        <f>(Table12[[#This Row],[2023]]-Table12[[#This Row],[2022]])/Table12[[#This Row],[2023]]</f>
        <v>0</v>
      </c>
      <c r="O1256">
        <f>Table12[[#This Row],[2023]]*Table12[[#This Row],[PER]]+Table12[[#This Row],[2023]]</f>
        <v>85</v>
      </c>
    </row>
    <row r="1257" spans="11:15" x14ac:dyDescent="0.3">
      <c r="K1257">
        <v>833588</v>
      </c>
      <c r="L1257">
        <v>115</v>
      </c>
      <c r="M1257">
        <v>115</v>
      </c>
      <c r="N1257" s="10">
        <f>(Table12[[#This Row],[2023]]-Table12[[#This Row],[2022]])/Table12[[#This Row],[2023]]</f>
        <v>0</v>
      </c>
      <c r="O1257">
        <f>Table12[[#This Row],[2023]]*Table12[[#This Row],[PER]]+Table12[[#This Row],[2023]]</f>
        <v>115</v>
      </c>
    </row>
    <row r="1258" spans="11:15" x14ac:dyDescent="0.3">
      <c r="K1258">
        <v>6862414</v>
      </c>
      <c r="L1258">
        <v>62</v>
      </c>
      <c r="M1258">
        <v>62</v>
      </c>
      <c r="N1258" s="10">
        <f>(Table12[[#This Row],[2023]]-Table12[[#This Row],[2022]])/Table12[[#This Row],[2023]]</f>
        <v>0</v>
      </c>
      <c r="O1258">
        <f>Table12[[#This Row],[2023]]*Table12[[#This Row],[PER]]+Table12[[#This Row],[2023]]</f>
        <v>62</v>
      </c>
    </row>
    <row r="1259" spans="11:15" x14ac:dyDescent="0.3">
      <c r="K1259">
        <v>12567333</v>
      </c>
      <c r="L1259">
        <v>63</v>
      </c>
      <c r="M1259">
        <v>70</v>
      </c>
      <c r="N1259" s="10">
        <f>(Table12[[#This Row],[2023]]-Table12[[#This Row],[2022]])/Table12[[#This Row],[2023]]</f>
        <v>0.1</v>
      </c>
      <c r="O1259">
        <f>Table12[[#This Row],[2023]]*Table12[[#This Row],[PER]]+Table12[[#This Row],[2023]]</f>
        <v>77</v>
      </c>
    </row>
    <row r="1260" spans="11:15" x14ac:dyDescent="0.3">
      <c r="K1260">
        <v>13506217</v>
      </c>
      <c r="L1260">
        <v>149</v>
      </c>
      <c r="M1260">
        <v>149</v>
      </c>
      <c r="N1260" s="10">
        <f>(Table12[[#This Row],[2023]]-Table12[[#This Row],[2022]])/Table12[[#This Row],[2023]]</f>
        <v>0</v>
      </c>
      <c r="O1260">
        <f>Table12[[#This Row],[2023]]*Table12[[#This Row],[PER]]+Table12[[#This Row],[2023]]</f>
        <v>149</v>
      </c>
    </row>
    <row r="1261" spans="11:15" x14ac:dyDescent="0.3">
      <c r="K1261">
        <v>4255587</v>
      </c>
      <c r="L1261">
        <v>220</v>
      </c>
      <c r="M1261">
        <v>220</v>
      </c>
      <c r="N1261" s="10">
        <f>(Table12[[#This Row],[2023]]-Table12[[#This Row],[2022]])/Table12[[#This Row],[2023]]</f>
        <v>0</v>
      </c>
      <c r="O1261">
        <f>Table12[[#This Row],[2023]]*Table12[[#This Row],[PER]]+Table12[[#This Row],[2023]]</f>
        <v>220</v>
      </c>
    </row>
    <row r="1262" spans="11:15" x14ac:dyDescent="0.3">
      <c r="K1262">
        <v>6589581</v>
      </c>
      <c r="L1262">
        <v>300</v>
      </c>
      <c r="M1262">
        <v>300</v>
      </c>
      <c r="N1262" s="10">
        <f>(Table12[[#This Row],[2023]]-Table12[[#This Row],[2022]])/Table12[[#This Row],[2023]]</f>
        <v>0</v>
      </c>
      <c r="O1262">
        <f>Table12[[#This Row],[2023]]*Table12[[#This Row],[PER]]+Table12[[#This Row],[2023]]</f>
        <v>300</v>
      </c>
    </row>
    <row r="1263" spans="11:15" x14ac:dyDescent="0.3">
      <c r="K1263">
        <v>1732392</v>
      </c>
      <c r="L1263">
        <v>69</v>
      </c>
      <c r="M1263">
        <v>69</v>
      </c>
      <c r="N1263" s="10">
        <f>(Table12[[#This Row],[2023]]-Table12[[#This Row],[2022]])/Table12[[#This Row],[2023]]</f>
        <v>0</v>
      </c>
      <c r="O1263">
        <f>Table12[[#This Row],[2023]]*Table12[[#This Row],[PER]]+Table12[[#This Row],[2023]]</f>
        <v>69</v>
      </c>
    </row>
    <row r="1264" spans="11:15" x14ac:dyDescent="0.3">
      <c r="K1264">
        <v>624190</v>
      </c>
      <c r="L1264">
        <v>450</v>
      </c>
      <c r="M1264">
        <v>450</v>
      </c>
      <c r="N1264" s="10">
        <f>(Table12[[#This Row],[2023]]-Table12[[#This Row],[2022]])/Table12[[#This Row],[2023]]</f>
        <v>0</v>
      </c>
      <c r="O1264">
        <f>Table12[[#This Row],[2023]]*Table12[[#This Row],[PER]]+Table12[[#This Row],[2023]]</f>
        <v>450</v>
      </c>
    </row>
    <row r="1265" spans="11:15" x14ac:dyDescent="0.3">
      <c r="K1265">
        <v>2424754</v>
      </c>
      <c r="L1265">
        <v>85</v>
      </c>
      <c r="M1265">
        <v>85</v>
      </c>
      <c r="N1265" s="10">
        <f>(Table12[[#This Row],[2023]]-Table12[[#This Row],[2022]])/Table12[[#This Row],[2023]]</f>
        <v>0</v>
      </c>
      <c r="O1265">
        <f>Table12[[#This Row],[2023]]*Table12[[#This Row],[PER]]+Table12[[#This Row],[2023]]</f>
        <v>85</v>
      </c>
    </row>
    <row r="1266" spans="11:15" x14ac:dyDescent="0.3">
      <c r="K1266">
        <v>4006634</v>
      </c>
      <c r="L1266">
        <v>100</v>
      </c>
      <c r="M1266">
        <v>100</v>
      </c>
      <c r="N1266" s="10">
        <f>(Table12[[#This Row],[2023]]-Table12[[#This Row],[2022]])/Table12[[#This Row],[2023]]</f>
        <v>0</v>
      </c>
      <c r="O1266">
        <f>Table12[[#This Row],[2023]]*Table12[[#This Row],[PER]]+Table12[[#This Row],[2023]]</f>
        <v>100</v>
      </c>
    </row>
    <row r="1267" spans="11:15" x14ac:dyDescent="0.3">
      <c r="K1267">
        <v>6360487</v>
      </c>
      <c r="L1267">
        <v>282</v>
      </c>
      <c r="M1267">
        <v>281</v>
      </c>
      <c r="N1267" s="10">
        <f>(Table12[[#This Row],[2023]]-Table12[[#This Row],[2022]])/Table12[[#This Row],[2023]]</f>
        <v>-3.5587188612099642E-3</v>
      </c>
      <c r="O1267">
        <f>Table12[[#This Row],[2023]]*Table12[[#This Row],[PER]]+Table12[[#This Row],[2023]]</f>
        <v>280</v>
      </c>
    </row>
    <row r="1268" spans="11:15" x14ac:dyDescent="0.3">
      <c r="K1268">
        <v>7771690</v>
      </c>
      <c r="L1268">
        <v>130</v>
      </c>
      <c r="M1268">
        <v>130</v>
      </c>
      <c r="N1268" s="10">
        <f>(Table12[[#This Row],[2023]]-Table12[[#This Row],[2022]])/Table12[[#This Row],[2023]]</f>
        <v>0</v>
      </c>
      <c r="O1268">
        <f>Table12[[#This Row],[2023]]*Table12[[#This Row],[PER]]+Table12[[#This Row],[2023]]</f>
        <v>130</v>
      </c>
    </row>
    <row r="1269" spans="11:15" x14ac:dyDescent="0.3">
      <c r="K1269">
        <v>8808897</v>
      </c>
      <c r="L1269">
        <v>225</v>
      </c>
      <c r="M1269">
        <v>225</v>
      </c>
      <c r="N1269" s="10">
        <f>(Table12[[#This Row],[2023]]-Table12[[#This Row],[2022]])/Table12[[#This Row],[2023]]</f>
        <v>0</v>
      </c>
      <c r="O1269">
        <f>Table12[[#This Row],[2023]]*Table12[[#This Row],[PER]]+Table12[[#This Row],[2023]]</f>
        <v>225</v>
      </c>
    </row>
    <row r="1270" spans="11:15" x14ac:dyDescent="0.3">
      <c r="K1270">
        <v>13999221</v>
      </c>
      <c r="L1270">
        <v>130</v>
      </c>
      <c r="M1270">
        <v>130</v>
      </c>
      <c r="N1270" s="10">
        <f>(Table12[[#This Row],[2023]]-Table12[[#This Row],[2022]])/Table12[[#This Row],[2023]]</f>
        <v>0</v>
      </c>
      <c r="O1270">
        <f>Table12[[#This Row],[2023]]*Table12[[#This Row],[PER]]+Table12[[#This Row],[2023]]</f>
        <v>130</v>
      </c>
    </row>
    <row r="1271" spans="11:15" x14ac:dyDescent="0.3">
      <c r="K1271">
        <v>14011682</v>
      </c>
      <c r="L1271">
        <v>55</v>
      </c>
      <c r="M1271">
        <v>55</v>
      </c>
      <c r="N1271" s="10">
        <f>(Table12[[#This Row],[2023]]-Table12[[#This Row],[2022]])/Table12[[#This Row],[2023]]</f>
        <v>0</v>
      </c>
      <c r="O1271">
        <f>Table12[[#This Row],[2023]]*Table12[[#This Row],[PER]]+Table12[[#This Row],[2023]]</f>
        <v>55</v>
      </c>
    </row>
    <row r="1272" spans="11:15" x14ac:dyDescent="0.3">
      <c r="K1272">
        <v>14049700</v>
      </c>
      <c r="L1272">
        <v>199</v>
      </c>
      <c r="M1272">
        <v>199</v>
      </c>
      <c r="N1272" s="10">
        <f>(Table12[[#This Row],[2023]]-Table12[[#This Row],[2022]])/Table12[[#This Row],[2023]]</f>
        <v>0</v>
      </c>
      <c r="O1272">
        <f>Table12[[#This Row],[2023]]*Table12[[#This Row],[PER]]+Table12[[#This Row],[2023]]</f>
        <v>199</v>
      </c>
    </row>
    <row r="1273" spans="11:15" x14ac:dyDescent="0.3">
      <c r="K1273">
        <v>8521059</v>
      </c>
      <c r="L1273">
        <v>66</v>
      </c>
      <c r="M1273">
        <v>65</v>
      </c>
      <c r="N1273" s="10">
        <f>(Table12[[#This Row],[2023]]-Table12[[#This Row],[2022]])/Table12[[#This Row],[2023]]</f>
        <v>-1.5384615384615385E-2</v>
      </c>
      <c r="O1273">
        <f>Table12[[#This Row],[2023]]*Table12[[#This Row],[PER]]+Table12[[#This Row],[2023]]</f>
        <v>64</v>
      </c>
    </row>
    <row r="1274" spans="11:15" x14ac:dyDescent="0.3">
      <c r="K1274">
        <v>14152527</v>
      </c>
      <c r="L1274">
        <v>136</v>
      </c>
      <c r="M1274">
        <v>136</v>
      </c>
      <c r="N1274" s="10">
        <f>(Table12[[#This Row],[2023]]-Table12[[#This Row],[2022]])/Table12[[#This Row],[2023]]</f>
        <v>0</v>
      </c>
      <c r="O1274">
        <f>Table12[[#This Row],[2023]]*Table12[[#This Row],[PER]]+Table12[[#This Row],[2023]]</f>
        <v>136</v>
      </c>
    </row>
    <row r="1275" spans="11:15" x14ac:dyDescent="0.3">
      <c r="K1275">
        <v>7390155</v>
      </c>
      <c r="L1275">
        <v>220</v>
      </c>
      <c r="M1275">
        <v>220</v>
      </c>
      <c r="N1275" s="10">
        <f>(Table12[[#This Row],[2023]]-Table12[[#This Row],[2022]])/Table12[[#This Row],[2023]]</f>
        <v>0</v>
      </c>
      <c r="O1275">
        <f>Table12[[#This Row],[2023]]*Table12[[#This Row],[PER]]+Table12[[#This Row],[2023]]</f>
        <v>220</v>
      </c>
    </row>
    <row r="1276" spans="11:15" x14ac:dyDescent="0.3">
      <c r="K1276">
        <v>9311073</v>
      </c>
      <c r="L1276">
        <v>85</v>
      </c>
      <c r="M1276">
        <v>85</v>
      </c>
      <c r="N1276" s="10">
        <f>(Table12[[#This Row],[2023]]-Table12[[#This Row],[2022]])/Table12[[#This Row],[2023]]</f>
        <v>0</v>
      </c>
      <c r="O1276">
        <f>Table12[[#This Row],[2023]]*Table12[[#This Row],[PER]]+Table12[[#This Row],[2023]]</f>
        <v>85</v>
      </c>
    </row>
    <row r="1277" spans="11:15" x14ac:dyDescent="0.3">
      <c r="K1277">
        <v>529227</v>
      </c>
      <c r="L1277">
        <v>306</v>
      </c>
      <c r="M1277">
        <v>295</v>
      </c>
      <c r="N1277" s="10">
        <f>(Table12[[#This Row],[2023]]-Table12[[#This Row],[2022]])/Table12[[#This Row],[2023]]</f>
        <v>-3.7288135593220341E-2</v>
      </c>
      <c r="O1277">
        <f>Table12[[#This Row],[2023]]*Table12[[#This Row],[PER]]+Table12[[#This Row],[2023]]</f>
        <v>284</v>
      </c>
    </row>
    <row r="1278" spans="11:15" x14ac:dyDescent="0.3">
      <c r="K1278">
        <v>579918</v>
      </c>
      <c r="L1278">
        <v>130</v>
      </c>
      <c r="M1278">
        <v>130</v>
      </c>
      <c r="N1278" s="10">
        <f>(Table12[[#This Row],[2023]]-Table12[[#This Row],[2022]])/Table12[[#This Row],[2023]]</f>
        <v>0</v>
      </c>
      <c r="O1278">
        <f>Table12[[#This Row],[2023]]*Table12[[#This Row],[PER]]+Table12[[#This Row],[2023]]</f>
        <v>130</v>
      </c>
    </row>
    <row r="1279" spans="11:15" x14ac:dyDescent="0.3">
      <c r="K1279">
        <v>2372531</v>
      </c>
      <c r="L1279">
        <v>155</v>
      </c>
      <c r="M1279">
        <v>155</v>
      </c>
      <c r="N1279" s="10">
        <f>(Table12[[#This Row],[2023]]-Table12[[#This Row],[2022]])/Table12[[#This Row],[2023]]</f>
        <v>0</v>
      </c>
      <c r="O1279">
        <f>Table12[[#This Row],[2023]]*Table12[[#This Row],[PER]]+Table12[[#This Row],[2023]]</f>
        <v>155</v>
      </c>
    </row>
    <row r="1280" spans="11:15" x14ac:dyDescent="0.3">
      <c r="K1280">
        <v>13551125</v>
      </c>
      <c r="L1280">
        <v>45</v>
      </c>
      <c r="M1280">
        <v>45</v>
      </c>
      <c r="N1280" s="10">
        <f>(Table12[[#This Row],[2023]]-Table12[[#This Row],[2022]])/Table12[[#This Row],[2023]]</f>
        <v>0</v>
      </c>
      <c r="O1280">
        <f>Table12[[#This Row],[2023]]*Table12[[#This Row],[PER]]+Table12[[#This Row],[2023]]</f>
        <v>45</v>
      </c>
    </row>
    <row r="1281" spans="11:15" x14ac:dyDescent="0.3">
      <c r="K1281">
        <v>7546169</v>
      </c>
      <c r="L1281">
        <v>175</v>
      </c>
      <c r="M1281">
        <v>175</v>
      </c>
      <c r="N1281" s="10">
        <f>(Table12[[#This Row],[2023]]-Table12[[#This Row],[2022]])/Table12[[#This Row],[2023]]</f>
        <v>0</v>
      </c>
      <c r="O1281">
        <f>Table12[[#This Row],[2023]]*Table12[[#This Row],[PER]]+Table12[[#This Row],[2023]]</f>
        <v>175</v>
      </c>
    </row>
    <row r="1282" spans="11:15" x14ac:dyDescent="0.3">
      <c r="K1282">
        <v>9704523</v>
      </c>
      <c r="L1282">
        <v>100</v>
      </c>
      <c r="M1282">
        <v>100</v>
      </c>
      <c r="N1282" s="10">
        <f>(Table12[[#This Row],[2023]]-Table12[[#This Row],[2022]])/Table12[[#This Row],[2023]]</f>
        <v>0</v>
      </c>
      <c r="O1282">
        <f>Table12[[#This Row],[2023]]*Table12[[#This Row],[PER]]+Table12[[#This Row],[2023]]</f>
        <v>100</v>
      </c>
    </row>
    <row r="1283" spans="11:15" x14ac:dyDescent="0.3">
      <c r="K1283">
        <v>11209639</v>
      </c>
      <c r="L1283">
        <v>225</v>
      </c>
      <c r="M1283">
        <v>225</v>
      </c>
      <c r="N1283" s="10">
        <f>(Table12[[#This Row],[2023]]-Table12[[#This Row],[2022]])/Table12[[#This Row],[2023]]</f>
        <v>0</v>
      </c>
      <c r="O1283">
        <f>Table12[[#This Row],[2023]]*Table12[[#This Row],[PER]]+Table12[[#This Row],[2023]]</f>
        <v>225</v>
      </c>
    </row>
    <row r="1284" spans="11:15" x14ac:dyDescent="0.3">
      <c r="K1284">
        <v>13682806</v>
      </c>
      <c r="L1284">
        <v>105</v>
      </c>
      <c r="M1284">
        <v>104</v>
      </c>
      <c r="N1284" s="10">
        <f>(Table12[[#This Row],[2023]]-Table12[[#This Row],[2022]])/Table12[[#This Row],[2023]]</f>
        <v>-9.6153846153846159E-3</v>
      </c>
      <c r="O1284">
        <f>Table12[[#This Row],[2023]]*Table12[[#This Row],[PER]]+Table12[[#This Row],[2023]]</f>
        <v>103</v>
      </c>
    </row>
    <row r="1285" spans="11:15" x14ac:dyDescent="0.3">
      <c r="K1285">
        <v>13712967</v>
      </c>
      <c r="L1285">
        <v>150</v>
      </c>
      <c r="M1285">
        <v>150</v>
      </c>
      <c r="N1285" s="10">
        <f>(Table12[[#This Row],[2023]]-Table12[[#This Row],[2022]])/Table12[[#This Row],[2023]]</f>
        <v>0</v>
      </c>
      <c r="O1285">
        <f>Table12[[#This Row],[2023]]*Table12[[#This Row],[PER]]+Table12[[#This Row],[2023]]</f>
        <v>150</v>
      </c>
    </row>
    <row r="1286" spans="11:15" x14ac:dyDescent="0.3">
      <c r="K1286">
        <v>3636994</v>
      </c>
      <c r="L1286">
        <v>250</v>
      </c>
      <c r="M1286">
        <v>250</v>
      </c>
      <c r="N1286" s="10">
        <f>(Table12[[#This Row],[2023]]-Table12[[#This Row],[2022]])/Table12[[#This Row],[2023]]</f>
        <v>0</v>
      </c>
      <c r="O1286">
        <f>Table12[[#This Row],[2023]]*Table12[[#This Row],[PER]]+Table12[[#This Row],[2023]]</f>
        <v>250</v>
      </c>
    </row>
    <row r="1287" spans="11:15" x14ac:dyDescent="0.3">
      <c r="K1287">
        <v>6653072</v>
      </c>
      <c r="L1287">
        <v>288</v>
      </c>
      <c r="M1287">
        <v>291</v>
      </c>
      <c r="N1287" s="10">
        <f>(Table12[[#This Row],[2023]]-Table12[[#This Row],[2022]])/Table12[[#This Row],[2023]]</f>
        <v>1.0309278350515464E-2</v>
      </c>
      <c r="O1287">
        <f>Table12[[#This Row],[2023]]*Table12[[#This Row],[PER]]+Table12[[#This Row],[2023]]</f>
        <v>294</v>
      </c>
    </row>
    <row r="1288" spans="11:15" x14ac:dyDescent="0.3">
      <c r="K1288">
        <v>8173710</v>
      </c>
      <c r="L1288">
        <v>34</v>
      </c>
      <c r="M1288">
        <v>34</v>
      </c>
      <c r="N1288" s="10">
        <f>(Table12[[#This Row],[2023]]-Table12[[#This Row],[2022]])/Table12[[#This Row],[2023]]</f>
        <v>0</v>
      </c>
      <c r="O1288">
        <f>Table12[[#This Row],[2023]]*Table12[[#This Row],[PER]]+Table12[[#This Row],[2023]]</f>
        <v>34</v>
      </c>
    </row>
    <row r="1289" spans="11:15" x14ac:dyDescent="0.3">
      <c r="K1289">
        <v>7807833</v>
      </c>
      <c r="L1289">
        <v>90</v>
      </c>
      <c r="M1289">
        <v>90</v>
      </c>
      <c r="N1289" s="10">
        <f>(Table12[[#This Row],[2023]]-Table12[[#This Row],[2022]])/Table12[[#This Row],[2023]]</f>
        <v>0</v>
      </c>
      <c r="O1289">
        <f>Table12[[#This Row],[2023]]*Table12[[#This Row],[PER]]+Table12[[#This Row],[2023]]</f>
        <v>90</v>
      </c>
    </row>
    <row r="1290" spans="11:15" x14ac:dyDescent="0.3">
      <c r="K1290">
        <v>864479</v>
      </c>
      <c r="L1290">
        <v>120</v>
      </c>
      <c r="M1290">
        <v>122</v>
      </c>
      <c r="N1290" s="10">
        <f>(Table12[[#This Row],[2023]]-Table12[[#This Row],[2022]])/Table12[[#This Row],[2023]]</f>
        <v>1.6393442622950821E-2</v>
      </c>
      <c r="O1290">
        <f>Table12[[#This Row],[2023]]*Table12[[#This Row],[PER]]+Table12[[#This Row],[2023]]</f>
        <v>124</v>
      </c>
    </row>
    <row r="1291" spans="11:15" x14ac:dyDescent="0.3">
      <c r="K1291">
        <v>14236719</v>
      </c>
      <c r="L1291">
        <v>110</v>
      </c>
      <c r="M1291">
        <v>119</v>
      </c>
      <c r="N1291" s="10">
        <f>(Table12[[#This Row],[2023]]-Table12[[#This Row],[2022]])/Table12[[#This Row],[2023]]</f>
        <v>7.5630252100840331E-2</v>
      </c>
      <c r="O1291">
        <f>Table12[[#This Row],[2023]]*Table12[[#This Row],[PER]]+Table12[[#This Row],[2023]]</f>
        <v>128</v>
      </c>
    </row>
    <row r="1292" spans="11:15" x14ac:dyDescent="0.3">
      <c r="K1292">
        <v>30931</v>
      </c>
      <c r="L1292">
        <v>127</v>
      </c>
      <c r="M1292">
        <v>127</v>
      </c>
      <c r="N1292" s="10">
        <f>(Table12[[#This Row],[2023]]-Table12[[#This Row],[2022]])/Table12[[#This Row],[2023]]</f>
        <v>0</v>
      </c>
      <c r="O1292">
        <f>Table12[[#This Row],[2023]]*Table12[[#This Row],[PER]]+Table12[[#This Row],[2023]]</f>
        <v>127</v>
      </c>
    </row>
    <row r="1293" spans="11:15" x14ac:dyDescent="0.3">
      <c r="K1293">
        <v>9683595</v>
      </c>
      <c r="L1293">
        <v>76</v>
      </c>
      <c r="M1293">
        <v>60</v>
      </c>
      <c r="N1293" s="10">
        <f>(Table12[[#This Row],[2023]]-Table12[[#This Row],[2022]])/Table12[[#This Row],[2023]]</f>
        <v>-0.26666666666666666</v>
      </c>
      <c r="O1293">
        <f>Table12[[#This Row],[2023]]*Table12[[#This Row],[PER]]+Table12[[#This Row],[2023]]</f>
        <v>44</v>
      </c>
    </row>
    <row r="1294" spans="11:15" x14ac:dyDescent="0.3">
      <c r="K1294">
        <v>13748621</v>
      </c>
      <c r="L1294">
        <v>250</v>
      </c>
      <c r="M1294">
        <v>250</v>
      </c>
      <c r="N1294" s="10">
        <f>(Table12[[#This Row],[2023]]-Table12[[#This Row],[2022]])/Table12[[#This Row],[2023]]</f>
        <v>0</v>
      </c>
      <c r="O1294">
        <f>Table12[[#This Row],[2023]]*Table12[[#This Row],[PER]]+Table12[[#This Row],[2023]]</f>
        <v>250</v>
      </c>
    </row>
    <row r="1295" spans="11:15" x14ac:dyDescent="0.3">
      <c r="K1295">
        <v>1651958</v>
      </c>
      <c r="L1295">
        <v>96</v>
      </c>
      <c r="M1295">
        <v>89</v>
      </c>
      <c r="N1295" s="10">
        <f>(Table12[[#This Row],[2023]]-Table12[[#This Row],[2022]])/Table12[[#This Row],[2023]]</f>
        <v>-7.8651685393258425E-2</v>
      </c>
      <c r="O1295">
        <f>Table12[[#This Row],[2023]]*Table12[[#This Row],[PER]]+Table12[[#This Row],[2023]]</f>
        <v>82</v>
      </c>
    </row>
    <row r="1296" spans="11:15" x14ac:dyDescent="0.3">
      <c r="K1296">
        <v>6271995</v>
      </c>
      <c r="L1296">
        <v>60</v>
      </c>
      <c r="M1296">
        <v>60</v>
      </c>
      <c r="N1296" s="10">
        <f>(Table12[[#This Row],[2023]]-Table12[[#This Row],[2022]])/Table12[[#This Row],[2023]]</f>
        <v>0</v>
      </c>
      <c r="O1296">
        <f>Table12[[#This Row],[2023]]*Table12[[#This Row],[PER]]+Table12[[#This Row],[2023]]</f>
        <v>60</v>
      </c>
    </row>
    <row r="1297" spans="11:15" x14ac:dyDescent="0.3">
      <c r="K1297">
        <v>4958373</v>
      </c>
      <c r="L1297">
        <v>125</v>
      </c>
      <c r="M1297">
        <v>125</v>
      </c>
      <c r="N1297" s="10">
        <f>(Table12[[#This Row],[2023]]-Table12[[#This Row],[2022]])/Table12[[#This Row],[2023]]</f>
        <v>0</v>
      </c>
      <c r="O1297">
        <f>Table12[[#This Row],[2023]]*Table12[[#This Row],[PER]]+Table12[[#This Row],[2023]]</f>
        <v>125</v>
      </c>
    </row>
    <row r="1298" spans="11:15" x14ac:dyDescent="0.3">
      <c r="K1298">
        <v>6781270</v>
      </c>
      <c r="L1298">
        <v>84</v>
      </c>
      <c r="M1298">
        <v>84</v>
      </c>
      <c r="N1298" s="10">
        <f>(Table12[[#This Row],[2023]]-Table12[[#This Row],[2022]])/Table12[[#This Row],[2023]]</f>
        <v>0</v>
      </c>
      <c r="O1298">
        <f>Table12[[#This Row],[2023]]*Table12[[#This Row],[PER]]+Table12[[#This Row],[2023]]</f>
        <v>84</v>
      </c>
    </row>
    <row r="1299" spans="11:15" x14ac:dyDescent="0.3">
      <c r="K1299">
        <v>6831764</v>
      </c>
      <c r="L1299">
        <v>45</v>
      </c>
      <c r="M1299">
        <v>45</v>
      </c>
      <c r="N1299" s="10">
        <f>(Table12[[#This Row],[2023]]-Table12[[#This Row],[2022]])/Table12[[#This Row],[2023]]</f>
        <v>0</v>
      </c>
      <c r="O1299">
        <f>Table12[[#This Row],[2023]]*Table12[[#This Row],[PER]]+Table12[[#This Row],[2023]]</f>
        <v>45</v>
      </c>
    </row>
    <row r="1300" spans="11:15" x14ac:dyDescent="0.3">
      <c r="K1300">
        <v>5778276</v>
      </c>
      <c r="L1300">
        <v>100</v>
      </c>
      <c r="M1300">
        <v>100</v>
      </c>
      <c r="N1300" s="10">
        <f>(Table12[[#This Row],[2023]]-Table12[[#This Row],[2022]])/Table12[[#This Row],[2023]]</f>
        <v>0</v>
      </c>
      <c r="O1300">
        <f>Table12[[#This Row],[2023]]*Table12[[#This Row],[PER]]+Table12[[#This Row],[2023]]</f>
        <v>100</v>
      </c>
    </row>
    <row r="1301" spans="11:15" x14ac:dyDescent="0.3">
      <c r="K1301">
        <v>3344276</v>
      </c>
      <c r="L1301">
        <v>78</v>
      </c>
      <c r="M1301">
        <v>78</v>
      </c>
      <c r="N1301" s="10">
        <f>(Table12[[#This Row],[2023]]-Table12[[#This Row],[2022]])/Table12[[#This Row],[2023]]</f>
        <v>0</v>
      </c>
      <c r="O1301">
        <f>Table12[[#This Row],[2023]]*Table12[[#This Row],[PER]]+Table12[[#This Row],[2023]]</f>
        <v>78</v>
      </c>
    </row>
    <row r="1302" spans="11:15" x14ac:dyDescent="0.3">
      <c r="K1302">
        <v>13925019</v>
      </c>
      <c r="L1302">
        <v>175</v>
      </c>
      <c r="M1302">
        <v>175</v>
      </c>
      <c r="N1302" s="10">
        <f>(Table12[[#This Row],[2023]]-Table12[[#This Row],[2022]])/Table12[[#This Row],[2023]]</f>
        <v>0</v>
      </c>
      <c r="O1302">
        <f>Table12[[#This Row],[2023]]*Table12[[#This Row],[PER]]+Table12[[#This Row],[2023]]</f>
        <v>175</v>
      </c>
    </row>
    <row r="1303" spans="11:15" x14ac:dyDescent="0.3">
      <c r="K1303">
        <v>6349559</v>
      </c>
      <c r="L1303">
        <v>139</v>
      </c>
      <c r="M1303">
        <v>116</v>
      </c>
      <c r="N1303" s="10">
        <f>(Table12[[#This Row],[2023]]-Table12[[#This Row],[2022]])/Table12[[#This Row],[2023]]</f>
        <v>-0.19827586206896552</v>
      </c>
      <c r="O1303">
        <f>Table12[[#This Row],[2023]]*Table12[[#This Row],[PER]]+Table12[[#This Row],[2023]]</f>
        <v>93</v>
      </c>
    </row>
    <row r="1304" spans="11:15" x14ac:dyDescent="0.3">
      <c r="K1304">
        <v>3704356</v>
      </c>
      <c r="L1304">
        <v>70</v>
      </c>
      <c r="M1304">
        <v>70</v>
      </c>
      <c r="N1304" s="10">
        <f>(Table12[[#This Row],[2023]]-Table12[[#This Row],[2022]])/Table12[[#This Row],[2023]]</f>
        <v>0</v>
      </c>
      <c r="O1304">
        <f>Table12[[#This Row],[2023]]*Table12[[#This Row],[PER]]+Table12[[#This Row],[2023]]</f>
        <v>70</v>
      </c>
    </row>
    <row r="1305" spans="11:15" x14ac:dyDescent="0.3">
      <c r="K1305">
        <v>3867653</v>
      </c>
      <c r="L1305">
        <v>250</v>
      </c>
      <c r="M1305">
        <v>250</v>
      </c>
      <c r="N1305" s="10">
        <f>(Table12[[#This Row],[2023]]-Table12[[#This Row],[2022]])/Table12[[#This Row],[2023]]</f>
        <v>0</v>
      </c>
      <c r="O1305">
        <f>Table12[[#This Row],[2023]]*Table12[[#This Row],[PER]]+Table12[[#This Row],[2023]]</f>
        <v>250</v>
      </c>
    </row>
    <row r="1306" spans="11:15" x14ac:dyDescent="0.3">
      <c r="K1306">
        <v>11635646</v>
      </c>
      <c r="L1306">
        <v>77</v>
      </c>
      <c r="M1306">
        <v>77</v>
      </c>
      <c r="N1306" s="10">
        <f>(Table12[[#This Row],[2023]]-Table12[[#This Row],[2022]])/Table12[[#This Row],[2023]]</f>
        <v>0</v>
      </c>
      <c r="O1306">
        <f>Table12[[#This Row],[2023]]*Table12[[#This Row],[PER]]+Table12[[#This Row],[2023]]</f>
        <v>77</v>
      </c>
    </row>
    <row r="1307" spans="11:15" x14ac:dyDescent="0.3">
      <c r="K1307">
        <v>4315575</v>
      </c>
      <c r="L1307">
        <v>50</v>
      </c>
      <c r="M1307">
        <v>50</v>
      </c>
      <c r="N1307" s="10">
        <f>(Table12[[#This Row],[2023]]-Table12[[#This Row],[2022]])/Table12[[#This Row],[2023]]</f>
        <v>0</v>
      </c>
      <c r="O1307">
        <f>Table12[[#This Row],[2023]]*Table12[[#This Row],[PER]]+Table12[[#This Row],[2023]]</f>
        <v>50</v>
      </c>
    </row>
    <row r="1308" spans="11:15" x14ac:dyDescent="0.3">
      <c r="K1308">
        <v>13743342</v>
      </c>
      <c r="L1308">
        <v>50</v>
      </c>
      <c r="M1308">
        <v>50</v>
      </c>
      <c r="N1308" s="10">
        <f>(Table12[[#This Row],[2023]]-Table12[[#This Row],[2022]])/Table12[[#This Row],[2023]]</f>
        <v>0</v>
      </c>
      <c r="O1308">
        <f>Table12[[#This Row],[2023]]*Table12[[#This Row],[PER]]+Table12[[#This Row],[2023]]</f>
        <v>50</v>
      </c>
    </row>
    <row r="1309" spans="11:15" x14ac:dyDescent="0.3">
      <c r="K1309">
        <v>13262699</v>
      </c>
      <c r="L1309">
        <v>190</v>
      </c>
      <c r="M1309">
        <v>190</v>
      </c>
      <c r="N1309" s="10">
        <f>(Table12[[#This Row],[2023]]-Table12[[#This Row],[2022]])/Table12[[#This Row],[2023]]</f>
        <v>0</v>
      </c>
      <c r="O1309">
        <f>Table12[[#This Row],[2023]]*Table12[[#This Row],[PER]]+Table12[[#This Row],[2023]]</f>
        <v>190</v>
      </c>
    </row>
    <row r="1310" spans="11:15" x14ac:dyDescent="0.3">
      <c r="K1310">
        <v>655522</v>
      </c>
      <c r="L1310">
        <v>85</v>
      </c>
      <c r="M1310">
        <v>85</v>
      </c>
      <c r="N1310" s="10">
        <f>(Table12[[#This Row],[2023]]-Table12[[#This Row],[2022]])/Table12[[#This Row],[2023]]</f>
        <v>0</v>
      </c>
      <c r="O1310">
        <f>Table12[[#This Row],[2023]]*Table12[[#This Row],[PER]]+Table12[[#This Row],[2023]]</f>
        <v>85</v>
      </c>
    </row>
    <row r="1311" spans="11:15" x14ac:dyDescent="0.3">
      <c r="K1311">
        <v>2516271</v>
      </c>
      <c r="L1311">
        <v>185</v>
      </c>
      <c r="M1311">
        <v>170</v>
      </c>
      <c r="N1311" s="10">
        <f>(Table12[[#This Row],[2023]]-Table12[[#This Row],[2022]])/Table12[[#This Row],[2023]]</f>
        <v>-8.8235294117647065E-2</v>
      </c>
      <c r="O1311">
        <f>Table12[[#This Row],[2023]]*Table12[[#This Row],[PER]]+Table12[[#This Row],[2023]]</f>
        <v>155</v>
      </c>
    </row>
    <row r="1312" spans="11:15" x14ac:dyDescent="0.3">
      <c r="K1312">
        <v>10670068</v>
      </c>
      <c r="L1312">
        <v>175</v>
      </c>
      <c r="M1312">
        <v>175</v>
      </c>
      <c r="N1312" s="10">
        <f>(Table12[[#This Row],[2023]]-Table12[[#This Row],[2022]])/Table12[[#This Row],[2023]]</f>
        <v>0</v>
      </c>
      <c r="O1312">
        <f>Table12[[#This Row],[2023]]*Table12[[#This Row],[PER]]+Table12[[#This Row],[2023]]</f>
        <v>175</v>
      </c>
    </row>
    <row r="1313" spans="11:15" x14ac:dyDescent="0.3">
      <c r="K1313">
        <v>835116</v>
      </c>
      <c r="L1313">
        <v>109</v>
      </c>
      <c r="M1313">
        <v>109</v>
      </c>
      <c r="N1313" s="10">
        <f>(Table12[[#This Row],[2023]]-Table12[[#This Row],[2022]])/Table12[[#This Row],[2023]]</f>
        <v>0</v>
      </c>
      <c r="O1313">
        <f>Table12[[#This Row],[2023]]*Table12[[#This Row],[PER]]+Table12[[#This Row],[2023]]</f>
        <v>109</v>
      </c>
    </row>
    <row r="1314" spans="11:15" x14ac:dyDescent="0.3">
      <c r="K1314">
        <v>6097682</v>
      </c>
      <c r="L1314">
        <v>185</v>
      </c>
      <c r="M1314">
        <v>185</v>
      </c>
      <c r="N1314" s="10">
        <f>(Table12[[#This Row],[2023]]-Table12[[#This Row],[2022]])/Table12[[#This Row],[2023]]</f>
        <v>0</v>
      </c>
      <c r="O1314">
        <f>Table12[[#This Row],[2023]]*Table12[[#This Row],[PER]]+Table12[[#This Row],[2023]]</f>
        <v>185</v>
      </c>
    </row>
    <row r="1315" spans="11:15" x14ac:dyDescent="0.3">
      <c r="K1315">
        <v>6871270</v>
      </c>
      <c r="L1315">
        <v>115</v>
      </c>
      <c r="M1315">
        <v>115</v>
      </c>
      <c r="N1315" s="10">
        <f>(Table12[[#This Row],[2023]]-Table12[[#This Row],[2022]])/Table12[[#This Row],[2023]]</f>
        <v>0</v>
      </c>
      <c r="O1315">
        <f>Table12[[#This Row],[2023]]*Table12[[#This Row],[PER]]+Table12[[#This Row],[2023]]</f>
        <v>115</v>
      </c>
    </row>
    <row r="1316" spans="11:15" x14ac:dyDescent="0.3">
      <c r="K1316">
        <v>6939805</v>
      </c>
      <c r="L1316">
        <v>485</v>
      </c>
      <c r="M1316">
        <v>485</v>
      </c>
      <c r="N1316" s="10">
        <f>(Table12[[#This Row],[2023]]-Table12[[#This Row],[2022]])/Table12[[#This Row],[2023]]</f>
        <v>0</v>
      </c>
      <c r="O1316">
        <f>Table12[[#This Row],[2023]]*Table12[[#This Row],[PER]]+Table12[[#This Row],[2023]]</f>
        <v>485</v>
      </c>
    </row>
    <row r="1317" spans="11:15" x14ac:dyDescent="0.3">
      <c r="K1317">
        <v>7161326</v>
      </c>
      <c r="L1317">
        <v>188</v>
      </c>
      <c r="M1317">
        <v>192</v>
      </c>
      <c r="N1317" s="10">
        <f>(Table12[[#This Row],[2023]]-Table12[[#This Row],[2022]])/Table12[[#This Row],[2023]]</f>
        <v>2.0833333333333332E-2</v>
      </c>
      <c r="O1317">
        <f>Table12[[#This Row],[2023]]*Table12[[#This Row],[PER]]+Table12[[#This Row],[2023]]</f>
        <v>196</v>
      </c>
    </row>
    <row r="1318" spans="11:15" x14ac:dyDescent="0.3">
      <c r="K1318">
        <v>12513034</v>
      </c>
      <c r="L1318">
        <v>125</v>
      </c>
      <c r="M1318">
        <v>125</v>
      </c>
      <c r="N1318" s="10">
        <f>(Table12[[#This Row],[2023]]-Table12[[#This Row],[2022]])/Table12[[#This Row],[2023]]</f>
        <v>0</v>
      </c>
      <c r="O1318">
        <f>Table12[[#This Row],[2023]]*Table12[[#This Row],[PER]]+Table12[[#This Row],[2023]]</f>
        <v>125</v>
      </c>
    </row>
    <row r="1319" spans="11:15" x14ac:dyDescent="0.3">
      <c r="K1319">
        <v>12589943</v>
      </c>
      <c r="L1319">
        <v>42</v>
      </c>
      <c r="M1319">
        <v>42</v>
      </c>
      <c r="N1319" s="10">
        <f>(Table12[[#This Row],[2023]]-Table12[[#This Row],[2022]])/Table12[[#This Row],[2023]]</f>
        <v>0</v>
      </c>
      <c r="O1319">
        <f>Table12[[#This Row],[2023]]*Table12[[#This Row],[PER]]+Table12[[#This Row],[2023]]</f>
        <v>42</v>
      </c>
    </row>
    <row r="1320" spans="11:15" x14ac:dyDescent="0.3">
      <c r="K1320">
        <v>82694</v>
      </c>
      <c r="L1320">
        <v>108</v>
      </c>
      <c r="M1320">
        <v>108</v>
      </c>
      <c r="N1320" s="10">
        <f>(Table12[[#This Row],[2023]]-Table12[[#This Row],[2022]])/Table12[[#This Row],[2023]]</f>
        <v>0</v>
      </c>
      <c r="O1320">
        <f>Table12[[#This Row],[2023]]*Table12[[#This Row],[PER]]+Table12[[#This Row],[2023]]</f>
        <v>108</v>
      </c>
    </row>
    <row r="1321" spans="11:15" x14ac:dyDescent="0.3">
      <c r="K1321">
        <v>4355987</v>
      </c>
      <c r="L1321">
        <v>66</v>
      </c>
      <c r="M1321">
        <v>66</v>
      </c>
      <c r="N1321" s="10">
        <f>(Table12[[#This Row],[2023]]-Table12[[#This Row],[2022]])/Table12[[#This Row],[2023]]</f>
        <v>0</v>
      </c>
      <c r="O1321">
        <f>Table12[[#This Row],[2023]]*Table12[[#This Row],[PER]]+Table12[[#This Row],[2023]]</f>
        <v>66</v>
      </c>
    </row>
    <row r="1322" spans="11:15" x14ac:dyDescent="0.3">
      <c r="K1322">
        <v>1550684</v>
      </c>
      <c r="L1322">
        <v>195</v>
      </c>
      <c r="M1322">
        <v>195</v>
      </c>
      <c r="N1322" s="10">
        <f>(Table12[[#This Row],[2023]]-Table12[[#This Row],[2022]])/Table12[[#This Row],[2023]]</f>
        <v>0</v>
      </c>
      <c r="O1322">
        <f>Table12[[#This Row],[2023]]*Table12[[#This Row],[PER]]+Table12[[#This Row],[2023]]</f>
        <v>195</v>
      </c>
    </row>
    <row r="1323" spans="11:15" x14ac:dyDescent="0.3">
      <c r="K1323">
        <v>1750120</v>
      </c>
      <c r="L1323">
        <v>100</v>
      </c>
      <c r="M1323">
        <v>100</v>
      </c>
      <c r="N1323" s="10">
        <f>(Table12[[#This Row],[2023]]-Table12[[#This Row],[2022]])/Table12[[#This Row],[2023]]</f>
        <v>0</v>
      </c>
      <c r="O1323">
        <f>Table12[[#This Row],[2023]]*Table12[[#This Row],[PER]]+Table12[[#This Row],[2023]]</f>
        <v>100</v>
      </c>
    </row>
    <row r="1324" spans="11:15" x14ac:dyDescent="0.3">
      <c r="K1324">
        <v>5930081</v>
      </c>
      <c r="L1324">
        <v>150</v>
      </c>
      <c r="M1324">
        <v>150</v>
      </c>
      <c r="N1324" s="10">
        <f>(Table12[[#This Row],[2023]]-Table12[[#This Row],[2022]])/Table12[[#This Row],[2023]]</f>
        <v>0</v>
      </c>
      <c r="O1324">
        <f>Table12[[#This Row],[2023]]*Table12[[#This Row],[PER]]+Table12[[#This Row],[2023]]</f>
        <v>150</v>
      </c>
    </row>
    <row r="1325" spans="11:15" x14ac:dyDescent="0.3">
      <c r="K1325">
        <v>5940861</v>
      </c>
      <c r="L1325">
        <v>200</v>
      </c>
      <c r="M1325">
        <v>200</v>
      </c>
      <c r="N1325" s="10">
        <f>(Table12[[#This Row],[2023]]-Table12[[#This Row],[2022]])/Table12[[#This Row],[2023]]</f>
        <v>0</v>
      </c>
      <c r="O1325">
        <f>Table12[[#This Row],[2023]]*Table12[[#This Row],[PER]]+Table12[[#This Row],[2023]]</f>
        <v>200</v>
      </c>
    </row>
    <row r="1326" spans="11:15" x14ac:dyDescent="0.3">
      <c r="K1326">
        <v>2896482</v>
      </c>
      <c r="L1326">
        <v>39</v>
      </c>
      <c r="M1326">
        <v>39</v>
      </c>
      <c r="N1326" s="10">
        <f>(Table12[[#This Row],[2023]]-Table12[[#This Row],[2022]])/Table12[[#This Row],[2023]]</f>
        <v>0</v>
      </c>
      <c r="O1326">
        <f>Table12[[#This Row],[2023]]*Table12[[#This Row],[PER]]+Table12[[#This Row],[2023]]</f>
        <v>39</v>
      </c>
    </row>
    <row r="1327" spans="11:15" x14ac:dyDescent="0.3">
      <c r="K1327">
        <v>4128839</v>
      </c>
      <c r="L1327">
        <v>50</v>
      </c>
      <c r="M1327">
        <v>50</v>
      </c>
      <c r="N1327" s="10">
        <f>(Table12[[#This Row],[2023]]-Table12[[#This Row],[2022]])/Table12[[#This Row],[2023]]</f>
        <v>0</v>
      </c>
      <c r="O1327">
        <f>Table12[[#This Row],[2023]]*Table12[[#This Row],[PER]]+Table12[[#This Row],[2023]]</f>
        <v>50</v>
      </c>
    </row>
    <row r="1328" spans="11:15" x14ac:dyDescent="0.3">
      <c r="K1328">
        <v>5281143</v>
      </c>
      <c r="L1328">
        <v>198</v>
      </c>
      <c r="M1328">
        <v>200</v>
      </c>
      <c r="N1328" s="10">
        <f>(Table12[[#This Row],[2023]]-Table12[[#This Row],[2022]])/Table12[[#This Row],[2023]]</f>
        <v>0.01</v>
      </c>
      <c r="O1328">
        <f>Table12[[#This Row],[2023]]*Table12[[#This Row],[PER]]+Table12[[#This Row],[2023]]</f>
        <v>202</v>
      </c>
    </row>
    <row r="1329" spans="11:15" x14ac:dyDescent="0.3">
      <c r="K1329">
        <v>5373159</v>
      </c>
      <c r="L1329">
        <v>90</v>
      </c>
      <c r="M1329">
        <v>90</v>
      </c>
      <c r="N1329" s="10">
        <f>(Table12[[#This Row],[2023]]-Table12[[#This Row],[2022]])/Table12[[#This Row],[2023]]</f>
        <v>0</v>
      </c>
      <c r="O1329">
        <f>Table12[[#This Row],[2023]]*Table12[[#This Row],[PER]]+Table12[[#This Row],[2023]]</f>
        <v>90</v>
      </c>
    </row>
    <row r="1330" spans="11:15" x14ac:dyDescent="0.3">
      <c r="K1330">
        <v>13459721</v>
      </c>
      <c r="L1330">
        <v>149</v>
      </c>
      <c r="M1330">
        <v>149</v>
      </c>
      <c r="N1330" s="10">
        <f>(Table12[[#This Row],[2023]]-Table12[[#This Row],[2022]])/Table12[[#This Row],[2023]]</f>
        <v>0</v>
      </c>
      <c r="O1330">
        <f>Table12[[#This Row],[2023]]*Table12[[#This Row],[PER]]+Table12[[#This Row],[2023]]</f>
        <v>149</v>
      </c>
    </row>
    <row r="1331" spans="11:15" x14ac:dyDescent="0.3">
      <c r="K1331">
        <v>2068172</v>
      </c>
      <c r="L1331">
        <v>119</v>
      </c>
      <c r="M1331">
        <v>119</v>
      </c>
      <c r="N1331" s="10">
        <f>(Table12[[#This Row],[2023]]-Table12[[#This Row],[2022]])/Table12[[#This Row],[2023]]</f>
        <v>0</v>
      </c>
      <c r="O1331">
        <f>Table12[[#This Row],[2023]]*Table12[[#This Row],[PER]]+Table12[[#This Row],[2023]]</f>
        <v>119</v>
      </c>
    </row>
    <row r="1332" spans="11:15" x14ac:dyDescent="0.3">
      <c r="K1332">
        <v>2171366</v>
      </c>
      <c r="L1332">
        <v>180</v>
      </c>
      <c r="M1332">
        <v>180</v>
      </c>
      <c r="N1332" s="10">
        <f>(Table12[[#This Row],[2023]]-Table12[[#This Row],[2022]])/Table12[[#This Row],[2023]]</f>
        <v>0</v>
      </c>
      <c r="O1332">
        <f>Table12[[#This Row],[2023]]*Table12[[#This Row],[PER]]+Table12[[#This Row],[2023]]</f>
        <v>180</v>
      </c>
    </row>
    <row r="1333" spans="11:15" x14ac:dyDescent="0.3">
      <c r="K1333">
        <v>2207257</v>
      </c>
      <c r="L1333">
        <v>158</v>
      </c>
      <c r="M1333">
        <v>158</v>
      </c>
      <c r="N1333" s="10">
        <f>(Table12[[#This Row],[2023]]-Table12[[#This Row],[2022]])/Table12[[#This Row],[2023]]</f>
        <v>0</v>
      </c>
      <c r="O1333">
        <f>Table12[[#This Row],[2023]]*Table12[[#This Row],[PER]]+Table12[[#This Row],[2023]]</f>
        <v>158</v>
      </c>
    </row>
    <row r="1334" spans="11:15" x14ac:dyDescent="0.3">
      <c r="K1334">
        <v>6863551</v>
      </c>
      <c r="L1334">
        <v>138</v>
      </c>
      <c r="M1334">
        <v>138</v>
      </c>
      <c r="N1334" s="10">
        <f>(Table12[[#This Row],[2023]]-Table12[[#This Row],[2022]])/Table12[[#This Row],[2023]]</f>
        <v>0</v>
      </c>
      <c r="O1334">
        <f>Table12[[#This Row],[2023]]*Table12[[#This Row],[PER]]+Table12[[#This Row],[2023]]</f>
        <v>138</v>
      </c>
    </row>
    <row r="1335" spans="11:15" x14ac:dyDescent="0.3">
      <c r="K1335">
        <v>6896066</v>
      </c>
      <c r="L1335">
        <v>153</v>
      </c>
      <c r="M1335">
        <v>153</v>
      </c>
      <c r="N1335" s="10">
        <f>(Table12[[#This Row],[2023]]-Table12[[#This Row],[2022]])/Table12[[#This Row],[2023]]</f>
        <v>0</v>
      </c>
      <c r="O1335">
        <f>Table12[[#This Row],[2023]]*Table12[[#This Row],[PER]]+Table12[[#This Row],[2023]]</f>
        <v>153</v>
      </c>
    </row>
    <row r="1336" spans="11:15" x14ac:dyDescent="0.3">
      <c r="K1336">
        <v>9974111</v>
      </c>
      <c r="L1336">
        <v>125</v>
      </c>
      <c r="M1336">
        <v>125</v>
      </c>
      <c r="N1336" s="10">
        <f>(Table12[[#This Row],[2023]]-Table12[[#This Row],[2022]])/Table12[[#This Row],[2023]]</f>
        <v>0</v>
      </c>
      <c r="O1336">
        <f>Table12[[#This Row],[2023]]*Table12[[#This Row],[PER]]+Table12[[#This Row],[2023]]</f>
        <v>125</v>
      </c>
    </row>
    <row r="1337" spans="11:15" x14ac:dyDescent="0.3">
      <c r="K1337">
        <v>11324456</v>
      </c>
      <c r="L1337">
        <v>200</v>
      </c>
      <c r="M1337">
        <v>200</v>
      </c>
      <c r="N1337" s="10">
        <f>(Table12[[#This Row],[2023]]-Table12[[#This Row],[2022]])/Table12[[#This Row],[2023]]</f>
        <v>0</v>
      </c>
      <c r="O1337">
        <f>Table12[[#This Row],[2023]]*Table12[[#This Row],[PER]]+Table12[[#This Row],[2023]]</f>
        <v>200</v>
      </c>
    </row>
    <row r="1338" spans="11:15" x14ac:dyDescent="0.3">
      <c r="K1338">
        <v>13649584</v>
      </c>
      <c r="L1338">
        <v>129</v>
      </c>
      <c r="M1338">
        <v>129</v>
      </c>
      <c r="N1338" s="10">
        <f>(Table12[[#This Row],[2023]]-Table12[[#This Row],[2022]])/Table12[[#This Row],[2023]]</f>
        <v>0</v>
      </c>
      <c r="O1338">
        <f>Table12[[#This Row],[2023]]*Table12[[#This Row],[PER]]+Table12[[#This Row],[2023]]</f>
        <v>129</v>
      </c>
    </row>
    <row r="1339" spans="11:15" x14ac:dyDescent="0.3">
      <c r="K1339">
        <v>314459</v>
      </c>
      <c r="L1339">
        <v>31</v>
      </c>
      <c r="M1339">
        <v>31</v>
      </c>
      <c r="N1339" s="10">
        <f>(Table12[[#This Row],[2023]]-Table12[[#This Row],[2022]])/Table12[[#This Row],[2023]]</f>
        <v>0</v>
      </c>
      <c r="O1339">
        <f>Table12[[#This Row],[2023]]*Table12[[#This Row],[PER]]+Table12[[#This Row],[2023]]</f>
        <v>31</v>
      </c>
    </row>
    <row r="1340" spans="11:15" x14ac:dyDescent="0.3">
      <c r="K1340">
        <v>3027364</v>
      </c>
      <c r="L1340">
        <v>229</v>
      </c>
      <c r="M1340">
        <v>229</v>
      </c>
      <c r="N1340" s="10">
        <f>(Table12[[#This Row],[2023]]-Table12[[#This Row],[2022]])/Table12[[#This Row],[2023]]</f>
        <v>0</v>
      </c>
      <c r="O1340">
        <f>Table12[[#This Row],[2023]]*Table12[[#This Row],[PER]]+Table12[[#This Row],[2023]]</f>
        <v>229</v>
      </c>
    </row>
    <row r="1341" spans="11:15" x14ac:dyDescent="0.3">
      <c r="K1341">
        <v>6571913</v>
      </c>
      <c r="L1341">
        <v>200</v>
      </c>
      <c r="M1341">
        <v>200</v>
      </c>
      <c r="N1341" s="10">
        <f>(Table12[[#This Row],[2023]]-Table12[[#This Row],[2022]])/Table12[[#This Row],[2023]]</f>
        <v>0</v>
      </c>
      <c r="O1341">
        <f>Table12[[#This Row],[2023]]*Table12[[#This Row],[PER]]+Table12[[#This Row],[2023]]</f>
        <v>200</v>
      </c>
    </row>
    <row r="1342" spans="11:15" x14ac:dyDescent="0.3">
      <c r="K1342">
        <v>8320116</v>
      </c>
      <c r="L1342">
        <v>141</v>
      </c>
      <c r="M1342">
        <v>141</v>
      </c>
      <c r="N1342" s="10">
        <f>(Table12[[#This Row],[2023]]-Table12[[#This Row],[2022]])/Table12[[#This Row],[2023]]</f>
        <v>0</v>
      </c>
      <c r="O1342">
        <f>Table12[[#This Row],[2023]]*Table12[[#This Row],[PER]]+Table12[[#This Row],[2023]]</f>
        <v>141</v>
      </c>
    </row>
    <row r="1343" spans="11:15" x14ac:dyDescent="0.3">
      <c r="K1343">
        <v>9575139</v>
      </c>
      <c r="L1343">
        <v>40</v>
      </c>
      <c r="M1343">
        <v>40</v>
      </c>
      <c r="N1343" s="10">
        <f>(Table12[[#This Row],[2023]]-Table12[[#This Row],[2022]])/Table12[[#This Row],[2023]]</f>
        <v>0</v>
      </c>
      <c r="O1343">
        <f>Table12[[#This Row],[2023]]*Table12[[#This Row],[PER]]+Table12[[#This Row],[2023]]</f>
        <v>40</v>
      </c>
    </row>
    <row r="1344" spans="11:15" x14ac:dyDescent="0.3">
      <c r="K1344">
        <v>3441579</v>
      </c>
      <c r="L1344">
        <v>225</v>
      </c>
      <c r="M1344">
        <v>225</v>
      </c>
      <c r="N1344" s="10">
        <f>(Table12[[#This Row],[2023]]-Table12[[#This Row],[2022]])/Table12[[#This Row],[2023]]</f>
        <v>0</v>
      </c>
      <c r="O1344">
        <f>Table12[[#This Row],[2023]]*Table12[[#This Row],[PER]]+Table12[[#This Row],[2023]]</f>
        <v>225</v>
      </c>
    </row>
    <row r="1345" spans="11:15" x14ac:dyDescent="0.3">
      <c r="K1345">
        <v>4670622</v>
      </c>
      <c r="L1345">
        <v>64</v>
      </c>
      <c r="M1345">
        <v>65</v>
      </c>
      <c r="N1345" s="10">
        <f>(Table12[[#This Row],[2023]]-Table12[[#This Row],[2022]])/Table12[[#This Row],[2023]]</f>
        <v>1.5384615384615385E-2</v>
      </c>
      <c r="O1345">
        <f>Table12[[#This Row],[2023]]*Table12[[#This Row],[PER]]+Table12[[#This Row],[2023]]</f>
        <v>66</v>
      </c>
    </row>
    <row r="1346" spans="11:15" x14ac:dyDescent="0.3">
      <c r="K1346">
        <v>6672329</v>
      </c>
      <c r="L1346">
        <v>100</v>
      </c>
      <c r="M1346">
        <v>100</v>
      </c>
      <c r="N1346" s="10">
        <f>(Table12[[#This Row],[2023]]-Table12[[#This Row],[2022]])/Table12[[#This Row],[2023]]</f>
        <v>0</v>
      </c>
      <c r="O1346">
        <f>Table12[[#This Row],[2023]]*Table12[[#This Row],[PER]]+Table12[[#This Row],[2023]]</f>
        <v>100</v>
      </c>
    </row>
    <row r="1347" spans="11:15" x14ac:dyDescent="0.3">
      <c r="K1347">
        <v>13310015</v>
      </c>
      <c r="L1347">
        <v>150</v>
      </c>
      <c r="M1347">
        <v>150</v>
      </c>
      <c r="N1347" s="10">
        <f>(Table12[[#This Row],[2023]]-Table12[[#This Row],[2022]])/Table12[[#This Row],[2023]]</f>
        <v>0</v>
      </c>
      <c r="O1347">
        <f>Table12[[#This Row],[2023]]*Table12[[#This Row],[PER]]+Table12[[#This Row],[2023]]</f>
        <v>150</v>
      </c>
    </row>
    <row r="1348" spans="11:15" x14ac:dyDescent="0.3">
      <c r="K1348">
        <v>415111</v>
      </c>
      <c r="L1348">
        <v>225</v>
      </c>
      <c r="M1348">
        <v>225</v>
      </c>
      <c r="N1348" s="10">
        <f>(Table12[[#This Row],[2023]]-Table12[[#This Row],[2022]])/Table12[[#This Row],[2023]]</f>
        <v>0</v>
      </c>
      <c r="O1348">
        <f>Table12[[#This Row],[2023]]*Table12[[#This Row],[PER]]+Table12[[#This Row],[2023]]</f>
        <v>225</v>
      </c>
    </row>
    <row r="1349" spans="11:15" x14ac:dyDescent="0.3">
      <c r="K1349">
        <v>4090549</v>
      </c>
      <c r="L1349">
        <v>110</v>
      </c>
      <c r="M1349">
        <v>110</v>
      </c>
      <c r="N1349" s="10">
        <f>(Table12[[#This Row],[2023]]-Table12[[#This Row],[2022]])/Table12[[#This Row],[2023]]</f>
        <v>0</v>
      </c>
      <c r="O1349">
        <f>Table12[[#This Row],[2023]]*Table12[[#This Row],[PER]]+Table12[[#This Row],[2023]]</f>
        <v>110</v>
      </c>
    </row>
    <row r="1350" spans="11:15" x14ac:dyDescent="0.3">
      <c r="K1350">
        <v>6310283</v>
      </c>
      <c r="L1350">
        <v>155</v>
      </c>
      <c r="M1350">
        <v>155</v>
      </c>
      <c r="N1350" s="10">
        <f>(Table12[[#This Row],[2023]]-Table12[[#This Row],[2022]])/Table12[[#This Row],[2023]]</f>
        <v>0</v>
      </c>
      <c r="O1350">
        <f>Table12[[#This Row],[2023]]*Table12[[#This Row],[PER]]+Table12[[#This Row],[2023]]</f>
        <v>155</v>
      </c>
    </row>
    <row r="1351" spans="11:15" x14ac:dyDescent="0.3">
      <c r="K1351">
        <v>7839210</v>
      </c>
      <c r="L1351">
        <v>35</v>
      </c>
      <c r="M1351">
        <v>35</v>
      </c>
      <c r="N1351" s="10">
        <f>(Table12[[#This Row],[2023]]-Table12[[#This Row],[2022]])/Table12[[#This Row],[2023]]</f>
        <v>0</v>
      </c>
      <c r="O1351">
        <f>Table12[[#This Row],[2023]]*Table12[[#This Row],[PER]]+Table12[[#This Row],[2023]]</f>
        <v>35</v>
      </c>
    </row>
    <row r="1352" spans="11:15" x14ac:dyDescent="0.3">
      <c r="K1352">
        <v>8986804</v>
      </c>
      <c r="L1352">
        <v>60</v>
      </c>
      <c r="M1352">
        <v>60</v>
      </c>
      <c r="N1352" s="10">
        <f>(Table12[[#This Row],[2023]]-Table12[[#This Row],[2022]])/Table12[[#This Row],[2023]]</f>
        <v>0</v>
      </c>
      <c r="O1352">
        <f>Table12[[#This Row],[2023]]*Table12[[#This Row],[PER]]+Table12[[#This Row],[2023]]</f>
        <v>60</v>
      </c>
    </row>
    <row r="1353" spans="11:15" x14ac:dyDescent="0.3">
      <c r="K1353">
        <v>14107052</v>
      </c>
      <c r="L1353">
        <v>50</v>
      </c>
      <c r="M1353">
        <v>50</v>
      </c>
      <c r="N1353" s="10">
        <f>(Table12[[#This Row],[2023]]-Table12[[#This Row],[2022]])/Table12[[#This Row],[2023]]</f>
        <v>0</v>
      </c>
      <c r="O1353">
        <f>Table12[[#This Row],[2023]]*Table12[[#This Row],[PER]]+Table12[[#This Row],[2023]]</f>
        <v>50</v>
      </c>
    </row>
    <row r="1354" spans="11:15" x14ac:dyDescent="0.3">
      <c r="K1354">
        <v>11506531</v>
      </c>
      <c r="L1354">
        <v>85</v>
      </c>
      <c r="M1354">
        <v>85</v>
      </c>
      <c r="N1354" s="10">
        <f>(Table12[[#This Row],[2023]]-Table12[[#This Row],[2022]])/Table12[[#This Row],[2023]]</f>
        <v>0</v>
      </c>
      <c r="O1354">
        <f>Table12[[#This Row],[2023]]*Table12[[#This Row],[PER]]+Table12[[#This Row],[2023]]</f>
        <v>85</v>
      </c>
    </row>
    <row r="1355" spans="11:15" x14ac:dyDescent="0.3">
      <c r="K1355">
        <v>6516060</v>
      </c>
      <c r="L1355">
        <v>35</v>
      </c>
      <c r="M1355">
        <v>35</v>
      </c>
      <c r="N1355" s="10">
        <f>(Table12[[#This Row],[2023]]-Table12[[#This Row],[2022]])/Table12[[#This Row],[2023]]</f>
        <v>0</v>
      </c>
      <c r="O1355">
        <f>Table12[[#This Row],[2023]]*Table12[[#This Row],[PER]]+Table12[[#This Row],[2023]]</f>
        <v>35</v>
      </c>
    </row>
    <row r="1356" spans="11:15" x14ac:dyDescent="0.3">
      <c r="K1356">
        <v>8311777</v>
      </c>
      <c r="L1356">
        <v>100</v>
      </c>
      <c r="M1356">
        <v>119</v>
      </c>
      <c r="N1356" s="10">
        <f>(Table12[[#This Row],[2023]]-Table12[[#This Row],[2022]])/Table12[[#This Row],[2023]]</f>
        <v>0.15966386554621848</v>
      </c>
      <c r="O1356">
        <f>Table12[[#This Row],[2023]]*Table12[[#This Row],[PER]]+Table12[[#This Row],[2023]]</f>
        <v>138</v>
      </c>
    </row>
    <row r="1357" spans="11:15" x14ac:dyDescent="0.3">
      <c r="K1357">
        <v>8465799</v>
      </c>
      <c r="L1357">
        <v>55</v>
      </c>
      <c r="M1357">
        <v>55</v>
      </c>
      <c r="N1357" s="10">
        <f>(Table12[[#This Row],[2023]]-Table12[[#This Row],[2022]])/Table12[[#This Row],[2023]]</f>
        <v>0</v>
      </c>
      <c r="O1357">
        <f>Table12[[#This Row],[2023]]*Table12[[#This Row],[PER]]+Table12[[#This Row],[2023]]</f>
        <v>55</v>
      </c>
    </row>
    <row r="1358" spans="11:15" x14ac:dyDescent="0.3">
      <c r="K1358">
        <v>9570770</v>
      </c>
      <c r="L1358">
        <v>11800</v>
      </c>
      <c r="M1358">
        <v>11800</v>
      </c>
      <c r="N1358" s="10">
        <f>(Table12[[#This Row],[2023]]-Table12[[#This Row],[2022]])/Table12[[#This Row],[2023]]</f>
        <v>0</v>
      </c>
      <c r="O1358">
        <f>Table12[[#This Row],[2023]]*Table12[[#This Row],[PER]]+Table12[[#This Row],[2023]]</f>
        <v>11800</v>
      </c>
    </row>
    <row r="1359" spans="11:15" x14ac:dyDescent="0.3">
      <c r="K1359">
        <v>12963922</v>
      </c>
      <c r="L1359">
        <v>99</v>
      </c>
      <c r="M1359">
        <v>99</v>
      </c>
      <c r="N1359" s="10">
        <f>(Table12[[#This Row],[2023]]-Table12[[#This Row],[2022]])/Table12[[#This Row],[2023]]</f>
        <v>0</v>
      </c>
      <c r="O1359">
        <f>Table12[[#This Row],[2023]]*Table12[[#This Row],[PER]]+Table12[[#This Row],[2023]]</f>
        <v>99</v>
      </c>
    </row>
    <row r="1360" spans="11:15" x14ac:dyDescent="0.3">
      <c r="K1360">
        <v>1015594</v>
      </c>
      <c r="L1360">
        <v>70</v>
      </c>
      <c r="M1360">
        <v>70</v>
      </c>
      <c r="N1360" s="10">
        <f>(Table12[[#This Row],[2023]]-Table12[[#This Row],[2022]])/Table12[[#This Row],[2023]]</f>
        <v>0</v>
      </c>
      <c r="O1360">
        <f>Table12[[#This Row],[2023]]*Table12[[#This Row],[PER]]+Table12[[#This Row],[2023]]</f>
        <v>70</v>
      </c>
    </row>
    <row r="1361" spans="11:15" x14ac:dyDescent="0.3">
      <c r="K1361">
        <v>5973539</v>
      </c>
      <c r="L1361">
        <v>249</v>
      </c>
      <c r="M1361">
        <v>249</v>
      </c>
      <c r="N1361" s="10">
        <f>(Table12[[#This Row],[2023]]-Table12[[#This Row],[2022]])/Table12[[#This Row],[2023]]</f>
        <v>0</v>
      </c>
      <c r="O1361">
        <f>Table12[[#This Row],[2023]]*Table12[[#This Row],[PER]]+Table12[[#This Row],[2023]]</f>
        <v>249</v>
      </c>
    </row>
    <row r="1362" spans="11:15" x14ac:dyDescent="0.3">
      <c r="K1362">
        <v>6131812</v>
      </c>
      <c r="L1362">
        <v>245</v>
      </c>
      <c r="M1362">
        <v>245</v>
      </c>
      <c r="N1362" s="10">
        <f>(Table12[[#This Row],[2023]]-Table12[[#This Row],[2022]])/Table12[[#This Row],[2023]]</f>
        <v>0</v>
      </c>
      <c r="O1362">
        <f>Table12[[#This Row],[2023]]*Table12[[#This Row],[PER]]+Table12[[#This Row],[2023]]</f>
        <v>245</v>
      </c>
    </row>
    <row r="1363" spans="11:15" x14ac:dyDescent="0.3">
      <c r="K1363">
        <v>11479853</v>
      </c>
      <c r="L1363">
        <v>90</v>
      </c>
      <c r="M1363">
        <v>90</v>
      </c>
      <c r="N1363" s="10">
        <f>(Table12[[#This Row],[2023]]-Table12[[#This Row],[2022]])/Table12[[#This Row],[2023]]</f>
        <v>0</v>
      </c>
      <c r="O1363">
        <f>Table12[[#This Row],[2023]]*Table12[[#This Row],[PER]]+Table12[[#This Row],[2023]]</f>
        <v>90</v>
      </c>
    </row>
    <row r="1364" spans="11:15" x14ac:dyDescent="0.3">
      <c r="K1364">
        <v>12649297</v>
      </c>
      <c r="L1364">
        <v>110</v>
      </c>
      <c r="M1364">
        <v>110</v>
      </c>
      <c r="N1364" s="10">
        <f>(Table12[[#This Row],[2023]]-Table12[[#This Row],[2022]])/Table12[[#This Row],[2023]]</f>
        <v>0</v>
      </c>
      <c r="O1364">
        <f>Table12[[#This Row],[2023]]*Table12[[#This Row],[PER]]+Table12[[#This Row],[2023]]</f>
        <v>110</v>
      </c>
    </row>
    <row r="1365" spans="11:15" x14ac:dyDescent="0.3">
      <c r="K1365">
        <v>7759359</v>
      </c>
      <c r="L1365">
        <v>65</v>
      </c>
      <c r="M1365">
        <v>65</v>
      </c>
      <c r="N1365" s="10">
        <f>(Table12[[#This Row],[2023]]-Table12[[#This Row],[2022]])/Table12[[#This Row],[2023]]</f>
        <v>0</v>
      </c>
      <c r="O1365">
        <f>Table12[[#This Row],[2023]]*Table12[[#This Row],[PER]]+Table12[[#This Row],[2023]]</f>
        <v>65</v>
      </c>
    </row>
    <row r="1366" spans="11:15" x14ac:dyDescent="0.3">
      <c r="K1366">
        <v>6144504</v>
      </c>
      <c r="L1366">
        <v>60</v>
      </c>
      <c r="M1366">
        <v>60</v>
      </c>
      <c r="N1366" s="10">
        <f>(Table12[[#This Row],[2023]]-Table12[[#This Row],[2022]])/Table12[[#This Row],[2023]]</f>
        <v>0</v>
      </c>
      <c r="O1366">
        <f>Table12[[#This Row],[2023]]*Table12[[#This Row],[PER]]+Table12[[#This Row],[2023]]</f>
        <v>60</v>
      </c>
    </row>
    <row r="1367" spans="11:15" x14ac:dyDescent="0.3">
      <c r="K1367">
        <v>7237649</v>
      </c>
      <c r="L1367">
        <v>84</v>
      </c>
      <c r="M1367">
        <v>84</v>
      </c>
      <c r="N1367" s="10">
        <f>(Table12[[#This Row],[2023]]-Table12[[#This Row],[2022]])/Table12[[#This Row],[2023]]</f>
        <v>0</v>
      </c>
      <c r="O1367">
        <f>Table12[[#This Row],[2023]]*Table12[[#This Row],[PER]]+Table12[[#This Row],[2023]]</f>
        <v>84</v>
      </c>
    </row>
    <row r="1368" spans="11:15" x14ac:dyDescent="0.3">
      <c r="K1368">
        <v>8629852</v>
      </c>
      <c r="L1368">
        <v>210</v>
      </c>
      <c r="M1368">
        <v>210</v>
      </c>
      <c r="N1368" s="10">
        <f>(Table12[[#This Row],[2023]]-Table12[[#This Row],[2022]])/Table12[[#This Row],[2023]]</f>
        <v>0</v>
      </c>
      <c r="O1368">
        <f>Table12[[#This Row],[2023]]*Table12[[#This Row],[PER]]+Table12[[#This Row],[2023]]</f>
        <v>210</v>
      </c>
    </row>
    <row r="1369" spans="11:15" x14ac:dyDescent="0.3">
      <c r="K1369">
        <v>12463930</v>
      </c>
      <c r="L1369">
        <v>150</v>
      </c>
      <c r="M1369">
        <v>150</v>
      </c>
      <c r="N1369" s="10">
        <f>(Table12[[#This Row],[2023]]-Table12[[#This Row],[2022]])/Table12[[#This Row],[2023]]</f>
        <v>0</v>
      </c>
      <c r="O1369">
        <f>Table12[[#This Row],[2023]]*Table12[[#This Row],[PER]]+Table12[[#This Row],[2023]]</f>
        <v>150</v>
      </c>
    </row>
    <row r="1370" spans="11:15" x14ac:dyDescent="0.3">
      <c r="K1370">
        <v>4317973</v>
      </c>
      <c r="L1370">
        <v>175</v>
      </c>
      <c r="M1370">
        <v>175</v>
      </c>
      <c r="N1370" s="10">
        <f>(Table12[[#This Row],[2023]]-Table12[[#This Row],[2022]])/Table12[[#This Row],[2023]]</f>
        <v>0</v>
      </c>
      <c r="O1370">
        <f>Table12[[#This Row],[2023]]*Table12[[#This Row],[PER]]+Table12[[#This Row],[2023]]</f>
        <v>175</v>
      </c>
    </row>
    <row r="1371" spans="11:15" x14ac:dyDescent="0.3">
      <c r="K1371">
        <v>7387870</v>
      </c>
      <c r="L1371">
        <v>89</v>
      </c>
      <c r="M1371">
        <v>89</v>
      </c>
      <c r="N1371" s="10">
        <f>(Table12[[#This Row],[2023]]-Table12[[#This Row],[2022]])/Table12[[#This Row],[2023]]</f>
        <v>0</v>
      </c>
      <c r="O1371">
        <f>Table12[[#This Row],[2023]]*Table12[[#This Row],[PER]]+Table12[[#This Row],[2023]]</f>
        <v>89</v>
      </c>
    </row>
    <row r="1372" spans="11:15" x14ac:dyDescent="0.3">
      <c r="K1372">
        <v>11137390</v>
      </c>
      <c r="L1372">
        <v>225</v>
      </c>
      <c r="M1372">
        <v>225</v>
      </c>
      <c r="N1372" s="10">
        <f>(Table12[[#This Row],[2023]]-Table12[[#This Row],[2022]])/Table12[[#This Row],[2023]]</f>
        <v>0</v>
      </c>
      <c r="O1372">
        <f>Table12[[#This Row],[2023]]*Table12[[#This Row],[PER]]+Table12[[#This Row],[2023]]</f>
        <v>225</v>
      </c>
    </row>
    <row r="1373" spans="11:15" x14ac:dyDescent="0.3">
      <c r="K1373">
        <v>12797045</v>
      </c>
      <c r="L1373">
        <v>350</v>
      </c>
      <c r="M1373">
        <v>350</v>
      </c>
      <c r="N1373" s="10">
        <f>(Table12[[#This Row],[2023]]-Table12[[#This Row],[2022]])/Table12[[#This Row],[2023]]</f>
        <v>0</v>
      </c>
      <c r="O1373">
        <f>Table12[[#This Row],[2023]]*Table12[[#This Row],[PER]]+Table12[[#This Row],[2023]]</f>
        <v>350</v>
      </c>
    </row>
    <row r="1374" spans="11:15" x14ac:dyDescent="0.3">
      <c r="K1374">
        <v>10194076</v>
      </c>
      <c r="L1374">
        <v>70</v>
      </c>
      <c r="M1374">
        <v>70</v>
      </c>
      <c r="N1374" s="10">
        <f>(Table12[[#This Row],[2023]]-Table12[[#This Row],[2022]])/Table12[[#This Row],[2023]]</f>
        <v>0</v>
      </c>
      <c r="O1374">
        <f>Table12[[#This Row],[2023]]*Table12[[#This Row],[PER]]+Table12[[#This Row],[2023]]</f>
        <v>70</v>
      </c>
    </row>
    <row r="1375" spans="11:15" x14ac:dyDescent="0.3">
      <c r="K1375">
        <v>2881715</v>
      </c>
      <c r="L1375">
        <v>155</v>
      </c>
      <c r="M1375">
        <v>155</v>
      </c>
      <c r="N1375" s="10">
        <f>(Table12[[#This Row],[2023]]-Table12[[#This Row],[2022]])/Table12[[#This Row],[2023]]</f>
        <v>0</v>
      </c>
      <c r="O1375">
        <f>Table12[[#This Row],[2023]]*Table12[[#This Row],[PER]]+Table12[[#This Row],[2023]]</f>
        <v>155</v>
      </c>
    </row>
    <row r="1376" spans="11:15" x14ac:dyDescent="0.3">
      <c r="K1376">
        <v>7629302</v>
      </c>
      <c r="L1376">
        <v>50</v>
      </c>
      <c r="M1376">
        <v>50</v>
      </c>
      <c r="N1376" s="10">
        <f>(Table12[[#This Row],[2023]]-Table12[[#This Row],[2022]])/Table12[[#This Row],[2023]]</f>
        <v>0</v>
      </c>
      <c r="O1376">
        <f>Table12[[#This Row],[2023]]*Table12[[#This Row],[PER]]+Table12[[#This Row],[2023]]</f>
        <v>50</v>
      </c>
    </row>
    <row r="1377" spans="11:15" x14ac:dyDescent="0.3">
      <c r="K1377">
        <v>11770353</v>
      </c>
      <c r="L1377">
        <v>73</v>
      </c>
      <c r="M1377">
        <v>76</v>
      </c>
      <c r="N1377" s="10">
        <f>(Table12[[#This Row],[2023]]-Table12[[#This Row],[2022]])/Table12[[#This Row],[2023]]</f>
        <v>3.9473684210526314E-2</v>
      </c>
      <c r="O1377">
        <f>Table12[[#This Row],[2023]]*Table12[[#This Row],[PER]]+Table12[[#This Row],[2023]]</f>
        <v>79</v>
      </c>
    </row>
    <row r="1378" spans="11:15" x14ac:dyDescent="0.3">
      <c r="K1378">
        <v>2339823</v>
      </c>
      <c r="L1378">
        <v>82</v>
      </c>
      <c r="M1378">
        <v>82</v>
      </c>
      <c r="N1378" s="10">
        <f>(Table12[[#This Row],[2023]]-Table12[[#This Row],[2022]])/Table12[[#This Row],[2023]]</f>
        <v>0</v>
      </c>
      <c r="O1378">
        <f>Table12[[#This Row],[2023]]*Table12[[#This Row],[PER]]+Table12[[#This Row],[2023]]</f>
        <v>82</v>
      </c>
    </row>
    <row r="1379" spans="11:15" x14ac:dyDescent="0.3">
      <c r="K1379">
        <v>6778421</v>
      </c>
      <c r="L1379">
        <v>195</v>
      </c>
      <c r="M1379">
        <v>195</v>
      </c>
      <c r="N1379" s="10">
        <f>(Table12[[#This Row],[2023]]-Table12[[#This Row],[2022]])/Table12[[#This Row],[2023]]</f>
        <v>0</v>
      </c>
      <c r="O1379">
        <f>Table12[[#This Row],[2023]]*Table12[[#This Row],[PER]]+Table12[[#This Row],[2023]]</f>
        <v>195</v>
      </c>
    </row>
    <row r="1380" spans="11:15" x14ac:dyDescent="0.3">
      <c r="K1380">
        <v>13661927</v>
      </c>
      <c r="L1380">
        <v>95</v>
      </c>
      <c r="M1380">
        <v>95</v>
      </c>
      <c r="N1380" s="10">
        <f>(Table12[[#This Row],[2023]]-Table12[[#This Row],[2022]])/Table12[[#This Row],[2023]]</f>
        <v>0</v>
      </c>
      <c r="O1380">
        <f>Table12[[#This Row],[2023]]*Table12[[#This Row],[PER]]+Table12[[#This Row],[2023]]</f>
        <v>95</v>
      </c>
    </row>
    <row r="1381" spans="11:15" x14ac:dyDescent="0.3">
      <c r="K1381">
        <v>1331000</v>
      </c>
      <c r="L1381">
        <v>83</v>
      </c>
      <c r="M1381">
        <v>83</v>
      </c>
      <c r="N1381" s="10">
        <f>(Table12[[#This Row],[2023]]-Table12[[#This Row],[2022]])/Table12[[#This Row],[2023]]</f>
        <v>0</v>
      </c>
      <c r="O1381">
        <f>Table12[[#This Row],[2023]]*Table12[[#This Row],[PER]]+Table12[[#This Row],[2023]]</f>
        <v>83</v>
      </c>
    </row>
    <row r="1382" spans="11:15" x14ac:dyDescent="0.3">
      <c r="K1382">
        <v>7763457</v>
      </c>
      <c r="L1382">
        <v>95</v>
      </c>
      <c r="M1382">
        <v>95</v>
      </c>
      <c r="N1382" s="10">
        <f>(Table12[[#This Row],[2023]]-Table12[[#This Row],[2022]])/Table12[[#This Row],[2023]]</f>
        <v>0</v>
      </c>
      <c r="O1382">
        <f>Table12[[#This Row],[2023]]*Table12[[#This Row],[PER]]+Table12[[#This Row],[2023]]</f>
        <v>95</v>
      </c>
    </row>
    <row r="1383" spans="11:15" x14ac:dyDescent="0.3">
      <c r="K1383">
        <v>13374702</v>
      </c>
      <c r="L1383">
        <v>78</v>
      </c>
      <c r="M1383">
        <v>78</v>
      </c>
      <c r="N1383" s="10">
        <f>(Table12[[#This Row],[2023]]-Table12[[#This Row],[2022]])/Table12[[#This Row],[2023]]</f>
        <v>0</v>
      </c>
      <c r="O1383">
        <f>Table12[[#This Row],[2023]]*Table12[[#This Row],[PER]]+Table12[[#This Row],[2023]]</f>
        <v>78</v>
      </c>
    </row>
    <row r="1384" spans="11:15" x14ac:dyDescent="0.3">
      <c r="K1384">
        <v>5061001</v>
      </c>
      <c r="L1384">
        <v>40</v>
      </c>
      <c r="M1384">
        <v>40</v>
      </c>
      <c r="N1384" s="10">
        <f>(Table12[[#This Row],[2023]]-Table12[[#This Row],[2022]])/Table12[[#This Row],[2023]]</f>
        <v>0</v>
      </c>
      <c r="O1384">
        <f>Table12[[#This Row],[2023]]*Table12[[#This Row],[PER]]+Table12[[#This Row],[2023]]</f>
        <v>40</v>
      </c>
    </row>
    <row r="1385" spans="11:15" x14ac:dyDescent="0.3">
      <c r="K1385">
        <v>6900207</v>
      </c>
      <c r="L1385">
        <v>249</v>
      </c>
      <c r="M1385">
        <v>249</v>
      </c>
      <c r="N1385" s="10">
        <f>(Table12[[#This Row],[2023]]-Table12[[#This Row],[2022]])/Table12[[#This Row],[2023]]</f>
        <v>0</v>
      </c>
      <c r="O1385">
        <f>Table12[[#This Row],[2023]]*Table12[[#This Row],[PER]]+Table12[[#This Row],[2023]]</f>
        <v>249</v>
      </c>
    </row>
    <row r="1386" spans="11:15" x14ac:dyDescent="0.3">
      <c r="K1386">
        <v>7280782</v>
      </c>
      <c r="L1386">
        <v>40</v>
      </c>
      <c r="M1386">
        <v>40</v>
      </c>
      <c r="N1386" s="10">
        <f>(Table12[[#This Row],[2023]]-Table12[[#This Row],[2022]])/Table12[[#This Row],[2023]]</f>
        <v>0</v>
      </c>
      <c r="O1386">
        <f>Table12[[#This Row],[2023]]*Table12[[#This Row],[PER]]+Table12[[#This Row],[2023]]</f>
        <v>40</v>
      </c>
    </row>
    <row r="1387" spans="11:15" x14ac:dyDescent="0.3">
      <c r="K1387">
        <v>7106884</v>
      </c>
      <c r="L1387">
        <v>100</v>
      </c>
      <c r="M1387">
        <v>100</v>
      </c>
      <c r="N1387" s="10">
        <f>(Table12[[#This Row],[2023]]-Table12[[#This Row],[2022]])/Table12[[#This Row],[2023]]</f>
        <v>0</v>
      </c>
      <c r="O1387">
        <f>Table12[[#This Row],[2023]]*Table12[[#This Row],[PER]]+Table12[[#This Row],[2023]]</f>
        <v>100</v>
      </c>
    </row>
    <row r="1388" spans="11:15" x14ac:dyDescent="0.3">
      <c r="K1388">
        <v>8810194</v>
      </c>
      <c r="L1388">
        <v>38</v>
      </c>
      <c r="M1388">
        <v>38</v>
      </c>
      <c r="N1388" s="10">
        <f>(Table12[[#This Row],[2023]]-Table12[[#This Row],[2022]])/Table12[[#This Row],[2023]]</f>
        <v>0</v>
      </c>
      <c r="O1388">
        <f>Table12[[#This Row],[2023]]*Table12[[#This Row],[PER]]+Table12[[#This Row],[2023]]</f>
        <v>38</v>
      </c>
    </row>
    <row r="1389" spans="11:15" x14ac:dyDescent="0.3">
      <c r="K1389">
        <v>8534444</v>
      </c>
      <c r="L1389">
        <v>137</v>
      </c>
      <c r="M1389">
        <v>137</v>
      </c>
      <c r="N1389" s="10">
        <f>(Table12[[#This Row],[2023]]-Table12[[#This Row],[2022]])/Table12[[#This Row],[2023]]</f>
        <v>0</v>
      </c>
      <c r="O1389">
        <f>Table12[[#This Row],[2023]]*Table12[[#This Row],[PER]]+Table12[[#This Row],[2023]]</f>
        <v>137</v>
      </c>
    </row>
    <row r="1390" spans="11:15" x14ac:dyDescent="0.3">
      <c r="K1390">
        <v>8540030</v>
      </c>
      <c r="L1390">
        <v>150</v>
      </c>
      <c r="M1390">
        <v>150</v>
      </c>
      <c r="N1390" s="10">
        <f>(Table12[[#This Row],[2023]]-Table12[[#This Row],[2022]])/Table12[[#This Row],[2023]]</f>
        <v>0</v>
      </c>
      <c r="O1390">
        <f>Table12[[#This Row],[2023]]*Table12[[#This Row],[PER]]+Table12[[#This Row],[2023]]</f>
        <v>150</v>
      </c>
    </row>
    <row r="1391" spans="11:15" x14ac:dyDescent="0.3">
      <c r="K1391">
        <v>3099046</v>
      </c>
      <c r="L1391">
        <v>120</v>
      </c>
      <c r="M1391">
        <v>120</v>
      </c>
      <c r="N1391" s="10">
        <f>(Table12[[#This Row],[2023]]-Table12[[#This Row],[2022]])/Table12[[#This Row],[2023]]</f>
        <v>0</v>
      </c>
      <c r="O1391">
        <f>Table12[[#This Row],[2023]]*Table12[[#This Row],[PER]]+Table12[[#This Row],[2023]]</f>
        <v>120</v>
      </c>
    </row>
    <row r="1392" spans="11:15" x14ac:dyDescent="0.3">
      <c r="K1392">
        <v>11004627</v>
      </c>
      <c r="L1392">
        <v>65</v>
      </c>
      <c r="M1392">
        <v>65</v>
      </c>
      <c r="N1392" s="10">
        <f>(Table12[[#This Row],[2023]]-Table12[[#This Row],[2022]])/Table12[[#This Row],[2023]]</f>
        <v>0</v>
      </c>
      <c r="O1392">
        <f>Table12[[#This Row],[2023]]*Table12[[#This Row],[PER]]+Table12[[#This Row],[2023]]</f>
        <v>65</v>
      </c>
    </row>
    <row r="1393" spans="11:15" x14ac:dyDescent="0.3">
      <c r="K1393">
        <v>415110</v>
      </c>
      <c r="L1393">
        <v>120</v>
      </c>
      <c r="M1393">
        <v>120</v>
      </c>
      <c r="N1393" s="10">
        <f>(Table12[[#This Row],[2023]]-Table12[[#This Row],[2022]])/Table12[[#This Row],[2023]]</f>
        <v>0</v>
      </c>
      <c r="O1393">
        <f>Table12[[#This Row],[2023]]*Table12[[#This Row],[PER]]+Table12[[#This Row],[2023]]</f>
        <v>120</v>
      </c>
    </row>
    <row r="1394" spans="11:15" x14ac:dyDescent="0.3">
      <c r="K1394">
        <v>1920804</v>
      </c>
      <c r="L1394">
        <v>140</v>
      </c>
      <c r="M1394">
        <v>140</v>
      </c>
      <c r="N1394" s="10">
        <f>(Table12[[#This Row],[2023]]-Table12[[#This Row],[2022]])/Table12[[#This Row],[2023]]</f>
        <v>0</v>
      </c>
      <c r="O1394">
        <f>Table12[[#This Row],[2023]]*Table12[[#This Row],[PER]]+Table12[[#This Row],[2023]]</f>
        <v>140</v>
      </c>
    </row>
    <row r="1395" spans="11:15" x14ac:dyDescent="0.3">
      <c r="K1395">
        <v>12601044</v>
      </c>
      <c r="L1395">
        <v>380</v>
      </c>
      <c r="M1395">
        <v>380</v>
      </c>
      <c r="N1395" s="10">
        <f>(Table12[[#This Row],[2023]]-Table12[[#This Row],[2022]])/Table12[[#This Row],[2023]]</f>
        <v>0</v>
      </c>
      <c r="O1395">
        <f>Table12[[#This Row],[2023]]*Table12[[#This Row],[PER]]+Table12[[#This Row],[2023]]</f>
        <v>380</v>
      </c>
    </row>
    <row r="1396" spans="11:15" x14ac:dyDescent="0.3">
      <c r="K1396">
        <v>9665310</v>
      </c>
      <c r="L1396">
        <v>45</v>
      </c>
      <c r="M1396">
        <v>45</v>
      </c>
      <c r="N1396" s="10">
        <f>(Table12[[#This Row],[2023]]-Table12[[#This Row],[2022]])/Table12[[#This Row],[2023]]</f>
        <v>0</v>
      </c>
      <c r="O1396">
        <f>Table12[[#This Row],[2023]]*Table12[[#This Row],[PER]]+Table12[[#This Row],[2023]]</f>
        <v>45</v>
      </c>
    </row>
    <row r="1397" spans="11:15" x14ac:dyDescent="0.3">
      <c r="K1397">
        <v>13842395</v>
      </c>
      <c r="L1397">
        <v>99</v>
      </c>
      <c r="M1397">
        <v>99</v>
      </c>
      <c r="N1397" s="10">
        <f>(Table12[[#This Row],[2023]]-Table12[[#This Row],[2022]])/Table12[[#This Row],[2023]]</f>
        <v>0</v>
      </c>
      <c r="O1397">
        <f>Table12[[#This Row],[2023]]*Table12[[#This Row],[PER]]+Table12[[#This Row],[2023]]</f>
        <v>99</v>
      </c>
    </row>
    <row r="1398" spans="11:15" x14ac:dyDescent="0.3">
      <c r="K1398">
        <v>5383881</v>
      </c>
      <c r="L1398">
        <v>149</v>
      </c>
      <c r="M1398">
        <v>150</v>
      </c>
      <c r="N1398" s="10">
        <f>(Table12[[#This Row],[2023]]-Table12[[#This Row],[2022]])/Table12[[#This Row],[2023]]</f>
        <v>6.6666666666666671E-3</v>
      </c>
      <c r="O1398">
        <f>Table12[[#This Row],[2023]]*Table12[[#This Row],[PER]]+Table12[[#This Row],[2023]]</f>
        <v>151</v>
      </c>
    </row>
    <row r="1399" spans="11:15" x14ac:dyDescent="0.3">
      <c r="K1399">
        <v>6242617</v>
      </c>
      <c r="L1399">
        <v>200</v>
      </c>
      <c r="M1399">
        <v>200</v>
      </c>
      <c r="N1399" s="10">
        <f>(Table12[[#This Row],[2023]]-Table12[[#This Row],[2022]])/Table12[[#This Row],[2023]]</f>
        <v>0</v>
      </c>
      <c r="O1399">
        <f>Table12[[#This Row],[2023]]*Table12[[#This Row],[PER]]+Table12[[#This Row],[2023]]</f>
        <v>200</v>
      </c>
    </row>
    <row r="1400" spans="11:15" x14ac:dyDescent="0.3">
      <c r="K1400">
        <v>7083259</v>
      </c>
      <c r="L1400">
        <v>200</v>
      </c>
      <c r="M1400">
        <v>200</v>
      </c>
      <c r="N1400" s="10">
        <f>(Table12[[#This Row],[2023]]-Table12[[#This Row],[2022]])/Table12[[#This Row],[2023]]</f>
        <v>0</v>
      </c>
      <c r="O1400">
        <f>Table12[[#This Row],[2023]]*Table12[[#This Row],[PER]]+Table12[[#This Row],[2023]]</f>
        <v>200</v>
      </c>
    </row>
    <row r="1401" spans="11:15" x14ac:dyDescent="0.3">
      <c r="K1401">
        <v>10875136</v>
      </c>
      <c r="L1401">
        <v>80</v>
      </c>
      <c r="M1401">
        <v>80</v>
      </c>
      <c r="N1401" s="10">
        <f>(Table12[[#This Row],[2023]]-Table12[[#This Row],[2022]])/Table12[[#This Row],[2023]]</f>
        <v>0</v>
      </c>
      <c r="O1401">
        <f>Table12[[#This Row],[2023]]*Table12[[#This Row],[PER]]+Table12[[#This Row],[2023]]</f>
        <v>80</v>
      </c>
    </row>
    <row r="1402" spans="11:15" x14ac:dyDescent="0.3">
      <c r="K1402">
        <v>13435146</v>
      </c>
      <c r="L1402">
        <v>190</v>
      </c>
      <c r="M1402">
        <v>198</v>
      </c>
      <c r="N1402" s="10">
        <f>(Table12[[#This Row],[2023]]-Table12[[#This Row],[2022]])/Table12[[#This Row],[2023]]</f>
        <v>4.0404040404040407E-2</v>
      </c>
      <c r="O1402">
        <f>Table12[[#This Row],[2023]]*Table12[[#This Row],[PER]]+Table12[[#This Row],[2023]]</f>
        <v>206</v>
      </c>
    </row>
    <row r="1403" spans="11:15" x14ac:dyDescent="0.3">
      <c r="K1403">
        <v>788710</v>
      </c>
      <c r="L1403">
        <v>80</v>
      </c>
      <c r="M1403">
        <v>80</v>
      </c>
      <c r="N1403" s="10">
        <f>(Table12[[#This Row],[2023]]-Table12[[#This Row],[2022]])/Table12[[#This Row],[2023]]</f>
        <v>0</v>
      </c>
      <c r="O1403">
        <f>Table12[[#This Row],[2023]]*Table12[[#This Row],[PER]]+Table12[[#This Row],[2023]]</f>
        <v>80</v>
      </c>
    </row>
    <row r="1404" spans="11:15" x14ac:dyDescent="0.3">
      <c r="K1404">
        <v>6878816</v>
      </c>
      <c r="L1404">
        <v>170</v>
      </c>
      <c r="M1404">
        <v>170</v>
      </c>
      <c r="N1404" s="10">
        <f>(Table12[[#This Row],[2023]]-Table12[[#This Row],[2022]])/Table12[[#This Row],[2023]]</f>
        <v>0</v>
      </c>
      <c r="O1404">
        <f>Table12[[#This Row],[2023]]*Table12[[#This Row],[PER]]+Table12[[#This Row],[2023]]</f>
        <v>170</v>
      </c>
    </row>
    <row r="1405" spans="11:15" x14ac:dyDescent="0.3">
      <c r="K1405">
        <v>13556716</v>
      </c>
      <c r="L1405">
        <v>225</v>
      </c>
      <c r="M1405">
        <v>225</v>
      </c>
      <c r="N1405" s="10">
        <f>(Table12[[#This Row],[2023]]-Table12[[#This Row],[2022]])/Table12[[#This Row],[2023]]</f>
        <v>0</v>
      </c>
      <c r="O1405">
        <f>Table12[[#This Row],[2023]]*Table12[[#This Row],[PER]]+Table12[[#This Row],[2023]]</f>
        <v>225</v>
      </c>
    </row>
    <row r="1406" spans="11:15" x14ac:dyDescent="0.3">
      <c r="K1406">
        <v>3197598</v>
      </c>
      <c r="L1406">
        <v>95</v>
      </c>
      <c r="M1406">
        <v>95</v>
      </c>
      <c r="N1406" s="10">
        <f>(Table12[[#This Row],[2023]]-Table12[[#This Row],[2022]])/Table12[[#This Row],[2023]]</f>
        <v>0</v>
      </c>
      <c r="O1406">
        <f>Table12[[#This Row],[2023]]*Table12[[#This Row],[PER]]+Table12[[#This Row],[2023]]</f>
        <v>95</v>
      </c>
    </row>
    <row r="1407" spans="11:15" x14ac:dyDescent="0.3">
      <c r="K1407">
        <v>5759947</v>
      </c>
      <c r="L1407">
        <v>270</v>
      </c>
      <c r="M1407">
        <v>270</v>
      </c>
      <c r="N1407" s="10">
        <f>(Table12[[#This Row],[2023]]-Table12[[#This Row],[2022]])/Table12[[#This Row],[2023]]</f>
        <v>0</v>
      </c>
      <c r="O1407">
        <f>Table12[[#This Row],[2023]]*Table12[[#This Row],[PER]]+Table12[[#This Row],[2023]]</f>
        <v>270</v>
      </c>
    </row>
    <row r="1408" spans="11:15" x14ac:dyDescent="0.3">
      <c r="K1408">
        <v>6472797</v>
      </c>
      <c r="L1408">
        <v>105</v>
      </c>
      <c r="M1408">
        <v>105</v>
      </c>
      <c r="N1408" s="10">
        <f>(Table12[[#This Row],[2023]]-Table12[[#This Row],[2022]])/Table12[[#This Row],[2023]]</f>
        <v>0</v>
      </c>
      <c r="O1408">
        <f>Table12[[#This Row],[2023]]*Table12[[#This Row],[PER]]+Table12[[#This Row],[2023]]</f>
        <v>105</v>
      </c>
    </row>
    <row r="1409" spans="11:15" x14ac:dyDescent="0.3">
      <c r="K1409">
        <v>13064615</v>
      </c>
      <c r="L1409">
        <v>100</v>
      </c>
      <c r="M1409">
        <v>100</v>
      </c>
      <c r="N1409" s="10">
        <f>(Table12[[#This Row],[2023]]-Table12[[#This Row],[2022]])/Table12[[#This Row],[2023]]</f>
        <v>0</v>
      </c>
      <c r="O1409">
        <f>Table12[[#This Row],[2023]]*Table12[[#This Row],[PER]]+Table12[[#This Row],[2023]]</f>
        <v>100</v>
      </c>
    </row>
    <row r="1410" spans="11:15" x14ac:dyDescent="0.3">
      <c r="K1410">
        <v>3609570</v>
      </c>
      <c r="L1410">
        <v>152</v>
      </c>
      <c r="M1410">
        <v>158</v>
      </c>
      <c r="N1410" s="10">
        <f>(Table12[[#This Row],[2023]]-Table12[[#This Row],[2022]])/Table12[[#This Row],[2023]]</f>
        <v>3.7974683544303799E-2</v>
      </c>
      <c r="O1410">
        <f>Table12[[#This Row],[2023]]*Table12[[#This Row],[PER]]+Table12[[#This Row],[2023]]</f>
        <v>164</v>
      </c>
    </row>
    <row r="1411" spans="11:15" x14ac:dyDescent="0.3">
      <c r="K1411">
        <v>6676320</v>
      </c>
      <c r="L1411">
        <v>35</v>
      </c>
      <c r="M1411">
        <v>35</v>
      </c>
      <c r="N1411" s="10">
        <f>(Table12[[#This Row],[2023]]-Table12[[#This Row],[2022]])/Table12[[#This Row],[2023]]</f>
        <v>0</v>
      </c>
      <c r="O1411">
        <f>Table12[[#This Row],[2023]]*Table12[[#This Row],[PER]]+Table12[[#This Row],[2023]]</f>
        <v>35</v>
      </c>
    </row>
    <row r="1412" spans="11:15" x14ac:dyDescent="0.3">
      <c r="K1412">
        <v>8031392</v>
      </c>
      <c r="L1412">
        <v>150</v>
      </c>
      <c r="M1412">
        <v>150</v>
      </c>
      <c r="N1412" s="10">
        <f>(Table12[[#This Row],[2023]]-Table12[[#This Row],[2022]])/Table12[[#This Row],[2023]]</f>
        <v>0</v>
      </c>
      <c r="O1412">
        <f>Table12[[#This Row],[2023]]*Table12[[#This Row],[PER]]+Table12[[#This Row],[2023]]</f>
        <v>150</v>
      </c>
    </row>
    <row r="1413" spans="11:15" x14ac:dyDescent="0.3">
      <c r="K1413">
        <v>8072283</v>
      </c>
      <c r="L1413">
        <v>107</v>
      </c>
      <c r="M1413">
        <v>106</v>
      </c>
      <c r="N1413" s="10">
        <f>(Table12[[#This Row],[2023]]-Table12[[#This Row],[2022]])/Table12[[#This Row],[2023]]</f>
        <v>-9.433962264150943E-3</v>
      </c>
      <c r="O1413">
        <f>Table12[[#This Row],[2023]]*Table12[[#This Row],[PER]]+Table12[[#This Row],[2023]]</f>
        <v>105</v>
      </c>
    </row>
    <row r="1414" spans="11:15" x14ac:dyDescent="0.3">
      <c r="K1414">
        <v>9323828</v>
      </c>
      <c r="L1414">
        <v>48</v>
      </c>
      <c r="M1414">
        <v>48</v>
      </c>
      <c r="N1414" s="10">
        <f>(Table12[[#This Row],[2023]]-Table12[[#This Row],[2022]])/Table12[[#This Row],[2023]]</f>
        <v>0</v>
      </c>
      <c r="O1414">
        <f>Table12[[#This Row],[2023]]*Table12[[#This Row],[PER]]+Table12[[#This Row],[2023]]</f>
        <v>48</v>
      </c>
    </row>
    <row r="1415" spans="11:15" x14ac:dyDescent="0.3">
      <c r="K1415">
        <v>9417165</v>
      </c>
      <c r="L1415">
        <v>90</v>
      </c>
      <c r="M1415">
        <v>90</v>
      </c>
      <c r="N1415" s="10">
        <f>(Table12[[#This Row],[2023]]-Table12[[#This Row],[2022]])/Table12[[#This Row],[2023]]</f>
        <v>0</v>
      </c>
      <c r="O1415">
        <f>Table12[[#This Row],[2023]]*Table12[[#This Row],[PER]]+Table12[[#This Row],[2023]]</f>
        <v>90</v>
      </c>
    </row>
    <row r="1416" spans="11:15" x14ac:dyDescent="0.3">
      <c r="K1416">
        <v>10243851</v>
      </c>
      <c r="L1416">
        <v>90</v>
      </c>
      <c r="M1416">
        <v>90</v>
      </c>
      <c r="N1416" s="10">
        <f>(Table12[[#This Row],[2023]]-Table12[[#This Row],[2022]])/Table12[[#This Row],[2023]]</f>
        <v>0</v>
      </c>
      <c r="O1416">
        <f>Table12[[#This Row],[2023]]*Table12[[#This Row],[PER]]+Table12[[#This Row],[2023]]</f>
        <v>90</v>
      </c>
    </row>
    <row r="1417" spans="11:15" x14ac:dyDescent="0.3">
      <c r="K1417">
        <v>12129574</v>
      </c>
      <c r="L1417">
        <v>250</v>
      </c>
      <c r="M1417">
        <v>250</v>
      </c>
      <c r="N1417" s="10">
        <f>(Table12[[#This Row],[2023]]-Table12[[#This Row],[2022]])/Table12[[#This Row],[2023]]</f>
        <v>0</v>
      </c>
      <c r="O1417">
        <f>Table12[[#This Row],[2023]]*Table12[[#This Row],[PER]]+Table12[[#This Row],[2023]]</f>
        <v>250</v>
      </c>
    </row>
    <row r="1418" spans="11:15" x14ac:dyDescent="0.3">
      <c r="K1418">
        <v>5317000</v>
      </c>
      <c r="L1418">
        <v>86</v>
      </c>
      <c r="M1418">
        <v>86</v>
      </c>
      <c r="N1418" s="10">
        <f>(Table12[[#This Row],[2023]]-Table12[[#This Row],[2022]])/Table12[[#This Row],[2023]]</f>
        <v>0</v>
      </c>
      <c r="O1418">
        <f>Table12[[#This Row],[2023]]*Table12[[#This Row],[PER]]+Table12[[#This Row],[2023]]</f>
        <v>86</v>
      </c>
    </row>
    <row r="1419" spans="11:15" x14ac:dyDescent="0.3">
      <c r="K1419">
        <v>5550758</v>
      </c>
      <c r="L1419">
        <v>350</v>
      </c>
      <c r="M1419">
        <v>350</v>
      </c>
      <c r="N1419" s="10">
        <f>(Table12[[#This Row],[2023]]-Table12[[#This Row],[2022]])/Table12[[#This Row],[2023]]</f>
        <v>0</v>
      </c>
      <c r="O1419">
        <f>Table12[[#This Row],[2023]]*Table12[[#This Row],[PER]]+Table12[[#This Row],[2023]]</f>
        <v>350</v>
      </c>
    </row>
    <row r="1420" spans="11:15" x14ac:dyDescent="0.3">
      <c r="K1420">
        <v>11872244</v>
      </c>
      <c r="L1420">
        <v>149</v>
      </c>
      <c r="M1420">
        <v>149</v>
      </c>
      <c r="N1420" s="10">
        <f>(Table12[[#This Row],[2023]]-Table12[[#This Row],[2022]])/Table12[[#This Row],[2023]]</f>
        <v>0</v>
      </c>
      <c r="O1420">
        <f>Table12[[#This Row],[2023]]*Table12[[#This Row],[PER]]+Table12[[#This Row],[2023]]</f>
        <v>149</v>
      </c>
    </row>
    <row r="1421" spans="11:15" x14ac:dyDescent="0.3">
      <c r="K1421">
        <v>990322</v>
      </c>
      <c r="L1421">
        <v>100</v>
      </c>
      <c r="M1421">
        <v>100</v>
      </c>
      <c r="N1421" s="10">
        <f>(Table12[[#This Row],[2023]]-Table12[[#This Row],[2022]])/Table12[[#This Row],[2023]]</f>
        <v>0</v>
      </c>
      <c r="O1421">
        <f>Table12[[#This Row],[2023]]*Table12[[#This Row],[PER]]+Table12[[#This Row],[2023]]</f>
        <v>100</v>
      </c>
    </row>
    <row r="1422" spans="11:15" x14ac:dyDescent="0.3">
      <c r="K1422">
        <v>8770895</v>
      </c>
      <c r="L1422">
        <v>102</v>
      </c>
      <c r="M1422">
        <v>102</v>
      </c>
      <c r="N1422" s="10">
        <f>(Table12[[#This Row],[2023]]-Table12[[#This Row],[2022]])/Table12[[#This Row],[2023]]</f>
        <v>0</v>
      </c>
      <c r="O1422">
        <f>Table12[[#This Row],[2023]]*Table12[[#This Row],[PER]]+Table12[[#This Row],[2023]]</f>
        <v>102</v>
      </c>
    </row>
    <row r="1423" spans="11:15" x14ac:dyDescent="0.3">
      <c r="K1423">
        <v>14301546</v>
      </c>
      <c r="L1423">
        <v>281</v>
      </c>
      <c r="M1423">
        <v>280</v>
      </c>
      <c r="N1423" s="10">
        <f>(Table12[[#This Row],[2023]]-Table12[[#This Row],[2022]])/Table12[[#This Row],[2023]]</f>
        <v>-3.5714285714285713E-3</v>
      </c>
      <c r="O1423">
        <f>Table12[[#This Row],[2023]]*Table12[[#This Row],[PER]]+Table12[[#This Row],[2023]]</f>
        <v>279</v>
      </c>
    </row>
    <row r="1424" spans="11:15" x14ac:dyDescent="0.3">
      <c r="K1424">
        <v>2930411</v>
      </c>
      <c r="L1424">
        <v>250</v>
      </c>
      <c r="M1424">
        <v>250</v>
      </c>
      <c r="N1424" s="10">
        <f>(Table12[[#This Row],[2023]]-Table12[[#This Row],[2022]])/Table12[[#This Row],[2023]]</f>
        <v>0</v>
      </c>
      <c r="O1424">
        <f>Table12[[#This Row],[2023]]*Table12[[#This Row],[PER]]+Table12[[#This Row],[2023]]</f>
        <v>250</v>
      </c>
    </row>
    <row r="1425" spans="11:15" x14ac:dyDescent="0.3">
      <c r="K1425">
        <v>4567809</v>
      </c>
      <c r="L1425">
        <v>375</v>
      </c>
      <c r="M1425">
        <v>375</v>
      </c>
      <c r="N1425" s="10">
        <f>(Table12[[#This Row],[2023]]-Table12[[#This Row],[2022]])/Table12[[#This Row],[2023]]</f>
        <v>0</v>
      </c>
      <c r="O1425">
        <f>Table12[[#This Row],[2023]]*Table12[[#This Row],[PER]]+Table12[[#This Row],[2023]]</f>
        <v>375</v>
      </c>
    </row>
    <row r="1426" spans="11:15" x14ac:dyDescent="0.3">
      <c r="K1426">
        <v>5650457</v>
      </c>
      <c r="L1426">
        <v>47</v>
      </c>
      <c r="M1426">
        <v>47</v>
      </c>
      <c r="N1426" s="10">
        <f>(Table12[[#This Row],[2023]]-Table12[[#This Row],[2022]])/Table12[[#This Row],[2023]]</f>
        <v>0</v>
      </c>
      <c r="O1426">
        <f>Table12[[#This Row],[2023]]*Table12[[#This Row],[PER]]+Table12[[#This Row],[2023]]</f>
        <v>47</v>
      </c>
    </row>
    <row r="1427" spans="11:15" x14ac:dyDescent="0.3">
      <c r="K1427">
        <v>5724081</v>
      </c>
      <c r="L1427">
        <v>100</v>
      </c>
      <c r="M1427">
        <v>100</v>
      </c>
      <c r="N1427" s="10">
        <f>(Table12[[#This Row],[2023]]-Table12[[#This Row],[2022]])/Table12[[#This Row],[2023]]</f>
        <v>0</v>
      </c>
      <c r="O1427">
        <f>Table12[[#This Row],[2023]]*Table12[[#This Row],[PER]]+Table12[[#This Row],[2023]]</f>
        <v>100</v>
      </c>
    </row>
    <row r="1428" spans="11:15" x14ac:dyDescent="0.3">
      <c r="K1428">
        <v>7535385</v>
      </c>
      <c r="L1428">
        <v>178</v>
      </c>
      <c r="M1428">
        <v>223</v>
      </c>
      <c r="N1428" s="10">
        <f>(Table12[[#This Row],[2023]]-Table12[[#This Row],[2022]])/Table12[[#This Row],[2023]]</f>
        <v>0.20179372197309417</v>
      </c>
      <c r="O1428">
        <f>Table12[[#This Row],[2023]]*Table12[[#This Row],[PER]]+Table12[[#This Row],[2023]]</f>
        <v>268</v>
      </c>
    </row>
    <row r="1429" spans="11:15" x14ac:dyDescent="0.3">
      <c r="K1429">
        <v>9544561</v>
      </c>
      <c r="L1429">
        <v>65</v>
      </c>
      <c r="M1429">
        <v>65</v>
      </c>
      <c r="N1429" s="10">
        <f>(Table12[[#This Row],[2023]]-Table12[[#This Row],[2022]])/Table12[[#This Row],[2023]]</f>
        <v>0</v>
      </c>
      <c r="O1429">
        <f>Table12[[#This Row],[2023]]*Table12[[#This Row],[PER]]+Table12[[#This Row],[2023]]</f>
        <v>65</v>
      </c>
    </row>
    <row r="1430" spans="11:15" x14ac:dyDescent="0.3">
      <c r="K1430">
        <v>11161939</v>
      </c>
      <c r="L1430">
        <v>57</v>
      </c>
      <c r="M1430">
        <v>57</v>
      </c>
      <c r="N1430" s="10">
        <f>(Table12[[#This Row],[2023]]-Table12[[#This Row],[2022]])/Table12[[#This Row],[2023]]</f>
        <v>0</v>
      </c>
      <c r="O1430">
        <f>Table12[[#This Row],[2023]]*Table12[[#This Row],[PER]]+Table12[[#This Row],[2023]]</f>
        <v>57</v>
      </c>
    </row>
    <row r="1431" spans="11:15" x14ac:dyDescent="0.3">
      <c r="K1431">
        <v>14388546</v>
      </c>
      <c r="L1431">
        <v>55</v>
      </c>
      <c r="M1431">
        <v>55</v>
      </c>
      <c r="N1431" s="10">
        <f>(Table12[[#This Row],[2023]]-Table12[[#This Row],[2022]])/Table12[[#This Row],[2023]]</f>
        <v>0</v>
      </c>
      <c r="O1431">
        <f>Table12[[#This Row],[2023]]*Table12[[#This Row],[PER]]+Table12[[#This Row],[2023]]</f>
        <v>55</v>
      </c>
    </row>
    <row r="1432" spans="11:15" x14ac:dyDescent="0.3">
      <c r="K1432">
        <v>3520988</v>
      </c>
      <c r="L1432">
        <v>136</v>
      </c>
      <c r="M1432">
        <v>136</v>
      </c>
      <c r="N1432" s="10">
        <f>(Table12[[#This Row],[2023]]-Table12[[#This Row],[2022]])/Table12[[#This Row],[2023]]</f>
        <v>0</v>
      </c>
      <c r="O1432">
        <f>Table12[[#This Row],[2023]]*Table12[[#This Row],[PER]]+Table12[[#This Row],[2023]]</f>
        <v>136</v>
      </c>
    </row>
    <row r="1433" spans="11:15" x14ac:dyDescent="0.3">
      <c r="K1433">
        <v>12080044</v>
      </c>
      <c r="L1433">
        <v>30</v>
      </c>
      <c r="M1433">
        <v>30</v>
      </c>
      <c r="N1433" s="10">
        <f>(Table12[[#This Row],[2023]]-Table12[[#This Row],[2022]])/Table12[[#This Row],[2023]]</f>
        <v>0</v>
      </c>
      <c r="O1433">
        <f>Table12[[#This Row],[2023]]*Table12[[#This Row],[PER]]+Table12[[#This Row],[2023]]</f>
        <v>30</v>
      </c>
    </row>
    <row r="1434" spans="11:15" x14ac:dyDescent="0.3">
      <c r="K1434">
        <v>6235796</v>
      </c>
      <c r="L1434">
        <v>75</v>
      </c>
      <c r="M1434">
        <v>75</v>
      </c>
      <c r="N1434" s="10">
        <f>(Table12[[#This Row],[2023]]-Table12[[#This Row],[2022]])/Table12[[#This Row],[2023]]</f>
        <v>0</v>
      </c>
      <c r="O1434">
        <f>Table12[[#This Row],[2023]]*Table12[[#This Row],[PER]]+Table12[[#This Row],[2023]]</f>
        <v>75</v>
      </c>
    </row>
    <row r="1435" spans="11:15" x14ac:dyDescent="0.3">
      <c r="K1435">
        <v>7096265</v>
      </c>
      <c r="L1435">
        <v>150</v>
      </c>
      <c r="M1435">
        <v>150</v>
      </c>
      <c r="N1435" s="10">
        <f>(Table12[[#This Row],[2023]]-Table12[[#This Row],[2022]])/Table12[[#This Row],[2023]]</f>
        <v>0</v>
      </c>
      <c r="O1435">
        <f>Table12[[#This Row],[2023]]*Table12[[#This Row],[PER]]+Table12[[#This Row],[2023]]</f>
        <v>150</v>
      </c>
    </row>
    <row r="1436" spans="11:15" x14ac:dyDescent="0.3">
      <c r="K1436">
        <v>9149223</v>
      </c>
      <c r="L1436">
        <v>112</v>
      </c>
      <c r="M1436">
        <v>112</v>
      </c>
      <c r="N1436" s="10">
        <f>(Table12[[#This Row],[2023]]-Table12[[#This Row],[2022]])/Table12[[#This Row],[2023]]</f>
        <v>0</v>
      </c>
      <c r="O1436">
        <f>Table12[[#This Row],[2023]]*Table12[[#This Row],[PER]]+Table12[[#This Row],[2023]]</f>
        <v>112</v>
      </c>
    </row>
    <row r="1437" spans="11:15" x14ac:dyDescent="0.3">
      <c r="K1437">
        <v>11674218</v>
      </c>
      <c r="L1437">
        <v>75</v>
      </c>
      <c r="M1437">
        <v>75</v>
      </c>
      <c r="N1437" s="10">
        <f>(Table12[[#This Row],[2023]]-Table12[[#This Row],[2022]])/Table12[[#This Row],[2023]]</f>
        <v>0</v>
      </c>
      <c r="O1437">
        <f>Table12[[#This Row],[2023]]*Table12[[#This Row],[PER]]+Table12[[#This Row],[2023]]</f>
        <v>75</v>
      </c>
    </row>
    <row r="1438" spans="11:15" x14ac:dyDescent="0.3">
      <c r="K1438">
        <v>11849199</v>
      </c>
      <c r="L1438">
        <v>255</v>
      </c>
      <c r="M1438">
        <v>255</v>
      </c>
      <c r="N1438" s="10">
        <f>(Table12[[#This Row],[2023]]-Table12[[#This Row],[2022]])/Table12[[#This Row],[2023]]</f>
        <v>0</v>
      </c>
      <c r="O1438">
        <f>Table12[[#This Row],[2023]]*Table12[[#This Row],[PER]]+Table12[[#This Row],[2023]]</f>
        <v>255</v>
      </c>
    </row>
    <row r="1439" spans="11:15" x14ac:dyDescent="0.3">
      <c r="K1439">
        <v>5116831</v>
      </c>
      <c r="L1439">
        <v>99</v>
      </c>
      <c r="M1439">
        <v>99</v>
      </c>
      <c r="N1439" s="10">
        <f>(Table12[[#This Row],[2023]]-Table12[[#This Row],[2022]])/Table12[[#This Row],[2023]]</f>
        <v>0</v>
      </c>
      <c r="O1439">
        <f>Table12[[#This Row],[2023]]*Table12[[#This Row],[PER]]+Table12[[#This Row],[2023]]</f>
        <v>99</v>
      </c>
    </row>
    <row r="1440" spans="11:15" x14ac:dyDescent="0.3">
      <c r="K1440">
        <v>5117660</v>
      </c>
      <c r="L1440">
        <v>50</v>
      </c>
      <c r="M1440">
        <v>50</v>
      </c>
      <c r="N1440" s="10">
        <f>(Table12[[#This Row],[2023]]-Table12[[#This Row],[2022]])/Table12[[#This Row],[2023]]</f>
        <v>0</v>
      </c>
      <c r="O1440">
        <f>Table12[[#This Row],[2023]]*Table12[[#This Row],[PER]]+Table12[[#This Row],[2023]]</f>
        <v>50</v>
      </c>
    </row>
    <row r="1441" spans="11:15" x14ac:dyDescent="0.3">
      <c r="K1441">
        <v>6208875</v>
      </c>
      <c r="L1441">
        <v>70</v>
      </c>
      <c r="M1441">
        <v>70</v>
      </c>
      <c r="N1441" s="10">
        <f>(Table12[[#This Row],[2023]]-Table12[[#This Row],[2022]])/Table12[[#This Row],[2023]]</f>
        <v>0</v>
      </c>
      <c r="O1441">
        <f>Table12[[#This Row],[2023]]*Table12[[#This Row],[PER]]+Table12[[#This Row],[2023]]</f>
        <v>70</v>
      </c>
    </row>
    <row r="1442" spans="11:15" x14ac:dyDescent="0.3">
      <c r="K1442">
        <v>6886749</v>
      </c>
      <c r="L1442">
        <v>140</v>
      </c>
      <c r="M1442">
        <v>140</v>
      </c>
      <c r="N1442" s="10">
        <f>(Table12[[#This Row],[2023]]-Table12[[#This Row],[2022]])/Table12[[#This Row],[2023]]</f>
        <v>0</v>
      </c>
      <c r="O1442">
        <f>Table12[[#This Row],[2023]]*Table12[[#This Row],[PER]]+Table12[[#This Row],[2023]]</f>
        <v>140</v>
      </c>
    </row>
    <row r="1443" spans="11:15" x14ac:dyDescent="0.3">
      <c r="K1443">
        <v>6953962</v>
      </c>
      <c r="L1443">
        <v>63</v>
      </c>
      <c r="M1443">
        <v>69</v>
      </c>
      <c r="N1443" s="10">
        <f>(Table12[[#This Row],[2023]]-Table12[[#This Row],[2022]])/Table12[[#This Row],[2023]]</f>
        <v>8.6956521739130432E-2</v>
      </c>
      <c r="O1443">
        <f>Table12[[#This Row],[2023]]*Table12[[#This Row],[PER]]+Table12[[#This Row],[2023]]</f>
        <v>75</v>
      </c>
    </row>
    <row r="1444" spans="11:15" x14ac:dyDescent="0.3">
      <c r="K1444">
        <v>7126453</v>
      </c>
      <c r="L1444">
        <v>155</v>
      </c>
      <c r="M1444">
        <v>155</v>
      </c>
      <c r="N1444" s="10">
        <f>(Table12[[#This Row],[2023]]-Table12[[#This Row],[2022]])/Table12[[#This Row],[2023]]</f>
        <v>0</v>
      </c>
      <c r="O1444">
        <f>Table12[[#This Row],[2023]]*Table12[[#This Row],[PER]]+Table12[[#This Row],[2023]]</f>
        <v>155</v>
      </c>
    </row>
    <row r="1445" spans="11:15" x14ac:dyDescent="0.3">
      <c r="K1445">
        <v>6445326</v>
      </c>
      <c r="L1445">
        <v>179</v>
      </c>
      <c r="M1445">
        <v>179</v>
      </c>
      <c r="N1445" s="10">
        <f>(Table12[[#This Row],[2023]]-Table12[[#This Row],[2022]])/Table12[[#This Row],[2023]]</f>
        <v>0</v>
      </c>
      <c r="O1445">
        <f>Table12[[#This Row],[2023]]*Table12[[#This Row],[PER]]+Table12[[#This Row],[2023]]</f>
        <v>179</v>
      </c>
    </row>
    <row r="1446" spans="11:15" x14ac:dyDescent="0.3">
      <c r="K1446">
        <v>8390151</v>
      </c>
      <c r="L1446">
        <v>95</v>
      </c>
      <c r="M1446">
        <v>95</v>
      </c>
      <c r="N1446" s="10">
        <f>(Table12[[#This Row],[2023]]-Table12[[#This Row],[2022]])/Table12[[#This Row],[2023]]</f>
        <v>0</v>
      </c>
      <c r="O1446">
        <f>Table12[[#This Row],[2023]]*Table12[[#This Row],[PER]]+Table12[[#This Row],[2023]]</f>
        <v>95</v>
      </c>
    </row>
    <row r="1447" spans="11:15" x14ac:dyDescent="0.3">
      <c r="K1447">
        <v>3550186</v>
      </c>
      <c r="L1447">
        <v>109</v>
      </c>
      <c r="M1447">
        <v>109</v>
      </c>
      <c r="N1447" s="10">
        <f>(Table12[[#This Row],[2023]]-Table12[[#This Row],[2022]])/Table12[[#This Row],[2023]]</f>
        <v>0</v>
      </c>
      <c r="O1447">
        <f>Table12[[#This Row],[2023]]*Table12[[#This Row],[PER]]+Table12[[#This Row],[2023]]</f>
        <v>109</v>
      </c>
    </row>
    <row r="1448" spans="11:15" x14ac:dyDescent="0.3">
      <c r="K1448">
        <v>641115</v>
      </c>
      <c r="L1448">
        <v>48</v>
      </c>
      <c r="M1448">
        <v>48</v>
      </c>
      <c r="N1448" s="10">
        <f>(Table12[[#This Row],[2023]]-Table12[[#This Row],[2022]])/Table12[[#This Row],[2023]]</f>
        <v>0</v>
      </c>
      <c r="O1448">
        <f>Table12[[#This Row],[2023]]*Table12[[#This Row],[PER]]+Table12[[#This Row],[2023]]</f>
        <v>48</v>
      </c>
    </row>
    <row r="1449" spans="11:15" x14ac:dyDescent="0.3">
      <c r="K1449">
        <v>5298861</v>
      </c>
      <c r="L1449">
        <v>59</v>
      </c>
      <c r="M1449">
        <v>76</v>
      </c>
      <c r="N1449" s="10">
        <f>(Table12[[#This Row],[2023]]-Table12[[#This Row],[2022]])/Table12[[#This Row],[2023]]</f>
        <v>0.22368421052631579</v>
      </c>
      <c r="O1449">
        <f>Table12[[#This Row],[2023]]*Table12[[#This Row],[PER]]+Table12[[#This Row],[2023]]</f>
        <v>93</v>
      </c>
    </row>
    <row r="1450" spans="11:15" x14ac:dyDescent="0.3">
      <c r="K1450">
        <v>10522283</v>
      </c>
      <c r="L1450">
        <v>88</v>
      </c>
      <c r="M1450">
        <v>88</v>
      </c>
      <c r="N1450" s="10">
        <f>(Table12[[#This Row],[2023]]-Table12[[#This Row],[2022]])/Table12[[#This Row],[2023]]</f>
        <v>0</v>
      </c>
      <c r="O1450">
        <f>Table12[[#This Row],[2023]]*Table12[[#This Row],[PER]]+Table12[[#This Row],[2023]]</f>
        <v>88</v>
      </c>
    </row>
    <row r="1451" spans="11:15" x14ac:dyDescent="0.3">
      <c r="K1451">
        <v>2217230</v>
      </c>
      <c r="L1451">
        <v>129</v>
      </c>
      <c r="M1451">
        <v>129</v>
      </c>
      <c r="N1451" s="10">
        <f>(Table12[[#This Row],[2023]]-Table12[[#This Row],[2022]])/Table12[[#This Row],[2023]]</f>
        <v>0</v>
      </c>
      <c r="O1451">
        <f>Table12[[#This Row],[2023]]*Table12[[#This Row],[PER]]+Table12[[#This Row],[2023]]</f>
        <v>129</v>
      </c>
    </row>
    <row r="1452" spans="11:15" x14ac:dyDescent="0.3">
      <c r="K1452">
        <v>5846208</v>
      </c>
      <c r="L1452">
        <v>210</v>
      </c>
      <c r="M1452">
        <v>210</v>
      </c>
      <c r="N1452" s="10">
        <f>(Table12[[#This Row],[2023]]-Table12[[#This Row],[2022]])/Table12[[#This Row],[2023]]</f>
        <v>0</v>
      </c>
      <c r="O1452">
        <f>Table12[[#This Row],[2023]]*Table12[[#This Row],[PER]]+Table12[[#This Row],[2023]]</f>
        <v>210</v>
      </c>
    </row>
    <row r="1453" spans="11:15" x14ac:dyDescent="0.3">
      <c r="K1453">
        <v>10084192</v>
      </c>
      <c r="L1453">
        <v>94</v>
      </c>
      <c r="M1453">
        <v>94</v>
      </c>
      <c r="N1453" s="10">
        <f>(Table12[[#This Row],[2023]]-Table12[[#This Row],[2022]])/Table12[[#This Row],[2023]]</f>
        <v>0</v>
      </c>
      <c r="O1453">
        <f>Table12[[#This Row],[2023]]*Table12[[#This Row],[PER]]+Table12[[#This Row],[2023]]</f>
        <v>94</v>
      </c>
    </row>
    <row r="1454" spans="11:15" x14ac:dyDescent="0.3">
      <c r="K1454">
        <v>2483875</v>
      </c>
      <c r="L1454">
        <v>74</v>
      </c>
      <c r="M1454">
        <v>75</v>
      </c>
      <c r="N1454" s="10">
        <f>(Table12[[#This Row],[2023]]-Table12[[#This Row],[2022]])/Table12[[#This Row],[2023]]</f>
        <v>1.3333333333333334E-2</v>
      </c>
      <c r="O1454">
        <f>Table12[[#This Row],[2023]]*Table12[[#This Row],[PER]]+Table12[[#This Row],[2023]]</f>
        <v>76</v>
      </c>
    </row>
    <row r="1455" spans="11:15" x14ac:dyDescent="0.3">
      <c r="K1455">
        <v>2607519</v>
      </c>
      <c r="L1455">
        <v>45</v>
      </c>
      <c r="M1455">
        <v>45</v>
      </c>
      <c r="N1455" s="10">
        <f>(Table12[[#This Row],[2023]]-Table12[[#This Row],[2022]])/Table12[[#This Row],[2023]]</f>
        <v>0</v>
      </c>
      <c r="O1455">
        <f>Table12[[#This Row],[2023]]*Table12[[#This Row],[PER]]+Table12[[#This Row],[2023]]</f>
        <v>45</v>
      </c>
    </row>
    <row r="1456" spans="11:15" x14ac:dyDescent="0.3">
      <c r="K1456">
        <v>4179790</v>
      </c>
      <c r="L1456">
        <v>150</v>
      </c>
      <c r="M1456">
        <v>150</v>
      </c>
      <c r="N1456" s="10">
        <f>(Table12[[#This Row],[2023]]-Table12[[#This Row],[2022]])/Table12[[#This Row],[2023]]</f>
        <v>0</v>
      </c>
      <c r="O1456">
        <f>Table12[[#This Row],[2023]]*Table12[[#This Row],[PER]]+Table12[[#This Row],[2023]]</f>
        <v>150</v>
      </c>
    </row>
    <row r="1457" spans="11:15" x14ac:dyDescent="0.3">
      <c r="K1457">
        <v>5315332</v>
      </c>
      <c r="L1457">
        <v>75</v>
      </c>
      <c r="M1457">
        <v>75</v>
      </c>
      <c r="N1457" s="10">
        <f>(Table12[[#This Row],[2023]]-Table12[[#This Row],[2022]])/Table12[[#This Row],[2023]]</f>
        <v>0</v>
      </c>
      <c r="O1457">
        <f>Table12[[#This Row],[2023]]*Table12[[#This Row],[PER]]+Table12[[#This Row],[2023]]</f>
        <v>75</v>
      </c>
    </row>
    <row r="1458" spans="11:15" x14ac:dyDescent="0.3">
      <c r="K1458">
        <v>7020487</v>
      </c>
      <c r="L1458">
        <v>92</v>
      </c>
      <c r="M1458">
        <v>79</v>
      </c>
      <c r="N1458" s="10">
        <f>(Table12[[#This Row],[2023]]-Table12[[#This Row],[2022]])/Table12[[#This Row],[2023]]</f>
        <v>-0.16455696202531644</v>
      </c>
      <c r="O1458">
        <f>Table12[[#This Row],[2023]]*Table12[[#This Row],[PER]]+Table12[[#This Row],[2023]]</f>
        <v>66</v>
      </c>
    </row>
    <row r="1459" spans="11:15" x14ac:dyDescent="0.3">
      <c r="K1459">
        <v>11813090</v>
      </c>
      <c r="L1459">
        <v>124</v>
      </c>
      <c r="M1459">
        <v>123</v>
      </c>
      <c r="N1459" s="10">
        <f>(Table12[[#This Row],[2023]]-Table12[[#This Row],[2022]])/Table12[[#This Row],[2023]]</f>
        <v>-8.130081300813009E-3</v>
      </c>
      <c r="O1459">
        <f>Table12[[#This Row],[2023]]*Table12[[#This Row],[PER]]+Table12[[#This Row],[2023]]</f>
        <v>122</v>
      </c>
    </row>
    <row r="1460" spans="11:15" x14ac:dyDescent="0.3">
      <c r="K1460">
        <v>1891100</v>
      </c>
      <c r="L1460">
        <v>175</v>
      </c>
      <c r="M1460">
        <v>175</v>
      </c>
      <c r="N1460" s="10">
        <f>(Table12[[#This Row],[2023]]-Table12[[#This Row],[2022]])/Table12[[#This Row],[2023]]</f>
        <v>0</v>
      </c>
      <c r="O1460">
        <f>Table12[[#This Row],[2023]]*Table12[[#This Row],[PER]]+Table12[[#This Row],[2023]]</f>
        <v>175</v>
      </c>
    </row>
    <row r="1461" spans="11:15" x14ac:dyDescent="0.3">
      <c r="K1461">
        <v>2267889</v>
      </c>
      <c r="L1461">
        <v>117</v>
      </c>
      <c r="M1461">
        <v>105</v>
      </c>
      <c r="N1461" s="10">
        <f>(Table12[[#This Row],[2023]]-Table12[[#This Row],[2022]])/Table12[[#This Row],[2023]]</f>
        <v>-0.11428571428571428</v>
      </c>
      <c r="O1461">
        <f>Table12[[#This Row],[2023]]*Table12[[#This Row],[PER]]+Table12[[#This Row],[2023]]</f>
        <v>93</v>
      </c>
    </row>
    <row r="1462" spans="11:15" x14ac:dyDescent="0.3">
      <c r="K1462">
        <v>5036573</v>
      </c>
      <c r="L1462">
        <v>105</v>
      </c>
      <c r="M1462">
        <v>105</v>
      </c>
      <c r="N1462" s="10">
        <f>(Table12[[#This Row],[2023]]-Table12[[#This Row],[2022]])/Table12[[#This Row],[2023]]</f>
        <v>0</v>
      </c>
      <c r="O1462">
        <f>Table12[[#This Row],[2023]]*Table12[[#This Row],[PER]]+Table12[[#This Row],[2023]]</f>
        <v>105</v>
      </c>
    </row>
    <row r="1463" spans="11:15" x14ac:dyDescent="0.3">
      <c r="K1463">
        <v>11363128</v>
      </c>
      <c r="L1463">
        <v>175</v>
      </c>
      <c r="M1463">
        <v>175</v>
      </c>
      <c r="N1463" s="10">
        <f>(Table12[[#This Row],[2023]]-Table12[[#This Row],[2022]])/Table12[[#This Row],[2023]]</f>
        <v>0</v>
      </c>
      <c r="O1463">
        <f>Table12[[#This Row],[2023]]*Table12[[#This Row],[PER]]+Table12[[#This Row],[2023]]</f>
        <v>175</v>
      </c>
    </row>
    <row r="1464" spans="11:15" x14ac:dyDescent="0.3">
      <c r="K1464">
        <v>14153216</v>
      </c>
      <c r="L1464">
        <v>168</v>
      </c>
      <c r="M1464">
        <v>168</v>
      </c>
      <c r="N1464" s="10">
        <f>(Table12[[#This Row],[2023]]-Table12[[#This Row],[2022]])/Table12[[#This Row],[2023]]</f>
        <v>0</v>
      </c>
      <c r="O1464">
        <f>Table12[[#This Row],[2023]]*Table12[[#This Row],[PER]]+Table12[[#This Row],[2023]]</f>
        <v>168</v>
      </c>
    </row>
    <row r="1465" spans="11:15" x14ac:dyDescent="0.3">
      <c r="K1465">
        <v>3270314</v>
      </c>
      <c r="L1465">
        <v>175</v>
      </c>
      <c r="M1465">
        <v>175</v>
      </c>
      <c r="N1465" s="10">
        <f>(Table12[[#This Row],[2023]]-Table12[[#This Row],[2022]])/Table12[[#This Row],[2023]]</f>
        <v>0</v>
      </c>
      <c r="O1465">
        <f>Table12[[#This Row],[2023]]*Table12[[#This Row],[PER]]+Table12[[#This Row],[2023]]</f>
        <v>175</v>
      </c>
    </row>
    <row r="1466" spans="11:15" x14ac:dyDescent="0.3">
      <c r="K1466">
        <v>6467138</v>
      </c>
      <c r="L1466">
        <v>90</v>
      </c>
      <c r="M1466">
        <v>90</v>
      </c>
      <c r="N1466" s="10">
        <f>(Table12[[#This Row],[2023]]-Table12[[#This Row],[2022]])/Table12[[#This Row],[2023]]</f>
        <v>0</v>
      </c>
      <c r="O1466">
        <f>Table12[[#This Row],[2023]]*Table12[[#This Row],[PER]]+Table12[[#This Row],[2023]]</f>
        <v>90</v>
      </c>
    </row>
    <row r="1467" spans="11:15" x14ac:dyDescent="0.3">
      <c r="K1467">
        <v>6583985</v>
      </c>
      <c r="L1467">
        <v>1200</v>
      </c>
      <c r="M1467">
        <v>1200</v>
      </c>
      <c r="N1467" s="10">
        <f>(Table12[[#This Row],[2023]]-Table12[[#This Row],[2022]])/Table12[[#This Row],[2023]]</f>
        <v>0</v>
      </c>
      <c r="O1467">
        <f>Table12[[#This Row],[2023]]*Table12[[#This Row],[PER]]+Table12[[#This Row],[2023]]</f>
        <v>1200</v>
      </c>
    </row>
    <row r="1468" spans="11:15" x14ac:dyDescent="0.3">
      <c r="K1468">
        <v>7330122</v>
      </c>
      <c r="L1468">
        <v>150</v>
      </c>
      <c r="M1468">
        <v>150</v>
      </c>
      <c r="N1468" s="10">
        <f>(Table12[[#This Row],[2023]]-Table12[[#This Row],[2022]])/Table12[[#This Row],[2023]]</f>
        <v>0</v>
      </c>
      <c r="O1468">
        <f>Table12[[#This Row],[2023]]*Table12[[#This Row],[PER]]+Table12[[#This Row],[2023]]</f>
        <v>150</v>
      </c>
    </row>
    <row r="1469" spans="11:15" x14ac:dyDescent="0.3">
      <c r="K1469">
        <v>9749102</v>
      </c>
      <c r="L1469">
        <v>180</v>
      </c>
      <c r="M1469">
        <v>180</v>
      </c>
      <c r="N1469" s="10">
        <f>(Table12[[#This Row],[2023]]-Table12[[#This Row],[2022]])/Table12[[#This Row],[2023]]</f>
        <v>0</v>
      </c>
      <c r="O1469">
        <f>Table12[[#This Row],[2023]]*Table12[[#This Row],[PER]]+Table12[[#This Row],[2023]]</f>
        <v>180</v>
      </c>
    </row>
    <row r="1470" spans="11:15" x14ac:dyDescent="0.3">
      <c r="K1470">
        <v>5969644</v>
      </c>
      <c r="L1470">
        <v>100</v>
      </c>
      <c r="M1470">
        <v>100</v>
      </c>
      <c r="N1470" s="10">
        <f>(Table12[[#This Row],[2023]]-Table12[[#This Row],[2022]])/Table12[[#This Row],[2023]]</f>
        <v>0</v>
      </c>
      <c r="O1470">
        <f>Table12[[#This Row],[2023]]*Table12[[#This Row],[PER]]+Table12[[#This Row],[2023]]</f>
        <v>100</v>
      </c>
    </row>
    <row r="1471" spans="11:15" x14ac:dyDescent="0.3">
      <c r="K1471">
        <v>9461816</v>
      </c>
      <c r="L1471">
        <v>130</v>
      </c>
      <c r="M1471">
        <v>130</v>
      </c>
      <c r="N1471" s="10">
        <f>(Table12[[#This Row],[2023]]-Table12[[#This Row],[2022]])/Table12[[#This Row],[2023]]</f>
        <v>0</v>
      </c>
      <c r="O1471">
        <f>Table12[[#This Row],[2023]]*Table12[[#This Row],[PER]]+Table12[[#This Row],[2023]]</f>
        <v>130</v>
      </c>
    </row>
    <row r="1472" spans="11:15" x14ac:dyDescent="0.3">
      <c r="K1472">
        <v>9496400</v>
      </c>
      <c r="L1472">
        <v>120</v>
      </c>
      <c r="M1472">
        <v>120</v>
      </c>
      <c r="N1472" s="10">
        <f>(Table12[[#This Row],[2023]]-Table12[[#This Row],[2022]])/Table12[[#This Row],[2023]]</f>
        <v>0</v>
      </c>
      <c r="O1472">
        <f>Table12[[#This Row],[2023]]*Table12[[#This Row],[PER]]+Table12[[#This Row],[2023]]</f>
        <v>120</v>
      </c>
    </row>
    <row r="1473" spans="11:15" x14ac:dyDescent="0.3">
      <c r="K1473">
        <v>12207102</v>
      </c>
      <c r="L1473">
        <v>129</v>
      </c>
      <c r="M1473">
        <v>129</v>
      </c>
      <c r="N1473" s="10">
        <f>(Table12[[#This Row],[2023]]-Table12[[#This Row],[2022]])/Table12[[#This Row],[2023]]</f>
        <v>0</v>
      </c>
      <c r="O1473">
        <f>Table12[[#This Row],[2023]]*Table12[[#This Row],[PER]]+Table12[[#This Row],[2023]]</f>
        <v>129</v>
      </c>
    </row>
    <row r="1474" spans="11:15" x14ac:dyDescent="0.3">
      <c r="K1474">
        <v>13864717</v>
      </c>
      <c r="L1474">
        <v>137</v>
      </c>
      <c r="M1474">
        <v>137</v>
      </c>
      <c r="N1474" s="10">
        <f>(Table12[[#This Row],[2023]]-Table12[[#This Row],[2022]])/Table12[[#This Row],[2023]]</f>
        <v>0</v>
      </c>
      <c r="O1474">
        <f>Table12[[#This Row],[2023]]*Table12[[#This Row],[PER]]+Table12[[#This Row],[2023]]</f>
        <v>137</v>
      </c>
    </row>
    <row r="1475" spans="11:15" x14ac:dyDescent="0.3">
      <c r="K1475">
        <v>13925965</v>
      </c>
      <c r="L1475">
        <v>900</v>
      </c>
      <c r="M1475">
        <v>900</v>
      </c>
      <c r="N1475" s="10">
        <f>(Table12[[#This Row],[2023]]-Table12[[#This Row],[2022]])/Table12[[#This Row],[2023]]</f>
        <v>0</v>
      </c>
      <c r="O1475">
        <f>Table12[[#This Row],[2023]]*Table12[[#This Row],[PER]]+Table12[[#This Row],[2023]]</f>
        <v>900</v>
      </c>
    </row>
    <row r="1476" spans="11:15" x14ac:dyDescent="0.3">
      <c r="K1476">
        <v>2829505</v>
      </c>
      <c r="L1476">
        <v>23</v>
      </c>
      <c r="M1476">
        <v>23</v>
      </c>
      <c r="N1476" s="10">
        <f>(Table12[[#This Row],[2023]]-Table12[[#This Row],[2022]])/Table12[[#This Row],[2023]]</f>
        <v>0</v>
      </c>
      <c r="O1476">
        <f>Table12[[#This Row],[2023]]*Table12[[#This Row],[PER]]+Table12[[#This Row],[2023]]</f>
        <v>23</v>
      </c>
    </row>
    <row r="1477" spans="11:15" x14ac:dyDescent="0.3">
      <c r="K1477">
        <v>7893540</v>
      </c>
      <c r="L1477">
        <v>120</v>
      </c>
      <c r="M1477">
        <v>120</v>
      </c>
      <c r="N1477" s="10">
        <f>(Table12[[#This Row],[2023]]-Table12[[#This Row],[2022]])/Table12[[#This Row],[2023]]</f>
        <v>0</v>
      </c>
      <c r="O1477">
        <f>Table12[[#This Row],[2023]]*Table12[[#This Row],[PER]]+Table12[[#This Row],[2023]]</f>
        <v>120</v>
      </c>
    </row>
    <row r="1478" spans="11:15" x14ac:dyDescent="0.3">
      <c r="K1478">
        <v>779670</v>
      </c>
      <c r="L1478">
        <v>319</v>
      </c>
      <c r="M1478">
        <v>320</v>
      </c>
      <c r="N1478" s="10">
        <f>(Table12[[#This Row],[2023]]-Table12[[#This Row],[2022]])/Table12[[#This Row],[2023]]</f>
        <v>3.1250000000000002E-3</v>
      </c>
      <c r="O1478">
        <f>Table12[[#This Row],[2023]]*Table12[[#This Row],[PER]]+Table12[[#This Row],[2023]]</f>
        <v>321</v>
      </c>
    </row>
    <row r="1479" spans="11:15" x14ac:dyDescent="0.3">
      <c r="K1479">
        <v>2082829</v>
      </c>
      <c r="L1479">
        <v>140</v>
      </c>
      <c r="M1479">
        <v>140</v>
      </c>
      <c r="N1479" s="10">
        <f>(Table12[[#This Row],[2023]]-Table12[[#This Row],[2022]])/Table12[[#This Row],[2023]]</f>
        <v>0</v>
      </c>
      <c r="O1479">
        <f>Table12[[#This Row],[2023]]*Table12[[#This Row],[PER]]+Table12[[#This Row],[2023]]</f>
        <v>140</v>
      </c>
    </row>
    <row r="1480" spans="11:15" x14ac:dyDescent="0.3">
      <c r="K1480">
        <v>3782964</v>
      </c>
      <c r="L1480">
        <v>325</v>
      </c>
      <c r="M1480">
        <v>325</v>
      </c>
      <c r="N1480" s="10">
        <f>(Table12[[#This Row],[2023]]-Table12[[#This Row],[2022]])/Table12[[#This Row],[2023]]</f>
        <v>0</v>
      </c>
      <c r="O1480">
        <f>Table12[[#This Row],[2023]]*Table12[[#This Row],[PER]]+Table12[[#This Row],[2023]]</f>
        <v>325</v>
      </c>
    </row>
    <row r="1481" spans="11:15" x14ac:dyDescent="0.3">
      <c r="K1481">
        <v>3802093</v>
      </c>
      <c r="L1481">
        <v>142</v>
      </c>
      <c r="M1481">
        <v>143</v>
      </c>
      <c r="N1481" s="10">
        <f>(Table12[[#This Row],[2023]]-Table12[[#This Row],[2022]])/Table12[[#This Row],[2023]]</f>
        <v>6.993006993006993E-3</v>
      </c>
      <c r="O1481">
        <f>Table12[[#This Row],[2023]]*Table12[[#This Row],[PER]]+Table12[[#This Row],[2023]]</f>
        <v>144</v>
      </c>
    </row>
    <row r="1482" spans="11:15" x14ac:dyDescent="0.3">
      <c r="K1482">
        <v>5026415</v>
      </c>
      <c r="L1482">
        <v>400</v>
      </c>
      <c r="M1482">
        <v>400</v>
      </c>
      <c r="N1482" s="10">
        <f>(Table12[[#This Row],[2023]]-Table12[[#This Row],[2022]])/Table12[[#This Row],[2023]]</f>
        <v>0</v>
      </c>
      <c r="O1482">
        <f>Table12[[#This Row],[2023]]*Table12[[#This Row],[PER]]+Table12[[#This Row],[2023]]</f>
        <v>400</v>
      </c>
    </row>
    <row r="1483" spans="11:15" x14ac:dyDescent="0.3">
      <c r="K1483">
        <v>8670226</v>
      </c>
      <c r="L1483">
        <v>130</v>
      </c>
      <c r="M1483">
        <v>130</v>
      </c>
      <c r="N1483" s="10">
        <f>(Table12[[#This Row],[2023]]-Table12[[#This Row],[2022]])/Table12[[#This Row],[2023]]</f>
        <v>0</v>
      </c>
      <c r="O1483">
        <f>Table12[[#This Row],[2023]]*Table12[[#This Row],[PER]]+Table12[[#This Row],[2023]]</f>
        <v>130</v>
      </c>
    </row>
    <row r="1484" spans="11:15" x14ac:dyDescent="0.3">
      <c r="K1484">
        <v>8721479</v>
      </c>
      <c r="L1484">
        <v>38</v>
      </c>
      <c r="M1484">
        <v>38</v>
      </c>
      <c r="N1484" s="10">
        <f>(Table12[[#This Row],[2023]]-Table12[[#This Row],[2022]])/Table12[[#This Row],[2023]]</f>
        <v>0</v>
      </c>
      <c r="O1484">
        <f>Table12[[#This Row],[2023]]*Table12[[#This Row],[PER]]+Table12[[#This Row],[2023]]</f>
        <v>38</v>
      </c>
    </row>
    <row r="1485" spans="11:15" x14ac:dyDescent="0.3">
      <c r="K1485">
        <v>9669408</v>
      </c>
      <c r="L1485">
        <v>50</v>
      </c>
      <c r="M1485">
        <v>50</v>
      </c>
      <c r="N1485" s="10">
        <f>(Table12[[#This Row],[2023]]-Table12[[#This Row],[2022]])/Table12[[#This Row],[2023]]</f>
        <v>0</v>
      </c>
      <c r="O1485">
        <f>Table12[[#This Row],[2023]]*Table12[[#This Row],[PER]]+Table12[[#This Row],[2023]]</f>
        <v>50</v>
      </c>
    </row>
    <row r="1486" spans="11:15" x14ac:dyDescent="0.3">
      <c r="K1486">
        <v>9717275</v>
      </c>
      <c r="L1486">
        <v>160</v>
      </c>
      <c r="M1486">
        <v>160</v>
      </c>
      <c r="N1486" s="10">
        <f>(Table12[[#This Row],[2023]]-Table12[[#This Row],[2022]])/Table12[[#This Row],[2023]]</f>
        <v>0</v>
      </c>
      <c r="O1486">
        <f>Table12[[#This Row],[2023]]*Table12[[#This Row],[PER]]+Table12[[#This Row],[2023]]</f>
        <v>160</v>
      </c>
    </row>
    <row r="1487" spans="11:15" x14ac:dyDescent="0.3">
      <c r="K1487">
        <v>6223083</v>
      </c>
      <c r="L1487">
        <v>33</v>
      </c>
      <c r="M1487">
        <v>33</v>
      </c>
      <c r="N1487" s="10">
        <f>(Table12[[#This Row],[2023]]-Table12[[#This Row],[2022]])/Table12[[#This Row],[2023]]</f>
        <v>0</v>
      </c>
      <c r="O1487">
        <f>Table12[[#This Row],[2023]]*Table12[[#This Row],[PER]]+Table12[[#This Row],[2023]]</f>
        <v>33</v>
      </c>
    </row>
    <row r="1488" spans="11:15" x14ac:dyDescent="0.3">
      <c r="K1488">
        <v>11675421</v>
      </c>
      <c r="L1488">
        <v>76</v>
      </c>
      <c r="M1488">
        <v>75</v>
      </c>
      <c r="N1488" s="10">
        <f>(Table12[[#This Row],[2023]]-Table12[[#This Row],[2022]])/Table12[[#This Row],[2023]]</f>
        <v>-1.3333333333333334E-2</v>
      </c>
      <c r="O1488">
        <f>Table12[[#This Row],[2023]]*Table12[[#This Row],[PER]]+Table12[[#This Row],[2023]]</f>
        <v>74</v>
      </c>
    </row>
    <row r="1489" spans="11:15" x14ac:dyDescent="0.3">
      <c r="K1489">
        <v>12906758</v>
      </c>
      <c r="L1489">
        <v>295</v>
      </c>
      <c r="M1489">
        <v>295</v>
      </c>
      <c r="N1489" s="10">
        <f>(Table12[[#This Row],[2023]]-Table12[[#This Row],[2022]])/Table12[[#This Row],[2023]]</f>
        <v>0</v>
      </c>
      <c r="O1489">
        <f>Table12[[#This Row],[2023]]*Table12[[#This Row],[PER]]+Table12[[#This Row],[2023]]</f>
        <v>295</v>
      </c>
    </row>
    <row r="1490" spans="11:15" x14ac:dyDescent="0.3">
      <c r="K1490">
        <v>10118143</v>
      </c>
      <c r="L1490">
        <v>109</v>
      </c>
      <c r="M1490">
        <v>102</v>
      </c>
      <c r="N1490" s="10">
        <f>(Table12[[#This Row],[2023]]-Table12[[#This Row],[2022]])/Table12[[#This Row],[2023]]</f>
        <v>-6.8627450980392163E-2</v>
      </c>
      <c r="O1490">
        <f>Table12[[#This Row],[2023]]*Table12[[#This Row],[PER]]+Table12[[#This Row],[2023]]</f>
        <v>95</v>
      </c>
    </row>
    <row r="1491" spans="11:15" x14ac:dyDescent="0.3">
      <c r="K1491">
        <v>6984655</v>
      </c>
      <c r="L1491">
        <v>450</v>
      </c>
      <c r="M1491">
        <v>450</v>
      </c>
      <c r="N1491" s="10">
        <f>(Table12[[#This Row],[2023]]-Table12[[#This Row],[2022]])/Table12[[#This Row],[2023]]</f>
        <v>0</v>
      </c>
      <c r="O1491">
        <f>Table12[[#This Row],[2023]]*Table12[[#This Row],[PER]]+Table12[[#This Row],[2023]]</f>
        <v>450</v>
      </c>
    </row>
    <row r="1492" spans="11:15" x14ac:dyDescent="0.3">
      <c r="K1492">
        <v>6988306</v>
      </c>
      <c r="L1492">
        <v>150</v>
      </c>
      <c r="M1492">
        <v>150</v>
      </c>
      <c r="N1492" s="10">
        <f>(Table12[[#This Row],[2023]]-Table12[[#This Row],[2022]])/Table12[[#This Row],[2023]]</f>
        <v>0</v>
      </c>
      <c r="O1492">
        <f>Table12[[#This Row],[2023]]*Table12[[#This Row],[PER]]+Table12[[#This Row],[2023]]</f>
        <v>150</v>
      </c>
    </row>
    <row r="1493" spans="11:15" x14ac:dyDescent="0.3">
      <c r="K1493">
        <v>9983766</v>
      </c>
      <c r="L1493">
        <v>75</v>
      </c>
      <c r="M1493">
        <v>75</v>
      </c>
      <c r="N1493" s="10">
        <f>(Table12[[#This Row],[2023]]-Table12[[#This Row],[2022]])/Table12[[#This Row],[2023]]</f>
        <v>0</v>
      </c>
      <c r="O1493">
        <f>Table12[[#This Row],[2023]]*Table12[[#This Row],[PER]]+Table12[[#This Row],[2023]]</f>
        <v>75</v>
      </c>
    </row>
    <row r="1494" spans="11:15" x14ac:dyDescent="0.3">
      <c r="K1494">
        <v>11022785</v>
      </c>
      <c r="L1494">
        <v>113</v>
      </c>
      <c r="M1494">
        <v>113</v>
      </c>
      <c r="N1494" s="10">
        <f>(Table12[[#This Row],[2023]]-Table12[[#This Row],[2022]])/Table12[[#This Row],[2023]]</f>
        <v>0</v>
      </c>
      <c r="O1494">
        <f>Table12[[#This Row],[2023]]*Table12[[#This Row],[PER]]+Table12[[#This Row],[2023]]</f>
        <v>113</v>
      </c>
    </row>
    <row r="1495" spans="11:15" x14ac:dyDescent="0.3">
      <c r="K1495">
        <v>3405698</v>
      </c>
      <c r="L1495">
        <v>150</v>
      </c>
      <c r="M1495">
        <v>150</v>
      </c>
      <c r="N1495" s="10">
        <f>(Table12[[#This Row],[2023]]-Table12[[#This Row],[2022]])/Table12[[#This Row],[2023]]</f>
        <v>0</v>
      </c>
      <c r="O1495">
        <f>Table12[[#This Row],[2023]]*Table12[[#This Row],[PER]]+Table12[[#This Row],[2023]]</f>
        <v>150</v>
      </c>
    </row>
    <row r="1496" spans="11:15" x14ac:dyDescent="0.3">
      <c r="K1496">
        <v>9301689</v>
      </c>
      <c r="L1496">
        <v>22</v>
      </c>
      <c r="M1496">
        <v>21</v>
      </c>
      <c r="N1496" s="10">
        <f>(Table12[[#This Row],[2023]]-Table12[[#This Row],[2022]])/Table12[[#This Row],[2023]]</f>
        <v>-4.7619047619047616E-2</v>
      </c>
      <c r="O1496">
        <f>Table12[[#This Row],[2023]]*Table12[[#This Row],[PER]]+Table12[[#This Row],[2023]]</f>
        <v>20</v>
      </c>
    </row>
    <row r="1497" spans="11:15" x14ac:dyDescent="0.3">
      <c r="K1497">
        <v>9227850</v>
      </c>
      <c r="L1497">
        <v>100</v>
      </c>
      <c r="M1497">
        <v>100</v>
      </c>
      <c r="N1497" s="10">
        <f>(Table12[[#This Row],[2023]]-Table12[[#This Row],[2022]])/Table12[[#This Row],[2023]]</f>
        <v>0</v>
      </c>
      <c r="O1497">
        <f>Table12[[#This Row],[2023]]*Table12[[#This Row],[PER]]+Table12[[#This Row],[2023]]</f>
        <v>100</v>
      </c>
    </row>
    <row r="1498" spans="11:15" x14ac:dyDescent="0.3">
      <c r="K1498">
        <v>13378611</v>
      </c>
      <c r="L1498">
        <v>113</v>
      </c>
      <c r="M1498">
        <v>113</v>
      </c>
      <c r="N1498" s="10">
        <f>(Table12[[#This Row],[2023]]-Table12[[#This Row],[2022]])/Table12[[#This Row],[2023]]</f>
        <v>0</v>
      </c>
      <c r="O1498">
        <f>Table12[[#This Row],[2023]]*Table12[[#This Row],[PER]]+Table12[[#This Row],[2023]]</f>
        <v>113</v>
      </c>
    </row>
    <row r="1499" spans="11:15" x14ac:dyDescent="0.3">
      <c r="K1499">
        <v>9825607</v>
      </c>
      <c r="L1499">
        <v>164</v>
      </c>
      <c r="M1499">
        <v>164</v>
      </c>
      <c r="N1499" s="10">
        <f>(Table12[[#This Row],[2023]]-Table12[[#This Row],[2022]])/Table12[[#This Row],[2023]]</f>
        <v>0</v>
      </c>
      <c r="O1499">
        <f>Table12[[#This Row],[2023]]*Table12[[#This Row],[PER]]+Table12[[#This Row],[2023]]</f>
        <v>164</v>
      </c>
    </row>
    <row r="1500" spans="11:15" x14ac:dyDescent="0.3">
      <c r="K1500">
        <v>14162787</v>
      </c>
      <c r="L1500">
        <v>150</v>
      </c>
      <c r="M1500">
        <v>150</v>
      </c>
      <c r="N1500" s="10">
        <f>(Table12[[#This Row],[2023]]-Table12[[#This Row],[2022]])/Table12[[#This Row],[2023]]</f>
        <v>0</v>
      </c>
      <c r="O1500">
        <f>Table12[[#This Row],[2023]]*Table12[[#This Row],[PER]]+Table12[[#This Row],[2023]]</f>
        <v>150</v>
      </c>
    </row>
    <row r="1501" spans="11:15" x14ac:dyDescent="0.3">
      <c r="K1501">
        <v>3031632</v>
      </c>
      <c r="L1501">
        <v>32</v>
      </c>
      <c r="M1501">
        <v>32</v>
      </c>
      <c r="N1501" s="10">
        <f>(Table12[[#This Row],[2023]]-Table12[[#This Row],[2022]])/Table12[[#This Row],[2023]]</f>
        <v>0</v>
      </c>
      <c r="O1501">
        <f>Table12[[#This Row],[2023]]*Table12[[#This Row],[PER]]+Table12[[#This Row],[2023]]</f>
        <v>32</v>
      </c>
    </row>
    <row r="1502" spans="11:15" x14ac:dyDescent="0.3">
      <c r="K1502">
        <v>5746685</v>
      </c>
      <c r="L1502">
        <v>155</v>
      </c>
      <c r="M1502">
        <v>149</v>
      </c>
      <c r="N1502" s="10">
        <f>(Table12[[#This Row],[2023]]-Table12[[#This Row],[2022]])/Table12[[#This Row],[2023]]</f>
        <v>-4.0268456375838924E-2</v>
      </c>
      <c r="O1502">
        <f>Table12[[#This Row],[2023]]*Table12[[#This Row],[PER]]+Table12[[#This Row],[2023]]</f>
        <v>143</v>
      </c>
    </row>
    <row r="1503" spans="11:15" x14ac:dyDescent="0.3">
      <c r="K1503">
        <v>12808485</v>
      </c>
      <c r="L1503">
        <v>61</v>
      </c>
      <c r="M1503">
        <v>63</v>
      </c>
      <c r="N1503" s="10">
        <f>(Table12[[#This Row],[2023]]-Table12[[#This Row],[2022]])/Table12[[#This Row],[2023]]</f>
        <v>3.1746031746031744E-2</v>
      </c>
      <c r="O1503">
        <f>Table12[[#This Row],[2023]]*Table12[[#This Row],[PER]]+Table12[[#This Row],[2023]]</f>
        <v>65</v>
      </c>
    </row>
    <row r="1504" spans="11:15" x14ac:dyDescent="0.3">
      <c r="K1504">
        <v>1441596</v>
      </c>
      <c r="L1504">
        <v>574</v>
      </c>
      <c r="M1504">
        <v>574</v>
      </c>
      <c r="N1504" s="10">
        <f>(Table12[[#This Row],[2023]]-Table12[[#This Row],[2022]])/Table12[[#This Row],[2023]]</f>
        <v>0</v>
      </c>
      <c r="O1504">
        <f>Table12[[#This Row],[2023]]*Table12[[#This Row],[PER]]+Table12[[#This Row],[2023]]</f>
        <v>574</v>
      </c>
    </row>
    <row r="1505" spans="11:15" x14ac:dyDescent="0.3">
      <c r="K1505">
        <v>7932941</v>
      </c>
      <c r="L1505">
        <v>65</v>
      </c>
      <c r="M1505">
        <v>65</v>
      </c>
      <c r="N1505" s="10">
        <f>(Table12[[#This Row],[2023]]-Table12[[#This Row],[2022]])/Table12[[#This Row],[2023]]</f>
        <v>0</v>
      </c>
      <c r="O1505">
        <f>Table12[[#This Row],[2023]]*Table12[[#This Row],[PER]]+Table12[[#This Row],[2023]]</f>
        <v>65</v>
      </c>
    </row>
    <row r="1506" spans="11:15" x14ac:dyDescent="0.3">
      <c r="K1506">
        <v>13145719</v>
      </c>
      <c r="L1506">
        <v>110</v>
      </c>
      <c r="M1506">
        <v>110</v>
      </c>
      <c r="N1506" s="10">
        <f>(Table12[[#This Row],[2023]]-Table12[[#This Row],[2022]])/Table12[[#This Row],[2023]]</f>
        <v>0</v>
      </c>
      <c r="O1506">
        <f>Table12[[#This Row],[2023]]*Table12[[#This Row],[PER]]+Table12[[#This Row],[2023]]</f>
        <v>110</v>
      </c>
    </row>
    <row r="1507" spans="11:15" x14ac:dyDescent="0.3">
      <c r="K1507">
        <v>13891828</v>
      </c>
      <c r="L1507">
        <v>75</v>
      </c>
      <c r="M1507">
        <v>75</v>
      </c>
      <c r="N1507" s="10">
        <f>(Table12[[#This Row],[2023]]-Table12[[#This Row],[2022]])/Table12[[#This Row],[2023]]</f>
        <v>0</v>
      </c>
      <c r="O1507">
        <f>Table12[[#This Row],[2023]]*Table12[[#This Row],[PER]]+Table12[[#This Row],[2023]]</f>
        <v>75</v>
      </c>
    </row>
    <row r="1508" spans="11:15" x14ac:dyDescent="0.3">
      <c r="K1508">
        <v>2606989</v>
      </c>
      <c r="L1508">
        <v>829</v>
      </c>
      <c r="M1508">
        <v>829</v>
      </c>
      <c r="N1508" s="10">
        <f>(Table12[[#This Row],[2023]]-Table12[[#This Row],[2022]])/Table12[[#This Row],[2023]]</f>
        <v>0</v>
      </c>
      <c r="O1508">
        <f>Table12[[#This Row],[2023]]*Table12[[#This Row],[PER]]+Table12[[#This Row],[2023]]</f>
        <v>829</v>
      </c>
    </row>
    <row r="1509" spans="11:15" x14ac:dyDescent="0.3">
      <c r="K1509">
        <v>10428248</v>
      </c>
      <c r="L1509">
        <v>300</v>
      </c>
      <c r="M1509">
        <v>300</v>
      </c>
      <c r="N1509" s="10">
        <f>(Table12[[#This Row],[2023]]-Table12[[#This Row],[2022]])/Table12[[#This Row],[2023]]</f>
        <v>0</v>
      </c>
      <c r="O1509">
        <f>Table12[[#This Row],[2023]]*Table12[[#This Row],[PER]]+Table12[[#This Row],[2023]]</f>
        <v>300</v>
      </c>
    </row>
    <row r="1510" spans="11:15" x14ac:dyDescent="0.3">
      <c r="K1510">
        <v>11934927</v>
      </c>
      <c r="L1510">
        <v>265</v>
      </c>
      <c r="M1510">
        <v>270</v>
      </c>
      <c r="N1510" s="10">
        <f>(Table12[[#This Row],[2023]]-Table12[[#This Row],[2022]])/Table12[[#This Row],[2023]]</f>
        <v>1.8518518518518517E-2</v>
      </c>
      <c r="O1510">
        <f>Table12[[#This Row],[2023]]*Table12[[#This Row],[PER]]+Table12[[#This Row],[2023]]</f>
        <v>275</v>
      </c>
    </row>
    <row r="1511" spans="11:15" x14ac:dyDescent="0.3">
      <c r="K1511">
        <v>13967522</v>
      </c>
      <c r="L1511">
        <v>130</v>
      </c>
      <c r="M1511">
        <v>130</v>
      </c>
      <c r="N1511" s="10">
        <f>(Table12[[#This Row],[2023]]-Table12[[#This Row],[2022]])/Table12[[#This Row],[2023]]</f>
        <v>0</v>
      </c>
      <c r="O1511">
        <f>Table12[[#This Row],[2023]]*Table12[[#This Row],[PER]]+Table12[[#This Row],[2023]]</f>
        <v>130</v>
      </c>
    </row>
    <row r="1512" spans="11:15" x14ac:dyDescent="0.3">
      <c r="K1512">
        <v>13705226</v>
      </c>
      <c r="L1512">
        <v>80</v>
      </c>
      <c r="M1512">
        <v>80</v>
      </c>
      <c r="N1512" s="10">
        <f>(Table12[[#This Row],[2023]]-Table12[[#This Row],[2022]])/Table12[[#This Row],[2023]]</f>
        <v>0</v>
      </c>
      <c r="O1512">
        <f>Table12[[#This Row],[2023]]*Table12[[#This Row],[PER]]+Table12[[#This Row],[2023]]</f>
        <v>80</v>
      </c>
    </row>
    <row r="1513" spans="11:15" x14ac:dyDescent="0.3">
      <c r="K1513">
        <v>1057144</v>
      </c>
      <c r="L1513">
        <v>225</v>
      </c>
      <c r="M1513">
        <v>225</v>
      </c>
      <c r="N1513" s="10">
        <f>(Table12[[#This Row],[2023]]-Table12[[#This Row],[2022]])/Table12[[#This Row],[2023]]</f>
        <v>0</v>
      </c>
      <c r="O1513">
        <f>Table12[[#This Row],[2023]]*Table12[[#This Row],[PER]]+Table12[[#This Row],[2023]]</f>
        <v>225</v>
      </c>
    </row>
    <row r="1514" spans="11:15" x14ac:dyDescent="0.3">
      <c r="K1514">
        <v>6274286</v>
      </c>
      <c r="L1514">
        <v>195</v>
      </c>
      <c r="M1514">
        <v>195</v>
      </c>
      <c r="N1514" s="10">
        <f>(Table12[[#This Row],[2023]]-Table12[[#This Row],[2022]])/Table12[[#This Row],[2023]]</f>
        <v>0</v>
      </c>
      <c r="O1514">
        <f>Table12[[#This Row],[2023]]*Table12[[#This Row],[PER]]+Table12[[#This Row],[2023]]</f>
        <v>195</v>
      </c>
    </row>
    <row r="1515" spans="11:15" x14ac:dyDescent="0.3">
      <c r="K1515">
        <v>8826123</v>
      </c>
      <c r="L1515">
        <v>74</v>
      </c>
      <c r="M1515">
        <v>74</v>
      </c>
      <c r="N1515" s="10">
        <f>(Table12[[#This Row],[2023]]-Table12[[#This Row],[2022]])/Table12[[#This Row],[2023]]</f>
        <v>0</v>
      </c>
      <c r="O1515">
        <f>Table12[[#This Row],[2023]]*Table12[[#This Row],[PER]]+Table12[[#This Row],[2023]]</f>
        <v>74</v>
      </c>
    </row>
    <row r="1516" spans="11:15" x14ac:dyDescent="0.3">
      <c r="K1516">
        <v>13487295</v>
      </c>
      <c r="L1516">
        <v>130</v>
      </c>
      <c r="M1516">
        <v>130</v>
      </c>
      <c r="N1516" s="10">
        <f>(Table12[[#This Row],[2023]]-Table12[[#This Row],[2022]])/Table12[[#This Row],[2023]]</f>
        <v>0</v>
      </c>
      <c r="O1516">
        <f>Table12[[#This Row],[2023]]*Table12[[#This Row],[PER]]+Table12[[#This Row],[2023]]</f>
        <v>130</v>
      </c>
    </row>
    <row r="1517" spans="11:15" x14ac:dyDescent="0.3">
      <c r="K1517">
        <v>12999726</v>
      </c>
      <c r="L1517">
        <v>187</v>
      </c>
      <c r="M1517">
        <v>187</v>
      </c>
      <c r="N1517" s="10">
        <f>(Table12[[#This Row],[2023]]-Table12[[#This Row],[2022]])/Table12[[#This Row],[2023]]</f>
        <v>0</v>
      </c>
      <c r="O1517">
        <f>Table12[[#This Row],[2023]]*Table12[[#This Row],[PER]]+Table12[[#This Row],[2023]]</f>
        <v>187</v>
      </c>
    </row>
    <row r="1518" spans="11:15" x14ac:dyDescent="0.3">
      <c r="K1518">
        <v>13746306</v>
      </c>
      <c r="L1518">
        <v>54</v>
      </c>
      <c r="M1518">
        <v>54</v>
      </c>
      <c r="N1518" s="10">
        <f>(Table12[[#This Row],[2023]]-Table12[[#This Row],[2022]])/Table12[[#This Row],[2023]]</f>
        <v>0</v>
      </c>
      <c r="O1518">
        <f>Table12[[#This Row],[2023]]*Table12[[#This Row],[PER]]+Table12[[#This Row],[2023]]</f>
        <v>54</v>
      </c>
    </row>
    <row r="1519" spans="11:15" x14ac:dyDescent="0.3">
      <c r="K1519">
        <v>11528381</v>
      </c>
      <c r="L1519">
        <v>55</v>
      </c>
      <c r="M1519">
        <v>55</v>
      </c>
      <c r="N1519" s="10">
        <f>(Table12[[#This Row],[2023]]-Table12[[#This Row],[2022]])/Table12[[#This Row],[2023]]</f>
        <v>0</v>
      </c>
      <c r="O1519">
        <f>Table12[[#This Row],[2023]]*Table12[[#This Row],[PER]]+Table12[[#This Row],[2023]]</f>
        <v>55</v>
      </c>
    </row>
    <row r="1520" spans="11:15" x14ac:dyDescent="0.3">
      <c r="K1520">
        <v>11260147</v>
      </c>
      <c r="L1520">
        <v>89</v>
      </c>
      <c r="M1520">
        <v>89</v>
      </c>
      <c r="N1520" s="10">
        <f>(Table12[[#This Row],[2023]]-Table12[[#This Row],[2022]])/Table12[[#This Row],[2023]]</f>
        <v>0</v>
      </c>
      <c r="O1520">
        <f>Table12[[#This Row],[2023]]*Table12[[#This Row],[PER]]+Table12[[#This Row],[2023]]</f>
        <v>89</v>
      </c>
    </row>
    <row r="1521" spans="11:15" x14ac:dyDescent="0.3">
      <c r="K1521">
        <v>4321434</v>
      </c>
      <c r="L1521">
        <v>90</v>
      </c>
      <c r="M1521">
        <v>90</v>
      </c>
      <c r="N1521" s="10">
        <f>(Table12[[#This Row],[2023]]-Table12[[#This Row],[2022]])/Table12[[#This Row],[2023]]</f>
        <v>0</v>
      </c>
      <c r="O1521">
        <f>Table12[[#This Row],[2023]]*Table12[[#This Row],[PER]]+Table12[[#This Row],[2023]]</f>
        <v>90</v>
      </c>
    </row>
    <row r="1522" spans="11:15" x14ac:dyDescent="0.3">
      <c r="K1522">
        <v>6473777</v>
      </c>
      <c r="L1522">
        <v>150</v>
      </c>
      <c r="M1522">
        <v>150</v>
      </c>
      <c r="N1522" s="10">
        <f>(Table12[[#This Row],[2023]]-Table12[[#This Row],[2022]])/Table12[[#This Row],[2023]]</f>
        <v>0</v>
      </c>
      <c r="O1522">
        <f>Table12[[#This Row],[2023]]*Table12[[#This Row],[PER]]+Table12[[#This Row],[2023]]</f>
        <v>150</v>
      </c>
    </row>
    <row r="1523" spans="11:15" x14ac:dyDescent="0.3">
      <c r="K1523">
        <v>7368315</v>
      </c>
      <c r="L1523">
        <v>77</v>
      </c>
      <c r="M1523">
        <v>77</v>
      </c>
      <c r="N1523" s="10">
        <f>(Table12[[#This Row],[2023]]-Table12[[#This Row],[2022]])/Table12[[#This Row],[2023]]</f>
        <v>0</v>
      </c>
      <c r="O1523">
        <f>Table12[[#This Row],[2023]]*Table12[[#This Row],[PER]]+Table12[[#This Row],[2023]]</f>
        <v>77</v>
      </c>
    </row>
    <row r="1524" spans="11:15" x14ac:dyDescent="0.3">
      <c r="K1524">
        <v>11891937</v>
      </c>
      <c r="L1524">
        <v>868</v>
      </c>
      <c r="M1524">
        <v>853</v>
      </c>
      <c r="N1524" s="10">
        <f>(Table12[[#This Row],[2023]]-Table12[[#This Row],[2022]])/Table12[[#This Row],[2023]]</f>
        <v>-1.7584994138335287E-2</v>
      </c>
      <c r="O1524">
        <f>Table12[[#This Row],[2023]]*Table12[[#This Row],[PER]]+Table12[[#This Row],[2023]]</f>
        <v>838</v>
      </c>
    </row>
    <row r="1525" spans="11:15" x14ac:dyDescent="0.3">
      <c r="K1525">
        <v>6877363</v>
      </c>
      <c r="L1525">
        <v>151</v>
      </c>
      <c r="M1525">
        <v>151</v>
      </c>
      <c r="N1525" s="10">
        <f>(Table12[[#This Row],[2023]]-Table12[[#This Row],[2022]])/Table12[[#This Row],[2023]]</f>
        <v>0</v>
      </c>
      <c r="O1525">
        <f>Table12[[#This Row],[2023]]*Table12[[#This Row],[PER]]+Table12[[#This Row],[2023]]</f>
        <v>151</v>
      </c>
    </row>
    <row r="1526" spans="11:15" x14ac:dyDescent="0.3">
      <c r="K1526">
        <v>6600810</v>
      </c>
      <c r="L1526">
        <v>245</v>
      </c>
      <c r="M1526">
        <v>245</v>
      </c>
      <c r="N1526" s="10">
        <f>(Table12[[#This Row],[2023]]-Table12[[#This Row],[2022]])/Table12[[#This Row],[2023]]</f>
        <v>0</v>
      </c>
      <c r="O1526">
        <f>Table12[[#This Row],[2023]]*Table12[[#This Row],[PER]]+Table12[[#This Row],[2023]]</f>
        <v>245</v>
      </c>
    </row>
    <row r="1527" spans="11:15" x14ac:dyDescent="0.3">
      <c r="K1527">
        <v>3477991</v>
      </c>
      <c r="L1527">
        <v>1000</v>
      </c>
      <c r="M1527">
        <v>1000</v>
      </c>
      <c r="N1527" s="10">
        <f>(Table12[[#This Row],[2023]]-Table12[[#This Row],[2022]])/Table12[[#This Row],[2023]]</f>
        <v>0</v>
      </c>
      <c r="O1527">
        <f>Table12[[#This Row],[2023]]*Table12[[#This Row],[PER]]+Table12[[#This Row],[2023]]</f>
        <v>1000</v>
      </c>
    </row>
    <row r="1528" spans="11:15" x14ac:dyDescent="0.3">
      <c r="K1528">
        <v>10122087</v>
      </c>
      <c r="L1528">
        <v>48</v>
      </c>
      <c r="M1528">
        <v>48</v>
      </c>
      <c r="N1528" s="10">
        <f>(Table12[[#This Row],[2023]]-Table12[[#This Row],[2022]])/Table12[[#This Row],[2023]]</f>
        <v>0</v>
      </c>
      <c r="O1528">
        <f>Table12[[#This Row],[2023]]*Table12[[#This Row],[PER]]+Table12[[#This Row],[2023]]</f>
        <v>48</v>
      </c>
    </row>
    <row r="1529" spans="11:15" x14ac:dyDescent="0.3">
      <c r="K1529">
        <v>643389</v>
      </c>
      <c r="L1529">
        <v>65</v>
      </c>
      <c r="M1529">
        <v>65</v>
      </c>
      <c r="N1529" s="10">
        <f>(Table12[[#This Row],[2023]]-Table12[[#This Row],[2022]])/Table12[[#This Row],[2023]]</f>
        <v>0</v>
      </c>
      <c r="O1529">
        <f>Table12[[#This Row],[2023]]*Table12[[#This Row],[PER]]+Table12[[#This Row],[2023]]</f>
        <v>65</v>
      </c>
    </row>
    <row r="1530" spans="11:15" x14ac:dyDescent="0.3">
      <c r="K1530">
        <v>6385830</v>
      </c>
      <c r="L1530">
        <v>195</v>
      </c>
      <c r="M1530">
        <v>195</v>
      </c>
      <c r="N1530" s="10">
        <f>(Table12[[#This Row],[2023]]-Table12[[#This Row],[2022]])/Table12[[#This Row],[2023]]</f>
        <v>0</v>
      </c>
      <c r="O1530">
        <f>Table12[[#This Row],[2023]]*Table12[[#This Row],[PER]]+Table12[[#This Row],[2023]]</f>
        <v>195</v>
      </c>
    </row>
    <row r="1531" spans="11:15" x14ac:dyDescent="0.3">
      <c r="K1531">
        <v>7816380</v>
      </c>
      <c r="L1531">
        <v>230</v>
      </c>
      <c r="M1531">
        <v>230</v>
      </c>
      <c r="N1531" s="10">
        <f>(Table12[[#This Row],[2023]]-Table12[[#This Row],[2022]])/Table12[[#This Row],[2023]]</f>
        <v>0</v>
      </c>
      <c r="O1531">
        <f>Table12[[#This Row],[2023]]*Table12[[#This Row],[PER]]+Table12[[#This Row],[2023]]</f>
        <v>230</v>
      </c>
    </row>
    <row r="1532" spans="11:15" x14ac:dyDescent="0.3">
      <c r="K1532">
        <v>9194415</v>
      </c>
      <c r="L1532">
        <v>75</v>
      </c>
      <c r="M1532">
        <v>75</v>
      </c>
      <c r="N1532" s="10">
        <f>(Table12[[#This Row],[2023]]-Table12[[#This Row],[2022]])/Table12[[#This Row],[2023]]</f>
        <v>0</v>
      </c>
      <c r="O1532">
        <f>Table12[[#This Row],[2023]]*Table12[[#This Row],[PER]]+Table12[[#This Row],[2023]]</f>
        <v>75</v>
      </c>
    </row>
    <row r="1533" spans="11:15" x14ac:dyDescent="0.3">
      <c r="K1533">
        <v>8546395</v>
      </c>
      <c r="L1533">
        <v>46</v>
      </c>
      <c r="M1533">
        <v>45</v>
      </c>
      <c r="N1533" s="10">
        <f>(Table12[[#This Row],[2023]]-Table12[[#This Row],[2022]])/Table12[[#This Row],[2023]]</f>
        <v>-2.2222222222222223E-2</v>
      </c>
      <c r="O1533">
        <f>Table12[[#This Row],[2023]]*Table12[[#This Row],[PER]]+Table12[[#This Row],[2023]]</f>
        <v>44</v>
      </c>
    </row>
    <row r="1534" spans="11:15" x14ac:dyDescent="0.3">
      <c r="K1534">
        <v>12732746</v>
      </c>
      <c r="L1534">
        <v>200</v>
      </c>
      <c r="M1534">
        <v>200</v>
      </c>
      <c r="N1534" s="10">
        <f>(Table12[[#This Row],[2023]]-Table12[[#This Row],[2022]])/Table12[[#This Row],[2023]]</f>
        <v>0</v>
      </c>
      <c r="O1534">
        <f>Table12[[#This Row],[2023]]*Table12[[#This Row],[PER]]+Table12[[#This Row],[2023]]</f>
        <v>200</v>
      </c>
    </row>
    <row r="1535" spans="11:15" x14ac:dyDescent="0.3">
      <c r="K1535">
        <v>5593084</v>
      </c>
      <c r="L1535">
        <v>108</v>
      </c>
      <c r="M1535">
        <v>116</v>
      </c>
      <c r="N1535" s="10">
        <f>(Table12[[#This Row],[2023]]-Table12[[#This Row],[2022]])/Table12[[#This Row],[2023]]</f>
        <v>6.8965517241379309E-2</v>
      </c>
      <c r="O1535">
        <f>Table12[[#This Row],[2023]]*Table12[[#This Row],[PER]]+Table12[[#This Row],[2023]]</f>
        <v>124</v>
      </c>
    </row>
    <row r="1536" spans="11:15" x14ac:dyDescent="0.3">
      <c r="K1536">
        <v>7413364</v>
      </c>
      <c r="L1536">
        <v>320</v>
      </c>
      <c r="M1536">
        <v>320</v>
      </c>
      <c r="N1536" s="10">
        <f>(Table12[[#This Row],[2023]]-Table12[[#This Row],[2022]])/Table12[[#This Row],[2023]]</f>
        <v>0</v>
      </c>
      <c r="O1536">
        <f>Table12[[#This Row],[2023]]*Table12[[#This Row],[PER]]+Table12[[#This Row],[2023]]</f>
        <v>320</v>
      </c>
    </row>
    <row r="1537" spans="11:15" x14ac:dyDescent="0.3">
      <c r="K1537">
        <v>8341174</v>
      </c>
      <c r="L1537">
        <v>259</v>
      </c>
      <c r="M1537">
        <v>258</v>
      </c>
      <c r="N1537" s="10">
        <f>(Table12[[#This Row],[2023]]-Table12[[#This Row],[2022]])/Table12[[#This Row],[2023]]</f>
        <v>-3.875968992248062E-3</v>
      </c>
      <c r="O1537">
        <f>Table12[[#This Row],[2023]]*Table12[[#This Row],[PER]]+Table12[[#This Row],[2023]]</f>
        <v>257</v>
      </c>
    </row>
    <row r="1538" spans="11:15" x14ac:dyDescent="0.3">
      <c r="K1538">
        <v>9574298</v>
      </c>
      <c r="L1538">
        <v>221</v>
      </c>
      <c r="M1538">
        <v>220</v>
      </c>
      <c r="N1538" s="10">
        <f>(Table12[[#This Row],[2023]]-Table12[[#This Row],[2022]])/Table12[[#This Row],[2023]]</f>
        <v>-4.5454545454545452E-3</v>
      </c>
      <c r="O1538">
        <f>Table12[[#This Row],[2023]]*Table12[[#This Row],[PER]]+Table12[[#This Row],[2023]]</f>
        <v>219</v>
      </c>
    </row>
    <row r="1539" spans="11:15" x14ac:dyDescent="0.3">
      <c r="K1539">
        <v>11162502</v>
      </c>
      <c r="L1539">
        <v>500</v>
      </c>
      <c r="M1539">
        <v>500</v>
      </c>
      <c r="N1539" s="10">
        <f>(Table12[[#This Row],[2023]]-Table12[[#This Row],[2022]])/Table12[[#This Row],[2023]]</f>
        <v>0</v>
      </c>
      <c r="O1539">
        <f>Table12[[#This Row],[2023]]*Table12[[#This Row],[PER]]+Table12[[#This Row],[2023]]</f>
        <v>500</v>
      </c>
    </row>
    <row r="1540" spans="11:15" x14ac:dyDescent="0.3">
      <c r="K1540">
        <v>13682965</v>
      </c>
      <c r="L1540">
        <v>150</v>
      </c>
      <c r="M1540">
        <v>150</v>
      </c>
      <c r="N1540" s="10">
        <f>(Table12[[#This Row],[2023]]-Table12[[#This Row],[2022]])/Table12[[#This Row],[2023]]</f>
        <v>0</v>
      </c>
      <c r="O1540">
        <f>Table12[[#This Row],[2023]]*Table12[[#This Row],[PER]]+Table12[[#This Row],[2023]]</f>
        <v>150</v>
      </c>
    </row>
    <row r="1541" spans="11:15" x14ac:dyDescent="0.3">
      <c r="K1541">
        <v>1270535</v>
      </c>
      <c r="L1541">
        <v>82</v>
      </c>
      <c r="M1541">
        <v>75</v>
      </c>
      <c r="N1541" s="10">
        <f>(Table12[[#This Row],[2023]]-Table12[[#This Row],[2022]])/Table12[[#This Row],[2023]]</f>
        <v>-9.3333333333333338E-2</v>
      </c>
      <c r="O1541">
        <f>Table12[[#This Row],[2023]]*Table12[[#This Row],[PER]]+Table12[[#This Row],[2023]]</f>
        <v>68</v>
      </c>
    </row>
    <row r="1542" spans="11:15" x14ac:dyDescent="0.3">
      <c r="K1542">
        <v>1299374</v>
      </c>
      <c r="L1542">
        <v>92</v>
      </c>
      <c r="M1542">
        <v>92</v>
      </c>
      <c r="N1542" s="10">
        <f>(Table12[[#This Row],[2023]]-Table12[[#This Row],[2022]])/Table12[[#This Row],[2023]]</f>
        <v>0</v>
      </c>
      <c r="O1542">
        <f>Table12[[#This Row],[2023]]*Table12[[#This Row],[PER]]+Table12[[#This Row],[2023]]</f>
        <v>92</v>
      </c>
    </row>
    <row r="1543" spans="11:15" x14ac:dyDescent="0.3">
      <c r="K1543">
        <v>3315154</v>
      </c>
      <c r="L1543">
        <v>119</v>
      </c>
      <c r="M1543">
        <v>79</v>
      </c>
      <c r="N1543" s="10">
        <f>(Table12[[#This Row],[2023]]-Table12[[#This Row],[2022]])/Table12[[#This Row],[2023]]</f>
        <v>-0.50632911392405067</v>
      </c>
      <c r="O1543">
        <f>Table12[[#This Row],[2023]]*Table12[[#This Row],[PER]]+Table12[[#This Row],[2023]]</f>
        <v>39</v>
      </c>
    </row>
    <row r="1544" spans="11:15" x14ac:dyDescent="0.3">
      <c r="K1544">
        <v>7916836</v>
      </c>
      <c r="L1544">
        <v>80</v>
      </c>
      <c r="M1544">
        <v>80</v>
      </c>
      <c r="N1544" s="10">
        <f>(Table12[[#This Row],[2023]]-Table12[[#This Row],[2022]])/Table12[[#This Row],[2023]]</f>
        <v>0</v>
      </c>
      <c r="O1544">
        <f>Table12[[#This Row],[2023]]*Table12[[#This Row],[PER]]+Table12[[#This Row],[2023]]</f>
        <v>80</v>
      </c>
    </row>
    <row r="1545" spans="11:15" x14ac:dyDescent="0.3">
      <c r="K1545">
        <v>13238275</v>
      </c>
      <c r="L1545">
        <v>22</v>
      </c>
      <c r="M1545">
        <v>22</v>
      </c>
      <c r="N1545" s="10">
        <f>(Table12[[#This Row],[2023]]-Table12[[#This Row],[2022]])/Table12[[#This Row],[2023]]</f>
        <v>0</v>
      </c>
      <c r="O1545">
        <f>Table12[[#This Row],[2023]]*Table12[[#This Row],[PER]]+Table12[[#This Row],[2023]]</f>
        <v>22</v>
      </c>
    </row>
    <row r="1546" spans="11:15" x14ac:dyDescent="0.3">
      <c r="K1546">
        <v>2468156</v>
      </c>
      <c r="L1546">
        <v>89</v>
      </c>
      <c r="M1546">
        <v>89</v>
      </c>
      <c r="N1546" s="10">
        <f>(Table12[[#This Row],[2023]]-Table12[[#This Row],[2022]])/Table12[[#This Row],[2023]]</f>
        <v>0</v>
      </c>
      <c r="O1546">
        <f>Table12[[#This Row],[2023]]*Table12[[#This Row],[PER]]+Table12[[#This Row],[2023]]</f>
        <v>89</v>
      </c>
    </row>
    <row r="1547" spans="11:15" x14ac:dyDescent="0.3">
      <c r="K1547">
        <v>2881068</v>
      </c>
      <c r="L1547">
        <v>130</v>
      </c>
      <c r="M1547">
        <v>130</v>
      </c>
      <c r="N1547" s="10">
        <f>(Table12[[#This Row],[2023]]-Table12[[#This Row],[2022]])/Table12[[#This Row],[2023]]</f>
        <v>0</v>
      </c>
      <c r="O1547">
        <f>Table12[[#This Row],[2023]]*Table12[[#This Row],[PER]]+Table12[[#This Row],[2023]]</f>
        <v>130</v>
      </c>
    </row>
    <row r="1548" spans="11:15" x14ac:dyDescent="0.3">
      <c r="K1548">
        <v>4135885</v>
      </c>
      <c r="L1548">
        <v>59</v>
      </c>
      <c r="M1548">
        <v>69</v>
      </c>
      <c r="N1548" s="10">
        <f>(Table12[[#This Row],[2023]]-Table12[[#This Row],[2022]])/Table12[[#This Row],[2023]]</f>
        <v>0.14492753623188406</v>
      </c>
      <c r="O1548">
        <f>Table12[[#This Row],[2023]]*Table12[[#This Row],[PER]]+Table12[[#This Row],[2023]]</f>
        <v>79</v>
      </c>
    </row>
    <row r="1549" spans="11:15" x14ac:dyDescent="0.3">
      <c r="K1549">
        <v>7088125</v>
      </c>
      <c r="L1549">
        <v>55</v>
      </c>
      <c r="M1549">
        <v>55</v>
      </c>
      <c r="N1549" s="10">
        <f>(Table12[[#This Row],[2023]]-Table12[[#This Row],[2022]])/Table12[[#This Row],[2023]]</f>
        <v>0</v>
      </c>
      <c r="O1549">
        <f>Table12[[#This Row],[2023]]*Table12[[#This Row],[PER]]+Table12[[#This Row],[2023]]</f>
        <v>55</v>
      </c>
    </row>
    <row r="1550" spans="11:15" x14ac:dyDescent="0.3">
      <c r="K1550">
        <v>8888508</v>
      </c>
      <c r="L1550">
        <v>88</v>
      </c>
      <c r="M1550">
        <v>88</v>
      </c>
      <c r="N1550" s="10">
        <f>(Table12[[#This Row],[2023]]-Table12[[#This Row],[2022]])/Table12[[#This Row],[2023]]</f>
        <v>0</v>
      </c>
      <c r="O1550">
        <f>Table12[[#This Row],[2023]]*Table12[[#This Row],[PER]]+Table12[[#This Row],[2023]]</f>
        <v>88</v>
      </c>
    </row>
    <row r="1551" spans="11:15" x14ac:dyDescent="0.3">
      <c r="K1551">
        <v>11756970</v>
      </c>
      <c r="L1551">
        <v>90</v>
      </c>
      <c r="M1551">
        <v>90</v>
      </c>
      <c r="N1551" s="10">
        <f>(Table12[[#This Row],[2023]]-Table12[[#This Row],[2022]])/Table12[[#This Row],[2023]]</f>
        <v>0</v>
      </c>
      <c r="O1551">
        <f>Table12[[#This Row],[2023]]*Table12[[#This Row],[PER]]+Table12[[#This Row],[2023]]</f>
        <v>90</v>
      </c>
    </row>
    <row r="1552" spans="11:15" x14ac:dyDescent="0.3">
      <c r="K1552">
        <v>6779839</v>
      </c>
      <c r="L1552">
        <v>400</v>
      </c>
      <c r="M1552">
        <v>400</v>
      </c>
      <c r="N1552" s="10">
        <f>(Table12[[#This Row],[2023]]-Table12[[#This Row],[2022]])/Table12[[#This Row],[2023]]</f>
        <v>0</v>
      </c>
      <c r="O1552">
        <f>Table12[[#This Row],[2023]]*Table12[[#This Row],[PER]]+Table12[[#This Row],[2023]]</f>
        <v>400</v>
      </c>
    </row>
    <row r="1553" spans="11:15" x14ac:dyDescent="0.3">
      <c r="K1553">
        <v>9812200</v>
      </c>
      <c r="L1553">
        <v>21</v>
      </c>
      <c r="M1553">
        <v>21</v>
      </c>
      <c r="N1553" s="10">
        <f>(Table12[[#This Row],[2023]]-Table12[[#This Row],[2022]])/Table12[[#This Row],[2023]]</f>
        <v>0</v>
      </c>
      <c r="O1553">
        <f>Table12[[#This Row],[2023]]*Table12[[#This Row],[PER]]+Table12[[#This Row],[2023]]</f>
        <v>21</v>
      </c>
    </row>
    <row r="1554" spans="11:15" x14ac:dyDescent="0.3">
      <c r="K1554">
        <v>11420434</v>
      </c>
      <c r="L1554">
        <v>22</v>
      </c>
      <c r="M1554">
        <v>21</v>
      </c>
      <c r="N1554" s="10">
        <f>(Table12[[#This Row],[2023]]-Table12[[#This Row],[2022]])/Table12[[#This Row],[2023]]</f>
        <v>-4.7619047619047616E-2</v>
      </c>
      <c r="O1554">
        <f>Table12[[#This Row],[2023]]*Table12[[#This Row],[PER]]+Table12[[#This Row],[2023]]</f>
        <v>20</v>
      </c>
    </row>
    <row r="1555" spans="11:15" x14ac:dyDescent="0.3">
      <c r="K1555">
        <v>11624771</v>
      </c>
      <c r="L1555">
        <v>45</v>
      </c>
      <c r="M1555">
        <v>45</v>
      </c>
      <c r="N1555" s="10">
        <f>(Table12[[#This Row],[2023]]-Table12[[#This Row],[2022]])/Table12[[#This Row],[2023]]</f>
        <v>0</v>
      </c>
      <c r="O1555">
        <f>Table12[[#This Row],[2023]]*Table12[[#This Row],[PER]]+Table12[[#This Row],[2023]]</f>
        <v>45</v>
      </c>
    </row>
    <row r="1556" spans="11:15" x14ac:dyDescent="0.3">
      <c r="K1556">
        <v>12410022</v>
      </c>
      <c r="L1556">
        <v>153</v>
      </c>
      <c r="M1556">
        <v>153</v>
      </c>
      <c r="N1556" s="10">
        <f>(Table12[[#This Row],[2023]]-Table12[[#This Row],[2022]])/Table12[[#This Row],[2023]]</f>
        <v>0</v>
      </c>
      <c r="O1556">
        <f>Table12[[#This Row],[2023]]*Table12[[#This Row],[PER]]+Table12[[#This Row],[2023]]</f>
        <v>153</v>
      </c>
    </row>
    <row r="1557" spans="11:15" x14ac:dyDescent="0.3">
      <c r="K1557">
        <v>12593498</v>
      </c>
      <c r="L1557">
        <v>84</v>
      </c>
      <c r="M1557">
        <v>84</v>
      </c>
      <c r="N1557" s="10">
        <f>(Table12[[#This Row],[2023]]-Table12[[#This Row],[2022]])/Table12[[#This Row],[2023]]</f>
        <v>0</v>
      </c>
      <c r="O1557">
        <f>Table12[[#This Row],[2023]]*Table12[[#This Row],[PER]]+Table12[[#This Row],[2023]]</f>
        <v>84</v>
      </c>
    </row>
    <row r="1558" spans="11:15" x14ac:dyDescent="0.3">
      <c r="K1558">
        <v>4566721</v>
      </c>
      <c r="L1558">
        <v>182</v>
      </c>
      <c r="M1558">
        <v>181</v>
      </c>
      <c r="N1558" s="10">
        <f>(Table12[[#This Row],[2023]]-Table12[[#This Row],[2022]])/Table12[[#This Row],[2023]]</f>
        <v>-5.5248618784530384E-3</v>
      </c>
      <c r="O1558">
        <f>Table12[[#This Row],[2023]]*Table12[[#This Row],[PER]]+Table12[[#This Row],[2023]]</f>
        <v>180</v>
      </c>
    </row>
    <row r="1559" spans="11:15" x14ac:dyDescent="0.3">
      <c r="K1559">
        <v>11077650</v>
      </c>
      <c r="L1559">
        <v>100</v>
      </c>
      <c r="M1559">
        <v>100</v>
      </c>
      <c r="N1559" s="10">
        <f>(Table12[[#This Row],[2023]]-Table12[[#This Row],[2022]])/Table12[[#This Row],[2023]]</f>
        <v>0</v>
      </c>
      <c r="O1559">
        <f>Table12[[#This Row],[2023]]*Table12[[#This Row],[PER]]+Table12[[#This Row],[2023]]</f>
        <v>100</v>
      </c>
    </row>
    <row r="1560" spans="11:15" x14ac:dyDescent="0.3">
      <c r="K1560">
        <v>6704143</v>
      </c>
      <c r="L1560">
        <v>1500</v>
      </c>
      <c r="M1560">
        <v>1500</v>
      </c>
      <c r="N1560" s="10">
        <f>(Table12[[#This Row],[2023]]-Table12[[#This Row],[2022]])/Table12[[#This Row],[2023]]</f>
        <v>0</v>
      </c>
      <c r="O1560">
        <f>Table12[[#This Row],[2023]]*Table12[[#This Row],[PER]]+Table12[[#This Row],[2023]]</f>
        <v>1500</v>
      </c>
    </row>
    <row r="1561" spans="11:15" x14ac:dyDescent="0.3">
      <c r="K1561">
        <v>12151689</v>
      </c>
      <c r="L1561">
        <v>150</v>
      </c>
      <c r="M1561">
        <v>150</v>
      </c>
      <c r="N1561" s="10">
        <f>(Table12[[#This Row],[2023]]-Table12[[#This Row],[2022]])/Table12[[#This Row],[2023]]</f>
        <v>0</v>
      </c>
      <c r="O1561">
        <f>Table12[[#This Row],[2023]]*Table12[[#This Row],[PER]]+Table12[[#This Row],[2023]]</f>
        <v>150</v>
      </c>
    </row>
    <row r="1562" spans="11:15" x14ac:dyDescent="0.3">
      <c r="K1562">
        <v>2874229</v>
      </c>
      <c r="L1562">
        <v>37</v>
      </c>
      <c r="M1562">
        <v>37</v>
      </c>
      <c r="N1562" s="10">
        <f>(Table12[[#This Row],[2023]]-Table12[[#This Row],[2022]])/Table12[[#This Row],[2023]]</f>
        <v>0</v>
      </c>
      <c r="O1562">
        <f>Table12[[#This Row],[2023]]*Table12[[#This Row],[PER]]+Table12[[#This Row],[2023]]</f>
        <v>37</v>
      </c>
    </row>
    <row r="1563" spans="11:15" x14ac:dyDescent="0.3">
      <c r="K1563">
        <v>6288411</v>
      </c>
      <c r="L1563">
        <v>300</v>
      </c>
      <c r="M1563">
        <v>300</v>
      </c>
      <c r="N1563" s="10">
        <f>(Table12[[#This Row],[2023]]-Table12[[#This Row],[2022]])/Table12[[#This Row],[2023]]</f>
        <v>0</v>
      </c>
      <c r="O1563">
        <f>Table12[[#This Row],[2023]]*Table12[[#This Row],[PER]]+Table12[[#This Row],[2023]]</f>
        <v>300</v>
      </c>
    </row>
    <row r="1564" spans="11:15" x14ac:dyDescent="0.3">
      <c r="K1564">
        <v>10526539</v>
      </c>
      <c r="L1564">
        <v>45</v>
      </c>
      <c r="M1564">
        <v>44</v>
      </c>
      <c r="N1564" s="10">
        <f>(Table12[[#This Row],[2023]]-Table12[[#This Row],[2022]])/Table12[[#This Row],[2023]]</f>
        <v>-2.2727272727272728E-2</v>
      </c>
      <c r="O1564">
        <f>Table12[[#This Row],[2023]]*Table12[[#This Row],[PER]]+Table12[[#This Row],[2023]]</f>
        <v>43</v>
      </c>
    </row>
    <row r="1565" spans="11:15" x14ac:dyDescent="0.3">
      <c r="K1565">
        <v>13434610</v>
      </c>
      <c r="L1565">
        <v>300</v>
      </c>
      <c r="M1565">
        <v>300</v>
      </c>
      <c r="N1565" s="10">
        <f>(Table12[[#This Row],[2023]]-Table12[[#This Row],[2022]])/Table12[[#This Row],[2023]]</f>
        <v>0</v>
      </c>
      <c r="O1565">
        <f>Table12[[#This Row],[2023]]*Table12[[#This Row],[PER]]+Table12[[#This Row],[2023]]</f>
        <v>300</v>
      </c>
    </row>
    <row r="1566" spans="11:15" x14ac:dyDescent="0.3">
      <c r="K1566">
        <v>1992288</v>
      </c>
      <c r="L1566">
        <v>99</v>
      </c>
      <c r="M1566">
        <v>99</v>
      </c>
      <c r="N1566" s="10">
        <f>(Table12[[#This Row],[2023]]-Table12[[#This Row],[2022]])/Table12[[#This Row],[2023]]</f>
        <v>0</v>
      </c>
      <c r="O1566">
        <f>Table12[[#This Row],[2023]]*Table12[[#This Row],[PER]]+Table12[[#This Row],[2023]]</f>
        <v>99</v>
      </c>
    </row>
    <row r="1567" spans="11:15" x14ac:dyDescent="0.3">
      <c r="K1567">
        <v>13480355</v>
      </c>
      <c r="L1567">
        <v>22</v>
      </c>
      <c r="M1567">
        <v>22</v>
      </c>
      <c r="N1567" s="10">
        <f>(Table12[[#This Row],[2023]]-Table12[[#This Row],[2022]])/Table12[[#This Row],[2023]]</f>
        <v>0</v>
      </c>
      <c r="O1567">
        <f>Table12[[#This Row],[2023]]*Table12[[#This Row],[PER]]+Table12[[#This Row],[2023]]</f>
        <v>22</v>
      </c>
    </row>
    <row r="1568" spans="11:15" x14ac:dyDescent="0.3">
      <c r="K1568">
        <v>11021437</v>
      </c>
      <c r="L1568">
        <v>249</v>
      </c>
      <c r="M1568">
        <v>249</v>
      </c>
      <c r="N1568" s="10">
        <f>(Table12[[#This Row],[2023]]-Table12[[#This Row],[2022]])/Table12[[#This Row],[2023]]</f>
        <v>0</v>
      </c>
      <c r="O1568">
        <f>Table12[[#This Row],[2023]]*Table12[[#This Row],[PER]]+Table12[[#This Row],[2023]]</f>
        <v>249</v>
      </c>
    </row>
    <row r="1569" spans="11:15" x14ac:dyDescent="0.3">
      <c r="K1569">
        <v>12891524</v>
      </c>
      <c r="L1569">
        <v>95</v>
      </c>
      <c r="M1569">
        <v>95</v>
      </c>
      <c r="N1569" s="10">
        <f>(Table12[[#This Row],[2023]]-Table12[[#This Row],[2022]])/Table12[[#This Row],[2023]]</f>
        <v>0</v>
      </c>
      <c r="O1569">
        <f>Table12[[#This Row],[2023]]*Table12[[#This Row],[PER]]+Table12[[#This Row],[2023]]</f>
        <v>95</v>
      </c>
    </row>
    <row r="1570" spans="11:15" x14ac:dyDescent="0.3">
      <c r="K1570">
        <v>13924206</v>
      </c>
      <c r="L1570">
        <v>130</v>
      </c>
      <c r="M1570">
        <v>130</v>
      </c>
      <c r="N1570" s="10">
        <f>(Table12[[#This Row],[2023]]-Table12[[#This Row],[2022]])/Table12[[#This Row],[2023]]</f>
        <v>0</v>
      </c>
      <c r="O1570">
        <f>Table12[[#This Row],[2023]]*Table12[[#This Row],[PER]]+Table12[[#This Row],[2023]]</f>
        <v>130</v>
      </c>
    </row>
    <row r="1571" spans="11:15" x14ac:dyDescent="0.3">
      <c r="K1571">
        <v>9126561</v>
      </c>
      <c r="L1571">
        <v>101</v>
      </c>
      <c r="M1571">
        <v>101</v>
      </c>
      <c r="N1571" s="10">
        <f>(Table12[[#This Row],[2023]]-Table12[[#This Row],[2022]])/Table12[[#This Row],[2023]]</f>
        <v>0</v>
      </c>
      <c r="O1571">
        <f>Table12[[#This Row],[2023]]*Table12[[#This Row],[PER]]+Table12[[#This Row],[2023]]</f>
        <v>101</v>
      </c>
    </row>
    <row r="1572" spans="11:15" x14ac:dyDescent="0.3">
      <c r="K1572">
        <v>11868891</v>
      </c>
      <c r="L1572">
        <v>175</v>
      </c>
      <c r="M1572">
        <v>194</v>
      </c>
      <c r="N1572" s="10">
        <f>(Table12[[#This Row],[2023]]-Table12[[#This Row],[2022]])/Table12[[#This Row],[2023]]</f>
        <v>9.7938144329896906E-2</v>
      </c>
      <c r="O1572">
        <f>Table12[[#This Row],[2023]]*Table12[[#This Row],[PER]]+Table12[[#This Row],[2023]]</f>
        <v>213</v>
      </c>
    </row>
    <row r="1573" spans="11:15" x14ac:dyDescent="0.3">
      <c r="K1573">
        <v>6093467</v>
      </c>
      <c r="L1573">
        <v>95</v>
      </c>
      <c r="M1573">
        <v>95</v>
      </c>
      <c r="N1573" s="10">
        <f>(Table12[[#This Row],[2023]]-Table12[[#This Row],[2022]])/Table12[[#This Row],[2023]]</f>
        <v>0</v>
      </c>
      <c r="O1573">
        <f>Table12[[#This Row],[2023]]*Table12[[#This Row],[PER]]+Table12[[#This Row],[2023]]</f>
        <v>95</v>
      </c>
    </row>
    <row r="1574" spans="11:15" x14ac:dyDescent="0.3">
      <c r="K1574">
        <v>6912817</v>
      </c>
      <c r="L1574">
        <v>140</v>
      </c>
      <c r="M1574">
        <v>140</v>
      </c>
      <c r="N1574" s="10">
        <f>(Table12[[#This Row],[2023]]-Table12[[#This Row],[2022]])/Table12[[#This Row],[2023]]</f>
        <v>0</v>
      </c>
      <c r="O1574">
        <f>Table12[[#This Row],[2023]]*Table12[[#This Row],[PER]]+Table12[[#This Row],[2023]]</f>
        <v>140</v>
      </c>
    </row>
    <row r="1575" spans="11:15" x14ac:dyDescent="0.3">
      <c r="K1575">
        <v>7145150</v>
      </c>
      <c r="L1575">
        <v>75</v>
      </c>
      <c r="M1575">
        <v>75</v>
      </c>
      <c r="N1575" s="10">
        <f>(Table12[[#This Row],[2023]]-Table12[[#This Row],[2022]])/Table12[[#This Row],[2023]]</f>
        <v>0</v>
      </c>
      <c r="O1575">
        <f>Table12[[#This Row],[2023]]*Table12[[#This Row],[PER]]+Table12[[#This Row],[2023]]</f>
        <v>75</v>
      </c>
    </row>
    <row r="1576" spans="11:15" x14ac:dyDescent="0.3">
      <c r="K1576">
        <v>5571091</v>
      </c>
      <c r="L1576">
        <v>129</v>
      </c>
      <c r="M1576">
        <v>129</v>
      </c>
      <c r="N1576" s="10">
        <f>(Table12[[#This Row],[2023]]-Table12[[#This Row],[2022]])/Table12[[#This Row],[2023]]</f>
        <v>0</v>
      </c>
      <c r="O1576">
        <f>Table12[[#This Row],[2023]]*Table12[[#This Row],[PER]]+Table12[[#This Row],[2023]]</f>
        <v>129</v>
      </c>
    </row>
    <row r="1577" spans="11:15" x14ac:dyDescent="0.3">
      <c r="K1577">
        <v>7340012</v>
      </c>
      <c r="L1577">
        <v>200</v>
      </c>
      <c r="M1577">
        <v>200</v>
      </c>
      <c r="N1577" s="10">
        <f>(Table12[[#This Row],[2023]]-Table12[[#This Row],[2022]])/Table12[[#This Row],[2023]]</f>
        <v>0</v>
      </c>
      <c r="O1577">
        <f>Table12[[#This Row],[2023]]*Table12[[#This Row],[PER]]+Table12[[#This Row],[2023]]</f>
        <v>200</v>
      </c>
    </row>
    <row r="1578" spans="11:15" x14ac:dyDescent="0.3">
      <c r="K1578">
        <v>1254468</v>
      </c>
      <c r="L1578">
        <v>144</v>
      </c>
      <c r="M1578">
        <v>144</v>
      </c>
      <c r="N1578" s="10">
        <f>(Table12[[#This Row],[2023]]-Table12[[#This Row],[2022]])/Table12[[#This Row],[2023]]</f>
        <v>0</v>
      </c>
      <c r="O1578">
        <f>Table12[[#This Row],[2023]]*Table12[[#This Row],[PER]]+Table12[[#This Row],[2023]]</f>
        <v>144</v>
      </c>
    </row>
    <row r="1579" spans="11:15" x14ac:dyDescent="0.3">
      <c r="K1579">
        <v>5979207</v>
      </c>
      <c r="L1579">
        <v>99</v>
      </c>
      <c r="M1579">
        <v>100</v>
      </c>
      <c r="N1579" s="10">
        <f>(Table12[[#This Row],[2023]]-Table12[[#This Row],[2022]])/Table12[[#This Row],[2023]]</f>
        <v>0.01</v>
      </c>
      <c r="O1579">
        <f>Table12[[#This Row],[2023]]*Table12[[#This Row],[PER]]+Table12[[#This Row],[2023]]</f>
        <v>101</v>
      </c>
    </row>
    <row r="1580" spans="11:15" x14ac:dyDescent="0.3">
      <c r="K1580">
        <v>10277672</v>
      </c>
      <c r="L1580">
        <v>200</v>
      </c>
      <c r="M1580">
        <v>200</v>
      </c>
      <c r="N1580" s="10">
        <f>(Table12[[#This Row],[2023]]-Table12[[#This Row],[2022]])/Table12[[#This Row],[2023]]</f>
        <v>0</v>
      </c>
      <c r="O1580">
        <f>Table12[[#This Row],[2023]]*Table12[[#This Row],[PER]]+Table12[[#This Row],[2023]]</f>
        <v>200</v>
      </c>
    </row>
    <row r="1581" spans="11:15" x14ac:dyDescent="0.3">
      <c r="K1581">
        <v>2455032</v>
      </c>
      <c r="L1581">
        <v>100</v>
      </c>
      <c r="M1581">
        <v>100</v>
      </c>
      <c r="N1581" s="10">
        <f>(Table12[[#This Row],[2023]]-Table12[[#This Row],[2022]])/Table12[[#This Row],[2023]]</f>
        <v>0</v>
      </c>
      <c r="O1581">
        <f>Table12[[#This Row],[2023]]*Table12[[#This Row],[PER]]+Table12[[#This Row],[2023]]</f>
        <v>100</v>
      </c>
    </row>
    <row r="1582" spans="11:15" x14ac:dyDescent="0.3">
      <c r="K1582">
        <v>4022320</v>
      </c>
      <c r="L1582">
        <v>115</v>
      </c>
      <c r="M1582">
        <v>115</v>
      </c>
      <c r="N1582" s="10">
        <f>(Table12[[#This Row],[2023]]-Table12[[#This Row],[2022]])/Table12[[#This Row],[2023]]</f>
        <v>0</v>
      </c>
      <c r="O1582">
        <f>Table12[[#This Row],[2023]]*Table12[[#This Row],[PER]]+Table12[[#This Row],[2023]]</f>
        <v>115</v>
      </c>
    </row>
    <row r="1583" spans="11:15" x14ac:dyDescent="0.3">
      <c r="K1583">
        <v>4091123</v>
      </c>
      <c r="L1583">
        <v>185</v>
      </c>
      <c r="M1583">
        <v>185</v>
      </c>
      <c r="N1583" s="10">
        <f>(Table12[[#This Row],[2023]]-Table12[[#This Row],[2022]])/Table12[[#This Row],[2023]]</f>
        <v>0</v>
      </c>
      <c r="O1583">
        <f>Table12[[#This Row],[2023]]*Table12[[#This Row],[PER]]+Table12[[#This Row],[2023]]</f>
        <v>185</v>
      </c>
    </row>
    <row r="1584" spans="11:15" x14ac:dyDescent="0.3">
      <c r="K1584">
        <v>7602169</v>
      </c>
      <c r="L1584">
        <v>50</v>
      </c>
      <c r="M1584">
        <v>55</v>
      </c>
      <c r="N1584" s="10">
        <f>(Table12[[#This Row],[2023]]-Table12[[#This Row],[2022]])/Table12[[#This Row],[2023]]</f>
        <v>9.0909090909090912E-2</v>
      </c>
      <c r="O1584">
        <f>Table12[[#This Row],[2023]]*Table12[[#This Row],[PER]]+Table12[[#This Row],[2023]]</f>
        <v>60</v>
      </c>
    </row>
    <row r="1585" spans="11:15" x14ac:dyDescent="0.3">
      <c r="K1585">
        <v>7815457</v>
      </c>
      <c r="L1585">
        <v>75</v>
      </c>
      <c r="M1585">
        <v>75</v>
      </c>
      <c r="N1585" s="10">
        <f>(Table12[[#This Row],[2023]]-Table12[[#This Row],[2022]])/Table12[[#This Row],[2023]]</f>
        <v>0</v>
      </c>
      <c r="O1585">
        <f>Table12[[#This Row],[2023]]*Table12[[#This Row],[PER]]+Table12[[#This Row],[2023]]</f>
        <v>75</v>
      </c>
    </row>
    <row r="1586" spans="11:15" x14ac:dyDescent="0.3">
      <c r="K1586">
        <v>8867617</v>
      </c>
      <c r="L1586">
        <v>120</v>
      </c>
      <c r="M1586">
        <v>120</v>
      </c>
      <c r="N1586" s="10">
        <f>(Table12[[#This Row],[2023]]-Table12[[#This Row],[2022]])/Table12[[#This Row],[2023]]</f>
        <v>0</v>
      </c>
      <c r="O1586">
        <f>Table12[[#This Row],[2023]]*Table12[[#This Row],[PER]]+Table12[[#This Row],[2023]]</f>
        <v>120</v>
      </c>
    </row>
    <row r="1587" spans="11:15" x14ac:dyDescent="0.3">
      <c r="K1587">
        <v>3833689</v>
      </c>
      <c r="L1587">
        <v>75</v>
      </c>
      <c r="M1587">
        <v>75</v>
      </c>
      <c r="N1587" s="10">
        <f>(Table12[[#This Row],[2023]]-Table12[[#This Row],[2022]])/Table12[[#This Row],[2023]]</f>
        <v>0</v>
      </c>
      <c r="O1587">
        <f>Table12[[#This Row],[2023]]*Table12[[#This Row],[PER]]+Table12[[#This Row],[2023]]</f>
        <v>75</v>
      </c>
    </row>
    <row r="1588" spans="11:15" x14ac:dyDescent="0.3">
      <c r="K1588">
        <v>6071771</v>
      </c>
      <c r="L1588">
        <v>350</v>
      </c>
      <c r="M1588">
        <v>350</v>
      </c>
      <c r="N1588" s="10">
        <f>(Table12[[#This Row],[2023]]-Table12[[#This Row],[2022]])/Table12[[#This Row],[2023]]</f>
        <v>0</v>
      </c>
      <c r="O1588">
        <f>Table12[[#This Row],[2023]]*Table12[[#This Row],[PER]]+Table12[[#This Row],[2023]]</f>
        <v>350</v>
      </c>
    </row>
    <row r="1589" spans="11:15" x14ac:dyDescent="0.3">
      <c r="K1589">
        <v>9933567</v>
      </c>
      <c r="L1589">
        <v>105</v>
      </c>
      <c r="M1589">
        <v>105</v>
      </c>
      <c r="N1589" s="10">
        <f>(Table12[[#This Row],[2023]]-Table12[[#This Row],[2022]])/Table12[[#This Row],[2023]]</f>
        <v>0</v>
      </c>
      <c r="O1589">
        <f>Table12[[#This Row],[2023]]*Table12[[#This Row],[PER]]+Table12[[#This Row],[2023]]</f>
        <v>105</v>
      </c>
    </row>
    <row r="1590" spans="11:15" x14ac:dyDescent="0.3">
      <c r="K1590">
        <v>5821852</v>
      </c>
      <c r="L1590">
        <v>50</v>
      </c>
      <c r="M1590">
        <v>50</v>
      </c>
      <c r="N1590" s="10">
        <f>(Table12[[#This Row],[2023]]-Table12[[#This Row],[2022]])/Table12[[#This Row],[2023]]</f>
        <v>0</v>
      </c>
      <c r="O1590">
        <f>Table12[[#This Row],[2023]]*Table12[[#This Row],[PER]]+Table12[[#This Row],[2023]]</f>
        <v>50</v>
      </c>
    </row>
    <row r="1591" spans="11:15" x14ac:dyDescent="0.3">
      <c r="K1591">
        <v>1058442</v>
      </c>
      <c r="L1591">
        <v>300</v>
      </c>
      <c r="M1591">
        <v>300</v>
      </c>
      <c r="N1591" s="10">
        <f>(Table12[[#This Row],[2023]]-Table12[[#This Row],[2022]])/Table12[[#This Row],[2023]]</f>
        <v>0</v>
      </c>
      <c r="O1591">
        <f>Table12[[#This Row],[2023]]*Table12[[#This Row],[PER]]+Table12[[#This Row],[2023]]</f>
        <v>300</v>
      </c>
    </row>
    <row r="1592" spans="11:15" x14ac:dyDescent="0.3">
      <c r="K1592">
        <v>13824411</v>
      </c>
      <c r="L1592">
        <v>90</v>
      </c>
      <c r="M1592">
        <v>90</v>
      </c>
      <c r="N1592" s="10">
        <f>(Table12[[#This Row],[2023]]-Table12[[#This Row],[2022]])/Table12[[#This Row],[2023]]</f>
        <v>0</v>
      </c>
      <c r="O1592">
        <f>Table12[[#This Row],[2023]]*Table12[[#This Row],[PER]]+Table12[[#This Row],[2023]]</f>
        <v>90</v>
      </c>
    </row>
    <row r="1593" spans="11:15" x14ac:dyDescent="0.3">
      <c r="K1593">
        <v>13897414</v>
      </c>
      <c r="L1593">
        <v>140</v>
      </c>
      <c r="M1593">
        <v>149</v>
      </c>
      <c r="N1593" s="10">
        <f>(Table12[[#This Row],[2023]]-Table12[[#This Row],[2022]])/Table12[[#This Row],[2023]]</f>
        <v>6.0402684563758392E-2</v>
      </c>
      <c r="O1593">
        <f>Table12[[#This Row],[2023]]*Table12[[#This Row],[PER]]+Table12[[#This Row],[2023]]</f>
        <v>158</v>
      </c>
    </row>
    <row r="1594" spans="11:15" x14ac:dyDescent="0.3">
      <c r="K1594">
        <v>3958575</v>
      </c>
      <c r="L1594">
        <v>101</v>
      </c>
      <c r="M1594">
        <v>110</v>
      </c>
      <c r="N1594" s="10">
        <f>(Table12[[#This Row],[2023]]-Table12[[#This Row],[2022]])/Table12[[#This Row],[2023]]</f>
        <v>8.1818181818181818E-2</v>
      </c>
      <c r="O1594">
        <f>Table12[[#This Row],[2023]]*Table12[[#This Row],[PER]]+Table12[[#This Row],[2023]]</f>
        <v>119</v>
      </c>
    </row>
    <row r="1595" spans="11:15" x14ac:dyDescent="0.3">
      <c r="K1595">
        <v>3971971</v>
      </c>
      <c r="L1595">
        <v>195</v>
      </c>
      <c r="M1595">
        <v>195</v>
      </c>
      <c r="N1595" s="10">
        <f>(Table12[[#This Row],[2023]]-Table12[[#This Row],[2022]])/Table12[[#This Row],[2023]]</f>
        <v>0</v>
      </c>
      <c r="O1595">
        <f>Table12[[#This Row],[2023]]*Table12[[#This Row],[PER]]+Table12[[#This Row],[2023]]</f>
        <v>195</v>
      </c>
    </row>
    <row r="1596" spans="11:15" x14ac:dyDescent="0.3">
      <c r="K1596">
        <v>4205747</v>
      </c>
      <c r="L1596">
        <v>47</v>
      </c>
      <c r="M1596">
        <v>47</v>
      </c>
      <c r="N1596" s="10">
        <f>(Table12[[#This Row],[2023]]-Table12[[#This Row],[2022]])/Table12[[#This Row],[2023]]</f>
        <v>0</v>
      </c>
      <c r="O1596">
        <f>Table12[[#This Row],[2023]]*Table12[[#This Row],[PER]]+Table12[[#This Row],[2023]]</f>
        <v>47</v>
      </c>
    </row>
    <row r="1597" spans="11:15" x14ac:dyDescent="0.3">
      <c r="K1597">
        <v>5406504</v>
      </c>
      <c r="L1597">
        <v>382</v>
      </c>
      <c r="M1597">
        <v>382</v>
      </c>
      <c r="N1597" s="10">
        <f>(Table12[[#This Row],[2023]]-Table12[[#This Row],[2022]])/Table12[[#This Row],[2023]]</f>
        <v>0</v>
      </c>
      <c r="O1597">
        <f>Table12[[#This Row],[2023]]*Table12[[#This Row],[PER]]+Table12[[#This Row],[2023]]</f>
        <v>382</v>
      </c>
    </row>
    <row r="1598" spans="11:15" x14ac:dyDescent="0.3">
      <c r="K1598">
        <v>7072278</v>
      </c>
      <c r="L1598">
        <v>232</v>
      </c>
      <c r="M1598">
        <v>226</v>
      </c>
      <c r="N1598" s="10">
        <f>(Table12[[#This Row],[2023]]-Table12[[#This Row],[2022]])/Table12[[#This Row],[2023]]</f>
        <v>-2.6548672566371681E-2</v>
      </c>
      <c r="O1598">
        <f>Table12[[#This Row],[2023]]*Table12[[#This Row],[PER]]+Table12[[#This Row],[2023]]</f>
        <v>220</v>
      </c>
    </row>
    <row r="1599" spans="11:15" x14ac:dyDescent="0.3">
      <c r="K1599">
        <v>7632102</v>
      </c>
      <c r="L1599">
        <v>186</v>
      </c>
      <c r="M1599">
        <v>185</v>
      </c>
      <c r="N1599" s="10">
        <f>(Table12[[#This Row],[2023]]-Table12[[#This Row],[2022]])/Table12[[#This Row],[2023]]</f>
        <v>-5.4054054054054057E-3</v>
      </c>
      <c r="O1599">
        <f>Table12[[#This Row],[2023]]*Table12[[#This Row],[PER]]+Table12[[#This Row],[2023]]</f>
        <v>184</v>
      </c>
    </row>
    <row r="1600" spans="11:15" x14ac:dyDescent="0.3">
      <c r="K1600">
        <v>8918246</v>
      </c>
      <c r="L1600">
        <v>231</v>
      </c>
      <c r="M1600">
        <v>246</v>
      </c>
      <c r="N1600" s="10">
        <f>(Table12[[#This Row],[2023]]-Table12[[#This Row],[2022]])/Table12[[#This Row],[2023]]</f>
        <v>6.097560975609756E-2</v>
      </c>
      <c r="O1600">
        <f>Table12[[#This Row],[2023]]*Table12[[#This Row],[PER]]+Table12[[#This Row],[2023]]</f>
        <v>261</v>
      </c>
    </row>
    <row r="1601" spans="11:15" x14ac:dyDescent="0.3">
      <c r="K1601">
        <v>6985037</v>
      </c>
      <c r="L1601">
        <v>79</v>
      </c>
      <c r="M1601">
        <v>79</v>
      </c>
      <c r="N1601" s="10">
        <f>(Table12[[#This Row],[2023]]-Table12[[#This Row],[2022]])/Table12[[#This Row],[2023]]</f>
        <v>0</v>
      </c>
      <c r="O1601">
        <f>Table12[[#This Row],[2023]]*Table12[[#This Row],[PER]]+Table12[[#This Row],[2023]]</f>
        <v>79</v>
      </c>
    </row>
    <row r="1602" spans="11:15" x14ac:dyDescent="0.3">
      <c r="K1602">
        <v>11271448</v>
      </c>
      <c r="L1602">
        <v>63</v>
      </c>
      <c r="M1602">
        <v>63</v>
      </c>
      <c r="N1602" s="10">
        <f>(Table12[[#This Row],[2023]]-Table12[[#This Row],[2022]])/Table12[[#This Row],[2023]]</f>
        <v>0</v>
      </c>
      <c r="O1602">
        <f>Table12[[#This Row],[2023]]*Table12[[#This Row],[PER]]+Table12[[#This Row],[2023]]</f>
        <v>63</v>
      </c>
    </row>
    <row r="1603" spans="11:15" x14ac:dyDescent="0.3">
      <c r="K1603">
        <v>11378300</v>
      </c>
      <c r="L1603">
        <v>103</v>
      </c>
      <c r="M1603">
        <v>102</v>
      </c>
      <c r="N1603" s="10">
        <f>(Table12[[#This Row],[2023]]-Table12[[#This Row],[2022]])/Table12[[#This Row],[2023]]</f>
        <v>-9.8039215686274508E-3</v>
      </c>
      <c r="O1603">
        <f>Table12[[#This Row],[2023]]*Table12[[#This Row],[PER]]+Table12[[#This Row],[2023]]</f>
        <v>101</v>
      </c>
    </row>
    <row r="1604" spans="11:15" x14ac:dyDescent="0.3">
      <c r="K1604">
        <v>3052262</v>
      </c>
      <c r="L1604">
        <v>22</v>
      </c>
      <c r="M1604">
        <v>19</v>
      </c>
      <c r="N1604" s="10">
        <f>(Table12[[#This Row],[2023]]-Table12[[#This Row],[2022]])/Table12[[#This Row],[2023]]</f>
        <v>-0.15789473684210525</v>
      </c>
      <c r="O1604">
        <f>Table12[[#This Row],[2023]]*Table12[[#This Row],[PER]]+Table12[[#This Row],[2023]]</f>
        <v>16</v>
      </c>
    </row>
    <row r="1605" spans="11:15" x14ac:dyDescent="0.3">
      <c r="K1605">
        <v>3213607</v>
      </c>
      <c r="L1605">
        <v>399</v>
      </c>
      <c r="M1605">
        <v>399</v>
      </c>
      <c r="N1605" s="10">
        <f>(Table12[[#This Row],[2023]]-Table12[[#This Row],[2022]])/Table12[[#This Row],[2023]]</f>
        <v>0</v>
      </c>
      <c r="O1605">
        <f>Table12[[#This Row],[2023]]*Table12[[#This Row],[PER]]+Table12[[#This Row],[2023]]</f>
        <v>399</v>
      </c>
    </row>
    <row r="1606" spans="11:15" x14ac:dyDescent="0.3">
      <c r="K1606">
        <v>8288471</v>
      </c>
      <c r="L1606">
        <v>55</v>
      </c>
      <c r="M1606">
        <v>55</v>
      </c>
      <c r="N1606" s="10">
        <f>(Table12[[#This Row],[2023]]-Table12[[#This Row],[2022]])/Table12[[#This Row],[2023]]</f>
        <v>0</v>
      </c>
      <c r="O1606">
        <f>Table12[[#This Row],[2023]]*Table12[[#This Row],[PER]]+Table12[[#This Row],[2023]]</f>
        <v>55</v>
      </c>
    </row>
    <row r="1607" spans="11:15" x14ac:dyDescent="0.3">
      <c r="K1607">
        <v>14546659</v>
      </c>
      <c r="L1607">
        <v>64</v>
      </c>
      <c r="M1607">
        <v>76</v>
      </c>
      <c r="N1607" s="10">
        <f>(Table12[[#This Row],[2023]]-Table12[[#This Row],[2022]])/Table12[[#This Row],[2023]]</f>
        <v>0.15789473684210525</v>
      </c>
      <c r="O1607">
        <f>Table12[[#This Row],[2023]]*Table12[[#This Row],[PER]]+Table12[[#This Row],[2023]]</f>
        <v>88</v>
      </c>
    </row>
    <row r="1608" spans="11:15" x14ac:dyDescent="0.3">
      <c r="K1608">
        <v>2641884</v>
      </c>
      <c r="L1608">
        <v>279</v>
      </c>
      <c r="M1608">
        <v>280</v>
      </c>
      <c r="N1608" s="10">
        <f>(Table12[[#This Row],[2023]]-Table12[[#This Row],[2022]])/Table12[[#This Row],[2023]]</f>
        <v>3.5714285714285713E-3</v>
      </c>
      <c r="O1608">
        <f>Table12[[#This Row],[2023]]*Table12[[#This Row],[PER]]+Table12[[#This Row],[2023]]</f>
        <v>281</v>
      </c>
    </row>
    <row r="1609" spans="11:15" x14ac:dyDescent="0.3">
      <c r="K1609">
        <v>2875873</v>
      </c>
      <c r="L1609">
        <v>120</v>
      </c>
      <c r="M1609">
        <v>120</v>
      </c>
      <c r="N1609" s="10">
        <f>(Table12[[#This Row],[2023]]-Table12[[#This Row],[2022]])/Table12[[#This Row],[2023]]</f>
        <v>0</v>
      </c>
      <c r="O1609">
        <f>Table12[[#This Row],[2023]]*Table12[[#This Row],[PER]]+Table12[[#This Row],[2023]]</f>
        <v>120</v>
      </c>
    </row>
    <row r="1610" spans="11:15" x14ac:dyDescent="0.3">
      <c r="K1610">
        <v>7038020</v>
      </c>
      <c r="L1610">
        <v>150</v>
      </c>
      <c r="M1610">
        <v>150</v>
      </c>
      <c r="N1610" s="10">
        <f>(Table12[[#This Row],[2023]]-Table12[[#This Row],[2022]])/Table12[[#This Row],[2023]]</f>
        <v>0</v>
      </c>
      <c r="O1610">
        <f>Table12[[#This Row],[2023]]*Table12[[#This Row],[PER]]+Table12[[#This Row],[2023]]</f>
        <v>150</v>
      </c>
    </row>
    <row r="1611" spans="11:15" x14ac:dyDescent="0.3">
      <c r="K1611">
        <v>7856197</v>
      </c>
      <c r="L1611">
        <v>75</v>
      </c>
      <c r="M1611">
        <v>75</v>
      </c>
      <c r="N1611" s="10">
        <f>(Table12[[#This Row],[2023]]-Table12[[#This Row],[2022]])/Table12[[#This Row],[2023]]</f>
        <v>0</v>
      </c>
      <c r="O1611">
        <f>Table12[[#This Row],[2023]]*Table12[[#This Row],[PER]]+Table12[[#This Row],[2023]]</f>
        <v>75</v>
      </c>
    </row>
    <row r="1612" spans="11:15" x14ac:dyDescent="0.3">
      <c r="K1612">
        <v>14152093</v>
      </c>
      <c r="L1612">
        <v>125</v>
      </c>
      <c r="M1612">
        <v>125</v>
      </c>
      <c r="N1612" s="10">
        <f>(Table12[[#This Row],[2023]]-Table12[[#This Row],[2022]])/Table12[[#This Row],[2023]]</f>
        <v>0</v>
      </c>
      <c r="O1612">
        <f>Table12[[#This Row],[2023]]*Table12[[#This Row],[PER]]+Table12[[#This Row],[2023]]</f>
        <v>125</v>
      </c>
    </row>
    <row r="1613" spans="11:15" x14ac:dyDescent="0.3">
      <c r="K1613">
        <v>7368673</v>
      </c>
      <c r="L1613">
        <v>185</v>
      </c>
      <c r="M1613">
        <v>185</v>
      </c>
      <c r="N1613" s="10">
        <f>(Table12[[#This Row],[2023]]-Table12[[#This Row],[2022]])/Table12[[#This Row],[2023]]</f>
        <v>0</v>
      </c>
      <c r="O1613">
        <f>Table12[[#This Row],[2023]]*Table12[[#This Row],[PER]]+Table12[[#This Row],[2023]]</f>
        <v>185</v>
      </c>
    </row>
    <row r="1614" spans="11:15" x14ac:dyDescent="0.3">
      <c r="K1614">
        <v>13766864</v>
      </c>
      <c r="L1614">
        <v>110</v>
      </c>
      <c r="M1614">
        <v>110</v>
      </c>
      <c r="N1614" s="10">
        <f>(Table12[[#This Row],[2023]]-Table12[[#This Row],[2022]])/Table12[[#This Row],[2023]]</f>
        <v>0</v>
      </c>
      <c r="O1614">
        <f>Table12[[#This Row],[2023]]*Table12[[#This Row],[PER]]+Table12[[#This Row],[2023]]</f>
        <v>110</v>
      </c>
    </row>
    <row r="1615" spans="11:15" x14ac:dyDescent="0.3">
      <c r="K1615">
        <v>6625373</v>
      </c>
      <c r="L1615">
        <v>59</v>
      </c>
      <c r="M1615">
        <v>59</v>
      </c>
      <c r="N1615" s="10">
        <f>(Table12[[#This Row],[2023]]-Table12[[#This Row],[2022]])/Table12[[#This Row],[2023]]</f>
        <v>0</v>
      </c>
      <c r="O1615">
        <f>Table12[[#This Row],[2023]]*Table12[[#This Row],[PER]]+Table12[[#This Row],[2023]]</f>
        <v>59</v>
      </c>
    </row>
    <row r="1616" spans="11:15" x14ac:dyDescent="0.3">
      <c r="K1616">
        <v>6715133</v>
      </c>
      <c r="L1616">
        <v>100</v>
      </c>
      <c r="M1616">
        <v>100</v>
      </c>
      <c r="N1616" s="10">
        <f>(Table12[[#This Row],[2023]]-Table12[[#This Row],[2022]])/Table12[[#This Row],[2023]]</f>
        <v>0</v>
      </c>
      <c r="O1616">
        <f>Table12[[#This Row],[2023]]*Table12[[#This Row],[PER]]+Table12[[#This Row],[2023]]</f>
        <v>100</v>
      </c>
    </row>
    <row r="1617" spans="11:15" x14ac:dyDescent="0.3">
      <c r="K1617">
        <v>6740499</v>
      </c>
      <c r="L1617">
        <v>107</v>
      </c>
      <c r="M1617">
        <v>107</v>
      </c>
      <c r="N1617" s="10">
        <f>(Table12[[#This Row],[2023]]-Table12[[#This Row],[2022]])/Table12[[#This Row],[2023]]</f>
        <v>0</v>
      </c>
      <c r="O1617">
        <f>Table12[[#This Row],[2023]]*Table12[[#This Row],[PER]]+Table12[[#This Row],[2023]]</f>
        <v>107</v>
      </c>
    </row>
    <row r="1618" spans="11:15" x14ac:dyDescent="0.3">
      <c r="K1618">
        <v>4197272</v>
      </c>
      <c r="L1618">
        <v>199</v>
      </c>
      <c r="M1618">
        <v>199</v>
      </c>
      <c r="N1618" s="10">
        <f>(Table12[[#This Row],[2023]]-Table12[[#This Row],[2022]])/Table12[[#This Row],[2023]]</f>
        <v>0</v>
      </c>
      <c r="O1618">
        <f>Table12[[#This Row],[2023]]*Table12[[#This Row],[PER]]+Table12[[#This Row],[2023]]</f>
        <v>199</v>
      </c>
    </row>
    <row r="1619" spans="11:15" x14ac:dyDescent="0.3">
      <c r="K1619">
        <v>5434497</v>
      </c>
      <c r="L1619">
        <v>115</v>
      </c>
      <c r="M1619">
        <v>115</v>
      </c>
      <c r="N1619" s="10">
        <f>(Table12[[#This Row],[2023]]-Table12[[#This Row],[2022]])/Table12[[#This Row],[2023]]</f>
        <v>0</v>
      </c>
      <c r="O1619">
        <f>Table12[[#This Row],[2023]]*Table12[[#This Row],[PER]]+Table12[[#This Row],[2023]]</f>
        <v>115</v>
      </c>
    </row>
    <row r="1620" spans="11:15" x14ac:dyDescent="0.3">
      <c r="K1620">
        <v>11941691</v>
      </c>
      <c r="L1620">
        <v>118</v>
      </c>
      <c r="M1620">
        <v>124</v>
      </c>
      <c r="N1620" s="10">
        <f>(Table12[[#This Row],[2023]]-Table12[[#This Row],[2022]])/Table12[[#This Row],[2023]]</f>
        <v>4.8387096774193547E-2</v>
      </c>
      <c r="O1620">
        <f>Table12[[#This Row],[2023]]*Table12[[#This Row],[PER]]+Table12[[#This Row],[2023]]</f>
        <v>130</v>
      </c>
    </row>
    <row r="1621" spans="11:15" x14ac:dyDescent="0.3">
      <c r="K1621">
        <v>8239154</v>
      </c>
      <c r="L1621">
        <v>170</v>
      </c>
      <c r="M1621">
        <v>170</v>
      </c>
      <c r="N1621" s="10">
        <f>(Table12[[#This Row],[2023]]-Table12[[#This Row],[2022]])/Table12[[#This Row],[2023]]</f>
        <v>0</v>
      </c>
      <c r="O1621">
        <f>Table12[[#This Row],[2023]]*Table12[[#This Row],[PER]]+Table12[[#This Row],[2023]]</f>
        <v>170</v>
      </c>
    </row>
    <row r="1622" spans="11:15" x14ac:dyDescent="0.3">
      <c r="K1622">
        <v>3636562</v>
      </c>
      <c r="L1622">
        <v>120</v>
      </c>
      <c r="M1622">
        <v>120</v>
      </c>
      <c r="N1622" s="10">
        <f>(Table12[[#This Row],[2023]]-Table12[[#This Row],[2022]])/Table12[[#This Row],[2023]]</f>
        <v>0</v>
      </c>
      <c r="O1622">
        <f>Table12[[#This Row],[2023]]*Table12[[#This Row],[PER]]+Table12[[#This Row],[2023]]</f>
        <v>120</v>
      </c>
    </row>
    <row r="1623" spans="11:15" x14ac:dyDescent="0.3">
      <c r="K1623">
        <v>13879429</v>
      </c>
      <c r="L1623">
        <v>121</v>
      </c>
      <c r="M1623">
        <v>121</v>
      </c>
      <c r="N1623" s="10">
        <f>(Table12[[#This Row],[2023]]-Table12[[#This Row],[2022]])/Table12[[#This Row],[2023]]</f>
        <v>0</v>
      </c>
      <c r="O1623">
        <f>Table12[[#This Row],[2023]]*Table12[[#This Row],[PER]]+Table12[[#This Row],[2023]]</f>
        <v>121</v>
      </c>
    </row>
    <row r="1624" spans="11:15" x14ac:dyDescent="0.3">
      <c r="K1624">
        <v>13348585</v>
      </c>
      <c r="L1624">
        <v>115</v>
      </c>
      <c r="M1624">
        <v>115</v>
      </c>
      <c r="N1624" s="10">
        <f>(Table12[[#This Row],[2023]]-Table12[[#This Row],[2022]])/Table12[[#This Row],[2023]]</f>
        <v>0</v>
      </c>
      <c r="O1624">
        <f>Table12[[#This Row],[2023]]*Table12[[#This Row],[PER]]+Table12[[#This Row],[2023]]</f>
        <v>115</v>
      </c>
    </row>
    <row r="1625" spans="11:15" x14ac:dyDescent="0.3">
      <c r="K1625">
        <v>5029879</v>
      </c>
      <c r="L1625">
        <v>65</v>
      </c>
      <c r="M1625">
        <v>66</v>
      </c>
      <c r="N1625" s="10">
        <f>(Table12[[#This Row],[2023]]-Table12[[#This Row],[2022]])/Table12[[#This Row],[2023]]</f>
        <v>1.5151515151515152E-2</v>
      </c>
      <c r="O1625">
        <f>Table12[[#This Row],[2023]]*Table12[[#This Row],[PER]]+Table12[[#This Row],[2023]]</f>
        <v>67</v>
      </c>
    </row>
    <row r="1626" spans="11:15" x14ac:dyDescent="0.3">
      <c r="K1626">
        <v>6806173</v>
      </c>
      <c r="L1626">
        <v>200</v>
      </c>
      <c r="M1626">
        <v>200</v>
      </c>
      <c r="N1626" s="10">
        <f>(Table12[[#This Row],[2023]]-Table12[[#This Row],[2022]])/Table12[[#This Row],[2023]]</f>
        <v>0</v>
      </c>
      <c r="O1626">
        <f>Table12[[#This Row],[2023]]*Table12[[#This Row],[PER]]+Table12[[#This Row],[2023]]</f>
        <v>200</v>
      </c>
    </row>
    <row r="1627" spans="11:15" x14ac:dyDescent="0.3">
      <c r="K1627">
        <v>11261371</v>
      </c>
      <c r="L1627">
        <v>56</v>
      </c>
      <c r="M1627">
        <v>56</v>
      </c>
      <c r="N1627" s="10">
        <f>(Table12[[#This Row],[2023]]-Table12[[#This Row],[2022]])/Table12[[#This Row],[2023]]</f>
        <v>0</v>
      </c>
      <c r="O1627">
        <f>Table12[[#This Row],[2023]]*Table12[[#This Row],[PER]]+Table12[[#This Row],[2023]]</f>
        <v>56</v>
      </c>
    </row>
    <row r="1628" spans="11:15" x14ac:dyDescent="0.3">
      <c r="K1628">
        <v>13752602</v>
      </c>
      <c r="L1628">
        <v>70</v>
      </c>
      <c r="M1628">
        <v>70</v>
      </c>
      <c r="N1628" s="10">
        <f>(Table12[[#This Row],[2023]]-Table12[[#This Row],[2022]])/Table12[[#This Row],[2023]]</f>
        <v>0</v>
      </c>
      <c r="O1628">
        <f>Table12[[#This Row],[2023]]*Table12[[#This Row],[PER]]+Table12[[#This Row],[2023]]</f>
        <v>70</v>
      </c>
    </row>
    <row r="1629" spans="11:15" x14ac:dyDescent="0.3">
      <c r="K1629">
        <v>643916</v>
      </c>
      <c r="L1629">
        <v>120</v>
      </c>
      <c r="M1629">
        <v>120</v>
      </c>
      <c r="N1629" s="10">
        <f>(Table12[[#This Row],[2023]]-Table12[[#This Row],[2022]])/Table12[[#This Row],[2023]]</f>
        <v>0</v>
      </c>
      <c r="O1629">
        <f>Table12[[#This Row],[2023]]*Table12[[#This Row],[PER]]+Table12[[#This Row],[2023]]</f>
        <v>120</v>
      </c>
    </row>
    <row r="1630" spans="11:15" x14ac:dyDescent="0.3">
      <c r="K1630">
        <v>5714619</v>
      </c>
      <c r="L1630">
        <v>140</v>
      </c>
      <c r="M1630">
        <v>140</v>
      </c>
      <c r="N1630" s="10">
        <f>(Table12[[#This Row],[2023]]-Table12[[#This Row],[2022]])/Table12[[#This Row],[2023]]</f>
        <v>0</v>
      </c>
      <c r="O1630">
        <f>Table12[[#This Row],[2023]]*Table12[[#This Row],[PER]]+Table12[[#This Row],[2023]]</f>
        <v>140</v>
      </c>
    </row>
    <row r="1631" spans="11:15" x14ac:dyDescent="0.3">
      <c r="K1631">
        <v>6490454</v>
      </c>
      <c r="L1631">
        <v>151</v>
      </c>
      <c r="M1631">
        <v>160</v>
      </c>
      <c r="N1631" s="10">
        <f>(Table12[[#This Row],[2023]]-Table12[[#This Row],[2022]])/Table12[[#This Row],[2023]]</f>
        <v>5.6250000000000001E-2</v>
      </c>
      <c r="O1631">
        <f>Table12[[#This Row],[2023]]*Table12[[#This Row],[PER]]+Table12[[#This Row],[2023]]</f>
        <v>169</v>
      </c>
    </row>
    <row r="1632" spans="11:15" x14ac:dyDescent="0.3">
      <c r="K1632">
        <v>1022764</v>
      </c>
      <c r="L1632">
        <v>414</v>
      </c>
      <c r="M1632">
        <v>414</v>
      </c>
      <c r="N1632" s="10">
        <f>(Table12[[#This Row],[2023]]-Table12[[#This Row],[2022]])/Table12[[#This Row],[2023]]</f>
        <v>0</v>
      </c>
      <c r="O1632">
        <f>Table12[[#This Row],[2023]]*Table12[[#This Row],[PER]]+Table12[[#This Row],[2023]]</f>
        <v>414</v>
      </c>
    </row>
    <row r="1633" spans="11:15" x14ac:dyDescent="0.3">
      <c r="K1633">
        <v>10212840</v>
      </c>
      <c r="L1633">
        <v>126</v>
      </c>
      <c r="M1633">
        <v>128</v>
      </c>
      <c r="N1633" s="10">
        <f>(Table12[[#This Row],[2023]]-Table12[[#This Row],[2022]])/Table12[[#This Row],[2023]]</f>
        <v>1.5625E-2</v>
      </c>
      <c r="O1633">
        <f>Table12[[#This Row],[2023]]*Table12[[#This Row],[PER]]+Table12[[#This Row],[2023]]</f>
        <v>130</v>
      </c>
    </row>
    <row r="1634" spans="11:15" x14ac:dyDescent="0.3">
      <c r="K1634">
        <v>12068731</v>
      </c>
      <c r="L1634">
        <v>1447</v>
      </c>
      <c r="M1634">
        <v>1476</v>
      </c>
      <c r="N1634" s="10">
        <f>(Table12[[#This Row],[2023]]-Table12[[#This Row],[2022]])/Table12[[#This Row],[2023]]</f>
        <v>1.9647696476964769E-2</v>
      </c>
      <c r="O1634">
        <f>Table12[[#This Row],[2023]]*Table12[[#This Row],[PER]]+Table12[[#This Row],[2023]]</f>
        <v>1505</v>
      </c>
    </row>
    <row r="1635" spans="11:15" x14ac:dyDescent="0.3">
      <c r="K1635">
        <v>13950414</v>
      </c>
      <c r="L1635">
        <v>88</v>
      </c>
      <c r="M1635">
        <v>87</v>
      </c>
      <c r="N1635" s="10">
        <f>(Table12[[#This Row],[2023]]-Table12[[#This Row],[2022]])/Table12[[#This Row],[2023]]</f>
        <v>-1.1494252873563218E-2</v>
      </c>
      <c r="O1635">
        <f>Table12[[#This Row],[2023]]*Table12[[#This Row],[PER]]+Table12[[#This Row],[2023]]</f>
        <v>86</v>
      </c>
    </row>
    <row r="1636" spans="11:15" x14ac:dyDescent="0.3">
      <c r="K1636">
        <v>7107439</v>
      </c>
      <c r="L1636">
        <v>295</v>
      </c>
      <c r="M1636">
        <v>295</v>
      </c>
      <c r="N1636" s="10">
        <f>(Table12[[#This Row],[2023]]-Table12[[#This Row],[2022]])/Table12[[#This Row],[2023]]</f>
        <v>0</v>
      </c>
      <c r="O1636">
        <f>Table12[[#This Row],[2023]]*Table12[[#This Row],[PER]]+Table12[[#This Row],[2023]]</f>
        <v>295</v>
      </c>
    </row>
    <row r="1637" spans="11:15" x14ac:dyDescent="0.3">
      <c r="K1637">
        <v>8974679</v>
      </c>
      <c r="L1637">
        <v>50</v>
      </c>
      <c r="M1637">
        <v>50</v>
      </c>
      <c r="N1637" s="10">
        <f>(Table12[[#This Row],[2023]]-Table12[[#This Row],[2022]])/Table12[[#This Row],[2023]]</f>
        <v>0</v>
      </c>
      <c r="O1637">
        <f>Table12[[#This Row],[2023]]*Table12[[#This Row],[PER]]+Table12[[#This Row],[2023]]</f>
        <v>50</v>
      </c>
    </row>
    <row r="1638" spans="11:15" x14ac:dyDescent="0.3">
      <c r="K1638">
        <v>11356374</v>
      </c>
      <c r="L1638">
        <v>110</v>
      </c>
      <c r="M1638">
        <v>110</v>
      </c>
      <c r="N1638" s="10">
        <f>(Table12[[#This Row],[2023]]-Table12[[#This Row],[2022]])/Table12[[#This Row],[2023]]</f>
        <v>0</v>
      </c>
      <c r="O1638">
        <f>Table12[[#This Row],[2023]]*Table12[[#This Row],[PER]]+Table12[[#This Row],[2023]]</f>
        <v>110</v>
      </c>
    </row>
    <row r="1639" spans="11:15" x14ac:dyDescent="0.3">
      <c r="K1639">
        <v>12731142</v>
      </c>
      <c r="L1639">
        <v>43</v>
      </c>
      <c r="M1639">
        <v>43</v>
      </c>
      <c r="N1639" s="10">
        <f>(Table12[[#This Row],[2023]]-Table12[[#This Row],[2022]])/Table12[[#This Row],[2023]]</f>
        <v>0</v>
      </c>
      <c r="O1639">
        <f>Table12[[#This Row],[2023]]*Table12[[#This Row],[PER]]+Table12[[#This Row],[2023]]</f>
        <v>43</v>
      </c>
    </row>
    <row r="1640" spans="11:15" x14ac:dyDescent="0.3">
      <c r="K1640">
        <v>2996470</v>
      </c>
      <c r="L1640">
        <v>130</v>
      </c>
      <c r="M1640">
        <v>130</v>
      </c>
      <c r="N1640" s="10">
        <f>(Table12[[#This Row],[2023]]-Table12[[#This Row],[2022]])/Table12[[#This Row],[2023]]</f>
        <v>0</v>
      </c>
      <c r="O1640">
        <f>Table12[[#This Row],[2023]]*Table12[[#This Row],[PER]]+Table12[[#This Row],[2023]]</f>
        <v>130</v>
      </c>
    </row>
    <row r="1641" spans="11:15" x14ac:dyDescent="0.3">
      <c r="K1641">
        <v>4379003</v>
      </c>
      <c r="L1641">
        <v>120</v>
      </c>
      <c r="M1641">
        <v>120</v>
      </c>
      <c r="N1641" s="10">
        <f>(Table12[[#This Row],[2023]]-Table12[[#This Row],[2022]])/Table12[[#This Row],[2023]]</f>
        <v>0</v>
      </c>
      <c r="O1641">
        <f>Table12[[#This Row],[2023]]*Table12[[#This Row],[PER]]+Table12[[#This Row],[2023]]</f>
        <v>120</v>
      </c>
    </row>
    <row r="1642" spans="11:15" x14ac:dyDescent="0.3">
      <c r="K1642">
        <v>4595815</v>
      </c>
      <c r="L1642">
        <v>134</v>
      </c>
      <c r="M1642">
        <v>134</v>
      </c>
      <c r="N1642" s="10">
        <f>(Table12[[#This Row],[2023]]-Table12[[#This Row],[2022]])/Table12[[#This Row],[2023]]</f>
        <v>0</v>
      </c>
      <c r="O1642">
        <f>Table12[[#This Row],[2023]]*Table12[[#This Row],[PER]]+Table12[[#This Row],[2023]]</f>
        <v>134</v>
      </c>
    </row>
    <row r="1643" spans="11:15" x14ac:dyDescent="0.3">
      <c r="K1643">
        <v>7439237</v>
      </c>
      <c r="L1643">
        <v>85</v>
      </c>
      <c r="M1643">
        <v>85</v>
      </c>
      <c r="N1643" s="10">
        <f>(Table12[[#This Row],[2023]]-Table12[[#This Row],[2022]])/Table12[[#This Row],[2023]]</f>
        <v>0</v>
      </c>
      <c r="O1643">
        <f>Table12[[#This Row],[2023]]*Table12[[#This Row],[PER]]+Table12[[#This Row],[2023]]</f>
        <v>85</v>
      </c>
    </row>
    <row r="1644" spans="11:15" x14ac:dyDescent="0.3">
      <c r="K1644">
        <v>7589478</v>
      </c>
      <c r="L1644">
        <v>110</v>
      </c>
      <c r="M1644">
        <v>110</v>
      </c>
      <c r="N1644" s="10">
        <f>(Table12[[#This Row],[2023]]-Table12[[#This Row],[2022]])/Table12[[#This Row],[2023]]</f>
        <v>0</v>
      </c>
      <c r="O1644">
        <f>Table12[[#This Row],[2023]]*Table12[[#This Row],[PER]]+Table12[[#This Row],[2023]]</f>
        <v>110</v>
      </c>
    </row>
    <row r="1645" spans="11:15" x14ac:dyDescent="0.3">
      <c r="K1645">
        <v>6722554</v>
      </c>
      <c r="L1645">
        <v>198</v>
      </c>
      <c r="M1645">
        <v>198</v>
      </c>
      <c r="N1645" s="10">
        <f>(Table12[[#This Row],[2023]]-Table12[[#This Row],[2022]])/Table12[[#This Row],[2023]]</f>
        <v>0</v>
      </c>
      <c r="O1645">
        <f>Table12[[#This Row],[2023]]*Table12[[#This Row],[PER]]+Table12[[#This Row],[2023]]</f>
        <v>198</v>
      </c>
    </row>
    <row r="1646" spans="11:15" x14ac:dyDescent="0.3">
      <c r="K1646">
        <v>9328245</v>
      </c>
      <c r="L1646">
        <v>45</v>
      </c>
      <c r="M1646">
        <v>45</v>
      </c>
      <c r="N1646" s="10">
        <f>(Table12[[#This Row],[2023]]-Table12[[#This Row],[2022]])/Table12[[#This Row],[2023]]</f>
        <v>0</v>
      </c>
      <c r="O1646">
        <f>Table12[[#This Row],[2023]]*Table12[[#This Row],[PER]]+Table12[[#This Row],[2023]]</f>
        <v>45</v>
      </c>
    </row>
    <row r="1647" spans="11:15" x14ac:dyDescent="0.3">
      <c r="K1647">
        <v>955073</v>
      </c>
      <c r="L1647">
        <v>68</v>
      </c>
      <c r="M1647">
        <v>70</v>
      </c>
      <c r="N1647" s="10">
        <f>(Table12[[#This Row],[2023]]-Table12[[#This Row],[2022]])/Table12[[#This Row],[2023]]</f>
        <v>2.8571428571428571E-2</v>
      </c>
      <c r="O1647">
        <f>Table12[[#This Row],[2023]]*Table12[[#This Row],[PER]]+Table12[[#This Row],[2023]]</f>
        <v>72</v>
      </c>
    </row>
    <row r="1648" spans="11:15" x14ac:dyDescent="0.3">
      <c r="K1648">
        <v>6415622</v>
      </c>
      <c r="L1648">
        <v>55</v>
      </c>
      <c r="M1648">
        <v>55</v>
      </c>
      <c r="N1648" s="10">
        <f>(Table12[[#This Row],[2023]]-Table12[[#This Row],[2022]])/Table12[[#This Row],[2023]]</f>
        <v>0</v>
      </c>
      <c r="O1648">
        <f>Table12[[#This Row],[2023]]*Table12[[#This Row],[PER]]+Table12[[#This Row],[2023]]</f>
        <v>55</v>
      </c>
    </row>
    <row r="1649" spans="11:15" x14ac:dyDescent="0.3">
      <c r="K1649">
        <v>4635788</v>
      </c>
      <c r="L1649">
        <v>57</v>
      </c>
      <c r="M1649">
        <v>57</v>
      </c>
      <c r="N1649" s="10">
        <f>(Table12[[#This Row],[2023]]-Table12[[#This Row],[2022]])/Table12[[#This Row],[2023]]</f>
        <v>0</v>
      </c>
      <c r="O1649">
        <f>Table12[[#This Row],[2023]]*Table12[[#This Row],[PER]]+Table12[[#This Row],[2023]]</f>
        <v>57</v>
      </c>
    </row>
    <row r="1650" spans="11:15" x14ac:dyDescent="0.3">
      <c r="K1650">
        <v>5375444</v>
      </c>
      <c r="L1650">
        <v>500</v>
      </c>
      <c r="M1650">
        <v>500</v>
      </c>
      <c r="N1650" s="10">
        <f>(Table12[[#This Row],[2023]]-Table12[[#This Row],[2022]])/Table12[[#This Row],[2023]]</f>
        <v>0</v>
      </c>
      <c r="O1650">
        <f>Table12[[#This Row],[2023]]*Table12[[#This Row],[PER]]+Table12[[#This Row],[2023]]</f>
        <v>500</v>
      </c>
    </row>
    <row r="1651" spans="11:15" x14ac:dyDescent="0.3">
      <c r="K1651">
        <v>6255527</v>
      </c>
      <c r="L1651">
        <v>94</v>
      </c>
      <c r="M1651">
        <v>105</v>
      </c>
      <c r="N1651" s="10">
        <f>(Table12[[#This Row],[2023]]-Table12[[#This Row],[2022]])/Table12[[#This Row],[2023]]</f>
        <v>0.10476190476190476</v>
      </c>
      <c r="O1651">
        <f>Table12[[#This Row],[2023]]*Table12[[#This Row],[PER]]+Table12[[#This Row],[2023]]</f>
        <v>116</v>
      </c>
    </row>
    <row r="1652" spans="11:15" x14ac:dyDescent="0.3">
      <c r="K1652">
        <v>6364171</v>
      </c>
      <c r="L1652">
        <v>185</v>
      </c>
      <c r="M1652">
        <v>185</v>
      </c>
      <c r="N1652" s="10">
        <f>(Table12[[#This Row],[2023]]-Table12[[#This Row],[2022]])/Table12[[#This Row],[2023]]</f>
        <v>0</v>
      </c>
      <c r="O1652">
        <f>Table12[[#This Row],[2023]]*Table12[[#This Row],[PER]]+Table12[[#This Row],[2023]]</f>
        <v>185</v>
      </c>
    </row>
    <row r="1653" spans="11:15" x14ac:dyDescent="0.3">
      <c r="K1653">
        <v>7681666</v>
      </c>
      <c r="L1653">
        <v>20</v>
      </c>
      <c r="M1653">
        <v>20</v>
      </c>
      <c r="N1653" s="10">
        <f>(Table12[[#This Row],[2023]]-Table12[[#This Row],[2022]])/Table12[[#This Row],[2023]]</f>
        <v>0</v>
      </c>
      <c r="O1653">
        <f>Table12[[#This Row],[2023]]*Table12[[#This Row],[PER]]+Table12[[#This Row],[2023]]</f>
        <v>20</v>
      </c>
    </row>
    <row r="1654" spans="11:15" x14ac:dyDescent="0.3">
      <c r="K1654">
        <v>13390536</v>
      </c>
      <c r="L1654">
        <v>70</v>
      </c>
      <c r="M1654">
        <v>70</v>
      </c>
      <c r="N1654" s="10">
        <f>(Table12[[#This Row],[2023]]-Table12[[#This Row],[2022]])/Table12[[#This Row],[2023]]</f>
        <v>0</v>
      </c>
      <c r="O1654">
        <f>Table12[[#This Row],[2023]]*Table12[[#This Row],[PER]]+Table12[[#This Row],[2023]]</f>
        <v>70</v>
      </c>
    </row>
    <row r="1655" spans="11:15" x14ac:dyDescent="0.3">
      <c r="K1655">
        <v>14215561</v>
      </c>
      <c r="L1655">
        <v>32</v>
      </c>
      <c r="M1655">
        <v>33</v>
      </c>
      <c r="N1655" s="10">
        <f>(Table12[[#This Row],[2023]]-Table12[[#This Row],[2022]])/Table12[[#This Row],[2023]]</f>
        <v>3.0303030303030304E-2</v>
      </c>
      <c r="O1655">
        <f>Table12[[#This Row],[2023]]*Table12[[#This Row],[PER]]+Table12[[#This Row],[2023]]</f>
        <v>34</v>
      </c>
    </row>
    <row r="1656" spans="11:15" x14ac:dyDescent="0.3">
      <c r="K1656">
        <v>3032302</v>
      </c>
      <c r="L1656">
        <v>79</v>
      </c>
      <c r="M1656">
        <v>79</v>
      </c>
      <c r="N1656" s="10">
        <f>(Table12[[#This Row],[2023]]-Table12[[#This Row],[2022]])/Table12[[#This Row],[2023]]</f>
        <v>0</v>
      </c>
      <c r="O1656">
        <f>Table12[[#This Row],[2023]]*Table12[[#This Row],[PER]]+Table12[[#This Row],[2023]]</f>
        <v>79</v>
      </c>
    </row>
    <row r="1657" spans="11:15" x14ac:dyDescent="0.3">
      <c r="K1657">
        <v>3497790</v>
      </c>
      <c r="L1657">
        <v>145</v>
      </c>
      <c r="M1657">
        <v>145</v>
      </c>
      <c r="N1657" s="10">
        <f>(Table12[[#This Row],[2023]]-Table12[[#This Row],[2022]])/Table12[[#This Row],[2023]]</f>
        <v>0</v>
      </c>
      <c r="O1657">
        <f>Table12[[#This Row],[2023]]*Table12[[#This Row],[PER]]+Table12[[#This Row],[2023]]</f>
        <v>145</v>
      </c>
    </row>
    <row r="1658" spans="11:15" x14ac:dyDescent="0.3">
      <c r="K1658">
        <v>3573595</v>
      </c>
      <c r="L1658">
        <v>77</v>
      </c>
      <c r="M1658">
        <v>77</v>
      </c>
      <c r="N1658" s="10">
        <f>(Table12[[#This Row],[2023]]-Table12[[#This Row],[2022]])/Table12[[#This Row],[2023]]</f>
        <v>0</v>
      </c>
      <c r="O1658">
        <f>Table12[[#This Row],[2023]]*Table12[[#This Row],[PER]]+Table12[[#This Row],[2023]]</f>
        <v>77</v>
      </c>
    </row>
    <row r="1659" spans="11:15" x14ac:dyDescent="0.3">
      <c r="K1659">
        <v>5855569</v>
      </c>
      <c r="L1659">
        <v>130</v>
      </c>
      <c r="M1659">
        <v>130</v>
      </c>
      <c r="N1659" s="10">
        <f>(Table12[[#This Row],[2023]]-Table12[[#This Row],[2022]])/Table12[[#This Row],[2023]]</f>
        <v>0</v>
      </c>
      <c r="O1659">
        <f>Table12[[#This Row],[2023]]*Table12[[#This Row],[PER]]+Table12[[#This Row],[2023]]</f>
        <v>130</v>
      </c>
    </row>
    <row r="1660" spans="11:15" x14ac:dyDescent="0.3">
      <c r="K1660">
        <v>8828259</v>
      </c>
      <c r="L1660">
        <v>78</v>
      </c>
      <c r="M1660">
        <v>78</v>
      </c>
      <c r="N1660" s="10">
        <f>(Table12[[#This Row],[2023]]-Table12[[#This Row],[2022]])/Table12[[#This Row],[2023]]</f>
        <v>0</v>
      </c>
      <c r="O1660">
        <f>Table12[[#This Row],[2023]]*Table12[[#This Row],[PER]]+Table12[[#This Row],[2023]]</f>
        <v>78</v>
      </c>
    </row>
    <row r="1661" spans="11:15" x14ac:dyDescent="0.3">
      <c r="K1661">
        <v>8779474</v>
      </c>
      <c r="L1661">
        <v>155</v>
      </c>
      <c r="M1661">
        <v>155</v>
      </c>
      <c r="N1661" s="10">
        <f>(Table12[[#This Row],[2023]]-Table12[[#This Row],[2022]])/Table12[[#This Row],[2023]]</f>
        <v>0</v>
      </c>
      <c r="O1661">
        <f>Table12[[#This Row],[2023]]*Table12[[#This Row],[PER]]+Table12[[#This Row],[2023]]</f>
        <v>155</v>
      </c>
    </row>
    <row r="1662" spans="11:15" x14ac:dyDescent="0.3">
      <c r="K1662">
        <v>3167771</v>
      </c>
      <c r="L1662">
        <v>457</v>
      </c>
      <c r="M1662">
        <v>455</v>
      </c>
      <c r="N1662" s="10">
        <f>(Table12[[#This Row],[2023]]-Table12[[#This Row],[2022]])/Table12[[#This Row],[2023]]</f>
        <v>-4.3956043956043956E-3</v>
      </c>
      <c r="O1662">
        <f>Table12[[#This Row],[2023]]*Table12[[#This Row],[PER]]+Table12[[#This Row],[2023]]</f>
        <v>453</v>
      </c>
    </row>
    <row r="1663" spans="11:15" x14ac:dyDescent="0.3">
      <c r="K1663">
        <v>5607187</v>
      </c>
      <c r="L1663">
        <v>251</v>
      </c>
      <c r="M1663">
        <v>251</v>
      </c>
      <c r="N1663" s="10">
        <f>(Table12[[#This Row],[2023]]-Table12[[#This Row],[2022]])/Table12[[#This Row],[2023]]</f>
        <v>0</v>
      </c>
      <c r="O1663">
        <f>Table12[[#This Row],[2023]]*Table12[[#This Row],[PER]]+Table12[[#This Row],[2023]]</f>
        <v>251</v>
      </c>
    </row>
    <row r="1664" spans="11:15" x14ac:dyDescent="0.3">
      <c r="K1664">
        <v>8503877</v>
      </c>
      <c r="L1664">
        <v>55</v>
      </c>
      <c r="M1664">
        <v>55</v>
      </c>
      <c r="N1664" s="10">
        <f>(Table12[[#This Row],[2023]]-Table12[[#This Row],[2022]])/Table12[[#This Row],[2023]]</f>
        <v>0</v>
      </c>
      <c r="O1664">
        <f>Table12[[#This Row],[2023]]*Table12[[#This Row],[PER]]+Table12[[#This Row],[2023]]</f>
        <v>55</v>
      </c>
    </row>
    <row r="1665" spans="11:15" x14ac:dyDescent="0.3">
      <c r="K1665">
        <v>11070773</v>
      </c>
      <c r="L1665">
        <v>74</v>
      </c>
      <c r="M1665">
        <v>79</v>
      </c>
      <c r="N1665" s="10">
        <f>(Table12[[#This Row],[2023]]-Table12[[#This Row],[2022]])/Table12[[#This Row],[2023]]</f>
        <v>6.3291139240506333E-2</v>
      </c>
      <c r="O1665">
        <f>Table12[[#This Row],[2023]]*Table12[[#This Row],[PER]]+Table12[[#This Row],[2023]]</f>
        <v>84</v>
      </c>
    </row>
    <row r="1666" spans="11:15" x14ac:dyDescent="0.3">
      <c r="K1666">
        <v>4823176</v>
      </c>
      <c r="L1666">
        <v>150</v>
      </c>
      <c r="M1666">
        <v>150</v>
      </c>
      <c r="N1666" s="10">
        <f>(Table12[[#This Row],[2023]]-Table12[[#This Row],[2022]])/Table12[[#This Row],[2023]]</f>
        <v>0</v>
      </c>
      <c r="O1666">
        <f>Table12[[#This Row],[2023]]*Table12[[#This Row],[PER]]+Table12[[#This Row],[2023]]</f>
        <v>150</v>
      </c>
    </row>
    <row r="1667" spans="11:15" x14ac:dyDescent="0.3">
      <c r="K1667">
        <v>8088964</v>
      </c>
      <c r="L1667">
        <v>185</v>
      </c>
      <c r="M1667">
        <v>185</v>
      </c>
      <c r="N1667" s="10">
        <f>(Table12[[#This Row],[2023]]-Table12[[#This Row],[2022]])/Table12[[#This Row],[2023]]</f>
        <v>0</v>
      </c>
      <c r="O1667">
        <f>Table12[[#This Row],[2023]]*Table12[[#This Row],[PER]]+Table12[[#This Row],[2023]]</f>
        <v>185</v>
      </c>
    </row>
    <row r="1668" spans="11:15" x14ac:dyDescent="0.3">
      <c r="K1668">
        <v>12123490</v>
      </c>
      <c r="L1668">
        <v>75</v>
      </c>
      <c r="M1668">
        <v>75</v>
      </c>
      <c r="N1668" s="10">
        <f>(Table12[[#This Row],[2023]]-Table12[[#This Row],[2022]])/Table12[[#This Row],[2023]]</f>
        <v>0</v>
      </c>
      <c r="O1668">
        <f>Table12[[#This Row],[2023]]*Table12[[#This Row],[PER]]+Table12[[#This Row],[2023]]</f>
        <v>75</v>
      </c>
    </row>
    <row r="1669" spans="11:15" x14ac:dyDescent="0.3">
      <c r="K1669">
        <v>2807413</v>
      </c>
      <c r="L1669">
        <v>99</v>
      </c>
      <c r="M1669">
        <v>99</v>
      </c>
      <c r="N1669" s="10">
        <f>(Table12[[#This Row],[2023]]-Table12[[#This Row],[2022]])/Table12[[#This Row],[2023]]</f>
        <v>0</v>
      </c>
      <c r="O1669">
        <f>Table12[[#This Row],[2023]]*Table12[[#This Row],[PER]]+Table12[[#This Row],[2023]]</f>
        <v>99</v>
      </c>
    </row>
    <row r="1670" spans="11:15" x14ac:dyDescent="0.3">
      <c r="K1670">
        <v>5189544</v>
      </c>
      <c r="L1670">
        <v>140</v>
      </c>
      <c r="M1670">
        <v>140</v>
      </c>
      <c r="N1670" s="10">
        <f>(Table12[[#This Row],[2023]]-Table12[[#This Row],[2022]])/Table12[[#This Row],[2023]]</f>
        <v>0</v>
      </c>
      <c r="O1670">
        <f>Table12[[#This Row],[2023]]*Table12[[#This Row],[PER]]+Table12[[#This Row],[2023]]</f>
        <v>140</v>
      </c>
    </row>
    <row r="1671" spans="11:15" x14ac:dyDescent="0.3">
      <c r="K1671">
        <v>5354909</v>
      </c>
      <c r="L1671">
        <v>175</v>
      </c>
      <c r="M1671">
        <v>175</v>
      </c>
      <c r="N1671" s="10">
        <f>(Table12[[#This Row],[2023]]-Table12[[#This Row],[2022]])/Table12[[#This Row],[2023]]</f>
        <v>0</v>
      </c>
      <c r="O1671">
        <f>Table12[[#This Row],[2023]]*Table12[[#This Row],[PER]]+Table12[[#This Row],[2023]]</f>
        <v>175</v>
      </c>
    </row>
    <row r="1672" spans="11:15" x14ac:dyDescent="0.3">
      <c r="K1672">
        <v>5374701</v>
      </c>
      <c r="L1672">
        <v>241</v>
      </c>
      <c r="M1672">
        <v>251</v>
      </c>
      <c r="N1672" s="10">
        <f>(Table12[[#This Row],[2023]]-Table12[[#This Row],[2022]])/Table12[[#This Row],[2023]]</f>
        <v>3.9840637450199202E-2</v>
      </c>
      <c r="O1672">
        <f>Table12[[#This Row],[2023]]*Table12[[#This Row],[PER]]+Table12[[#This Row],[2023]]</f>
        <v>261</v>
      </c>
    </row>
    <row r="1673" spans="11:15" x14ac:dyDescent="0.3">
      <c r="K1673">
        <v>7612225</v>
      </c>
      <c r="L1673">
        <v>140</v>
      </c>
      <c r="M1673">
        <v>140</v>
      </c>
      <c r="N1673" s="10">
        <f>(Table12[[#This Row],[2023]]-Table12[[#This Row],[2022]])/Table12[[#This Row],[2023]]</f>
        <v>0</v>
      </c>
      <c r="O1673">
        <f>Table12[[#This Row],[2023]]*Table12[[#This Row],[PER]]+Table12[[#This Row],[2023]]</f>
        <v>140</v>
      </c>
    </row>
    <row r="1674" spans="11:15" x14ac:dyDescent="0.3">
      <c r="K1674">
        <v>13992933</v>
      </c>
      <c r="L1674">
        <v>87</v>
      </c>
      <c r="M1674">
        <v>87</v>
      </c>
      <c r="N1674" s="10">
        <f>(Table12[[#This Row],[2023]]-Table12[[#This Row],[2022]])/Table12[[#This Row],[2023]]</f>
        <v>0</v>
      </c>
      <c r="O1674">
        <f>Table12[[#This Row],[2023]]*Table12[[#This Row],[PER]]+Table12[[#This Row],[2023]]</f>
        <v>87</v>
      </c>
    </row>
    <row r="1675" spans="11:15" x14ac:dyDescent="0.3">
      <c r="K1675">
        <v>959676</v>
      </c>
      <c r="L1675">
        <v>85</v>
      </c>
      <c r="M1675">
        <v>85</v>
      </c>
      <c r="N1675" s="10">
        <f>(Table12[[#This Row],[2023]]-Table12[[#This Row],[2022]])/Table12[[#This Row],[2023]]</f>
        <v>0</v>
      </c>
      <c r="O1675">
        <f>Table12[[#This Row],[2023]]*Table12[[#This Row],[PER]]+Table12[[#This Row],[2023]]</f>
        <v>85</v>
      </c>
    </row>
    <row r="1676" spans="11:15" x14ac:dyDescent="0.3">
      <c r="K1676">
        <v>977495</v>
      </c>
      <c r="L1676">
        <v>84</v>
      </c>
      <c r="M1676">
        <v>84</v>
      </c>
      <c r="N1676" s="10">
        <f>(Table12[[#This Row],[2023]]-Table12[[#This Row],[2022]])/Table12[[#This Row],[2023]]</f>
        <v>0</v>
      </c>
      <c r="O1676">
        <f>Table12[[#This Row],[2023]]*Table12[[#This Row],[PER]]+Table12[[#This Row],[2023]]</f>
        <v>84</v>
      </c>
    </row>
    <row r="1677" spans="11:15" x14ac:dyDescent="0.3">
      <c r="K1677">
        <v>2164945</v>
      </c>
      <c r="L1677">
        <v>49</v>
      </c>
      <c r="M1677">
        <v>50</v>
      </c>
      <c r="N1677" s="10">
        <f>(Table12[[#This Row],[2023]]-Table12[[#This Row],[2022]])/Table12[[#This Row],[2023]]</f>
        <v>0.02</v>
      </c>
      <c r="O1677">
        <f>Table12[[#This Row],[2023]]*Table12[[#This Row],[PER]]+Table12[[#This Row],[2023]]</f>
        <v>51</v>
      </c>
    </row>
    <row r="1678" spans="11:15" x14ac:dyDescent="0.3">
      <c r="K1678">
        <v>4985920</v>
      </c>
      <c r="L1678">
        <v>85</v>
      </c>
      <c r="M1678">
        <v>85</v>
      </c>
      <c r="N1678" s="10">
        <f>(Table12[[#This Row],[2023]]-Table12[[#This Row],[2022]])/Table12[[#This Row],[2023]]</f>
        <v>0</v>
      </c>
      <c r="O1678">
        <f>Table12[[#This Row],[2023]]*Table12[[#This Row],[PER]]+Table12[[#This Row],[2023]]</f>
        <v>85</v>
      </c>
    </row>
    <row r="1679" spans="11:15" x14ac:dyDescent="0.3">
      <c r="K1679">
        <v>6788390</v>
      </c>
      <c r="L1679">
        <v>72</v>
      </c>
      <c r="M1679">
        <v>72</v>
      </c>
      <c r="N1679" s="10">
        <f>(Table12[[#This Row],[2023]]-Table12[[#This Row],[2022]])/Table12[[#This Row],[2023]]</f>
        <v>0</v>
      </c>
      <c r="O1679">
        <f>Table12[[#This Row],[2023]]*Table12[[#This Row],[PER]]+Table12[[#This Row],[2023]]</f>
        <v>72</v>
      </c>
    </row>
    <row r="1680" spans="11:15" x14ac:dyDescent="0.3">
      <c r="K1680">
        <v>9881592</v>
      </c>
      <c r="L1680">
        <v>151</v>
      </c>
      <c r="M1680">
        <v>151</v>
      </c>
      <c r="N1680" s="10">
        <f>(Table12[[#This Row],[2023]]-Table12[[#This Row],[2022]])/Table12[[#This Row],[2023]]</f>
        <v>0</v>
      </c>
      <c r="O1680">
        <f>Table12[[#This Row],[2023]]*Table12[[#This Row],[PER]]+Table12[[#This Row],[2023]]</f>
        <v>151</v>
      </c>
    </row>
    <row r="1681" spans="11:15" x14ac:dyDescent="0.3">
      <c r="K1681">
        <v>10022912</v>
      </c>
      <c r="L1681">
        <v>100</v>
      </c>
      <c r="M1681">
        <v>100</v>
      </c>
      <c r="N1681" s="10">
        <f>(Table12[[#This Row],[2023]]-Table12[[#This Row],[2022]])/Table12[[#This Row],[2023]]</f>
        <v>0</v>
      </c>
      <c r="O1681">
        <f>Table12[[#This Row],[2023]]*Table12[[#This Row],[PER]]+Table12[[#This Row],[2023]]</f>
        <v>100</v>
      </c>
    </row>
    <row r="1682" spans="11:15" x14ac:dyDescent="0.3">
      <c r="K1682">
        <v>2964842</v>
      </c>
      <c r="L1682">
        <v>69</v>
      </c>
      <c r="M1682">
        <v>69</v>
      </c>
      <c r="N1682" s="10">
        <f>(Table12[[#This Row],[2023]]-Table12[[#This Row],[2022]])/Table12[[#This Row],[2023]]</f>
        <v>0</v>
      </c>
      <c r="O1682">
        <f>Table12[[#This Row],[2023]]*Table12[[#This Row],[PER]]+Table12[[#This Row],[2023]]</f>
        <v>69</v>
      </c>
    </row>
    <row r="1683" spans="11:15" x14ac:dyDescent="0.3">
      <c r="K1683">
        <v>5653187</v>
      </c>
      <c r="L1683">
        <v>134</v>
      </c>
      <c r="M1683">
        <v>148</v>
      </c>
      <c r="N1683" s="10">
        <f>(Table12[[#This Row],[2023]]-Table12[[#This Row],[2022]])/Table12[[#This Row],[2023]]</f>
        <v>9.45945945945946E-2</v>
      </c>
      <c r="O1683">
        <f>Table12[[#This Row],[2023]]*Table12[[#This Row],[PER]]+Table12[[#This Row],[2023]]</f>
        <v>162</v>
      </c>
    </row>
    <row r="1684" spans="11:15" x14ac:dyDescent="0.3">
      <c r="K1684">
        <v>12980825</v>
      </c>
      <c r="L1684">
        <v>493</v>
      </c>
      <c r="M1684">
        <v>490</v>
      </c>
      <c r="N1684" s="10">
        <f>(Table12[[#This Row],[2023]]-Table12[[#This Row],[2022]])/Table12[[#This Row],[2023]]</f>
        <v>-6.1224489795918364E-3</v>
      </c>
      <c r="O1684">
        <f>Table12[[#This Row],[2023]]*Table12[[#This Row],[PER]]+Table12[[#This Row],[2023]]</f>
        <v>487</v>
      </c>
    </row>
    <row r="1685" spans="11:15" x14ac:dyDescent="0.3">
      <c r="K1685">
        <v>4773129</v>
      </c>
      <c r="L1685">
        <v>87</v>
      </c>
      <c r="M1685">
        <v>87</v>
      </c>
      <c r="N1685" s="10">
        <f>(Table12[[#This Row],[2023]]-Table12[[#This Row],[2022]])/Table12[[#This Row],[2023]]</f>
        <v>0</v>
      </c>
      <c r="O1685">
        <f>Table12[[#This Row],[2023]]*Table12[[#This Row],[PER]]+Table12[[#This Row],[2023]]</f>
        <v>87</v>
      </c>
    </row>
    <row r="1686" spans="11:15" x14ac:dyDescent="0.3">
      <c r="K1686">
        <v>6013874</v>
      </c>
      <c r="L1686">
        <v>300</v>
      </c>
      <c r="M1686">
        <v>300</v>
      </c>
      <c r="N1686" s="10">
        <f>(Table12[[#This Row],[2023]]-Table12[[#This Row],[2022]])/Table12[[#This Row],[2023]]</f>
        <v>0</v>
      </c>
      <c r="O1686">
        <f>Table12[[#This Row],[2023]]*Table12[[#This Row],[PER]]+Table12[[#This Row],[2023]]</f>
        <v>300</v>
      </c>
    </row>
    <row r="1687" spans="11:15" x14ac:dyDescent="0.3">
      <c r="K1687">
        <v>12042727</v>
      </c>
      <c r="L1687">
        <v>699</v>
      </c>
      <c r="M1687">
        <v>699</v>
      </c>
      <c r="N1687" s="10">
        <f>(Table12[[#This Row],[2023]]-Table12[[#This Row],[2022]])/Table12[[#This Row],[2023]]</f>
        <v>0</v>
      </c>
      <c r="O1687">
        <f>Table12[[#This Row],[2023]]*Table12[[#This Row],[PER]]+Table12[[#This Row],[2023]]</f>
        <v>699</v>
      </c>
    </row>
    <row r="1688" spans="11:15" x14ac:dyDescent="0.3">
      <c r="K1688">
        <v>14591163</v>
      </c>
      <c r="L1688">
        <v>105</v>
      </c>
      <c r="M1688">
        <v>105</v>
      </c>
      <c r="N1688" s="10">
        <f>(Table12[[#This Row],[2023]]-Table12[[#This Row],[2022]])/Table12[[#This Row],[2023]]</f>
        <v>0</v>
      </c>
      <c r="O1688">
        <f>Table12[[#This Row],[2023]]*Table12[[#This Row],[PER]]+Table12[[#This Row],[2023]]</f>
        <v>105</v>
      </c>
    </row>
    <row r="1689" spans="11:15" x14ac:dyDescent="0.3">
      <c r="K1689">
        <v>8933450</v>
      </c>
      <c r="L1689">
        <v>40</v>
      </c>
      <c r="M1689">
        <v>44</v>
      </c>
      <c r="N1689" s="10">
        <f>(Table12[[#This Row],[2023]]-Table12[[#This Row],[2022]])/Table12[[#This Row],[2023]]</f>
        <v>9.0909090909090912E-2</v>
      </c>
      <c r="O1689">
        <f>Table12[[#This Row],[2023]]*Table12[[#This Row],[PER]]+Table12[[#This Row],[2023]]</f>
        <v>48</v>
      </c>
    </row>
    <row r="1690" spans="11:15" x14ac:dyDescent="0.3">
      <c r="K1690">
        <v>1001438</v>
      </c>
      <c r="L1690">
        <v>59</v>
      </c>
      <c r="M1690">
        <v>59</v>
      </c>
      <c r="N1690" s="10">
        <f>(Table12[[#This Row],[2023]]-Table12[[#This Row],[2022]])/Table12[[#This Row],[2023]]</f>
        <v>0</v>
      </c>
      <c r="O1690">
        <f>Table12[[#This Row],[2023]]*Table12[[#This Row],[PER]]+Table12[[#This Row],[2023]]</f>
        <v>59</v>
      </c>
    </row>
    <row r="1691" spans="11:15" x14ac:dyDescent="0.3">
      <c r="K1691">
        <v>9959333</v>
      </c>
      <c r="L1691">
        <v>100</v>
      </c>
      <c r="M1691">
        <v>100</v>
      </c>
      <c r="N1691" s="10">
        <f>(Table12[[#This Row],[2023]]-Table12[[#This Row],[2022]])/Table12[[#This Row],[2023]]</f>
        <v>0</v>
      </c>
      <c r="O1691">
        <f>Table12[[#This Row],[2023]]*Table12[[#This Row],[PER]]+Table12[[#This Row],[2023]]</f>
        <v>100</v>
      </c>
    </row>
    <row r="1692" spans="11:15" x14ac:dyDescent="0.3">
      <c r="K1692">
        <v>8350059</v>
      </c>
      <c r="L1692">
        <v>140</v>
      </c>
      <c r="M1692">
        <v>140</v>
      </c>
      <c r="N1692" s="10">
        <f>(Table12[[#This Row],[2023]]-Table12[[#This Row],[2022]])/Table12[[#This Row],[2023]]</f>
        <v>0</v>
      </c>
      <c r="O1692">
        <f>Table12[[#This Row],[2023]]*Table12[[#This Row],[PER]]+Table12[[#This Row],[2023]]</f>
        <v>140</v>
      </c>
    </row>
    <row r="1693" spans="11:15" x14ac:dyDescent="0.3">
      <c r="K1693">
        <v>8419844</v>
      </c>
      <c r="L1693">
        <v>184</v>
      </c>
      <c r="M1693">
        <v>200</v>
      </c>
      <c r="N1693" s="10">
        <f>(Table12[[#This Row],[2023]]-Table12[[#This Row],[2022]])/Table12[[#This Row],[2023]]</f>
        <v>0.08</v>
      </c>
      <c r="O1693">
        <f>Table12[[#This Row],[2023]]*Table12[[#This Row],[PER]]+Table12[[#This Row],[2023]]</f>
        <v>216</v>
      </c>
    </row>
    <row r="1694" spans="11:15" x14ac:dyDescent="0.3">
      <c r="K1694">
        <v>9625109</v>
      </c>
      <c r="L1694">
        <v>115</v>
      </c>
      <c r="M1694">
        <v>115</v>
      </c>
      <c r="N1694" s="10">
        <f>(Table12[[#This Row],[2023]]-Table12[[#This Row],[2022]])/Table12[[#This Row],[2023]]</f>
        <v>0</v>
      </c>
      <c r="O1694">
        <f>Table12[[#This Row],[2023]]*Table12[[#This Row],[PER]]+Table12[[#This Row],[2023]]</f>
        <v>115</v>
      </c>
    </row>
    <row r="1695" spans="11:15" x14ac:dyDescent="0.3">
      <c r="K1695">
        <v>12847651</v>
      </c>
      <c r="L1695">
        <v>164</v>
      </c>
      <c r="M1695">
        <v>163</v>
      </c>
      <c r="N1695" s="10">
        <f>(Table12[[#This Row],[2023]]-Table12[[#This Row],[2022]])/Table12[[#This Row],[2023]]</f>
        <v>-6.1349693251533744E-3</v>
      </c>
      <c r="O1695">
        <f>Table12[[#This Row],[2023]]*Table12[[#This Row],[PER]]+Table12[[#This Row],[2023]]</f>
        <v>162</v>
      </c>
    </row>
    <row r="1696" spans="11:15" x14ac:dyDescent="0.3">
      <c r="K1696">
        <v>14488472</v>
      </c>
      <c r="L1696">
        <v>82</v>
      </c>
      <c r="M1696">
        <v>82</v>
      </c>
      <c r="N1696" s="10">
        <f>(Table12[[#This Row],[2023]]-Table12[[#This Row],[2022]])/Table12[[#This Row],[2023]]</f>
        <v>0</v>
      </c>
      <c r="O1696">
        <f>Table12[[#This Row],[2023]]*Table12[[#This Row],[PER]]+Table12[[#This Row],[2023]]</f>
        <v>82</v>
      </c>
    </row>
    <row r="1697" spans="11:15" x14ac:dyDescent="0.3">
      <c r="K1697">
        <v>13823249</v>
      </c>
      <c r="L1697">
        <v>99</v>
      </c>
      <c r="M1697">
        <v>99</v>
      </c>
      <c r="N1697" s="10">
        <f>(Table12[[#This Row],[2023]]-Table12[[#This Row],[2022]])/Table12[[#This Row],[2023]]</f>
        <v>0</v>
      </c>
      <c r="O1697">
        <f>Table12[[#This Row],[2023]]*Table12[[#This Row],[PER]]+Table12[[#This Row],[2023]]</f>
        <v>99</v>
      </c>
    </row>
    <row r="1698" spans="11:15" x14ac:dyDescent="0.3">
      <c r="K1698">
        <v>14664277</v>
      </c>
      <c r="L1698">
        <v>89</v>
      </c>
      <c r="M1698">
        <v>89</v>
      </c>
      <c r="N1698" s="10">
        <f>(Table12[[#This Row],[2023]]-Table12[[#This Row],[2022]])/Table12[[#This Row],[2023]]</f>
        <v>0</v>
      </c>
      <c r="O1698">
        <f>Table12[[#This Row],[2023]]*Table12[[#This Row],[PER]]+Table12[[#This Row],[2023]]</f>
        <v>89</v>
      </c>
    </row>
    <row r="1699" spans="11:15" x14ac:dyDescent="0.3">
      <c r="K1699">
        <v>363057</v>
      </c>
      <c r="L1699">
        <v>280</v>
      </c>
      <c r="M1699">
        <v>256</v>
      </c>
      <c r="N1699" s="10">
        <f>(Table12[[#This Row],[2023]]-Table12[[#This Row],[2022]])/Table12[[#This Row],[2023]]</f>
        <v>-9.375E-2</v>
      </c>
      <c r="O1699">
        <f>Table12[[#This Row],[2023]]*Table12[[#This Row],[PER]]+Table12[[#This Row],[2023]]</f>
        <v>232</v>
      </c>
    </row>
    <row r="1700" spans="11:15" x14ac:dyDescent="0.3">
      <c r="K1700">
        <v>7726849</v>
      </c>
      <c r="L1700">
        <v>90</v>
      </c>
      <c r="M1700">
        <v>90</v>
      </c>
      <c r="N1700" s="10">
        <f>(Table12[[#This Row],[2023]]-Table12[[#This Row],[2022]])/Table12[[#This Row],[2023]]</f>
        <v>0</v>
      </c>
      <c r="O1700">
        <f>Table12[[#This Row],[2023]]*Table12[[#This Row],[PER]]+Table12[[#This Row],[2023]]</f>
        <v>90</v>
      </c>
    </row>
    <row r="1701" spans="11:15" x14ac:dyDescent="0.3">
      <c r="K1701">
        <v>14111352</v>
      </c>
      <c r="L1701">
        <v>102</v>
      </c>
      <c r="M1701">
        <v>105</v>
      </c>
      <c r="N1701" s="10">
        <f>(Table12[[#This Row],[2023]]-Table12[[#This Row],[2022]])/Table12[[#This Row],[2023]]</f>
        <v>2.8571428571428571E-2</v>
      </c>
      <c r="O1701">
        <f>Table12[[#This Row],[2023]]*Table12[[#This Row],[PER]]+Table12[[#This Row],[2023]]</f>
        <v>108</v>
      </c>
    </row>
    <row r="1702" spans="11:15" x14ac:dyDescent="0.3">
      <c r="K1702">
        <v>11421527</v>
      </c>
      <c r="L1702">
        <v>114</v>
      </c>
      <c r="M1702">
        <v>114</v>
      </c>
      <c r="N1702" s="10">
        <f>(Table12[[#This Row],[2023]]-Table12[[#This Row],[2022]])/Table12[[#This Row],[2023]]</f>
        <v>0</v>
      </c>
      <c r="O1702">
        <f>Table12[[#This Row],[2023]]*Table12[[#This Row],[PER]]+Table12[[#This Row],[2023]]</f>
        <v>114</v>
      </c>
    </row>
    <row r="1703" spans="11:15" x14ac:dyDescent="0.3">
      <c r="K1703">
        <v>13476193</v>
      </c>
      <c r="L1703">
        <v>100</v>
      </c>
      <c r="M1703">
        <v>99</v>
      </c>
      <c r="N1703" s="10">
        <f>(Table12[[#This Row],[2023]]-Table12[[#This Row],[2022]])/Table12[[#This Row],[2023]]</f>
        <v>-1.0101010101010102E-2</v>
      </c>
      <c r="O1703">
        <f>Table12[[#This Row],[2023]]*Table12[[#This Row],[PER]]+Table12[[#This Row],[2023]]</f>
        <v>98</v>
      </c>
    </row>
    <row r="1704" spans="11:15" x14ac:dyDescent="0.3">
      <c r="K1704">
        <v>4596950</v>
      </c>
      <c r="L1704">
        <v>120</v>
      </c>
      <c r="M1704">
        <v>120</v>
      </c>
      <c r="N1704" s="10">
        <f>(Table12[[#This Row],[2023]]-Table12[[#This Row],[2022]])/Table12[[#This Row],[2023]]</f>
        <v>0</v>
      </c>
      <c r="O1704">
        <f>Table12[[#This Row],[2023]]*Table12[[#This Row],[PER]]+Table12[[#This Row],[2023]]</f>
        <v>120</v>
      </c>
    </row>
    <row r="1705" spans="11:15" x14ac:dyDescent="0.3">
      <c r="K1705">
        <v>12943889</v>
      </c>
      <c r="L1705">
        <v>165</v>
      </c>
      <c r="M1705">
        <v>222</v>
      </c>
      <c r="N1705" s="10">
        <f>(Table12[[#This Row],[2023]]-Table12[[#This Row],[2022]])/Table12[[#This Row],[2023]]</f>
        <v>0.25675675675675674</v>
      </c>
      <c r="O1705">
        <f>Table12[[#This Row],[2023]]*Table12[[#This Row],[PER]]+Table12[[#This Row],[2023]]</f>
        <v>279</v>
      </c>
    </row>
    <row r="1706" spans="11:15" x14ac:dyDescent="0.3">
      <c r="K1706">
        <v>4671010</v>
      </c>
      <c r="L1706">
        <v>150</v>
      </c>
      <c r="M1706">
        <v>150</v>
      </c>
      <c r="N1706" s="10">
        <f>(Table12[[#This Row],[2023]]-Table12[[#This Row],[2022]])/Table12[[#This Row],[2023]]</f>
        <v>0</v>
      </c>
      <c r="O1706">
        <f>Table12[[#This Row],[2023]]*Table12[[#This Row],[PER]]+Table12[[#This Row],[2023]]</f>
        <v>150</v>
      </c>
    </row>
    <row r="1707" spans="11:15" x14ac:dyDescent="0.3">
      <c r="K1707">
        <v>5868688</v>
      </c>
      <c r="L1707">
        <v>45</v>
      </c>
      <c r="M1707">
        <v>45</v>
      </c>
      <c r="N1707" s="10">
        <f>(Table12[[#This Row],[2023]]-Table12[[#This Row],[2022]])/Table12[[#This Row],[2023]]</f>
        <v>0</v>
      </c>
      <c r="O1707">
        <f>Table12[[#This Row],[2023]]*Table12[[#This Row],[PER]]+Table12[[#This Row],[2023]]</f>
        <v>45</v>
      </c>
    </row>
    <row r="1708" spans="11:15" x14ac:dyDescent="0.3">
      <c r="K1708">
        <v>8126630</v>
      </c>
      <c r="L1708">
        <v>400</v>
      </c>
      <c r="M1708">
        <v>400</v>
      </c>
      <c r="N1708" s="10">
        <f>(Table12[[#This Row],[2023]]-Table12[[#This Row],[2022]])/Table12[[#This Row],[2023]]</f>
        <v>0</v>
      </c>
      <c r="O1708">
        <f>Table12[[#This Row],[2023]]*Table12[[#This Row],[PER]]+Table12[[#This Row],[2023]]</f>
        <v>400</v>
      </c>
    </row>
    <row r="1709" spans="11:15" x14ac:dyDescent="0.3">
      <c r="K1709">
        <v>10330822</v>
      </c>
      <c r="L1709">
        <v>83</v>
      </c>
      <c r="M1709">
        <v>79</v>
      </c>
      <c r="N1709" s="10">
        <f>(Table12[[#This Row],[2023]]-Table12[[#This Row],[2022]])/Table12[[#This Row],[2023]]</f>
        <v>-5.0632911392405063E-2</v>
      </c>
      <c r="O1709">
        <f>Table12[[#This Row],[2023]]*Table12[[#This Row],[PER]]+Table12[[#This Row],[2023]]</f>
        <v>75</v>
      </c>
    </row>
    <row r="1710" spans="11:15" x14ac:dyDescent="0.3">
      <c r="K1710">
        <v>13885036</v>
      </c>
      <c r="L1710">
        <v>261</v>
      </c>
      <c r="M1710">
        <v>275</v>
      </c>
      <c r="N1710" s="10">
        <f>(Table12[[#This Row],[2023]]-Table12[[#This Row],[2022]])/Table12[[#This Row],[2023]]</f>
        <v>5.0909090909090911E-2</v>
      </c>
      <c r="O1710">
        <f>Table12[[#This Row],[2023]]*Table12[[#This Row],[PER]]+Table12[[#This Row],[2023]]</f>
        <v>289</v>
      </c>
    </row>
    <row r="1711" spans="11:15" x14ac:dyDescent="0.3">
      <c r="K1711">
        <v>9227493</v>
      </c>
      <c r="L1711">
        <v>45</v>
      </c>
      <c r="M1711">
        <v>45</v>
      </c>
      <c r="N1711" s="10">
        <f>(Table12[[#This Row],[2023]]-Table12[[#This Row],[2022]])/Table12[[#This Row],[2023]]</f>
        <v>0</v>
      </c>
      <c r="O1711">
        <f>Table12[[#This Row],[2023]]*Table12[[#This Row],[PER]]+Table12[[#This Row],[2023]]</f>
        <v>45</v>
      </c>
    </row>
    <row r="1712" spans="11:15" x14ac:dyDescent="0.3">
      <c r="K1712">
        <v>13996854</v>
      </c>
      <c r="L1712">
        <v>132</v>
      </c>
      <c r="M1712">
        <v>132</v>
      </c>
      <c r="N1712" s="10">
        <f>(Table12[[#This Row],[2023]]-Table12[[#This Row],[2022]])/Table12[[#This Row],[2023]]</f>
        <v>0</v>
      </c>
      <c r="O1712">
        <f>Table12[[#This Row],[2023]]*Table12[[#This Row],[PER]]+Table12[[#This Row],[2023]]</f>
        <v>132</v>
      </c>
    </row>
    <row r="1713" spans="11:15" x14ac:dyDescent="0.3">
      <c r="K1713">
        <v>3868685</v>
      </c>
      <c r="L1713">
        <v>120</v>
      </c>
      <c r="M1713">
        <v>120</v>
      </c>
      <c r="N1713" s="10">
        <f>(Table12[[#This Row],[2023]]-Table12[[#This Row],[2022]])/Table12[[#This Row],[2023]]</f>
        <v>0</v>
      </c>
      <c r="O1713">
        <f>Table12[[#This Row],[2023]]*Table12[[#This Row],[PER]]+Table12[[#This Row],[2023]]</f>
        <v>120</v>
      </c>
    </row>
    <row r="1714" spans="11:15" x14ac:dyDescent="0.3">
      <c r="K1714">
        <v>5004095</v>
      </c>
      <c r="L1714">
        <v>169</v>
      </c>
      <c r="M1714">
        <v>169</v>
      </c>
      <c r="N1714" s="10">
        <f>(Table12[[#This Row],[2023]]-Table12[[#This Row],[2022]])/Table12[[#This Row],[2023]]</f>
        <v>0</v>
      </c>
      <c r="O1714">
        <f>Table12[[#This Row],[2023]]*Table12[[#This Row],[PER]]+Table12[[#This Row],[2023]]</f>
        <v>169</v>
      </c>
    </row>
    <row r="1715" spans="11:15" x14ac:dyDescent="0.3">
      <c r="K1715">
        <v>11297662</v>
      </c>
      <c r="L1715">
        <v>80</v>
      </c>
      <c r="M1715">
        <v>80</v>
      </c>
      <c r="N1715" s="10">
        <f>(Table12[[#This Row],[2023]]-Table12[[#This Row],[2022]])/Table12[[#This Row],[2023]]</f>
        <v>0</v>
      </c>
      <c r="O1715">
        <f>Table12[[#This Row],[2023]]*Table12[[#This Row],[PER]]+Table12[[#This Row],[2023]]</f>
        <v>80</v>
      </c>
    </row>
    <row r="1716" spans="11:15" x14ac:dyDescent="0.3">
      <c r="K1716">
        <v>248940</v>
      </c>
      <c r="L1716">
        <v>51</v>
      </c>
      <c r="M1716">
        <v>53</v>
      </c>
      <c r="N1716" s="10">
        <f>(Table12[[#This Row],[2023]]-Table12[[#This Row],[2022]])/Table12[[#This Row],[2023]]</f>
        <v>3.7735849056603772E-2</v>
      </c>
      <c r="O1716">
        <f>Table12[[#This Row],[2023]]*Table12[[#This Row],[PER]]+Table12[[#This Row],[2023]]</f>
        <v>55</v>
      </c>
    </row>
    <row r="1717" spans="11:15" x14ac:dyDescent="0.3">
      <c r="K1717">
        <v>2906218</v>
      </c>
      <c r="L1717">
        <v>167</v>
      </c>
      <c r="M1717">
        <v>167</v>
      </c>
      <c r="N1717" s="10">
        <f>(Table12[[#This Row],[2023]]-Table12[[#This Row],[2022]])/Table12[[#This Row],[2023]]</f>
        <v>0</v>
      </c>
      <c r="O1717">
        <f>Table12[[#This Row],[2023]]*Table12[[#This Row],[PER]]+Table12[[#This Row],[2023]]</f>
        <v>167</v>
      </c>
    </row>
    <row r="1718" spans="11:15" x14ac:dyDescent="0.3">
      <c r="K1718">
        <v>13019979</v>
      </c>
      <c r="L1718">
        <v>90</v>
      </c>
      <c r="M1718">
        <v>90</v>
      </c>
      <c r="N1718" s="10">
        <f>(Table12[[#This Row],[2023]]-Table12[[#This Row],[2022]])/Table12[[#This Row],[2023]]</f>
        <v>0</v>
      </c>
      <c r="O1718">
        <f>Table12[[#This Row],[2023]]*Table12[[#This Row],[PER]]+Table12[[#This Row],[2023]]</f>
        <v>90</v>
      </c>
    </row>
    <row r="1719" spans="11:15" x14ac:dyDescent="0.3">
      <c r="K1719">
        <v>13714976</v>
      </c>
      <c r="L1719">
        <v>89</v>
      </c>
      <c r="M1719">
        <v>89</v>
      </c>
      <c r="N1719" s="10">
        <f>(Table12[[#This Row],[2023]]-Table12[[#This Row],[2022]])/Table12[[#This Row],[2023]]</f>
        <v>0</v>
      </c>
      <c r="O1719">
        <f>Table12[[#This Row],[2023]]*Table12[[#This Row],[PER]]+Table12[[#This Row],[2023]]</f>
        <v>89</v>
      </c>
    </row>
    <row r="1720" spans="11:15" x14ac:dyDescent="0.3">
      <c r="K1720">
        <v>14572722</v>
      </c>
      <c r="L1720">
        <v>52</v>
      </c>
      <c r="M1720">
        <v>52</v>
      </c>
      <c r="N1720" s="10">
        <f>(Table12[[#This Row],[2023]]-Table12[[#This Row],[2022]])/Table12[[#This Row],[2023]]</f>
        <v>0</v>
      </c>
      <c r="O1720">
        <f>Table12[[#This Row],[2023]]*Table12[[#This Row],[PER]]+Table12[[#This Row],[2023]]</f>
        <v>52</v>
      </c>
    </row>
    <row r="1721" spans="11:15" x14ac:dyDescent="0.3">
      <c r="K1721">
        <v>3364609</v>
      </c>
      <c r="L1721">
        <v>80</v>
      </c>
      <c r="M1721">
        <v>80</v>
      </c>
      <c r="N1721" s="10">
        <f>(Table12[[#This Row],[2023]]-Table12[[#This Row],[2022]])/Table12[[#This Row],[2023]]</f>
        <v>0</v>
      </c>
      <c r="O1721">
        <f>Table12[[#This Row],[2023]]*Table12[[#This Row],[PER]]+Table12[[#This Row],[2023]]</f>
        <v>80</v>
      </c>
    </row>
    <row r="1722" spans="11:15" x14ac:dyDescent="0.3">
      <c r="K1722">
        <v>6237219</v>
      </c>
      <c r="L1722">
        <v>85</v>
      </c>
      <c r="M1722">
        <v>85</v>
      </c>
      <c r="N1722" s="10">
        <f>(Table12[[#This Row],[2023]]-Table12[[#This Row],[2022]])/Table12[[#This Row],[2023]]</f>
        <v>0</v>
      </c>
      <c r="O1722">
        <f>Table12[[#This Row],[2023]]*Table12[[#This Row],[PER]]+Table12[[#This Row],[2023]]</f>
        <v>85</v>
      </c>
    </row>
    <row r="1723" spans="11:15" x14ac:dyDescent="0.3">
      <c r="K1723">
        <v>7001331</v>
      </c>
      <c r="L1723">
        <v>55</v>
      </c>
      <c r="M1723">
        <v>55</v>
      </c>
      <c r="N1723" s="10">
        <f>(Table12[[#This Row],[2023]]-Table12[[#This Row],[2022]])/Table12[[#This Row],[2023]]</f>
        <v>0</v>
      </c>
      <c r="O1723">
        <f>Table12[[#This Row],[2023]]*Table12[[#This Row],[PER]]+Table12[[#This Row],[2023]]</f>
        <v>55</v>
      </c>
    </row>
    <row r="1724" spans="11:15" x14ac:dyDescent="0.3">
      <c r="K1724">
        <v>2303169</v>
      </c>
      <c r="L1724">
        <v>600</v>
      </c>
      <c r="M1724">
        <v>600</v>
      </c>
      <c r="N1724" s="10">
        <f>(Table12[[#This Row],[2023]]-Table12[[#This Row],[2022]])/Table12[[#This Row],[2023]]</f>
        <v>0</v>
      </c>
      <c r="O1724">
        <f>Table12[[#This Row],[2023]]*Table12[[#This Row],[PER]]+Table12[[#This Row],[2023]]</f>
        <v>600</v>
      </c>
    </row>
    <row r="1725" spans="11:15" x14ac:dyDescent="0.3">
      <c r="K1725">
        <v>7176995</v>
      </c>
      <c r="L1725">
        <v>168</v>
      </c>
      <c r="M1725">
        <v>168</v>
      </c>
      <c r="N1725" s="10">
        <f>(Table12[[#This Row],[2023]]-Table12[[#This Row],[2022]])/Table12[[#This Row],[2023]]</f>
        <v>0</v>
      </c>
      <c r="O1725">
        <f>Table12[[#This Row],[2023]]*Table12[[#This Row],[PER]]+Table12[[#This Row],[2023]]</f>
        <v>168</v>
      </c>
    </row>
    <row r="1726" spans="11:15" x14ac:dyDescent="0.3">
      <c r="K1726">
        <v>5805084</v>
      </c>
      <c r="L1726">
        <v>400</v>
      </c>
      <c r="M1726">
        <v>400</v>
      </c>
      <c r="N1726" s="10">
        <f>(Table12[[#This Row],[2023]]-Table12[[#This Row],[2022]])/Table12[[#This Row],[2023]]</f>
        <v>0</v>
      </c>
      <c r="O1726">
        <f>Table12[[#This Row],[2023]]*Table12[[#This Row],[PER]]+Table12[[#This Row],[2023]]</f>
        <v>400</v>
      </c>
    </row>
    <row r="1727" spans="11:15" x14ac:dyDescent="0.3">
      <c r="K1727">
        <v>6459022</v>
      </c>
      <c r="L1727">
        <v>149</v>
      </c>
      <c r="M1727">
        <v>148</v>
      </c>
      <c r="N1727" s="10">
        <f>(Table12[[#This Row],[2023]]-Table12[[#This Row],[2022]])/Table12[[#This Row],[2023]]</f>
        <v>-6.7567567567567571E-3</v>
      </c>
      <c r="O1727">
        <f>Table12[[#This Row],[2023]]*Table12[[#This Row],[PER]]+Table12[[#This Row],[2023]]</f>
        <v>147</v>
      </c>
    </row>
    <row r="1728" spans="11:15" x14ac:dyDescent="0.3">
      <c r="K1728">
        <v>9704770</v>
      </c>
      <c r="L1728">
        <v>40</v>
      </c>
      <c r="M1728">
        <v>40</v>
      </c>
      <c r="N1728" s="10">
        <f>(Table12[[#This Row],[2023]]-Table12[[#This Row],[2022]])/Table12[[#This Row],[2023]]</f>
        <v>0</v>
      </c>
      <c r="O1728">
        <f>Table12[[#This Row],[2023]]*Table12[[#This Row],[PER]]+Table12[[#This Row],[2023]]</f>
        <v>40</v>
      </c>
    </row>
    <row r="1729" spans="11:15" x14ac:dyDescent="0.3">
      <c r="K1729">
        <v>11167367</v>
      </c>
      <c r="L1729">
        <v>105</v>
      </c>
      <c r="M1729">
        <v>105</v>
      </c>
      <c r="N1729" s="10">
        <f>(Table12[[#This Row],[2023]]-Table12[[#This Row],[2022]])/Table12[[#This Row],[2023]]</f>
        <v>0</v>
      </c>
      <c r="O1729">
        <f>Table12[[#This Row],[2023]]*Table12[[#This Row],[PER]]+Table12[[#This Row],[2023]]</f>
        <v>105</v>
      </c>
    </row>
    <row r="1730" spans="11:15" x14ac:dyDescent="0.3">
      <c r="K1730">
        <v>13723635</v>
      </c>
      <c r="L1730">
        <v>75</v>
      </c>
      <c r="M1730">
        <v>75</v>
      </c>
      <c r="N1730" s="10">
        <f>(Table12[[#This Row],[2023]]-Table12[[#This Row],[2022]])/Table12[[#This Row],[2023]]</f>
        <v>0</v>
      </c>
      <c r="O1730">
        <f>Table12[[#This Row],[2023]]*Table12[[#This Row],[PER]]+Table12[[#This Row],[2023]]</f>
        <v>75</v>
      </c>
    </row>
    <row r="1731" spans="11:15" x14ac:dyDescent="0.3">
      <c r="K1731">
        <v>4791619</v>
      </c>
      <c r="L1731">
        <v>135</v>
      </c>
      <c r="M1731">
        <v>135</v>
      </c>
      <c r="N1731" s="10">
        <f>(Table12[[#This Row],[2023]]-Table12[[#This Row],[2022]])/Table12[[#This Row],[2023]]</f>
        <v>0</v>
      </c>
      <c r="O1731">
        <f>Table12[[#This Row],[2023]]*Table12[[#This Row],[PER]]+Table12[[#This Row],[2023]]</f>
        <v>135</v>
      </c>
    </row>
    <row r="1732" spans="11:15" x14ac:dyDescent="0.3">
      <c r="K1732">
        <v>5970178</v>
      </c>
      <c r="L1732">
        <v>564</v>
      </c>
      <c r="M1732">
        <v>563</v>
      </c>
      <c r="N1732" s="10">
        <f>(Table12[[#This Row],[2023]]-Table12[[#This Row],[2022]])/Table12[[#This Row],[2023]]</f>
        <v>-1.7761989342806395E-3</v>
      </c>
      <c r="O1732">
        <f>Table12[[#This Row],[2023]]*Table12[[#This Row],[PER]]+Table12[[#This Row],[2023]]</f>
        <v>562</v>
      </c>
    </row>
    <row r="1733" spans="11:15" x14ac:dyDescent="0.3">
      <c r="K1733">
        <v>8016701</v>
      </c>
      <c r="L1733">
        <v>122</v>
      </c>
      <c r="M1733">
        <v>125</v>
      </c>
      <c r="N1733" s="10">
        <f>(Table12[[#This Row],[2023]]-Table12[[#This Row],[2022]])/Table12[[#This Row],[2023]]</f>
        <v>2.4E-2</v>
      </c>
      <c r="O1733">
        <f>Table12[[#This Row],[2023]]*Table12[[#This Row],[PER]]+Table12[[#This Row],[2023]]</f>
        <v>128</v>
      </c>
    </row>
    <row r="1734" spans="11:15" x14ac:dyDescent="0.3">
      <c r="K1734">
        <v>9090507</v>
      </c>
      <c r="L1734">
        <v>60</v>
      </c>
      <c r="M1734">
        <v>60</v>
      </c>
      <c r="N1734" s="10">
        <f>(Table12[[#This Row],[2023]]-Table12[[#This Row],[2022]])/Table12[[#This Row],[2023]]</f>
        <v>0</v>
      </c>
      <c r="O1734">
        <f>Table12[[#This Row],[2023]]*Table12[[#This Row],[PER]]+Table12[[#This Row],[2023]]</f>
        <v>60</v>
      </c>
    </row>
    <row r="1735" spans="11:15" x14ac:dyDescent="0.3">
      <c r="K1735">
        <v>6880474</v>
      </c>
      <c r="L1735">
        <v>249</v>
      </c>
      <c r="M1735">
        <v>244</v>
      </c>
      <c r="N1735" s="10">
        <f>(Table12[[#This Row],[2023]]-Table12[[#This Row],[2022]])/Table12[[#This Row],[2023]]</f>
        <v>-2.0491803278688523E-2</v>
      </c>
      <c r="O1735">
        <f>Table12[[#This Row],[2023]]*Table12[[#This Row],[PER]]+Table12[[#This Row],[2023]]</f>
        <v>239</v>
      </c>
    </row>
    <row r="1736" spans="11:15" x14ac:dyDescent="0.3">
      <c r="K1736">
        <v>9589698</v>
      </c>
      <c r="L1736">
        <v>95</v>
      </c>
      <c r="M1736">
        <v>95</v>
      </c>
      <c r="N1736" s="10">
        <f>(Table12[[#This Row],[2023]]-Table12[[#This Row],[2022]])/Table12[[#This Row],[2023]]</f>
        <v>0</v>
      </c>
      <c r="O1736">
        <f>Table12[[#This Row],[2023]]*Table12[[#This Row],[PER]]+Table12[[#This Row],[2023]]</f>
        <v>95</v>
      </c>
    </row>
    <row r="1737" spans="11:15" x14ac:dyDescent="0.3">
      <c r="K1737">
        <v>3553783</v>
      </c>
      <c r="L1737">
        <v>150</v>
      </c>
      <c r="M1737">
        <v>150</v>
      </c>
      <c r="N1737" s="10">
        <f>(Table12[[#This Row],[2023]]-Table12[[#This Row],[2022]])/Table12[[#This Row],[2023]]</f>
        <v>0</v>
      </c>
      <c r="O1737">
        <f>Table12[[#This Row],[2023]]*Table12[[#This Row],[PER]]+Table12[[#This Row],[2023]]</f>
        <v>150</v>
      </c>
    </row>
    <row r="1738" spans="11:15" x14ac:dyDescent="0.3">
      <c r="K1738">
        <v>6674171</v>
      </c>
      <c r="L1738">
        <v>50</v>
      </c>
      <c r="M1738">
        <v>50</v>
      </c>
      <c r="N1738" s="10">
        <f>(Table12[[#This Row],[2023]]-Table12[[#This Row],[2022]])/Table12[[#This Row],[2023]]</f>
        <v>0</v>
      </c>
      <c r="O1738">
        <f>Table12[[#This Row],[2023]]*Table12[[#This Row],[PER]]+Table12[[#This Row],[2023]]</f>
        <v>50</v>
      </c>
    </row>
    <row r="1739" spans="11:15" x14ac:dyDescent="0.3">
      <c r="K1739">
        <v>382186</v>
      </c>
      <c r="L1739">
        <v>203</v>
      </c>
      <c r="M1739">
        <v>202</v>
      </c>
      <c r="N1739" s="10">
        <f>(Table12[[#This Row],[2023]]-Table12[[#This Row],[2022]])/Table12[[#This Row],[2023]]</f>
        <v>-4.9504950495049506E-3</v>
      </c>
      <c r="O1739">
        <f>Table12[[#This Row],[2023]]*Table12[[#This Row],[PER]]+Table12[[#This Row],[2023]]</f>
        <v>201</v>
      </c>
    </row>
    <row r="1740" spans="11:15" x14ac:dyDescent="0.3">
      <c r="K1740">
        <v>3950705</v>
      </c>
      <c r="L1740">
        <v>150</v>
      </c>
      <c r="M1740">
        <v>150</v>
      </c>
      <c r="N1740" s="10">
        <f>(Table12[[#This Row],[2023]]-Table12[[#This Row],[2022]])/Table12[[#This Row],[2023]]</f>
        <v>0</v>
      </c>
      <c r="O1740">
        <f>Table12[[#This Row],[2023]]*Table12[[#This Row],[PER]]+Table12[[#This Row],[2023]]</f>
        <v>150</v>
      </c>
    </row>
    <row r="1741" spans="11:15" x14ac:dyDescent="0.3">
      <c r="K1741">
        <v>9056413</v>
      </c>
      <c r="L1741">
        <v>249</v>
      </c>
      <c r="M1741">
        <v>249</v>
      </c>
      <c r="N1741" s="10">
        <f>(Table12[[#This Row],[2023]]-Table12[[#This Row],[2022]])/Table12[[#This Row],[2023]]</f>
        <v>0</v>
      </c>
      <c r="O1741">
        <f>Table12[[#This Row],[2023]]*Table12[[#This Row],[PER]]+Table12[[#This Row],[2023]]</f>
        <v>249</v>
      </c>
    </row>
    <row r="1742" spans="11:15" x14ac:dyDescent="0.3">
      <c r="K1742">
        <v>10879723</v>
      </c>
      <c r="L1742">
        <v>125</v>
      </c>
      <c r="M1742">
        <v>125</v>
      </c>
      <c r="N1742" s="10">
        <f>(Table12[[#This Row],[2023]]-Table12[[#This Row],[2022]])/Table12[[#This Row],[2023]]</f>
        <v>0</v>
      </c>
      <c r="O1742">
        <f>Table12[[#This Row],[2023]]*Table12[[#This Row],[PER]]+Table12[[#This Row],[2023]]</f>
        <v>125</v>
      </c>
    </row>
    <row r="1743" spans="11:15" x14ac:dyDescent="0.3">
      <c r="K1743">
        <v>6170154</v>
      </c>
      <c r="L1743">
        <v>89</v>
      </c>
      <c r="M1743">
        <v>90</v>
      </c>
      <c r="N1743" s="10">
        <f>(Table12[[#This Row],[2023]]-Table12[[#This Row],[2022]])/Table12[[#This Row],[2023]]</f>
        <v>1.1111111111111112E-2</v>
      </c>
      <c r="O1743">
        <f>Table12[[#This Row],[2023]]*Table12[[#This Row],[PER]]+Table12[[#This Row],[2023]]</f>
        <v>91</v>
      </c>
    </row>
    <row r="1744" spans="11:15" x14ac:dyDescent="0.3">
      <c r="K1744">
        <v>8556102</v>
      </c>
      <c r="L1744">
        <v>49</v>
      </c>
      <c r="M1744">
        <v>49</v>
      </c>
      <c r="N1744" s="10">
        <f>(Table12[[#This Row],[2023]]-Table12[[#This Row],[2022]])/Table12[[#This Row],[2023]]</f>
        <v>0</v>
      </c>
      <c r="O1744">
        <f>Table12[[#This Row],[2023]]*Table12[[#This Row],[PER]]+Table12[[#This Row],[2023]]</f>
        <v>49</v>
      </c>
    </row>
    <row r="1745" spans="11:15" x14ac:dyDescent="0.3">
      <c r="K1745">
        <v>4384533</v>
      </c>
      <c r="L1745">
        <v>50</v>
      </c>
      <c r="M1745">
        <v>50</v>
      </c>
      <c r="N1745" s="10">
        <f>(Table12[[#This Row],[2023]]-Table12[[#This Row],[2022]])/Table12[[#This Row],[2023]]</f>
        <v>0</v>
      </c>
      <c r="O1745">
        <f>Table12[[#This Row],[2023]]*Table12[[#This Row],[PER]]+Table12[[#This Row],[2023]]</f>
        <v>50</v>
      </c>
    </row>
    <row r="1746" spans="11:15" x14ac:dyDescent="0.3">
      <c r="K1746">
        <v>4531930</v>
      </c>
      <c r="L1746">
        <v>110</v>
      </c>
      <c r="M1746">
        <v>110</v>
      </c>
      <c r="N1746" s="10">
        <f>(Table12[[#This Row],[2023]]-Table12[[#This Row],[2022]])/Table12[[#This Row],[2023]]</f>
        <v>0</v>
      </c>
      <c r="O1746">
        <f>Table12[[#This Row],[2023]]*Table12[[#This Row],[PER]]+Table12[[#This Row],[2023]]</f>
        <v>110</v>
      </c>
    </row>
    <row r="1747" spans="11:15" x14ac:dyDescent="0.3">
      <c r="K1747">
        <v>11211367</v>
      </c>
      <c r="L1747">
        <v>71</v>
      </c>
      <c r="M1747">
        <v>69</v>
      </c>
      <c r="N1747" s="10">
        <f>(Table12[[#This Row],[2023]]-Table12[[#This Row],[2022]])/Table12[[#This Row],[2023]]</f>
        <v>-2.8985507246376812E-2</v>
      </c>
      <c r="O1747">
        <f>Table12[[#This Row],[2023]]*Table12[[#This Row],[PER]]+Table12[[#This Row],[2023]]</f>
        <v>67</v>
      </c>
    </row>
    <row r="1748" spans="11:15" x14ac:dyDescent="0.3">
      <c r="K1748">
        <v>4716411</v>
      </c>
      <c r="L1748">
        <v>280</v>
      </c>
      <c r="M1748">
        <v>280</v>
      </c>
      <c r="N1748" s="10">
        <f>(Table12[[#This Row],[2023]]-Table12[[#This Row],[2022]])/Table12[[#This Row],[2023]]</f>
        <v>0</v>
      </c>
      <c r="O1748">
        <f>Table12[[#This Row],[2023]]*Table12[[#This Row],[PER]]+Table12[[#This Row],[2023]]</f>
        <v>280</v>
      </c>
    </row>
    <row r="1749" spans="11:15" x14ac:dyDescent="0.3">
      <c r="K1749">
        <v>6702236</v>
      </c>
      <c r="L1749">
        <v>50</v>
      </c>
      <c r="M1749">
        <v>50</v>
      </c>
      <c r="N1749" s="10">
        <f>(Table12[[#This Row],[2023]]-Table12[[#This Row],[2022]])/Table12[[#This Row],[2023]]</f>
        <v>0</v>
      </c>
      <c r="O1749">
        <f>Table12[[#This Row],[2023]]*Table12[[#This Row],[PER]]+Table12[[#This Row],[2023]]</f>
        <v>50</v>
      </c>
    </row>
    <row r="1750" spans="11:15" x14ac:dyDescent="0.3">
      <c r="K1750">
        <v>8050528</v>
      </c>
      <c r="L1750">
        <v>64</v>
      </c>
      <c r="M1750">
        <v>76</v>
      </c>
      <c r="N1750" s="10">
        <f>(Table12[[#This Row],[2023]]-Table12[[#This Row],[2022]])/Table12[[#This Row],[2023]]</f>
        <v>0.15789473684210525</v>
      </c>
      <c r="O1750">
        <f>Table12[[#This Row],[2023]]*Table12[[#This Row],[PER]]+Table12[[#This Row],[2023]]</f>
        <v>88</v>
      </c>
    </row>
    <row r="1751" spans="11:15" x14ac:dyDescent="0.3">
      <c r="K1751">
        <v>5431087</v>
      </c>
      <c r="L1751">
        <v>338</v>
      </c>
      <c r="M1751">
        <v>325</v>
      </c>
      <c r="N1751" s="10">
        <f>(Table12[[#This Row],[2023]]-Table12[[#This Row],[2022]])/Table12[[#This Row],[2023]]</f>
        <v>-0.04</v>
      </c>
      <c r="O1751">
        <f>Table12[[#This Row],[2023]]*Table12[[#This Row],[PER]]+Table12[[#This Row],[2023]]</f>
        <v>312</v>
      </c>
    </row>
    <row r="1752" spans="11:15" x14ac:dyDescent="0.3">
      <c r="K1752">
        <v>10863804</v>
      </c>
      <c r="L1752">
        <v>275</v>
      </c>
      <c r="M1752">
        <v>275</v>
      </c>
      <c r="N1752" s="10">
        <f>(Table12[[#This Row],[2023]]-Table12[[#This Row],[2022]])/Table12[[#This Row],[2023]]</f>
        <v>0</v>
      </c>
      <c r="O1752">
        <f>Table12[[#This Row],[2023]]*Table12[[#This Row],[PER]]+Table12[[#This Row],[2023]]</f>
        <v>275</v>
      </c>
    </row>
    <row r="1753" spans="11:15" x14ac:dyDescent="0.3">
      <c r="K1753">
        <v>6868063</v>
      </c>
      <c r="L1753">
        <v>121</v>
      </c>
      <c r="M1753">
        <v>121</v>
      </c>
      <c r="N1753" s="10">
        <f>(Table12[[#This Row],[2023]]-Table12[[#This Row],[2022]])/Table12[[#This Row],[2023]]</f>
        <v>0</v>
      </c>
      <c r="O1753">
        <f>Table12[[#This Row],[2023]]*Table12[[#This Row],[PER]]+Table12[[#This Row],[2023]]</f>
        <v>121</v>
      </c>
    </row>
    <row r="1754" spans="11:15" x14ac:dyDescent="0.3">
      <c r="K1754">
        <v>5898448</v>
      </c>
      <c r="L1754">
        <v>250</v>
      </c>
      <c r="M1754">
        <v>250</v>
      </c>
      <c r="N1754" s="10">
        <f>(Table12[[#This Row],[2023]]-Table12[[#This Row],[2022]])/Table12[[#This Row],[2023]]</f>
        <v>0</v>
      </c>
      <c r="O1754">
        <f>Table12[[#This Row],[2023]]*Table12[[#This Row],[PER]]+Table12[[#This Row],[2023]]</f>
        <v>250</v>
      </c>
    </row>
    <row r="1755" spans="11:15" x14ac:dyDescent="0.3">
      <c r="K1755">
        <v>13938814</v>
      </c>
      <c r="L1755">
        <v>80</v>
      </c>
      <c r="M1755">
        <v>80</v>
      </c>
      <c r="N1755" s="10">
        <f>(Table12[[#This Row],[2023]]-Table12[[#This Row],[2022]])/Table12[[#This Row],[2023]]</f>
        <v>0</v>
      </c>
      <c r="O1755">
        <f>Table12[[#This Row],[2023]]*Table12[[#This Row],[PER]]+Table12[[#This Row],[2023]]</f>
        <v>80</v>
      </c>
    </row>
    <row r="1756" spans="11:15" x14ac:dyDescent="0.3">
      <c r="K1756">
        <v>14095037</v>
      </c>
      <c r="L1756">
        <v>99</v>
      </c>
      <c r="M1756">
        <v>99</v>
      </c>
      <c r="N1756" s="10">
        <f>(Table12[[#This Row],[2023]]-Table12[[#This Row],[2022]])/Table12[[#This Row],[2023]]</f>
        <v>0</v>
      </c>
      <c r="O1756">
        <f>Table12[[#This Row],[2023]]*Table12[[#This Row],[PER]]+Table12[[#This Row],[2023]]</f>
        <v>99</v>
      </c>
    </row>
    <row r="1757" spans="11:15" x14ac:dyDescent="0.3">
      <c r="K1757">
        <v>8320722</v>
      </c>
      <c r="L1757">
        <v>80</v>
      </c>
      <c r="M1757">
        <v>80</v>
      </c>
      <c r="N1757" s="10">
        <f>(Table12[[#This Row],[2023]]-Table12[[#This Row],[2022]])/Table12[[#This Row],[2023]]</f>
        <v>0</v>
      </c>
      <c r="O1757">
        <f>Table12[[#This Row],[2023]]*Table12[[#This Row],[PER]]+Table12[[#This Row],[2023]]</f>
        <v>80</v>
      </c>
    </row>
    <row r="1758" spans="11:15" x14ac:dyDescent="0.3">
      <c r="K1758">
        <v>1422678</v>
      </c>
      <c r="L1758">
        <v>130</v>
      </c>
      <c r="M1758">
        <v>130</v>
      </c>
      <c r="N1758" s="10">
        <f>(Table12[[#This Row],[2023]]-Table12[[#This Row],[2022]])/Table12[[#This Row],[2023]]</f>
        <v>0</v>
      </c>
      <c r="O1758">
        <f>Table12[[#This Row],[2023]]*Table12[[#This Row],[PER]]+Table12[[#This Row],[2023]]</f>
        <v>130</v>
      </c>
    </row>
    <row r="1759" spans="11:15" x14ac:dyDescent="0.3">
      <c r="K1759">
        <v>6678540</v>
      </c>
      <c r="L1759">
        <v>125</v>
      </c>
      <c r="M1759">
        <v>125</v>
      </c>
      <c r="N1759" s="10">
        <f>(Table12[[#This Row],[2023]]-Table12[[#This Row],[2022]])/Table12[[#This Row],[2023]]</f>
        <v>0</v>
      </c>
      <c r="O1759">
        <f>Table12[[#This Row],[2023]]*Table12[[#This Row],[PER]]+Table12[[#This Row],[2023]]</f>
        <v>125</v>
      </c>
    </row>
    <row r="1760" spans="11:15" x14ac:dyDescent="0.3">
      <c r="K1760">
        <v>9464086</v>
      </c>
      <c r="L1760">
        <v>175</v>
      </c>
      <c r="M1760">
        <v>175</v>
      </c>
      <c r="N1760" s="10">
        <f>(Table12[[#This Row],[2023]]-Table12[[#This Row],[2022]])/Table12[[#This Row],[2023]]</f>
        <v>0</v>
      </c>
      <c r="O1760">
        <f>Table12[[#This Row],[2023]]*Table12[[#This Row],[PER]]+Table12[[#This Row],[2023]]</f>
        <v>175</v>
      </c>
    </row>
    <row r="1761" spans="11:15" x14ac:dyDescent="0.3">
      <c r="K1761">
        <v>13858309</v>
      </c>
      <c r="L1761">
        <v>62</v>
      </c>
      <c r="M1761">
        <v>62</v>
      </c>
      <c r="N1761" s="10">
        <f>(Table12[[#This Row],[2023]]-Table12[[#This Row],[2022]])/Table12[[#This Row],[2023]]</f>
        <v>0</v>
      </c>
      <c r="O1761">
        <f>Table12[[#This Row],[2023]]*Table12[[#This Row],[PER]]+Table12[[#This Row],[2023]]</f>
        <v>62</v>
      </c>
    </row>
    <row r="1762" spans="11:15" x14ac:dyDescent="0.3">
      <c r="K1762">
        <v>5403396</v>
      </c>
      <c r="L1762">
        <v>500</v>
      </c>
      <c r="M1762">
        <v>500</v>
      </c>
      <c r="N1762" s="10">
        <f>(Table12[[#This Row],[2023]]-Table12[[#This Row],[2022]])/Table12[[#This Row],[2023]]</f>
        <v>0</v>
      </c>
      <c r="O1762">
        <f>Table12[[#This Row],[2023]]*Table12[[#This Row],[PER]]+Table12[[#This Row],[2023]]</f>
        <v>500</v>
      </c>
    </row>
    <row r="1763" spans="11:15" x14ac:dyDescent="0.3">
      <c r="K1763">
        <v>7024331</v>
      </c>
      <c r="L1763">
        <v>107</v>
      </c>
      <c r="M1763">
        <v>107</v>
      </c>
      <c r="N1763" s="10">
        <f>(Table12[[#This Row],[2023]]-Table12[[#This Row],[2022]])/Table12[[#This Row],[2023]]</f>
        <v>0</v>
      </c>
      <c r="O1763">
        <f>Table12[[#This Row],[2023]]*Table12[[#This Row],[PER]]+Table12[[#This Row],[2023]]</f>
        <v>107</v>
      </c>
    </row>
    <row r="1764" spans="11:15" x14ac:dyDescent="0.3">
      <c r="K1764">
        <v>13996537</v>
      </c>
      <c r="L1764">
        <v>102</v>
      </c>
      <c r="M1764">
        <v>102</v>
      </c>
      <c r="N1764" s="10">
        <f>(Table12[[#This Row],[2023]]-Table12[[#This Row],[2022]])/Table12[[#This Row],[2023]]</f>
        <v>0</v>
      </c>
      <c r="O1764">
        <f>Table12[[#This Row],[2023]]*Table12[[#This Row],[PER]]+Table12[[#This Row],[2023]]</f>
        <v>102</v>
      </c>
    </row>
    <row r="1765" spans="11:15" x14ac:dyDescent="0.3">
      <c r="K1765">
        <v>14091426</v>
      </c>
      <c r="L1765">
        <v>289</v>
      </c>
      <c r="M1765">
        <v>289</v>
      </c>
      <c r="N1765" s="10">
        <f>(Table12[[#This Row],[2023]]-Table12[[#This Row],[2022]])/Table12[[#This Row],[2023]]</f>
        <v>0</v>
      </c>
      <c r="O1765">
        <f>Table12[[#This Row],[2023]]*Table12[[#This Row],[PER]]+Table12[[#This Row],[2023]]</f>
        <v>289</v>
      </c>
    </row>
    <row r="1766" spans="11:15" x14ac:dyDescent="0.3">
      <c r="K1766">
        <v>6937566</v>
      </c>
      <c r="L1766">
        <v>148</v>
      </c>
      <c r="M1766">
        <v>148</v>
      </c>
      <c r="N1766" s="10">
        <f>(Table12[[#This Row],[2023]]-Table12[[#This Row],[2022]])/Table12[[#This Row],[2023]]</f>
        <v>0</v>
      </c>
      <c r="O1766">
        <f>Table12[[#This Row],[2023]]*Table12[[#This Row],[PER]]+Table12[[#This Row],[2023]]</f>
        <v>148</v>
      </c>
    </row>
    <row r="1767" spans="11:15" x14ac:dyDescent="0.3">
      <c r="K1767">
        <v>6973336</v>
      </c>
      <c r="L1767">
        <v>64</v>
      </c>
      <c r="M1767">
        <v>64</v>
      </c>
      <c r="N1767" s="10">
        <f>(Table12[[#This Row],[2023]]-Table12[[#This Row],[2022]])/Table12[[#This Row],[2023]]</f>
        <v>0</v>
      </c>
      <c r="O1767">
        <f>Table12[[#This Row],[2023]]*Table12[[#This Row],[PER]]+Table12[[#This Row],[2023]]</f>
        <v>64</v>
      </c>
    </row>
    <row r="1768" spans="11:15" x14ac:dyDescent="0.3">
      <c r="K1768">
        <v>8536891</v>
      </c>
      <c r="L1768">
        <v>120</v>
      </c>
      <c r="M1768">
        <v>120</v>
      </c>
      <c r="N1768" s="10">
        <f>(Table12[[#This Row],[2023]]-Table12[[#This Row],[2022]])/Table12[[#This Row],[2023]]</f>
        <v>0</v>
      </c>
      <c r="O1768">
        <f>Table12[[#This Row],[2023]]*Table12[[#This Row],[PER]]+Table12[[#This Row],[2023]]</f>
        <v>120</v>
      </c>
    </row>
    <row r="1769" spans="11:15" x14ac:dyDescent="0.3">
      <c r="K1769">
        <v>13615924</v>
      </c>
      <c r="L1769">
        <v>35</v>
      </c>
      <c r="M1769">
        <v>35</v>
      </c>
      <c r="N1769" s="10">
        <f>(Table12[[#This Row],[2023]]-Table12[[#This Row],[2022]])/Table12[[#This Row],[2023]]</f>
        <v>0</v>
      </c>
      <c r="O1769">
        <f>Table12[[#This Row],[2023]]*Table12[[#This Row],[PER]]+Table12[[#This Row],[2023]]</f>
        <v>35</v>
      </c>
    </row>
    <row r="1770" spans="11:15" x14ac:dyDescent="0.3">
      <c r="K1770">
        <v>4282372</v>
      </c>
      <c r="L1770">
        <v>159</v>
      </c>
      <c r="M1770">
        <v>159</v>
      </c>
      <c r="N1770" s="10">
        <f>(Table12[[#This Row],[2023]]-Table12[[#This Row],[2022]])/Table12[[#This Row],[2023]]</f>
        <v>0</v>
      </c>
      <c r="O1770">
        <f>Table12[[#This Row],[2023]]*Table12[[#This Row],[PER]]+Table12[[#This Row],[2023]]</f>
        <v>159</v>
      </c>
    </row>
    <row r="1771" spans="11:15" x14ac:dyDescent="0.3">
      <c r="K1771">
        <v>13754239</v>
      </c>
      <c r="L1771">
        <v>842</v>
      </c>
      <c r="M1771">
        <v>845</v>
      </c>
      <c r="N1771" s="10">
        <f>(Table12[[#This Row],[2023]]-Table12[[#This Row],[2022]])/Table12[[#This Row],[2023]]</f>
        <v>3.5502958579881655E-3</v>
      </c>
      <c r="O1771">
        <f>Table12[[#This Row],[2023]]*Table12[[#This Row],[PER]]+Table12[[#This Row],[2023]]</f>
        <v>848</v>
      </c>
    </row>
    <row r="1772" spans="11:15" x14ac:dyDescent="0.3">
      <c r="K1772">
        <v>14388890</v>
      </c>
      <c r="L1772">
        <v>145</v>
      </c>
      <c r="M1772">
        <v>145</v>
      </c>
      <c r="N1772" s="10">
        <f>(Table12[[#This Row],[2023]]-Table12[[#This Row],[2022]])/Table12[[#This Row],[2023]]</f>
        <v>0</v>
      </c>
      <c r="O1772">
        <f>Table12[[#This Row],[2023]]*Table12[[#This Row],[PER]]+Table12[[#This Row],[2023]]</f>
        <v>145</v>
      </c>
    </row>
    <row r="1773" spans="11:15" x14ac:dyDescent="0.3">
      <c r="K1773">
        <v>6723815</v>
      </c>
      <c r="L1773">
        <v>300</v>
      </c>
      <c r="M1773">
        <v>300</v>
      </c>
      <c r="N1773" s="10">
        <f>(Table12[[#This Row],[2023]]-Table12[[#This Row],[2022]])/Table12[[#This Row],[2023]]</f>
        <v>0</v>
      </c>
      <c r="O1773">
        <f>Table12[[#This Row],[2023]]*Table12[[#This Row],[PER]]+Table12[[#This Row],[2023]]</f>
        <v>300</v>
      </c>
    </row>
    <row r="1774" spans="11:15" x14ac:dyDescent="0.3">
      <c r="K1774">
        <v>8020409</v>
      </c>
      <c r="L1774">
        <v>105</v>
      </c>
      <c r="M1774">
        <v>105</v>
      </c>
      <c r="N1774" s="10">
        <f>(Table12[[#This Row],[2023]]-Table12[[#This Row],[2022]])/Table12[[#This Row],[2023]]</f>
        <v>0</v>
      </c>
      <c r="O1774">
        <f>Table12[[#This Row],[2023]]*Table12[[#This Row],[PER]]+Table12[[#This Row],[2023]]</f>
        <v>105</v>
      </c>
    </row>
    <row r="1775" spans="11:15" x14ac:dyDescent="0.3">
      <c r="K1775">
        <v>13965660</v>
      </c>
      <c r="L1775">
        <v>149</v>
      </c>
      <c r="M1775">
        <v>149</v>
      </c>
      <c r="N1775" s="10">
        <f>(Table12[[#This Row],[2023]]-Table12[[#This Row],[2022]])/Table12[[#This Row],[2023]]</f>
        <v>0</v>
      </c>
      <c r="O1775">
        <f>Table12[[#This Row],[2023]]*Table12[[#This Row],[PER]]+Table12[[#This Row],[2023]]</f>
        <v>149</v>
      </c>
    </row>
    <row r="1776" spans="11:15" x14ac:dyDescent="0.3">
      <c r="K1776">
        <v>6782553</v>
      </c>
      <c r="L1776">
        <v>70</v>
      </c>
      <c r="M1776">
        <v>70</v>
      </c>
      <c r="N1776" s="10">
        <f>(Table12[[#This Row],[2023]]-Table12[[#This Row],[2022]])/Table12[[#This Row],[2023]]</f>
        <v>0</v>
      </c>
      <c r="O1776">
        <f>Table12[[#This Row],[2023]]*Table12[[#This Row],[PER]]+Table12[[#This Row],[2023]]</f>
        <v>70</v>
      </c>
    </row>
    <row r="1777" spans="11:15" x14ac:dyDescent="0.3">
      <c r="K1777">
        <v>6887449</v>
      </c>
      <c r="L1777">
        <v>142</v>
      </c>
      <c r="M1777">
        <v>141</v>
      </c>
      <c r="N1777" s="10">
        <f>(Table12[[#This Row],[2023]]-Table12[[#This Row],[2022]])/Table12[[#This Row],[2023]]</f>
        <v>-7.0921985815602835E-3</v>
      </c>
      <c r="O1777">
        <f>Table12[[#This Row],[2023]]*Table12[[#This Row],[PER]]+Table12[[#This Row],[2023]]</f>
        <v>140</v>
      </c>
    </row>
    <row r="1778" spans="11:15" x14ac:dyDescent="0.3">
      <c r="K1778">
        <v>7220525</v>
      </c>
      <c r="L1778">
        <v>600</v>
      </c>
      <c r="M1778">
        <v>600</v>
      </c>
      <c r="N1778" s="10">
        <f>(Table12[[#This Row],[2023]]-Table12[[#This Row],[2022]])/Table12[[#This Row],[2023]]</f>
        <v>0</v>
      </c>
      <c r="O1778">
        <f>Table12[[#This Row],[2023]]*Table12[[#This Row],[PER]]+Table12[[#This Row],[2023]]</f>
        <v>600</v>
      </c>
    </row>
    <row r="1779" spans="11:15" x14ac:dyDescent="0.3">
      <c r="K1779">
        <v>7292203</v>
      </c>
      <c r="L1779">
        <v>100</v>
      </c>
      <c r="M1779">
        <v>90</v>
      </c>
      <c r="N1779" s="10">
        <f>(Table12[[#This Row],[2023]]-Table12[[#This Row],[2022]])/Table12[[#This Row],[2023]]</f>
        <v>-0.1111111111111111</v>
      </c>
      <c r="O1779">
        <f>Table12[[#This Row],[2023]]*Table12[[#This Row],[PER]]+Table12[[#This Row],[2023]]</f>
        <v>80</v>
      </c>
    </row>
    <row r="1780" spans="11:15" x14ac:dyDescent="0.3">
      <c r="K1780">
        <v>11623936</v>
      </c>
      <c r="L1780">
        <v>110</v>
      </c>
      <c r="M1780">
        <v>110</v>
      </c>
      <c r="N1780" s="10">
        <f>(Table12[[#This Row],[2023]]-Table12[[#This Row],[2022]])/Table12[[#This Row],[2023]]</f>
        <v>0</v>
      </c>
      <c r="O1780">
        <f>Table12[[#This Row],[2023]]*Table12[[#This Row],[PER]]+Table12[[#This Row],[2023]]</f>
        <v>110</v>
      </c>
    </row>
    <row r="1781" spans="11:15" x14ac:dyDescent="0.3">
      <c r="K1781">
        <v>11022842</v>
      </c>
      <c r="L1781">
        <v>64</v>
      </c>
      <c r="M1781">
        <v>64</v>
      </c>
      <c r="N1781" s="10">
        <f>(Table12[[#This Row],[2023]]-Table12[[#This Row],[2022]])/Table12[[#This Row],[2023]]</f>
        <v>0</v>
      </c>
      <c r="O1781">
        <f>Table12[[#This Row],[2023]]*Table12[[#This Row],[PER]]+Table12[[#This Row],[2023]]</f>
        <v>64</v>
      </c>
    </row>
    <row r="1782" spans="11:15" x14ac:dyDescent="0.3">
      <c r="K1782">
        <v>13669058</v>
      </c>
      <c r="L1782">
        <v>207</v>
      </c>
      <c r="M1782">
        <v>206</v>
      </c>
      <c r="N1782" s="10">
        <f>(Table12[[#This Row],[2023]]-Table12[[#This Row],[2022]])/Table12[[#This Row],[2023]]</f>
        <v>-4.8543689320388345E-3</v>
      </c>
      <c r="O1782">
        <f>Table12[[#This Row],[2023]]*Table12[[#This Row],[PER]]+Table12[[#This Row],[2023]]</f>
        <v>205</v>
      </c>
    </row>
    <row r="1783" spans="11:15" x14ac:dyDescent="0.3">
      <c r="K1783">
        <v>2908087</v>
      </c>
      <c r="L1783">
        <v>127</v>
      </c>
      <c r="M1783">
        <v>127</v>
      </c>
      <c r="N1783" s="10">
        <f>(Table12[[#This Row],[2023]]-Table12[[#This Row],[2022]])/Table12[[#This Row],[2023]]</f>
        <v>0</v>
      </c>
      <c r="O1783">
        <f>Table12[[#This Row],[2023]]*Table12[[#This Row],[PER]]+Table12[[#This Row],[2023]]</f>
        <v>127</v>
      </c>
    </row>
    <row r="1784" spans="11:15" x14ac:dyDescent="0.3">
      <c r="K1784">
        <v>7561474</v>
      </c>
      <c r="L1784">
        <v>373</v>
      </c>
      <c r="M1784">
        <v>373</v>
      </c>
      <c r="N1784" s="10">
        <f>(Table12[[#This Row],[2023]]-Table12[[#This Row],[2022]])/Table12[[#This Row],[2023]]</f>
        <v>0</v>
      </c>
      <c r="O1784">
        <f>Table12[[#This Row],[2023]]*Table12[[#This Row],[PER]]+Table12[[#This Row],[2023]]</f>
        <v>373</v>
      </c>
    </row>
    <row r="1785" spans="11:15" x14ac:dyDescent="0.3">
      <c r="K1785">
        <v>9078948</v>
      </c>
      <c r="L1785">
        <v>180</v>
      </c>
      <c r="M1785">
        <v>179</v>
      </c>
      <c r="N1785" s="10">
        <f>(Table12[[#This Row],[2023]]-Table12[[#This Row],[2022]])/Table12[[#This Row],[2023]]</f>
        <v>-5.5865921787709499E-3</v>
      </c>
      <c r="O1785">
        <f>Table12[[#This Row],[2023]]*Table12[[#This Row],[PER]]+Table12[[#This Row],[2023]]</f>
        <v>178</v>
      </c>
    </row>
    <row r="1786" spans="11:15" x14ac:dyDescent="0.3">
      <c r="K1786">
        <v>7239730</v>
      </c>
      <c r="L1786">
        <v>357</v>
      </c>
      <c r="M1786">
        <v>357</v>
      </c>
      <c r="N1786" s="10">
        <f>(Table12[[#This Row],[2023]]-Table12[[#This Row],[2022]])/Table12[[#This Row],[2023]]</f>
        <v>0</v>
      </c>
      <c r="O1786">
        <f>Table12[[#This Row],[2023]]*Table12[[#This Row],[PER]]+Table12[[#This Row],[2023]]</f>
        <v>357</v>
      </c>
    </row>
    <row r="1787" spans="11:15" x14ac:dyDescent="0.3">
      <c r="K1787">
        <v>3575440</v>
      </c>
      <c r="L1787">
        <v>84</v>
      </c>
      <c r="M1787">
        <v>84</v>
      </c>
      <c r="N1787" s="10">
        <f>(Table12[[#This Row],[2023]]-Table12[[#This Row],[2022]])/Table12[[#This Row],[2023]]</f>
        <v>0</v>
      </c>
      <c r="O1787">
        <f>Table12[[#This Row],[2023]]*Table12[[#This Row],[PER]]+Table12[[#This Row],[2023]]</f>
        <v>84</v>
      </c>
    </row>
    <row r="1788" spans="11:15" x14ac:dyDescent="0.3">
      <c r="K1788">
        <v>3636663</v>
      </c>
      <c r="L1788">
        <v>149</v>
      </c>
      <c r="M1788">
        <v>150</v>
      </c>
      <c r="N1788" s="10">
        <f>(Table12[[#This Row],[2023]]-Table12[[#This Row],[2022]])/Table12[[#This Row],[2023]]</f>
        <v>6.6666666666666671E-3</v>
      </c>
      <c r="O1788">
        <f>Table12[[#This Row],[2023]]*Table12[[#This Row],[PER]]+Table12[[#This Row],[2023]]</f>
        <v>151</v>
      </c>
    </row>
    <row r="1789" spans="11:15" x14ac:dyDescent="0.3">
      <c r="K1789">
        <v>5831961</v>
      </c>
      <c r="L1789">
        <v>42</v>
      </c>
      <c r="M1789">
        <v>42</v>
      </c>
      <c r="N1789" s="10">
        <f>(Table12[[#This Row],[2023]]-Table12[[#This Row],[2022]])/Table12[[#This Row],[2023]]</f>
        <v>0</v>
      </c>
      <c r="O1789">
        <f>Table12[[#This Row],[2023]]*Table12[[#This Row],[PER]]+Table12[[#This Row],[2023]]</f>
        <v>42</v>
      </c>
    </row>
    <row r="1790" spans="11:15" x14ac:dyDescent="0.3">
      <c r="K1790">
        <v>13750925</v>
      </c>
      <c r="L1790">
        <v>110</v>
      </c>
      <c r="M1790">
        <v>110</v>
      </c>
      <c r="N1790" s="10">
        <f>(Table12[[#This Row],[2023]]-Table12[[#This Row],[2022]])/Table12[[#This Row],[2023]]</f>
        <v>0</v>
      </c>
      <c r="O1790">
        <f>Table12[[#This Row],[2023]]*Table12[[#This Row],[PER]]+Table12[[#This Row],[2023]]</f>
        <v>110</v>
      </c>
    </row>
    <row r="1791" spans="11:15" x14ac:dyDescent="0.3">
      <c r="K1791">
        <v>12064056</v>
      </c>
      <c r="L1791">
        <v>60</v>
      </c>
      <c r="M1791">
        <v>60</v>
      </c>
      <c r="N1791" s="10">
        <f>(Table12[[#This Row],[2023]]-Table12[[#This Row],[2022]])/Table12[[#This Row],[2023]]</f>
        <v>0</v>
      </c>
      <c r="O1791">
        <f>Table12[[#This Row],[2023]]*Table12[[#This Row],[PER]]+Table12[[#This Row],[2023]]</f>
        <v>60</v>
      </c>
    </row>
    <row r="1792" spans="11:15" x14ac:dyDescent="0.3">
      <c r="K1792">
        <v>415104</v>
      </c>
      <c r="L1792">
        <v>168</v>
      </c>
      <c r="M1792">
        <v>180</v>
      </c>
      <c r="N1792" s="10">
        <f>(Table12[[#This Row],[2023]]-Table12[[#This Row],[2022]])/Table12[[#This Row],[2023]]</f>
        <v>6.6666666666666666E-2</v>
      </c>
      <c r="O1792">
        <f>Table12[[#This Row],[2023]]*Table12[[#This Row],[PER]]+Table12[[#This Row],[2023]]</f>
        <v>192</v>
      </c>
    </row>
    <row r="1793" spans="11:15" x14ac:dyDescent="0.3">
      <c r="K1793">
        <v>5309316</v>
      </c>
      <c r="L1793">
        <v>115</v>
      </c>
      <c r="M1793">
        <v>115</v>
      </c>
      <c r="N1793" s="10">
        <f>(Table12[[#This Row],[2023]]-Table12[[#This Row],[2022]])/Table12[[#This Row],[2023]]</f>
        <v>0</v>
      </c>
      <c r="O1793">
        <f>Table12[[#This Row],[2023]]*Table12[[#This Row],[PER]]+Table12[[#This Row],[2023]]</f>
        <v>115</v>
      </c>
    </row>
    <row r="1794" spans="11:15" x14ac:dyDescent="0.3">
      <c r="K1794">
        <v>13961098</v>
      </c>
      <c r="L1794">
        <v>100</v>
      </c>
      <c r="M1794">
        <v>100</v>
      </c>
      <c r="N1794" s="10">
        <f>(Table12[[#This Row],[2023]]-Table12[[#This Row],[2022]])/Table12[[#This Row],[2023]]</f>
        <v>0</v>
      </c>
      <c r="O1794">
        <f>Table12[[#This Row],[2023]]*Table12[[#This Row],[PER]]+Table12[[#This Row],[2023]]</f>
        <v>100</v>
      </c>
    </row>
    <row r="1795" spans="11:15" x14ac:dyDescent="0.3">
      <c r="K1795">
        <v>6812332</v>
      </c>
      <c r="L1795">
        <v>184</v>
      </c>
      <c r="M1795">
        <v>165</v>
      </c>
      <c r="N1795" s="10">
        <f>(Table12[[#This Row],[2023]]-Table12[[#This Row],[2022]])/Table12[[#This Row],[2023]]</f>
        <v>-0.11515151515151516</v>
      </c>
      <c r="O1795">
        <f>Table12[[#This Row],[2023]]*Table12[[#This Row],[PER]]+Table12[[#This Row],[2023]]</f>
        <v>146</v>
      </c>
    </row>
    <row r="1796" spans="11:15" x14ac:dyDescent="0.3">
      <c r="K1796">
        <v>11383887</v>
      </c>
      <c r="L1796">
        <v>169</v>
      </c>
      <c r="M1796">
        <v>169</v>
      </c>
      <c r="N1796" s="10">
        <f>(Table12[[#This Row],[2023]]-Table12[[#This Row],[2022]])/Table12[[#This Row],[2023]]</f>
        <v>0</v>
      </c>
      <c r="O1796">
        <f>Table12[[#This Row],[2023]]*Table12[[#This Row],[PER]]+Table12[[#This Row],[2023]]</f>
        <v>169</v>
      </c>
    </row>
    <row r="1797" spans="11:15" x14ac:dyDescent="0.3">
      <c r="K1797">
        <v>14162411</v>
      </c>
      <c r="L1797">
        <v>42</v>
      </c>
      <c r="M1797">
        <v>45</v>
      </c>
      <c r="N1797" s="10">
        <f>(Table12[[#This Row],[2023]]-Table12[[#This Row],[2022]])/Table12[[#This Row],[2023]]</f>
        <v>6.6666666666666666E-2</v>
      </c>
      <c r="O1797">
        <f>Table12[[#This Row],[2023]]*Table12[[#This Row],[PER]]+Table12[[#This Row],[2023]]</f>
        <v>48</v>
      </c>
    </row>
    <row r="1798" spans="11:15" x14ac:dyDescent="0.3">
      <c r="K1798">
        <v>9665708</v>
      </c>
      <c r="L1798">
        <v>175</v>
      </c>
      <c r="M1798">
        <v>175</v>
      </c>
      <c r="N1798" s="10">
        <f>(Table12[[#This Row],[2023]]-Table12[[#This Row],[2022]])/Table12[[#This Row],[2023]]</f>
        <v>0</v>
      </c>
      <c r="O1798">
        <f>Table12[[#This Row],[2023]]*Table12[[#This Row],[PER]]+Table12[[#This Row],[2023]]</f>
        <v>175</v>
      </c>
    </row>
    <row r="1799" spans="11:15" x14ac:dyDescent="0.3">
      <c r="K1799">
        <v>10995455</v>
      </c>
      <c r="L1799">
        <v>350</v>
      </c>
      <c r="M1799">
        <v>350</v>
      </c>
      <c r="N1799" s="10">
        <f>(Table12[[#This Row],[2023]]-Table12[[#This Row],[2022]])/Table12[[#This Row],[2023]]</f>
        <v>0</v>
      </c>
      <c r="O1799">
        <f>Table12[[#This Row],[2023]]*Table12[[#This Row],[PER]]+Table12[[#This Row],[2023]]</f>
        <v>350</v>
      </c>
    </row>
    <row r="1800" spans="11:15" x14ac:dyDescent="0.3">
      <c r="K1800">
        <v>13770273</v>
      </c>
      <c r="L1800">
        <v>77</v>
      </c>
      <c r="M1800">
        <v>76</v>
      </c>
      <c r="N1800" s="10">
        <f>(Table12[[#This Row],[2023]]-Table12[[#This Row],[2022]])/Table12[[#This Row],[2023]]</f>
        <v>-1.3157894736842105E-2</v>
      </c>
      <c r="O1800">
        <f>Table12[[#This Row],[2023]]*Table12[[#This Row],[PER]]+Table12[[#This Row],[2023]]</f>
        <v>75</v>
      </c>
    </row>
    <row r="1801" spans="11:15" x14ac:dyDescent="0.3">
      <c r="K1801">
        <v>1598460</v>
      </c>
      <c r="L1801">
        <v>40</v>
      </c>
      <c r="M1801">
        <v>49</v>
      </c>
      <c r="N1801" s="10">
        <f>(Table12[[#This Row],[2023]]-Table12[[#This Row],[2022]])/Table12[[#This Row],[2023]]</f>
        <v>0.18367346938775511</v>
      </c>
      <c r="O1801">
        <f>Table12[[#This Row],[2023]]*Table12[[#This Row],[PER]]+Table12[[#This Row],[2023]]</f>
        <v>58</v>
      </c>
    </row>
    <row r="1802" spans="11:15" x14ac:dyDescent="0.3">
      <c r="K1802">
        <v>8168525</v>
      </c>
      <c r="L1802">
        <v>75</v>
      </c>
      <c r="M1802">
        <v>75</v>
      </c>
      <c r="N1802" s="10">
        <f>(Table12[[#This Row],[2023]]-Table12[[#This Row],[2022]])/Table12[[#This Row],[2023]]</f>
        <v>0</v>
      </c>
      <c r="O1802">
        <f>Table12[[#This Row],[2023]]*Table12[[#This Row],[PER]]+Table12[[#This Row],[2023]]</f>
        <v>75</v>
      </c>
    </row>
    <row r="1803" spans="11:15" x14ac:dyDescent="0.3">
      <c r="K1803">
        <v>5190037</v>
      </c>
      <c r="L1803">
        <v>510</v>
      </c>
      <c r="M1803">
        <v>510</v>
      </c>
      <c r="N1803" s="10">
        <f>(Table12[[#This Row],[2023]]-Table12[[#This Row],[2022]])/Table12[[#This Row],[2023]]</f>
        <v>0</v>
      </c>
      <c r="O1803">
        <f>Table12[[#This Row],[2023]]*Table12[[#This Row],[PER]]+Table12[[#This Row],[2023]]</f>
        <v>510</v>
      </c>
    </row>
    <row r="1804" spans="11:15" x14ac:dyDescent="0.3">
      <c r="K1804">
        <v>10516632</v>
      </c>
      <c r="L1804">
        <v>55</v>
      </c>
      <c r="M1804">
        <v>55</v>
      </c>
      <c r="N1804" s="10">
        <f>(Table12[[#This Row],[2023]]-Table12[[#This Row],[2022]])/Table12[[#This Row],[2023]]</f>
        <v>0</v>
      </c>
      <c r="O1804">
        <f>Table12[[#This Row],[2023]]*Table12[[#This Row],[PER]]+Table12[[#This Row],[2023]]</f>
        <v>55</v>
      </c>
    </row>
    <row r="1805" spans="11:15" x14ac:dyDescent="0.3">
      <c r="K1805">
        <v>6991714</v>
      </c>
      <c r="L1805">
        <v>84</v>
      </c>
      <c r="M1805">
        <v>85</v>
      </c>
      <c r="N1805" s="10">
        <f>(Table12[[#This Row],[2023]]-Table12[[#This Row],[2022]])/Table12[[#This Row],[2023]]</f>
        <v>1.1764705882352941E-2</v>
      </c>
      <c r="O1805">
        <f>Table12[[#This Row],[2023]]*Table12[[#This Row],[PER]]+Table12[[#This Row],[2023]]</f>
        <v>86</v>
      </c>
    </row>
    <row r="1806" spans="11:15" x14ac:dyDescent="0.3">
      <c r="K1806">
        <v>4711223</v>
      </c>
      <c r="L1806">
        <v>100</v>
      </c>
      <c r="M1806">
        <v>100</v>
      </c>
      <c r="N1806" s="10">
        <f>(Table12[[#This Row],[2023]]-Table12[[#This Row],[2022]])/Table12[[#This Row],[2023]]</f>
        <v>0</v>
      </c>
      <c r="O1806">
        <f>Table12[[#This Row],[2023]]*Table12[[#This Row],[PER]]+Table12[[#This Row],[2023]]</f>
        <v>100</v>
      </c>
    </row>
    <row r="1807" spans="11:15" x14ac:dyDescent="0.3">
      <c r="K1807">
        <v>4846849</v>
      </c>
      <c r="L1807">
        <v>157</v>
      </c>
      <c r="M1807">
        <v>156</v>
      </c>
      <c r="N1807" s="10">
        <f>(Table12[[#This Row],[2023]]-Table12[[#This Row],[2022]])/Table12[[#This Row],[2023]]</f>
        <v>-6.41025641025641E-3</v>
      </c>
      <c r="O1807">
        <f>Table12[[#This Row],[2023]]*Table12[[#This Row],[PER]]+Table12[[#This Row],[2023]]</f>
        <v>155</v>
      </c>
    </row>
    <row r="1808" spans="11:15" x14ac:dyDescent="0.3">
      <c r="K1808">
        <v>12092586</v>
      </c>
      <c r="L1808">
        <v>160</v>
      </c>
      <c r="M1808">
        <v>160</v>
      </c>
      <c r="N1808" s="10">
        <f>(Table12[[#This Row],[2023]]-Table12[[#This Row],[2022]])/Table12[[#This Row],[2023]]</f>
        <v>0</v>
      </c>
      <c r="O1808">
        <f>Table12[[#This Row],[2023]]*Table12[[#This Row],[PER]]+Table12[[#This Row],[2023]]</f>
        <v>160</v>
      </c>
    </row>
    <row r="1809" spans="11:15" x14ac:dyDescent="0.3">
      <c r="K1809">
        <v>12384157</v>
      </c>
      <c r="L1809">
        <v>450</v>
      </c>
      <c r="M1809">
        <v>450</v>
      </c>
      <c r="N1809" s="10">
        <f>(Table12[[#This Row],[2023]]-Table12[[#This Row],[2022]])/Table12[[#This Row],[2023]]</f>
        <v>0</v>
      </c>
      <c r="O1809">
        <f>Table12[[#This Row],[2023]]*Table12[[#This Row],[PER]]+Table12[[#This Row],[2023]]</f>
        <v>450</v>
      </c>
    </row>
    <row r="1810" spans="11:15" x14ac:dyDescent="0.3">
      <c r="K1810">
        <v>5406518</v>
      </c>
      <c r="L1810">
        <v>70</v>
      </c>
      <c r="M1810">
        <v>70</v>
      </c>
      <c r="N1810" s="10">
        <f>(Table12[[#This Row],[2023]]-Table12[[#This Row],[2022]])/Table12[[#This Row],[2023]]</f>
        <v>0</v>
      </c>
      <c r="O1810">
        <f>Table12[[#This Row],[2023]]*Table12[[#This Row],[PER]]+Table12[[#This Row],[2023]]</f>
        <v>70</v>
      </c>
    </row>
    <row r="1811" spans="11:15" x14ac:dyDescent="0.3">
      <c r="K1811">
        <v>8969582</v>
      </c>
      <c r="L1811">
        <v>125</v>
      </c>
      <c r="M1811">
        <v>125</v>
      </c>
      <c r="N1811" s="10">
        <f>(Table12[[#This Row],[2023]]-Table12[[#This Row],[2022]])/Table12[[#This Row],[2023]]</f>
        <v>0</v>
      </c>
      <c r="O1811">
        <f>Table12[[#This Row],[2023]]*Table12[[#This Row],[PER]]+Table12[[#This Row],[2023]]</f>
        <v>125</v>
      </c>
    </row>
    <row r="1812" spans="11:15" x14ac:dyDescent="0.3">
      <c r="K1812">
        <v>9050649</v>
      </c>
      <c r="L1812">
        <v>139</v>
      </c>
      <c r="M1812">
        <v>139</v>
      </c>
      <c r="N1812" s="10">
        <f>(Table12[[#This Row],[2023]]-Table12[[#This Row],[2022]])/Table12[[#This Row],[2023]]</f>
        <v>0</v>
      </c>
      <c r="O1812">
        <f>Table12[[#This Row],[2023]]*Table12[[#This Row],[PER]]+Table12[[#This Row],[2023]]</f>
        <v>139</v>
      </c>
    </row>
    <row r="1813" spans="11:15" x14ac:dyDescent="0.3">
      <c r="K1813">
        <v>7249167</v>
      </c>
      <c r="L1813">
        <v>157</v>
      </c>
      <c r="M1813">
        <v>157</v>
      </c>
      <c r="N1813" s="10">
        <f>(Table12[[#This Row],[2023]]-Table12[[#This Row],[2022]])/Table12[[#This Row],[2023]]</f>
        <v>0</v>
      </c>
      <c r="O1813">
        <f>Table12[[#This Row],[2023]]*Table12[[#This Row],[PER]]+Table12[[#This Row],[2023]]</f>
        <v>157</v>
      </c>
    </row>
    <row r="1814" spans="11:15" x14ac:dyDescent="0.3">
      <c r="K1814">
        <v>12510551</v>
      </c>
      <c r="L1814">
        <v>80</v>
      </c>
      <c r="M1814">
        <v>80</v>
      </c>
      <c r="N1814" s="10">
        <f>(Table12[[#This Row],[2023]]-Table12[[#This Row],[2022]])/Table12[[#This Row],[2023]]</f>
        <v>0</v>
      </c>
      <c r="O1814">
        <f>Table12[[#This Row],[2023]]*Table12[[#This Row],[PER]]+Table12[[#This Row],[2023]]</f>
        <v>80</v>
      </c>
    </row>
    <row r="1815" spans="11:15" x14ac:dyDescent="0.3">
      <c r="K1815">
        <v>12628037</v>
      </c>
      <c r="L1815">
        <v>115</v>
      </c>
      <c r="M1815">
        <v>115</v>
      </c>
      <c r="N1815" s="10">
        <f>(Table12[[#This Row],[2023]]-Table12[[#This Row],[2022]])/Table12[[#This Row],[2023]]</f>
        <v>0</v>
      </c>
      <c r="O1815">
        <f>Table12[[#This Row],[2023]]*Table12[[#This Row],[PER]]+Table12[[#This Row],[2023]]</f>
        <v>115</v>
      </c>
    </row>
    <row r="1816" spans="11:15" x14ac:dyDescent="0.3">
      <c r="K1816">
        <v>12682834</v>
      </c>
      <c r="L1816">
        <v>202</v>
      </c>
      <c r="M1816">
        <v>202</v>
      </c>
      <c r="N1816" s="10">
        <f>(Table12[[#This Row],[2023]]-Table12[[#This Row],[2022]])/Table12[[#This Row],[2023]]</f>
        <v>0</v>
      </c>
      <c r="O1816">
        <f>Table12[[#This Row],[2023]]*Table12[[#This Row],[PER]]+Table12[[#This Row],[2023]]</f>
        <v>202</v>
      </c>
    </row>
    <row r="1817" spans="11:15" x14ac:dyDescent="0.3">
      <c r="K1817">
        <v>7491397</v>
      </c>
      <c r="L1817">
        <v>110</v>
      </c>
      <c r="M1817">
        <v>110</v>
      </c>
      <c r="N1817" s="10">
        <f>(Table12[[#This Row],[2023]]-Table12[[#This Row],[2022]])/Table12[[#This Row],[2023]]</f>
        <v>0</v>
      </c>
      <c r="O1817">
        <f>Table12[[#This Row],[2023]]*Table12[[#This Row],[PER]]+Table12[[#This Row],[2023]]</f>
        <v>110</v>
      </c>
    </row>
    <row r="1818" spans="11:15" x14ac:dyDescent="0.3">
      <c r="K1818">
        <v>9545536</v>
      </c>
      <c r="L1818">
        <v>80</v>
      </c>
      <c r="M1818">
        <v>80</v>
      </c>
      <c r="N1818" s="10">
        <f>(Table12[[#This Row],[2023]]-Table12[[#This Row],[2022]])/Table12[[#This Row],[2023]]</f>
        <v>0</v>
      </c>
      <c r="O1818">
        <f>Table12[[#This Row],[2023]]*Table12[[#This Row],[PER]]+Table12[[#This Row],[2023]]</f>
        <v>80</v>
      </c>
    </row>
    <row r="1819" spans="11:15" x14ac:dyDescent="0.3">
      <c r="K1819">
        <v>12790296</v>
      </c>
      <c r="L1819">
        <v>200</v>
      </c>
      <c r="M1819">
        <v>200</v>
      </c>
      <c r="N1819" s="10">
        <f>(Table12[[#This Row],[2023]]-Table12[[#This Row],[2022]])/Table12[[#This Row],[2023]]</f>
        <v>0</v>
      </c>
      <c r="O1819">
        <f>Table12[[#This Row],[2023]]*Table12[[#This Row],[PER]]+Table12[[#This Row],[2023]]</f>
        <v>200</v>
      </c>
    </row>
    <row r="1820" spans="11:15" x14ac:dyDescent="0.3">
      <c r="K1820">
        <v>6032221</v>
      </c>
      <c r="L1820">
        <v>985</v>
      </c>
      <c r="M1820">
        <v>985</v>
      </c>
      <c r="N1820" s="10">
        <f>(Table12[[#This Row],[2023]]-Table12[[#This Row],[2022]])/Table12[[#This Row],[2023]]</f>
        <v>0</v>
      </c>
      <c r="O1820">
        <f>Table12[[#This Row],[2023]]*Table12[[#This Row],[PER]]+Table12[[#This Row],[2023]]</f>
        <v>985</v>
      </c>
    </row>
    <row r="1821" spans="11:15" x14ac:dyDescent="0.3">
      <c r="K1821">
        <v>6685564</v>
      </c>
      <c r="L1821">
        <v>185</v>
      </c>
      <c r="M1821">
        <v>185</v>
      </c>
      <c r="N1821" s="10">
        <f>(Table12[[#This Row],[2023]]-Table12[[#This Row],[2022]])/Table12[[#This Row],[2023]]</f>
        <v>0</v>
      </c>
      <c r="O1821">
        <f>Table12[[#This Row],[2023]]*Table12[[#This Row],[PER]]+Table12[[#This Row],[2023]]</f>
        <v>185</v>
      </c>
    </row>
    <row r="1822" spans="11:15" x14ac:dyDescent="0.3">
      <c r="K1822">
        <v>10209071</v>
      </c>
      <c r="L1822">
        <v>26</v>
      </c>
      <c r="M1822">
        <v>26</v>
      </c>
      <c r="N1822" s="10">
        <f>(Table12[[#This Row],[2023]]-Table12[[#This Row],[2022]])/Table12[[#This Row],[2023]]</f>
        <v>0</v>
      </c>
      <c r="O1822">
        <f>Table12[[#This Row],[2023]]*Table12[[#This Row],[PER]]+Table12[[#This Row],[2023]]</f>
        <v>26</v>
      </c>
    </row>
    <row r="1823" spans="11:15" x14ac:dyDescent="0.3">
      <c r="K1823">
        <v>2863021</v>
      </c>
      <c r="L1823">
        <v>100</v>
      </c>
      <c r="M1823">
        <v>100</v>
      </c>
      <c r="N1823" s="10">
        <f>(Table12[[#This Row],[2023]]-Table12[[#This Row],[2022]])/Table12[[#This Row],[2023]]</f>
        <v>0</v>
      </c>
      <c r="O1823">
        <f>Table12[[#This Row],[2023]]*Table12[[#This Row],[PER]]+Table12[[#This Row],[2023]]</f>
        <v>100</v>
      </c>
    </row>
    <row r="1824" spans="11:15" x14ac:dyDescent="0.3">
      <c r="K1824">
        <v>10551223</v>
      </c>
      <c r="L1824">
        <v>89</v>
      </c>
      <c r="M1824">
        <v>89</v>
      </c>
      <c r="N1824" s="10">
        <f>(Table12[[#This Row],[2023]]-Table12[[#This Row],[2022]])/Table12[[#This Row],[2023]]</f>
        <v>0</v>
      </c>
      <c r="O1824">
        <f>Table12[[#This Row],[2023]]*Table12[[#This Row],[PER]]+Table12[[#This Row],[2023]]</f>
        <v>89</v>
      </c>
    </row>
    <row r="1825" spans="11:15" x14ac:dyDescent="0.3">
      <c r="K1825">
        <v>2176774</v>
      </c>
      <c r="L1825">
        <v>100</v>
      </c>
      <c r="M1825">
        <v>100</v>
      </c>
      <c r="N1825" s="10">
        <f>(Table12[[#This Row],[2023]]-Table12[[#This Row],[2022]])/Table12[[#This Row],[2023]]</f>
        <v>0</v>
      </c>
      <c r="O1825">
        <f>Table12[[#This Row],[2023]]*Table12[[#This Row],[PER]]+Table12[[#This Row],[2023]]</f>
        <v>100</v>
      </c>
    </row>
    <row r="1826" spans="11:15" x14ac:dyDescent="0.3">
      <c r="K1826">
        <v>6101778</v>
      </c>
      <c r="L1826">
        <v>200</v>
      </c>
      <c r="M1826">
        <v>200</v>
      </c>
      <c r="N1826" s="10">
        <f>(Table12[[#This Row],[2023]]-Table12[[#This Row],[2022]])/Table12[[#This Row],[2023]]</f>
        <v>0</v>
      </c>
      <c r="O1826">
        <f>Table12[[#This Row],[2023]]*Table12[[#This Row],[PER]]+Table12[[#This Row],[2023]]</f>
        <v>200</v>
      </c>
    </row>
    <row r="1827" spans="11:15" x14ac:dyDescent="0.3">
      <c r="K1827">
        <v>6603272</v>
      </c>
      <c r="L1827">
        <v>75</v>
      </c>
      <c r="M1827">
        <v>75</v>
      </c>
      <c r="N1827" s="10">
        <f>(Table12[[#This Row],[2023]]-Table12[[#This Row],[2022]])/Table12[[#This Row],[2023]]</f>
        <v>0</v>
      </c>
      <c r="O1827">
        <f>Table12[[#This Row],[2023]]*Table12[[#This Row],[PER]]+Table12[[#This Row],[2023]]</f>
        <v>75</v>
      </c>
    </row>
    <row r="1828" spans="11:15" x14ac:dyDescent="0.3">
      <c r="K1828">
        <v>13141016</v>
      </c>
      <c r="L1828">
        <v>109</v>
      </c>
      <c r="M1828">
        <v>114</v>
      </c>
      <c r="N1828" s="10">
        <f>(Table12[[#This Row],[2023]]-Table12[[#This Row],[2022]])/Table12[[#This Row],[2023]]</f>
        <v>4.3859649122807015E-2</v>
      </c>
      <c r="O1828">
        <f>Table12[[#This Row],[2023]]*Table12[[#This Row],[PER]]+Table12[[#This Row],[2023]]</f>
        <v>119</v>
      </c>
    </row>
    <row r="1829" spans="11:15" x14ac:dyDescent="0.3">
      <c r="K1829">
        <v>5518317</v>
      </c>
      <c r="L1829">
        <v>600</v>
      </c>
      <c r="M1829">
        <v>600</v>
      </c>
      <c r="N1829" s="10">
        <f>(Table12[[#This Row],[2023]]-Table12[[#This Row],[2022]])/Table12[[#This Row],[2023]]</f>
        <v>0</v>
      </c>
      <c r="O1829">
        <f>Table12[[#This Row],[2023]]*Table12[[#This Row],[PER]]+Table12[[#This Row],[2023]]</f>
        <v>600</v>
      </c>
    </row>
    <row r="1830" spans="11:15" x14ac:dyDescent="0.3">
      <c r="K1830">
        <v>2150352</v>
      </c>
      <c r="L1830">
        <v>34</v>
      </c>
      <c r="M1830">
        <v>36</v>
      </c>
      <c r="N1830" s="10">
        <f>(Table12[[#This Row],[2023]]-Table12[[#This Row],[2022]])/Table12[[#This Row],[2023]]</f>
        <v>5.5555555555555552E-2</v>
      </c>
      <c r="O1830">
        <f>Table12[[#This Row],[2023]]*Table12[[#This Row],[PER]]+Table12[[#This Row],[2023]]</f>
        <v>38</v>
      </c>
    </row>
    <row r="1831" spans="11:15" x14ac:dyDescent="0.3">
      <c r="K1831">
        <v>3676489</v>
      </c>
      <c r="L1831">
        <v>34</v>
      </c>
      <c r="M1831">
        <v>34</v>
      </c>
      <c r="N1831" s="10">
        <f>(Table12[[#This Row],[2023]]-Table12[[#This Row],[2022]])/Table12[[#This Row],[2023]]</f>
        <v>0</v>
      </c>
      <c r="O1831">
        <f>Table12[[#This Row],[2023]]*Table12[[#This Row],[PER]]+Table12[[#This Row],[2023]]</f>
        <v>34</v>
      </c>
    </row>
    <row r="1832" spans="11:15" x14ac:dyDescent="0.3">
      <c r="K1832">
        <v>4923561</v>
      </c>
      <c r="L1832">
        <v>35</v>
      </c>
      <c r="M1832">
        <v>35</v>
      </c>
      <c r="N1832" s="10">
        <f>(Table12[[#This Row],[2023]]-Table12[[#This Row],[2022]])/Table12[[#This Row],[2023]]</f>
        <v>0</v>
      </c>
      <c r="O1832">
        <f>Table12[[#This Row],[2023]]*Table12[[#This Row],[PER]]+Table12[[#This Row],[2023]]</f>
        <v>35</v>
      </c>
    </row>
    <row r="1833" spans="11:15" x14ac:dyDescent="0.3">
      <c r="K1833">
        <v>6778930</v>
      </c>
      <c r="L1833">
        <v>60</v>
      </c>
      <c r="M1833">
        <v>60</v>
      </c>
      <c r="N1833" s="10">
        <f>(Table12[[#This Row],[2023]]-Table12[[#This Row],[2022]])/Table12[[#This Row],[2023]]</f>
        <v>0</v>
      </c>
      <c r="O1833">
        <f>Table12[[#This Row],[2023]]*Table12[[#This Row],[PER]]+Table12[[#This Row],[2023]]</f>
        <v>60</v>
      </c>
    </row>
    <row r="1834" spans="11:15" x14ac:dyDescent="0.3">
      <c r="K1834">
        <v>1209935</v>
      </c>
      <c r="L1834">
        <v>199</v>
      </c>
      <c r="M1834">
        <v>199</v>
      </c>
      <c r="N1834" s="10">
        <f>(Table12[[#This Row],[2023]]-Table12[[#This Row],[2022]])/Table12[[#This Row],[2023]]</f>
        <v>0</v>
      </c>
      <c r="O1834">
        <f>Table12[[#This Row],[2023]]*Table12[[#This Row],[PER]]+Table12[[#This Row],[2023]]</f>
        <v>199</v>
      </c>
    </row>
    <row r="1835" spans="11:15" x14ac:dyDescent="0.3">
      <c r="K1835">
        <v>3653680</v>
      </c>
      <c r="L1835">
        <v>150</v>
      </c>
      <c r="M1835">
        <v>150</v>
      </c>
      <c r="N1835" s="10">
        <f>(Table12[[#This Row],[2023]]-Table12[[#This Row],[2022]])/Table12[[#This Row],[2023]]</f>
        <v>0</v>
      </c>
      <c r="O1835">
        <f>Table12[[#This Row],[2023]]*Table12[[#This Row],[PER]]+Table12[[#This Row],[2023]]</f>
        <v>150</v>
      </c>
    </row>
    <row r="1836" spans="11:15" x14ac:dyDescent="0.3">
      <c r="K1836">
        <v>13874098</v>
      </c>
      <c r="L1836">
        <v>60</v>
      </c>
      <c r="M1836">
        <v>60</v>
      </c>
      <c r="N1836" s="10">
        <f>(Table12[[#This Row],[2023]]-Table12[[#This Row],[2022]])/Table12[[#This Row],[2023]]</f>
        <v>0</v>
      </c>
      <c r="O1836">
        <f>Table12[[#This Row],[2023]]*Table12[[#This Row],[PER]]+Table12[[#This Row],[2023]]</f>
        <v>60</v>
      </c>
    </row>
    <row r="1837" spans="11:15" x14ac:dyDescent="0.3">
      <c r="K1837">
        <v>2564746</v>
      </c>
      <c r="L1837">
        <v>49</v>
      </c>
      <c r="M1837">
        <v>49</v>
      </c>
      <c r="N1837" s="10">
        <f>(Table12[[#This Row],[2023]]-Table12[[#This Row],[2022]])/Table12[[#This Row],[2023]]</f>
        <v>0</v>
      </c>
      <c r="O1837">
        <f>Table12[[#This Row],[2023]]*Table12[[#This Row],[PER]]+Table12[[#This Row],[2023]]</f>
        <v>49</v>
      </c>
    </row>
    <row r="1838" spans="11:15" x14ac:dyDescent="0.3">
      <c r="K1838">
        <v>7344364</v>
      </c>
      <c r="L1838">
        <v>200</v>
      </c>
      <c r="M1838">
        <v>200</v>
      </c>
      <c r="N1838" s="10">
        <f>(Table12[[#This Row],[2023]]-Table12[[#This Row],[2022]])/Table12[[#This Row],[2023]]</f>
        <v>0</v>
      </c>
      <c r="O1838">
        <f>Table12[[#This Row],[2023]]*Table12[[#This Row],[PER]]+Table12[[#This Row],[2023]]</f>
        <v>200</v>
      </c>
    </row>
    <row r="1839" spans="11:15" x14ac:dyDescent="0.3">
      <c r="K1839">
        <v>7493591</v>
      </c>
      <c r="L1839">
        <v>25</v>
      </c>
      <c r="M1839">
        <v>25</v>
      </c>
      <c r="N1839" s="10">
        <f>(Table12[[#This Row],[2023]]-Table12[[#This Row],[2022]])/Table12[[#This Row],[2023]]</f>
        <v>0</v>
      </c>
      <c r="O1839">
        <f>Table12[[#This Row],[2023]]*Table12[[#This Row],[PER]]+Table12[[#This Row],[2023]]</f>
        <v>25</v>
      </c>
    </row>
    <row r="1840" spans="11:15" x14ac:dyDescent="0.3">
      <c r="K1840">
        <v>14404164</v>
      </c>
      <c r="L1840">
        <v>200</v>
      </c>
      <c r="M1840">
        <v>200</v>
      </c>
      <c r="N1840" s="10">
        <f>(Table12[[#This Row],[2023]]-Table12[[#This Row],[2022]])/Table12[[#This Row],[2023]]</f>
        <v>0</v>
      </c>
      <c r="O1840">
        <f>Table12[[#This Row],[2023]]*Table12[[#This Row],[PER]]+Table12[[#This Row],[2023]]</f>
        <v>200</v>
      </c>
    </row>
    <row r="1841" spans="11:15" x14ac:dyDescent="0.3">
      <c r="K1841">
        <v>4240983</v>
      </c>
      <c r="L1841">
        <v>85</v>
      </c>
      <c r="M1841">
        <v>114</v>
      </c>
      <c r="N1841" s="10">
        <f>(Table12[[#This Row],[2023]]-Table12[[#This Row],[2022]])/Table12[[#This Row],[2023]]</f>
        <v>0.25438596491228072</v>
      </c>
      <c r="O1841">
        <f>Table12[[#This Row],[2023]]*Table12[[#This Row],[PER]]+Table12[[#This Row],[2023]]</f>
        <v>143</v>
      </c>
    </row>
    <row r="1842" spans="11:15" x14ac:dyDescent="0.3">
      <c r="K1842">
        <v>6245918</v>
      </c>
      <c r="L1842">
        <v>70</v>
      </c>
      <c r="M1842">
        <v>70</v>
      </c>
      <c r="N1842" s="10">
        <f>(Table12[[#This Row],[2023]]-Table12[[#This Row],[2022]])/Table12[[#This Row],[2023]]</f>
        <v>0</v>
      </c>
      <c r="O1842">
        <f>Table12[[#This Row],[2023]]*Table12[[#This Row],[PER]]+Table12[[#This Row],[2023]]</f>
        <v>70</v>
      </c>
    </row>
    <row r="1843" spans="11:15" x14ac:dyDescent="0.3">
      <c r="K1843">
        <v>7882027</v>
      </c>
      <c r="L1843">
        <v>90</v>
      </c>
      <c r="M1843">
        <v>90</v>
      </c>
      <c r="N1843" s="10">
        <f>(Table12[[#This Row],[2023]]-Table12[[#This Row],[2022]])/Table12[[#This Row],[2023]]</f>
        <v>0</v>
      </c>
      <c r="O1843">
        <f>Table12[[#This Row],[2023]]*Table12[[#This Row],[PER]]+Table12[[#This Row],[2023]]</f>
        <v>90</v>
      </c>
    </row>
    <row r="1844" spans="11:15" x14ac:dyDescent="0.3">
      <c r="K1844">
        <v>11680705</v>
      </c>
      <c r="L1844">
        <v>110</v>
      </c>
      <c r="M1844">
        <v>110</v>
      </c>
      <c r="N1844" s="10">
        <f>(Table12[[#This Row],[2023]]-Table12[[#This Row],[2022]])/Table12[[#This Row],[2023]]</f>
        <v>0</v>
      </c>
      <c r="O1844">
        <f>Table12[[#This Row],[2023]]*Table12[[#This Row],[PER]]+Table12[[#This Row],[2023]]</f>
        <v>110</v>
      </c>
    </row>
    <row r="1845" spans="11:15" x14ac:dyDescent="0.3">
      <c r="K1845">
        <v>4920566</v>
      </c>
      <c r="L1845">
        <v>250</v>
      </c>
      <c r="M1845">
        <v>250</v>
      </c>
      <c r="N1845" s="10">
        <f>(Table12[[#This Row],[2023]]-Table12[[#This Row],[2022]])/Table12[[#This Row],[2023]]</f>
        <v>0</v>
      </c>
      <c r="O1845">
        <f>Table12[[#This Row],[2023]]*Table12[[#This Row],[PER]]+Table12[[#This Row],[2023]]</f>
        <v>250</v>
      </c>
    </row>
    <row r="1846" spans="11:15" x14ac:dyDescent="0.3">
      <c r="K1846">
        <v>5127047</v>
      </c>
      <c r="L1846">
        <v>375</v>
      </c>
      <c r="M1846">
        <v>375</v>
      </c>
      <c r="N1846" s="10">
        <f>(Table12[[#This Row],[2023]]-Table12[[#This Row],[2022]])/Table12[[#This Row],[2023]]</f>
        <v>0</v>
      </c>
      <c r="O1846">
        <f>Table12[[#This Row],[2023]]*Table12[[#This Row],[PER]]+Table12[[#This Row],[2023]]</f>
        <v>375</v>
      </c>
    </row>
    <row r="1847" spans="11:15" x14ac:dyDescent="0.3">
      <c r="K1847">
        <v>5136068</v>
      </c>
      <c r="L1847">
        <v>100</v>
      </c>
      <c r="M1847">
        <v>100</v>
      </c>
      <c r="N1847" s="10">
        <f>(Table12[[#This Row],[2023]]-Table12[[#This Row],[2022]])/Table12[[#This Row],[2023]]</f>
        <v>0</v>
      </c>
      <c r="O1847">
        <f>Table12[[#This Row],[2023]]*Table12[[#This Row],[PER]]+Table12[[#This Row],[2023]]</f>
        <v>100</v>
      </c>
    </row>
    <row r="1848" spans="11:15" x14ac:dyDescent="0.3">
      <c r="K1848">
        <v>6835569</v>
      </c>
      <c r="L1848">
        <v>75</v>
      </c>
      <c r="M1848">
        <v>75</v>
      </c>
      <c r="N1848" s="10">
        <f>(Table12[[#This Row],[2023]]-Table12[[#This Row],[2022]])/Table12[[#This Row],[2023]]</f>
        <v>0</v>
      </c>
      <c r="O1848">
        <f>Table12[[#This Row],[2023]]*Table12[[#This Row],[PER]]+Table12[[#This Row],[2023]]</f>
        <v>75</v>
      </c>
    </row>
    <row r="1849" spans="11:15" x14ac:dyDescent="0.3">
      <c r="K1849">
        <v>7127888</v>
      </c>
      <c r="L1849">
        <v>45</v>
      </c>
      <c r="M1849">
        <v>45</v>
      </c>
      <c r="N1849" s="10">
        <f>(Table12[[#This Row],[2023]]-Table12[[#This Row],[2022]])/Table12[[#This Row],[2023]]</f>
        <v>0</v>
      </c>
      <c r="O1849">
        <f>Table12[[#This Row],[2023]]*Table12[[#This Row],[PER]]+Table12[[#This Row],[2023]]</f>
        <v>45</v>
      </c>
    </row>
    <row r="1850" spans="11:15" x14ac:dyDescent="0.3">
      <c r="K1850">
        <v>4507958</v>
      </c>
      <c r="L1850">
        <v>159</v>
      </c>
      <c r="M1850">
        <v>159</v>
      </c>
      <c r="N1850" s="10">
        <f>(Table12[[#This Row],[2023]]-Table12[[#This Row],[2022]])/Table12[[#This Row],[2023]]</f>
        <v>0</v>
      </c>
      <c r="O1850">
        <f>Table12[[#This Row],[2023]]*Table12[[#This Row],[PER]]+Table12[[#This Row],[2023]]</f>
        <v>159</v>
      </c>
    </row>
    <row r="1851" spans="11:15" x14ac:dyDescent="0.3">
      <c r="K1851">
        <v>13078791</v>
      </c>
      <c r="L1851">
        <v>106</v>
      </c>
      <c r="M1851">
        <v>106</v>
      </c>
      <c r="N1851" s="10">
        <f>(Table12[[#This Row],[2023]]-Table12[[#This Row],[2022]])/Table12[[#This Row],[2023]]</f>
        <v>0</v>
      </c>
      <c r="O1851">
        <f>Table12[[#This Row],[2023]]*Table12[[#This Row],[PER]]+Table12[[#This Row],[2023]]</f>
        <v>106</v>
      </c>
    </row>
    <row r="1852" spans="11:15" x14ac:dyDescent="0.3">
      <c r="K1852">
        <v>13711527</v>
      </c>
      <c r="L1852">
        <v>87</v>
      </c>
      <c r="M1852">
        <v>87</v>
      </c>
      <c r="N1852" s="10">
        <f>(Table12[[#This Row],[2023]]-Table12[[#This Row],[2022]])/Table12[[#This Row],[2023]]</f>
        <v>0</v>
      </c>
      <c r="O1852">
        <f>Table12[[#This Row],[2023]]*Table12[[#This Row],[PER]]+Table12[[#This Row],[2023]]</f>
        <v>87</v>
      </c>
    </row>
    <row r="1853" spans="11:15" x14ac:dyDescent="0.3">
      <c r="K1853">
        <v>13760723</v>
      </c>
      <c r="L1853">
        <v>120</v>
      </c>
      <c r="M1853">
        <v>120</v>
      </c>
      <c r="N1853" s="10">
        <f>(Table12[[#This Row],[2023]]-Table12[[#This Row],[2022]])/Table12[[#This Row],[2023]]</f>
        <v>0</v>
      </c>
      <c r="O1853">
        <f>Table12[[#This Row],[2023]]*Table12[[#This Row],[PER]]+Table12[[#This Row],[2023]]</f>
        <v>120</v>
      </c>
    </row>
    <row r="1854" spans="11:15" x14ac:dyDescent="0.3">
      <c r="K1854">
        <v>3425643</v>
      </c>
      <c r="L1854">
        <v>125</v>
      </c>
      <c r="M1854">
        <v>125</v>
      </c>
      <c r="N1854" s="10">
        <f>(Table12[[#This Row],[2023]]-Table12[[#This Row],[2022]])/Table12[[#This Row],[2023]]</f>
        <v>0</v>
      </c>
      <c r="O1854">
        <f>Table12[[#This Row],[2023]]*Table12[[#This Row],[PER]]+Table12[[#This Row],[2023]]</f>
        <v>125</v>
      </c>
    </row>
    <row r="1855" spans="11:15" x14ac:dyDescent="0.3">
      <c r="K1855">
        <v>6622261</v>
      </c>
      <c r="L1855">
        <v>129</v>
      </c>
      <c r="M1855">
        <v>129</v>
      </c>
      <c r="N1855" s="10">
        <f>(Table12[[#This Row],[2023]]-Table12[[#This Row],[2022]])/Table12[[#This Row],[2023]]</f>
        <v>0</v>
      </c>
      <c r="O1855">
        <f>Table12[[#This Row],[2023]]*Table12[[#This Row],[PER]]+Table12[[#This Row],[2023]]</f>
        <v>129</v>
      </c>
    </row>
    <row r="1856" spans="11:15" x14ac:dyDescent="0.3">
      <c r="K1856">
        <v>9434177</v>
      </c>
      <c r="L1856">
        <v>44</v>
      </c>
      <c r="M1856">
        <v>44</v>
      </c>
      <c r="N1856" s="10">
        <f>(Table12[[#This Row],[2023]]-Table12[[#This Row],[2022]])/Table12[[#This Row],[2023]]</f>
        <v>0</v>
      </c>
      <c r="O1856">
        <f>Table12[[#This Row],[2023]]*Table12[[#This Row],[PER]]+Table12[[#This Row],[2023]]</f>
        <v>44</v>
      </c>
    </row>
    <row r="1857" spans="11:15" x14ac:dyDescent="0.3">
      <c r="K1857">
        <v>13953171</v>
      </c>
      <c r="L1857">
        <v>62</v>
      </c>
      <c r="M1857">
        <v>77</v>
      </c>
      <c r="N1857" s="10">
        <f>(Table12[[#This Row],[2023]]-Table12[[#This Row],[2022]])/Table12[[#This Row],[2023]]</f>
        <v>0.19480519480519481</v>
      </c>
      <c r="O1857">
        <f>Table12[[#This Row],[2023]]*Table12[[#This Row],[PER]]+Table12[[#This Row],[2023]]</f>
        <v>92</v>
      </c>
    </row>
    <row r="1858" spans="11:15" x14ac:dyDescent="0.3">
      <c r="K1858">
        <v>5363335</v>
      </c>
      <c r="L1858">
        <v>170</v>
      </c>
      <c r="M1858">
        <v>170</v>
      </c>
      <c r="N1858" s="10">
        <f>(Table12[[#This Row],[2023]]-Table12[[#This Row],[2022]])/Table12[[#This Row],[2023]]</f>
        <v>0</v>
      </c>
      <c r="O1858">
        <f>Table12[[#This Row],[2023]]*Table12[[#This Row],[PER]]+Table12[[#This Row],[2023]]</f>
        <v>170</v>
      </c>
    </row>
    <row r="1859" spans="11:15" x14ac:dyDescent="0.3">
      <c r="K1859">
        <v>3902750</v>
      </c>
      <c r="L1859">
        <v>120</v>
      </c>
      <c r="M1859">
        <v>120</v>
      </c>
      <c r="N1859" s="10">
        <f>(Table12[[#This Row],[2023]]-Table12[[#This Row],[2022]])/Table12[[#This Row],[2023]]</f>
        <v>0</v>
      </c>
      <c r="O1859">
        <f>Table12[[#This Row],[2023]]*Table12[[#This Row],[PER]]+Table12[[#This Row],[2023]]</f>
        <v>120</v>
      </c>
    </row>
    <row r="1860" spans="11:15" x14ac:dyDescent="0.3">
      <c r="K1860">
        <v>6852996</v>
      </c>
      <c r="L1860">
        <v>60</v>
      </c>
      <c r="M1860">
        <v>60</v>
      </c>
      <c r="N1860" s="10">
        <f>(Table12[[#This Row],[2023]]-Table12[[#This Row],[2022]])/Table12[[#This Row],[2023]]</f>
        <v>0</v>
      </c>
      <c r="O1860">
        <f>Table12[[#This Row],[2023]]*Table12[[#This Row],[PER]]+Table12[[#This Row],[2023]]</f>
        <v>60</v>
      </c>
    </row>
    <row r="1861" spans="11:15" x14ac:dyDescent="0.3">
      <c r="K1861">
        <v>10008169</v>
      </c>
      <c r="L1861">
        <v>147</v>
      </c>
      <c r="M1861">
        <v>147</v>
      </c>
      <c r="N1861" s="10">
        <f>(Table12[[#This Row],[2023]]-Table12[[#This Row],[2022]])/Table12[[#This Row],[2023]]</f>
        <v>0</v>
      </c>
      <c r="O1861">
        <f>Table12[[#This Row],[2023]]*Table12[[#This Row],[PER]]+Table12[[#This Row],[2023]]</f>
        <v>147</v>
      </c>
    </row>
    <row r="1862" spans="11:15" x14ac:dyDescent="0.3">
      <c r="K1862">
        <v>12638454</v>
      </c>
      <c r="L1862">
        <v>120</v>
      </c>
      <c r="M1862">
        <v>120</v>
      </c>
      <c r="N1862" s="10">
        <f>(Table12[[#This Row],[2023]]-Table12[[#This Row],[2022]])/Table12[[#This Row],[2023]]</f>
        <v>0</v>
      </c>
      <c r="O1862">
        <f>Table12[[#This Row],[2023]]*Table12[[#This Row],[PER]]+Table12[[#This Row],[2023]]</f>
        <v>120</v>
      </c>
    </row>
    <row r="1863" spans="11:15" x14ac:dyDescent="0.3">
      <c r="K1863">
        <v>9608331</v>
      </c>
      <c r="L1863">
        <v>120</v>
      </c>
      <c r="M1863">
        <v>120</v>
      </c>
      <c r="N1863" s="10">
        <f>(Table12[[#This Row],[2023]]-Table12[[#This Row],[2022]])/Table12[[#This Row],[2023]]</f>
        <v>0</v>
      </c>
      <c r="O1863">
        <f>Table12[[#This Row],[2023]]*Table12[[#This Row],[PER]]+Table12[[#This Row],[2023]]</f>
        <v>120</v>
      </c>
    </row>
    <row r="1864" spans="11:15" x14ac:dyDescent="0.3">
      <c r="K1864">
        <v>9665304</v>
      </c>
      <c r="L1864">
        <v>85</v>
      </c>
      <c r="M1864">
        <v>85</v>
      </c>
      <c r="N1864" s="10">
        <f>(Table12[[#This Row],[2023]]-Table12[[#This Row],[2022]])/Table12[[#This Row],[2023]]</f>
        <v>0</v>
      </c>
      <c r="O1864">
        <f>Table12[[#This Row],[2023]]*Table12[[#This Row],[PER]]+Table12[[#This Row],[2023]]</f>
        <v>85</v>
      </c>
    </row>
    <row r="1865" spans="11:15" x14ac:dyDescent="0.3">
      <c r="K1865">
        <v>3520729</v>
      </c>
      <c r="L1865">
        <v>96</v>
      </c>
      <c r="M1865">
        <v>96</v>
      </c>
      <c r="N1865" s="10">
        <f>(Table12[[#This Row],[2023]]-Table12[[#This Row],[2022]])/Table12[[#This Row],[2023]]</f>
        <v>0</v>
      </c>
      <c r="O1865">
        <f>Table12[[#This Row],[2023]]*Table12[[#This Row],[PER]]+Table12[[#This Row],[2023]]</f>
        <v>96</v>
      </c>
    </row>
    <row r="1866" spans="11:15" x14ac:dyDescent="0.3">
      <c r="K1866">
        <v>8001458</v>
      </c>
      <c r="L1866">
        <v>75</v>
      </c>
      <c r="M1866">
        <v>75</v>
      </c>
      <c r="N1866" s="10">
        <f>(Table12[[#This Row],[2023]]-Table12[[#This Row],[2022]])/Table12[[#This Row],[2023]]</f>
        <v>0</v>
      </c>
      <c r="O1866">
        <f>Table12[[#This Row],[2023]]*Table12[[#This Row],[PER]]+Table12[[#This Row],[2023]]</f>
        <v>75</v>
      </c>
    </row>
    <row r="1867" spans="11:15" x14ac:dyDescent="0.3">
      <c r="K1867">
        <v>7146096</v>
      </c>
      <c r="L1867">
        <v>240</v>
      </c>
      <c r="M1867">
        <v>240</v>
      </c>
      <c r="N1867" s="10">
        <f>(Table12[[#This Row],[2023]]-Table12[[#This Row],[2022]])/Table12[[#This Row],[2023]]</f>
        <v>0</v>
      </c>
      <c r="O1867">
        <f>Table12[[#This Row],[2023]]*Table12[[#This Row],[PER]]+Table12[[#This Row],[2023]]</f>
        <v>240</v>
      </c>
    </row>
    <row r="1868" spans="11:15" x14ac:dyDescent="0.3">
      <c r="K1868">
        <v>3271129</v>
      </c>
      <c r="L1868">
        <v>70</v>
      </c>
      <c r="M1868">
        <v>70</v>
      </c>
      <c r="N1868" s="10">
        <f>(Table12[[#This Row],[2023]]-Table12[[#This Row],[2022]])/Table12[[#This Row],[2023]]</f>
        <v>0</v>
      </c>
      <c r="O1868">
        <f>Table12[[#This Row],[2023]]*Table12[[#This Row],[PER]]+Table12[[#This Row],[2023]]</f>
        <v>70</v>
      </c>
    </row>
    <row r="1869" spans="11:15" x14ac:dyDescent="0.3">
      <c r="K1869">
        <v>8145158</v>
      </c>
      <c r="L1869">
        <v>120</v>
      </c>
      <c r="M1869">
        <v>120</v>
      </c>
      <c r="N1869" s="10">
        <f>(Table12[[#This Row],[2023]]-Table12[[#This Row],[2022]])/Table12[[#This Row],[2023]]</f>
        <v>0</v>
      </c>
      <c r="O1869">
        <f>Table12[[#This Row],[2023]]*Table12[[#This Row],[PER]]+Table12[[#This Row],[2023]]</f>
        <v>120</v>
      </c>
    </row>
    <row r="1870" spans="11:15" x14ac:dyDescent="0.3">
      <c r="K1870">
        <v>10107820</v>
      </c>
      <c r="L1870">
        <v>51</v>
      </c>
      <c r="M1870">
        <v>50</v>
      </c>
      <c r="N1870" s="10">
        <f>(Table12[[#This Row],[2023]]-Table12[[#This Row],[2022]])/Table12[[#This Row],[2023]]</f>
        <v>-0.02</v>
      </c>
      <c r="O1870">
        <f>Table12[[#This Row],[2023]]*Table12[[#This Row],[PER]]+Table12[[#This Row],[2023]]</f>
        <v>49</v>
      </c>
    </row>
    <row r="1871" spans="11:15" x14ac:dyDescent="0.3">
      <c r="K1871">
        <v>10187255</v>
      </c>
      <c r="L1871">
        <v>88</v>
      </c>
      <c r="M1871">
        <v>88</v>
      </c>
      <c r="N1871" s="10">
        <f>(Table12[[#This Row],[2023]]-Table12[[#This Row],[2022]])/Table12[[#This Row],[2023]]</f>
        <v>0</v>
      </c>
      <c r="O1871">
        <f>Table12[[#This Row],[2023]]*Table12[[#This Row],[PER]]+Table12[[#This Row],[2023]]</f>
        <v>88</v>
      </c>
    </row>
    <row r="1872" spans="11:15" x14ac:dyDescent="0.3">
      <c r="K1872">
        <v>13222861</v>
      </c>
      <c r="L1872">
        <v>150</v>
      </c>
      <c r="M1872">
        <v>150</v>
      </c>
      <c r="N1872" s="10">
        <f>(Table12[[#This Row],[2023]]-Table12[[#This Row],[2022]])/Table12[[#This Row],[2023]]</f>
        <v>0</v>
      </c>
      <c r="O1872">
        <f>Table12[[#This Row],[2023]]*Table12[[#This Row],[PER]]+Table12[[#This Row],[2023]]</f>
        <v>150</v>
      </c>
    </row>
    <row r="1873" spans="11:15" x14ac:dyDescent="0.3">
      <c r="K1873">
        <v>13956036</v>
      </c>
      <c r="L1873">
        <v>50</v>
      </c>
      <c r="M1873">
        <v>50</v>
      </c>
      <c r="N1873" s="10">
        <f>(Table12[[#This Row],[2023]]-Table12[[#This Row],[2022]])/Table12[[#This Row],[2023]]</f>
        <v>0</v>
      </c>
      <c r="O1873">
        <f>Table12[[#This Row],[2023]]*Table12[[#This Row],[PER]]+Table12[[#This Row],[2023]]</f>
        <v>50</v>
      </c>
    </row>
    <row r="1874" spans="11:15" x14ac:dyDescent="0.3">
      <c r="K1874">
        <v>5114188</v>
      </c>
      <c r="L1874">
        <v>150</v>
      </c>
      <c r="M1874">
        <v>150</v>
      </c>
      <c r="N1874" s="10">
        <f>(Table12[[#This Row],[2023]]-Table12[[#This Row],[2022]])/Table12[[#This Row],[2023]]</f>
        <v>0</v>
      </c>
      <c r="O1874">
        <f>Table12[[#This Row],[2023]]*Table12[[#This Row],[PER]]+Table12[[#This Row],[2023]]</f>
        <v>150</v>
      </c>
    </row>
    <row r="1875" spans="11:15" x14ac:dyDescent="0.3">
      <c r="K1875">
        <v>10066343</v>
      </c>
      <c r="L1875">
        <v>204</v>
      </c>
      <c r="M1875">
        <v>195</v>
      </c>
      <c r="N1875" s="10">
        <f>(Table12[[#This Row],[2023]]-Table12[[#This Row],[2022]])/Table12[[#This Row],[2023]]</f>
        <v>-4.6153846153846156E-2</v>
      </c>
      <c r="O1875">
        <f>Table12[[#This Row],[2023]]*Table12[[#This Row],[PER]]+Table12[[#This Row],[2023]]</f>
        <v>186</v>
      </c>
    </row>
    <row r="1876" spans="11:15" x14ac:dyDescent="0.3">
      <c r="K1876">
        <v>11522091</v>
      </c>
      <c r="L1876">
        <v>68</v>
      </c>
      <c r="M1876">
        <v>68</v>
      </c>
      <c r="N1876" s="10">
        <f>(Table12[[#This Row],[2023]]-Table12[[#This Row],[2022]])/Table12[[#This Row],[2023]]</f>
        <v>0</v>
      </c>
      <c r="O1876">
        <f>Table12[[#This Row],[2023]]*Table12[[#This Row],[PER]]+Table12[[#This Row],[2023]]</f>
        <v>68</v>
      </c>
    </row>
    <row r="1877" spans="11:15" x14ac:dyDescent="0.3">
      <c r="K1877">
        <v>14186226</v>
      </c>
      <c r="L1877">
        <v>140</v>
      </c>
      <c r="M1877">
        <v>140</v>
      </c>
      <c r="N1877" s="10">
        <f>(Table12[[#This Row],[2023]]-Table12[[#This Row],[2022]])/Table12[[#This Row],[2023]]</f>
        <v>0</v>
      </c>
      <c r="O1877">
        <f>Table12[[#This Row],[2023]]*Table12[[#This Row],[PER]]+Table12[[#This Row],[2023]]</f>
        <v>140</v>
      </c>
    </row>
    <row r="1878" spans="11:15" x14ac:dyDescent="0.3">
      <c r="K1878">
        <v>4540126</v>
      </c>
      <c r="L1878">
        <v>132</v>
      </c>
      <c r="M1878">
        <v>132</v>
      </c>
      <c r="N1878" s="10">
        <f>(Table12[[#This Row],[2023]]-Table12[[#This Row],[2022]])/Table12[[#This Row],[2023]]</f>
        <v>0</v>
      </c>
      <c r="O1878">
        <f>Table12[[#This Row],[2023]]*Table12[[#This Row],[PER]]+Table12[[#This Row],[2023]]</f>
        <v>132</v>
      </c>
    </row>
    <row r="1879" spans="11:15" x14ac:dyDescent="0.3">
      <c r="K1879">
        <v>5939556</v>
      </c>
      <c r="L1879">
        <v>145</v>
      </c>
      <c r="M1879">
        <v>145</v>
      </c>
      <c r="N1879" s="10">
        <f>(Table12[[#This Row],[2023]]-Table12[[#This Row],[2022]])/Table12[[#This Row],[2023]]</f>
        <v>0</v>
      </c>
      <c r="O1879">
        <f>Table12[[#This Row],[2023]]*Table12[[#This Row],[PER]]+Table12[[#This Row],[2023]]</f>
        <v>145</v>
      </c>
    </row>
    <row r="1880" spans="11:15" x14ac:dyDescent="0.3">
      <c r="K1880">
        <v>7917636</v>
      </c>
      <c r="L1880">
        <v>85</v>
      </c>
      <c r="M1880">
        <v>85</v>
      </c>
      <c r="N1880" s="10">
        <f>(Table12[[#This Row],[2023]]-Table12[[#This Row],[2022]])/Table12[[#This Row],[2023]]</f>
        <v>0</v>
      </c>
      <c r="O1880">
        <f>Table12[[#This Row],[2023]]*Table12[[#This Row],[PER]]+Table12[[#This Row],[2023]]</f>
        <v>85</v>
      </c>
    </row>
    <row r="1881" spans="11:15" x14ac:dyDescent="0.3">
      <c r="K1881">
        <v>13250777</v>
      </c>
      <c r="L1881">
        <v>750</v>
      </c>
      <c r="M1881">
        <v>750</v>
      </c>
      <c r="N1881" s="10">
        <f>(Table12[[#This Row],[2023]]-Table12[[#This Row],[2022]])/Table12[[#This Row],[2023]]</f>
        <v>0</v>
      </c>
      <c r="O1881">
        <f>Table12[[#This Row],[2023]]*Table12[[#This Row],[PER]]+Table12[[#This Row],[2023]]</f>
        <v>750</v>
      </c>
    </row>
    <row r="1882" spans="11:15" x14ac:dyDescent="0.3">
      <c r="K1882">
        <v>13909364</v>
      </c>
      <c r="L1882">
        <v>80</v>
      </c>
      <c r="M1882">
        <v>80</v>
      </c>
      <c r="N1882" s="10">
        <f>(Table12[[#This Row],[2023]]-Table12[[#This Row],[2022]])/Table12[[#This Row],[2023]]</f>
        <v>0</v>
      </c>
      <c r="O1882">
        <f>Table12[[#This Row],[2023]]*Table12[[#This Row],[PER]]+Table12[[#This Row],[2023]]</f>
        <v>80</v>
      </c>
    </row>
    <row r="1883" spans="11:15" x14ac:dyDescent="0.3">
      <c r="K1883">
        <v>9079462</v>
      </c>
      <c r="L1883">
        <v>70</v>
      </c>
      <c r="M1883">
        <v>70</v>
      </c>
      <c r="N1883" s="10">
        <f>(Table12[[#This Row],[2023]]-Table12[[#This Row],[2022]])/Table12[[#This Row],[2023]]</f>
        <v>0</v>
      </c>
      <c r="O1883">
        <f>Table12[[#This Row],[2023]]*Table12[[#This Row],[PER]]+Table12[[#This Row],[2023]]</f>
        <v>70</v>
      </c>
    </row>
    <row r="1884" spans="11:15" x14ac:dyDescent="0.3">
      <c r="K1884">
        <v>14077923</v>
      </c>
      <c r="L1884">
        <v>169</v>
      </c>
      <c r="M1884">
        <v>161</v>
      </c>
      <c r="N1884" s="10">
        <f>(Table12[[#This Row],[2023]]-Table12[[#This Row],[2022]])/Table12[[#This Row],[2023]]</f>
        <v>-4.9689440993788817E-2</v>
      </c>
      <c r="O1884">
        <f>Table12[[#This Row],[2023]]*Table12[[#This Row],[PER]]+Table12[[#This Row],[2023]]</f>
        <v>153</v>
      </c>
    </row>
    <row r="1885" spans="11:15" x14ac:dyDescent="0.3">
      <c r="K1885">
        <v>8568412</v>
      </c>
      <c r="L1885">
        <v>45</v>
      </c>
      <c r="M1885">
        <v>45</v>
      </c>
      <c r="N1885" s="10">
        <f>(Table12[[#This Row],[2023]]-Table12[[#This Row],[2022]])/Table12[[#This Row],[2023]]</f>
        <v>0</v>
      </c>
      <c r="O1885">
        <f>Table12[[#This Row],[2023]]*Table12[[#This Row],[PER]]+Table12[[#This Row],[2023]]</f>
        <v>45</v>
      </c>
    </row>
    <row r="1886" spans="11:15" x14ac:dyDescent="0.3">
      <c r="K1886">
        <v>14214647</v>
      </c>
      <c r="L1886">
        <v>147</v>
      </c>
      <c r="M1886">
        <v>147</v>
      </c>
      <c r="N1886" s="10">
        <f>(Table12[[#This Row],[2023]]-Table12[[#This Row],[2022]])/Table12[[#This Row],[2023]]</f>
        <v>0</v>
      </c>
      <c r="O1886">
        <f>Table12[[#This Row],[2023]]*Table12[[#This Row],[PER]]+Table12[[#This Row],[2023]]</f>
        <v>147</v>
      </c>
    </row>
    <row r="1887" spans="11:15" x14ac:dyDescent="0.3">
      <c r="K1887">
        <v>10219947</v>
      </c>
      <c r="L1887">
        <v>33</v>
      </c>
      <c r="M1887">
        <v>33</v>
      </c>
      <c r="N1887" s="10">
        <f>(Table12[[#This Row],[2023]]-Table12[[#This Row],[2022]])/Table12[[#This Row],[2023]]</f>
        <v>0</v>
      </c>
      <c r="O1887">
        <f>Table12[[#This Row],[2023]]*Table12[[#This Row],[PER]]+Table12[[#This Row],[2023]]</f>
        <v>33</v>
      </c>
    </row>
    <row r="1888" spans="11:15" x14ac:dyDescent="0.3">
      <c r="K1888">
        <v>13318073</v>
      </c>
      <c r="L1888">
        <v>52</v>
      </c>
      <c r="M1888">
        <v>52</v>
      </c>
      <c r="N1888" s="10">
        <f>(Table12[[#This Row],[2023]]-Table12[[#This Row],[2022]])/Table12[[#This Row],[2023]]</f>
        <v>0</v>
      </c>
      <c r="O1888">
        <f>Table12[[#This Row],[2023]]*Table12[[#This Row],[PER]]+Table12[[#This Row],[2023]]</f>
        <v>52</v>
      </c>
    </row>
    <row r="1889" spans="11:15" x14ac:dyDescent="0.3">
      <c r="K1889">
        <v>10787516</v>
      </c>
      <c r="L1889">
        <v>100</v>
      </c>
      <c r="M1889">
        <v>100</v>
      </c>
      <c r="N1889" s="10">
        <f>(Table12[[#This Row],[2023]]-Table12[[#This Row],[2022]])/Table12[[#This Row],[2023]]</f>
        <v>0</v>
      </c>
      <c r="O1889">
        <f>Table12[[#This Row],[2023]]*Table12[[#This Row],[PER]]+Table12[[#This Row],[2023]]</f>
        <v>100</v>
      </c>
    </row>
    <row r="1890" spans="11:15" x14ac:dyDescent="0.3">
      <c r="K1890">
        <v>13398654</v>
      </c>
      <c r="L1890">
        <v>102</v>
      </c>
      <c r="M1890">
        <v>102</v>
      </c>
      <c r="N1890" s="10">
        <f>(Table12[[#This Row],[2023]]-Table12[[#This Row],[2022]])/Table12[[#This Row],[2023]]</f>
        <v>0</v>
      </c>
      <c r="O1890">
        <f>Table12[[#This Row],[2023]]*Table12[[#This Row],[PER]]+Table12[[#This Row],[2023]]</f>
        <v>102</v>
      </c>
    </row>
    <row r="1891" spans="11:15" x14ac:dyDescent="0.3">
      <c r="K1891">
        <v>7163268</v>
      </c>
      <c r="L1891">
        <v>50</v>
      </c>
      <c r="M1891">
        <v>50</v>
      </c>
      <c r="N1891" s="10">
        <f>(Table12[[#This Row],[2023]]-Table12[[#This Row],[2022]])/Table12[[#This Row],[2023]]</f>
        <v>0</v>
      </c>
      <c r="O1891">
        <f>Table12[[#This Row],[2023]]*Table12[[#This Row],[PER]]+Table12[[#This Row],[2023]]</f>
        <v>50</v>
      </c>
    </row>
    <row r="1892" spans="11:15" x14ac:dyDescent="0.3">
      <c r="K1892">
        <v>13660723</v>
      </c>
      <c r="L1892">
        <v>44</v>
      </c>
      <c r="M1892">
        <v>56</v>
      </c>
      <c r="N1892" s="10">
        <f>(Table12[[#This Row],[2023]]-Table12[[#This Row],[2022]])/Table12[[#This Row],[2023]]</f>
        <v>0.21428571428571427</v>
      </c>
      <c r="O1892">
        <f>Table12[[#This Row],[2023]]*Table12[[#This Row],[PER]]+Table12[[#This Row],[2023]]</f>
        <v>68</v>
      </c>
    </row>
    <row r="1893" spans="11:15" x14ac:dyDescent="0.3">
      <c r="K1893">
        <v>7326421</v>
      </c>
      <c r="L1893">
        <v>78</v>
      </c>
      <c r="M1893">
        <v>78</v>
      </c>
      <c r="N1893" s="10">
        <f>(Table12[[#This Row],[2023]]-Table12[[#This Row],[2022]])/Table12[[#This Row],[2023]]</f>
        <v>0</v>
      </c>
      <c r="O1893">
        <f>Table12[[#This Row],[2023]]*Table12[[#This Row],[PER]]+Table12[[#This Row],[2023]]</f>
        <v>78</v>
      </c>
    </row>
    <row r="1894" spans="11:15" x14ac:dyDescent="0.3">
      <c r="K1894">
        <v>3602373</v>
      </c>
      <c r="L1894">
        <v>84</v>
      </c>
      <c r="M1894">
        <v>84</v>
      </c>
      <c r="N1894" s="10">
        <f>(Table12[[#This Row],[2023]]-Table12[[#This Row],[2022]])/Table12[[#This Row],[2023]]</f>
        <v>0</v>
      </c>
      <c r="O1894">
        <f>Table12[[#This Row],[2023]]*Table12[[#This Row],[PER]]+Table12[[#This Row],[2023]]</f>
        <v>84</v>
      </c>
    </row>
    <row r="1895" spans="11:15" x14ac:dyDescent="0.3">
      <c r="K1895">
        <v>14043478</v>
      </c>
      <c r="L1895">
        <v>58</v>
      </c>
      <c r="M1895">
        <v>58</v>
      </c>
      <c r="N1895" s="10">
        <f>(Table12[[#This Row],[2023]]-Table12[[#This Row],[2022]])/Table12[[#This Row],[2023]]</f>
        <v>0</v>
      </c>
      <c r="O1895">
        <f>Table12[[#This Row],[2023]]*Table12[[#This Row],[PER]]+Table12[[#This Row],[2023]]</f>
        <v>58</v>
      </c>
    </row>
    <row r="1896" spans="11:15" x14ac:dyDescent="0.3">
      <c r="K1896">
        <v>12610313</v>
      </c>
      <c r="L1896">
        <v>100</v>
      </c>
      <c r="M1896">
        <v>100</v>
      </c>
      <c r="N1896" s="10">
        <f>(Table12[[#This Row],[2023]]-Table12[[#This Row],[2022]])/Table12[[#This Row],[2023]]</f>
        <v>0</v>
      </c>
      <c r="O1896">
        <f>Table12[[#This Row],[2023]]*Table12[[#This Row],[PER]]+Table12[[#This Row],[2023]]</f>
        <v>100</v>
      </c>
    </row>
    <row r="1897" spans="11:15" x14ac:dyDescent="0.3">
      <c r="K1897">
        <v>3942993</v>
      </c>
      <c r="L1897">
        <v>118</v>
      </c>
      <c r="M1897">
        <v>90</v>
      </c>
      <c r="N1897" s="10">
        <f>(Table12[[#This Row],[2023]]-Table12[[#This Row],[2022]])/Table12[[#This Row],[2023]]</f>
        <v>-0.31111111111111112</v>
      </c>
      <c r="O1897">
        <f>Table12[[#This Row],[2023]]*Table12[[#This Row],[PER]]+Table12[[#This Row],[2023]]</f>
        <v>62</v>
      </c>
    </row>
    <row r="1898" spans="11:15" x14ac:dyDescent="0.3">
      <c r="K1898">
        <v>13955657</v>
      </c>
      <c r="L1898">
        <v>190</v>
      </c>
      <c r="M1898">
        <v>190</v>
      </c>
      <c r="N1898" s="10">
        <f>(Table12[[#This Row],[2023]]-Table12[[#This Row],[2022]])/Table12[[#This Row],[2023]]</f>
        <v>0</v>
      </c>
      <c r="O1898">
        <f>Table12[[#This Row],[2023]]*Table12[[#This Row],[PER]]+Table12[[#This Row],[2023]]</f>
        <v>190</v>
      </c>
    </row>
    <row r="1899" spans="11:15" x14ac:dyDescent="0.3">
      <c r="K1899">
        <v>10942826</v>
      </c>
      <c r="L1899">
        <v>165</v>
      </c>
      <c r="M1899">
        <v>165</v>
      </c>
      <c r="N1899" s="10">
        <f>(Table12[[#This Row],[2023]]-Table12[[#This Row],[2022]])/Table12[[#This Row],[2023]]</f>
        <v>0</v>
      </c>
      <c r="O1899">
        <f>Table12[[#This Row],[2023]]*Table12[[#This Row],[PER]]+Table12[[#This Row],[2023]]</f>
        <v>165</v>
      </c>
    </row>
    <row r="1900" spans="11:15" x14ac:dyDescent="0.3">
      <c r="K1900">
        <v>14111311</v>
      </c>
      <c r="L1900">
        <v>180</v>
      </c>
      <c r="M1900">
        <v>180</v>
      </c>
      <c r="N1900" s="10">
        <f>(Table12[[#This Row],[2023]]-Table12[[#This Row],[2022]])/Table12[[#This Row],[2023]]</f>
        <v>0</v>
      </c>
      <c r="O1900">
        <f>Table12[[#This Row],[2023]]*Table12[[#This Row],[PER]]+Table12[[#This Row],[2023]]</f>
        <v>180</v>
      </c>
    </row>
    <row r="1901" spans="11:15" x14ac:dyDescent="0.3">
      <c r="K1901">
        <v>791012</v>
      </c>
      <c r="L1901">
        <v>130</v>
      </c>
      <c r="M1901">
        <v>130</v>
      </c>
      <c r="N1901" s="10">
        <f>(Table12[[#This Row],[2023]]-Table12[[#This Row],[2022]])/Table12[[#This Row],[2023]]</f>
        <v>0</v>
      </c>
      <c r="O1901">
        <f>Table12[[#This Row],[2023]]*Table12[[#This Row],[PER]]+Table12[[#This Row],[2023]]</f>
        <v>130</v>
      </c>
    </row>
    <row r="1902" spans="11:15" x14ac:dyDescent="0.3">
      <c r="K1902">
        <v>6766061</v>
      </c>
      <c r="L1902">
        <v>80</v>
      </c>
      <c r="M1902">
        <v>80</v>
      </c>
      <c r="N1902" s="10">
        <f>(Table12[[#This Row],[2023]]-Table12[[#This Row],[2022]])/Table12[[#This Row],[2023]]</f>
        <v>0</v>
      </c>
      <c r="O1902">
        <f>Table12[[#This Row],[2023]]*Table12[[#This Row],[PER]]+Table12[[#This Row],[2023]]</f>
        <v>80</v>
      </c>
    </row>
    <row r="1903" spans="11:15" x14ac:dyDescent="0.3">
      <c r="K1903">
        <v>6832028</v>
      </c>
      <c r="L1903">
        <v>40</v>
      </c>
      <c r="M1903">
        <v>40</v>
      </c>
      <c r="N1903" s="10">
        <f>(Table12[[#This Row],[2023]]-Table12[[#This Row],[2022]])/Table12[[#This Row],[2023]]</f>
        <v>0</v>
      </c>
      <c r="O1903">
        <f>Table12[[#This Row],[2023]]*Table12[[#This Row],[PER]]+Table12[[#This Row],[2023]]</f>
        <v>40</v>
      </c>
    </row>
    <row r="1904" spans="11:15" x14ac:dyDescent="0.3">
      <c r="K1904">
        <v>6992869</v>
      </c>
      <c r="L1904">
        <v>60</v>
      </c>
      <c r="M1904">
        <v>60</v>
      </c>
      <c r="N1904" s="10">
        <f>(Table12[[#This Row],[2023]]-Table12[[#This Row],[2022]])/Table12[[#This Row],[2023]]</f>
        <v>0</v>
      </c>
      <c r="O1904">
        <f>Table12[[#This Row],[2023]]*Table12[[#This Row],[PER]]+Table12[[#This Row],[2023]]</f>
        <v>60</v>
      </c>
    </row>
    <row r="1905" spans="11:15" x14ac:dyDescent="0.3">
      <c r="K1905">
        <v>12667659</v>
      </c>
      <c r="L1905">
        <v>75</v>
      </c>
      <c r="M1905">
        <v>75</v>
      </c>
      <c r="N1905" s="10">
        <f>(Table12[[#This Row],[2023]]-Table12[[#This Row],[2022]])/Table12[[#This Row],[2023]]</f>
        <v>0</v>
      </c>
      <c r="O1905">
        <f>Table12[[#This Row],[2023]]*Table12[[#This Row],[PER]]+Table12[[#This Row],[2023]]</f>
        <v>75</v>
      </c>
    </row>
    <row r="1906" spans="11:15" x14ac:dyDescent="0.3">
      <c r="K1906">
        <v>13668031</v>
      </c>
      <c r="L1906">
        <v>96</v>
      </c>
      <c r="M1906">
        <v>96</v>
      </c>
      <c r="N1906" s="10">
        <f>(Table12[[#This Row],[2023]]-Table12[[#This Row],[2022]])/Table12[[#This Row],[2023]]</f>
        <v>0</v>
      </c>
      <c r="O1906">
        <f>Table12[[#This Row],[2023]]*Table12[[#This Row],[PER]]+Table12[[#This Row],[2023]]</f>
        <v>96</v>
      </c>
    </row>
    <row r="1907" spans="11:15" x14ac:dyDescent="0.3">
      <c r="K1907">
        <v>7559466</v>
      </c>
      <c r="L1907">
        <v>75</v>
      </c>
      <c r="M1907">
        <v>75</v>
      </c>
      <c r="N1907" s="10">
        <f>(Table12[[#This Row],[2023]]-Table12[[#This Row],[2022]])/Table12[[#This Row],[2023]]</f>
        <v>0</v>
      </c>
      <c r="O1907">
        <f>Table12[[#This Row],[2023]]*Table12[[#This Row],[PER]]+Table12[[#This Row],[2023]]</f>
        <v>75</v>
      </c>
    </row>
    <row r="1908" spans="11:15" x14ac:dyDescent="0.3">
      <c r="K1908">
        <v>9531833</v>
      </c>
      <c r="L1908">
        <v>39</v>
      </c>
      <c r="M1908">
        <v>39</v>
      </c>
      <c r="N1908" s="10">
        <f>(Table12[[#This Row],[2023]]-Table12[[#This Row],[2022]])/Table12[[#This Row],[2023]]</f>
        <v>0</v>
      </c>
      <c r="O1908">
        <f>Table12[[#This Row],[2023]]*Table12[[#This Row],[PER]]+Table12[[#This Row],[2023]]</f>
        <v>39</v>
      </c>
    </row>
    <row r="1909" spans="11:15" x14ac:dyDescent="0.3">
      <c r="K1909">
        <v>11009319</v>
      </c>
      <c r="L1909">
        <v>25</v>
      </c>
      <c r="M1909">
        <v>26</v>
      </c>
      <c r="N1909" s="10">
        <f>(Table12[[#This Row],[2023]]-Table12[[#This Row],[2022]])/Table12[[#This Row],[2023]]</f>
        <v>3.8461538461538464E-2</v>
      </c>
      <c r="O1909">
        <f>Table12[[#This Row],[2023]]*Table12[[#This Row],[PER]]+Table12[[#This Row],[2023]]</f>
        <v>27</v>
      </c>
    </row>
    <row r="1910" spans="11:15" x14ac:dyDescent="0.3">
      <c r="K1910">
        <v>13238455</v>
      </c>
      <c r="L1910">
        <v>500</v>
      </c>
      <c r="M1910">
        <v>505</v>
      </c>
      <c r="N1910" s="10">
        <f>(Table12[[#This Row],[2023]]-Table12[[#This Row],[2022]])/Table12[[#This Row],[2023]]</f>
        <v>9.9009900990099011E-3</v>
      </c>
      <c r="O1910">
        <f>Table12[[#This Row],[2023]]*Table12[[#This Row],[PER]]+Table12[[#This Row],[2023]]</f>
        <v>510</v>
      </c>
    </row>
    <row r="1911" spans="11:15" x14ac:dyDescent="0.3">
      <c r="K1911">
        <v>13273250</v>
      </c>
      <c r="L1911">
        <v>120</v>
      </c>
      <c r="M1911">
        <v>139</v>
      </c>
      <c r="N1911" s="10">
        <f>(Table12[[#This Row],[2023]]-Table12[[#This Row],[2022]])/Table12[[#This Row],[2023]]</f>
        <v>0.1366906474820144</v>
      </c>
      <c r="O1911">
        <f>Table12[[#This Row],[2023]]*Table12[[#This Row],[PER]]+Table12[[#This Row],[2023]]</f>
        <v>158</v>
      </c>
    </row>
    <row r="1912" spans="11:15" x14ac:dyDescent="0.3">
      <c r="K1912">
        <v>13942292</v>
      </c>
      <c r="L1912">
        <v>85</v>
      </c>
      <c r="M1912">
        <v>85</v>
      </c>
      <c r="N1912" s="10">
        <f>(Table12[[#This Row],[2023]]-Table12[[#This Row],[2022]])/Table12[[#This Row],[2023]]</f>
        <v>0</v>
      </c>
      <c r="O1912">
        <f>Table12[[#This Row],[2023]]*Table12[[#This Row],[PER]]+Table12[[#This Row],[2023]]</f>
        <v>85</v>
      </c>
    </row>
    <row r="1913" spans="11:15" x14ac:dyDescent="0.3">
      <c r="K1913">
        <v>2799238</v>
      </c>
      <c r="L1913">
        <v>252</v>
      </c>
      <c r="M1913">
        <v>252</v>
      </c>
      <c r="N1913" s="10">
        <f>(Table12[[#This Row],[2023]]-Table12[[#This Row],[2022]])/Table12[[#This Row],[2023]]</f>
        <v>0</v>
      </c>
      <c r="O1913">
        <f>Table12[[#This Row],[2023]]*Table12[[#This Row],[PER]]+Table12[[#This Row],[2023]]</f>
        <v>252</v>
      </c>
    </row>
    <row r="1914" spans="11:15" x14ac:dyDescent="0.3">
      <c r="K1914">
        <v>6349262</v>
      </c>
      <c r="L1914">
        <v>29</v>
      </c>
      <c r="M1914">
        <v>33</v>
      </c>
      <c r="N1914" s="10">
        <f>(Table12[[#This Row],[2023]]-Table12[[#This Row],[2022]])/Table12[[#This Row],[2023]]</f>
        <v>0.12121212121212122</v>
      </c>
      <c r="O1914">
        <f>Table12[[#This Row],[2023]]*Table12[[#This Row],[PER]]+Table12[[#This Row],[2023]]</f>
        <v>37</v>
      </c>
    </row>
    <row r="1915" spans="11:15" x14ac:dyDescent="0.3">
      <c r="K1915">
        <v>7881333</v>
      </c>
      <c r="L1915">
        <v>46</v>
      </c>
      <c r="M1915">
        <v>46</v>
      </c>
      <c r="N1915" s="10">
        <f>(Table12[[#This Row],[2023]]-Table12[[#This Row],[2022]])/Table12[[#This Row],[2023]]</f>
        <v>0</v>
      </c>
      <c r="O1915">
        <f>Table12[[#This Row],[2023]]*Table12[[#This Row],[PER]]+Table12[[#This Row],[2023]]</f>
        <v>46</v>
      </c>
    </row>
    <row r="1916" spans="11:15" x14ac:dyDescent="0.3">
      <c r="K1916">
        <v>7194752</v>
      </c>
      <c r="L1916">
        <v>89</v>
      </c>
      <c r="M1916">
        <v>89</v>
      </c>
      <c r="N1916" s="10">
        <f>(Table12[[#This Row],[2023]]-Table12[[#This Row],[2022]])/Table12[[#This Row],[2023]]</f>
        <v>0</v>
      </c>
      <c r="O1916">
        <f>Table12[[#This Row],[2023]]*Table12[[#This Row],[PER]]+Table12[[#This Row],[2023]]</f>
        <v>89</v>
      </c>
    </row>
    <row r="1917" spans="11:15" x14ac:dyDescent="0.3">
      <c r="K1917">
        <v>12789556</v>
      </c>
      <c r="L1917">
        <v>120</v>
      </c>
      <c r="M1917">
        <v>120</v>
      </c>
      <c r="N1917" s="10">
        <f>(Table12[[#This Row],[2023]]-Table12[[#This Row],[2022]])/Table12[[#This Row],[2023]]</f>
        <v>0</v>
      </c>
      <c r="O1917">
        <f>Table12[[#This Row],[2023]]*Table12[[#This Row],[PER]]+Table12[[#This Row],[2023]]</f>
        <v>120</v>
      </c>
    </row>
    <row r="1918" spans="11:15" x14ac:dyDescent="0.3">
      <c r="K1918">
        <v>13532558</v>
      </c>
      <c r="L1918">
        <v>65</v>
      </c>
      <c r="M1918">
        <v>65</v>
      </c>
      <c r="N1918" s="10">
        <f>(Table12[[#This Row],[2023]]-Table12[[#This Row],[2022]])/Table12[[#This Row],[2023]]</f>
        <v>0</v>
      </c>
      <c r="O1918">
        <f>Table12[[#This Row],[2023]]*Table12[[#This Row],[PER]]+Table12[[#This Row],[2023]]</f>
        <v>65</v>
      </c>
    </row>
    <row r="1919" spans="11:15" x14ac:dyDescent="0.3">
      <c r="K1919">
        <v>14185882</v>
      </c>
      <c r="L1919">
        <v>196</v>
      </c>
      <c r="M1919">
        <v>195</v>
      </c>
      <c r="N1919" s="10">
        <f>(Table12[[#This Row],[2023]]-Table12[[#This Row],[2022]])/Table12[[#This Row],[2023]]</f>
        <v>-5.1282051282051282E-3</v>
      </c>
      <c r="O1919">
        <f>Table12[[#This Row],[2023]]*Table12[[#This Row],[PER]]+Table12[[#This Row],[2023]]</f>
        <v>194</v>
      </c>
    </row>
    <row r="1920" spans="11:15" x14ac:dyDescent="0.3">
      <c r="K1920">
        <v>8469320</v>
      </c>
      <c r="L1920">
        <v>60</v>
      </c>
      <c r="M1920">
        <v>60</v>
      </c>
      <c r="N1920" s="10">
        <f>(Table12[[#This Row],[2023]]-Table12[[#This Row],[2022]])/Table12[[#This Row],[2023]]</f>
        <v>0</v>
      </c>
      <c r="O1920">
        <f>Table12[[#This Row],[2023]]*Table12[[#This Row],[PER]]+Table12[[#This Row],[2023]]</f>
        <v>60</v>
      </c>
    </row>
    <row r="1921" spans="11:15" x14ac:dyDescent="0.3">
      <c r="K1921">
        <v>14398733</v>
      </c>
      <c r="L1921">
        <v>49</v>
      </c>
      <c r="M1921">
        <v>55</v>
      </c>
      <c r="N1921" s="10">
        <f>(Table12[[#This Row],[2023]]-Table12[[#This Row],[2022]])/Table12[[#This Row],[2023]]</f>
        <v>0.10909090909090909</v>
      </c>
      <c r="O1921">
        <f>Table12[[#This Row],[2023]]*Table12[[#This Row],[PER]]+Table12[[#This Row],[2023]]</f>
        <v>61</v>
      </c>
    </row>
    <row r="1922" spans="11:15" x14ac:dyDescent="0.3">
      <c r="K1922">
        <v>4663473</v>
      </c>
      <c r="L1922">
        <v>70</v>
      </c>
      <c r="M1922">
        <v>70</v>
      </c>
      <c r="N1922" s="10">
        <f>(Table12[[#This Row],[2023]]-Table12[[#This Row],[2022]])/Table12[[#This Row],[2023]]</f>
        <v>0</v>
      </c>
      <c r="O1922">
        <f>Table12[[#This Row],[2023]]*Table12[[#This Row],[PER]]+Table12[[#This Row],[2023]]</f>
        <v>70</v>
      </c>
    </row>
    <row r="1923" spans="11:15" x14ac:dyDescent="0.3">
      <c r="K1923">
        <v>12125860</v>
      </c>
      <c r="L1923">
        <v>117</v>
      </c>
      <c r="M1923">
        <v>116</v>
      </c>
      <c r="N1923" s="10">
        <f>(Table12[[#This Row],[2023]]-Table12[[#This Row],[2022]])/Table12[[#This Row],[2023]]</f>
        <v>-8.6206896551724137E-3</v>
      </c>
      <c r="O1923">
        <f>Table12[[#This Row],[2023]]*Table12[[#This Row],[PER]]+Table12[[#This Row],[2023]]</f>
        <v>115</v>
      </c>
    </row>
    <row r="1924" spans="11:15" x14ac:dyDescent="0.3">
      <c r="K1924">
        <v>14074043</v>
      </c>
      <c r="L1924">
        <v>180</v>
      </c>
      <c r="M1924">
        <v>180</v>
      </c>
      <c r="N1924" s="10">
        <f>(Table12[[#This Row],[2023]]-Table12[[#This Row],[2022]])/Table12[[#This Row],[2023]]</f>
        <v>0</v>
      </c>
      <c r="O1924">
        <f>Table12[[#This Row],[2023]]*Table12[[#This Row],[PER]]+Table12[[#This Row],[2023]]</f>
        <v>180</v>
      </c>
    </row>
    <row r="1925" spans="11:15" x14ac:dyDescent="0.3">
      <c r="K1925">
        <v>5059298</v>
      </c>
      <c r="L1925">
        <v>300</v>
      </c>
      <c r="M1925">
        <v>300</v>
      </c>
      <c r="N1925" s="10">
        <f>(Table12[[#This Row],[2023]]-Table12[[#This Row],[2022]])/Table12[[#This Row],[2023]]</f>
        <v>0</v>
      </c>
      <c r="O1925">
        <f>Table12[[#This Row],[2023]]*Table12[[#This Row],[PER]]+Table12[[#This Row],[2023]]</f>
        <v>300</v>
      </c>
    </row>
    <row r="1926" spans="11:15" x14ac:dyDescent="0.3">
      <c r="K1926">
        <v>8609332</v>
      </c>
      <c r="L1926">
        <v>94</v>
      </c>
      <c r="M1926">
        <v>94</v>
      </c>
      <c r="N1926" s="10">
        <f>(Table12[[#This Row],[2023]]-Table12[[#This Row],[2022]])/Table12[[#This Row],[2023]]</f>
        <v>0</v>
      </c>
      <c r="O1926">
        <f>Table12[[#This Row],[2023]]*Table12[[#This Row],[PER]]+Table12[[#This Row],[2023]]</f>
        <v>94</v>
      </c>
    </row>
    <row r="1927" spans="11:15" x14ac:dyDescent="0.3">
      <c r="K1927">
        <v>14240359</v>
      </c>
      <c r="L1927">
        <v>45</v>
      </c>
      <c r="M1927">
        <v>45</v>
      </c>
      <c r="N1927" s="10">
        <f>(Table12[[#This Row],[2023]]-Table12[[#This Row],[2022]])/Table12[[#This Row],[2023]]</f>
        <v>0</v>
      </c>
      <c r="O1927">
        <f>Table12[[#This Row],[2023]]*Table12[[#This Row],[PER]]+Table12[[#This Row],[2023]]</f>
        <v>45</v>
      </c>
    </row>
    <row r="1928" spans="11:15" x14ac:dyDescent="0.3">
      <c r="K1928">
        <v>6404287</v>
      </c>
      <c r="L1928">
        <v>342</v>
      </c>
      <c r="M1928">
        <v>342</v>
      </c>
      <c r="N1928" s="10">
        <f>(Table12[[#This Row],[2023]]-Table12[[#This Row],[2022]])/Table12[[#This Row],[2023]]</f>
        <v>0</v>
      </c>
      <c r="O1928">
        <f>Table12[[#This Row],[2023]]*Table12[[#This Row],[PER]]+Table12[[#This Row],[2023]]</f>
        <v>342</v>
      </c>
    </row>
    <row r="1929" spans="11:15" x14ac:dyDescent="0.3">
      <c r="K1929">
        <v>7595731</v>
      </c>
      <c r="L1929">
        <v>144</v>
      </c>
      <c r="M1929">
        <v>144</v>
      </c>
      <c r="N1929" s="10">
        <f>(Table12[[#This Row],[2023]]-Table12[[#This Row],[2022]])/Table12[[#This Row],[2023]]</f>
        <v>0</v>
      </c>
      <c r="O1929">
        <f>Table12[[#This Row],[2023]]*Table12[[#This Row],[PER]]+Table12[[#This Row],[2023]]</f>
        <v>144</v>
      </c>
    </row>
    <row r="1930" spans="11:15" x14ac:dyDescent="0.3">
      <c r="K1930">
        <v>5265986</v>
      </c>
      <c r="L1930">
        <v>150</v>
      </c>
      <c r="M1930">
        <v>150</v>
      </c>
      <c r="N1930" s="10">
        <f>(Table12[[#This Row],[2023]]-Table12[[#This Row],[2022]])/Table12[[#This Row],[2023]]</f>
        <v>0</v>
      </c>
      <c r="O1930">
        <f>Table12[[#This Row],[2023]]*Table12[[#This Row],[PER]]+Table12[[#This Row],[2023]]</f>
        <v>150</v>
      </c>
    </row>
    <row r="1931" spans="11:15" x14ac:dyDescent="0.3">
      <c r="K1931">
        <v>13378290</v>
      </c>
      <c r="L1931">
        <v>169</v>
      </c>
      <c r="M1931">
        <v>168</v>
      </c>
      <c r="N1931" s="10">
        <f>(Table12[[#This Row],[2023]]-Table12[[#This Row],[2022]])/Table12[[#This Row],[2023]]</f>
        <v>-5.9523809523809521E-3</v>
      </c>
      <c r="O1931">
        <f>Table12[[#This Row],[2023]]*Table12[[#This Row],[PER]]+Table12[[#This Row],[2023]]</f>
        <v>167</v>
      </c>
    </row>
    <row r="1932" spans="11:15" x14ac:dyDescent="0.3">
      <c r="K1932">
        <v>6832888</v>
      </c>
      <c r="L1932">
        <v>200</v>
      </c>
      <c r="M1932">
        <v>200</v>
      </c>
      <c r="N1932" s="10">
        <f>(Table12[[#This Row],[2023]]-Table12[[#This Row],[2022]])/Table12[[#This Row],[2023]]</f>
        <v>0</v>
      </c>
      <c r="O1932">
        <f>Table12[[#This Row],[2023]]*Table12[[#This Row],[PER]]+Table12[[#This Row],[2023]]</f>
        <v>200</v>
      </c>
    </row>
    <row r="1933" spans="11:15" x14ac:dyDescent="0.3">
      <c r="K1933">
        <v>8594608</v>
      </c>
      <c r="L1933">
        <v>95</v>
      </c>
      <c r="M1933">
        <v>95</v>
      </c>
      <c r="N1933" s="10">
        <f>(Table12[[#This Row],[2023]]-Table12[[#This Row],[2022]])/Table12[[#This Row],[2023]]</f>
        <v>0</v>
      </c>
      <c r="O1933">
        <f>Table12[[#This Row],[2023]]*Table12[[#This Row],[PER]]+Table12[[#This Row],[2023]]</f>
        <v>95</v>
      </c>
    </row>
    <row r="1934" spans="11:15" x14ac:dyDescent="0.3">
      <c r="K1934">
        <v>8205954</v>
      </c>
      <c r="L1934">
        <v>134</v>
      </c>
      <c r="M1934">
        <v>134</v>
      </c>
      <c r="N1934" s="10">
        <f>(Table12[[#This Row],[2023]]-Table12[[#This Row],[2022]])/Table12[[#This Row],[2023]]</f>
        <v>0</v>
      </c>
      <c r="O1934">
        <f>Table12[[#This Row],[2023]]*Table12[[#This Row],[PER]]+Table12[[#This Row],[2023]]</f>
        <v>134</v>
      </c>
    </row>
    <row r="1935" spans="11:15" x14ac:dyDescent="0.3">
      <c r="K1935">
        <v>4725633</v>
      </c>
      <c r="L1935">
        <v>161</v>
      </c>
      <c r="M1935">
        <v>161</v>
      </c>
      <c r="N1935" s="10">
        <f>(Table12[[#This Row],[2023]]-Table12[[#This Row],[2022]])/Table12[[#This Row],[2023]]</f>
        <v>0</v>
      </c>
      <c r="O1935">
        <f>Table12[[#This Row],[2023]]*Table12[[#This Row],[PER]]+Table12[[#This Row],[2023]]</f>
        <v>161</v>
      </c>
    </row>
    <row r="1936" spans="11:15" x14ac:dyDescent="0.3">
      <c r="K1936">
        <v>6724677</v>
      </c>
      <c r="L1936">
        <v>141</v>
      </c>
      <c r="M1936">
        <v>141</v>
      </c>
      <c r="N1936" s="10">
        <f>(Table12[[#This Row],[2023]]-Table12[[#This Row],[2022]])/Table12[[#This Row],[2023]]</f>
        <v>0</v>
      </c>
      <c r="O1936">
        <f>Table12[[#This Row],[2023]]*Table12[[#This Row],[PER]]+Table12[[#This Row],[2023]]</f>
        <v>141</v>
      </c>
    </row>
    <row r="1937" spans="11:15" x14ac:dyDescent="0.3">
      <c r="K1937">
        <v>9301914</v>
      </c>
      <c r="L1937">
        <v>70</v>
      </c>
      <c r="M1937">
        <v>70</v>
      </c>
      <c r="N1937" s="10">
        <f>(Table12[[#This Row],[2023]]-Table12[[#This Row],[2022]])/Table12[[#This Row],[2023]]</f>
        <v>0</v>
      </c>
      <c r="O1937">
        <f>Table12[[#This Row],[2023]]*Table12[[#This Row],[PER]]+Table12[[#This Row],[2023]]</f>
        <v>70</v>
      </c>
    </row>
    <row r="1938" spans="11:15" x14ac:dyDescent="0.3">
      <c r="K1938">
        <v>9373840</v>
      </c>
      <c r="L1938">
        <v>276</v>
      </c>
      <c r="M1938">
        <v>275</v>
      </c>
      <c r="N1938" s="10">
        <f>(Table12[[#This Row],[2023]]-Table12[[#This Row],[2022]])/Table12[[#This Row],[2023]]</f>
        <v>-3.6363636363636364E-3</v>
      </c>
      <c r="O1938">
        <f>Table12[[#This Row],[2023]]*Table12[[#This Row],[PER]]+Table12[[#This Row],[2023]]</f>
        <v>274</v>
      </c>
    </row>
    <row r="1939" spans="11:15" x14ac:dyDescent="0.3">
      <c r="K1939">
        <v>11999246</v>
      </c>
      <c r="L1939">
        <v>57</v>
      </c>
      <c r="M1939">
        <v>57</v>
      </c>
      <c r="N1939" s="10">
        <f>(Table12[[#This Row],[2023]]-Table12[[#This Row],[2022]])/Table12[[#This Row],[2023]]</f>
        <v>0</v>
      </c>
      <c r="O1939">
        <f>Table12[[#This Row],[2023]]*Table12[[#This Row],[PER]]+Table12[[#This Row],[2023]]</f>
        <v>57</v>
      </c>
    </row>
    <row r="1940" spans="11:15" x14ac:dyDescent="0.3">
      <c r="K1940">
        <v>12267028</v>
      </c>
      <c r="L1940">
        <v>150</v>
      </c>
      <c r="M1940">
        <v>145</v>
      </c>
      <c r="N1940" s="10">
        <f>(Table12[[#This Row],[2023]]-Table12[[#This Row],[2022]])/Table12[[#This Row],[2023]]</f>
        <v>-3.4482758620689655E-2</v>
      </c>
      <c r="O1940">
        <f>Table12[[#This Row],[2023]]*Table12[[#This Row],[PER]]+Table12[[#This Row],[2023]]</f>
        <v>140</v>
      </c>
    </row>
    <row r="1941" spans="11:15" x14ac:dyDescent="0.3">
      <c r="K1941">
        <v>12324895</v>
      </c>
      <c r="L1941">
        <v>52</v>
      </c>
      <c r="M1941">
        <v>52</v>
      </c>
      <c r="N1941" s="10">
        <f>(Table12[[#This Row],[2023]]-Table12[[#This Row],[2022]])/Table12[[#This Row],[2023]]</f>
        <v>0</v>
      </c>
      <c r="O1941">
        <f>Table12[[#This Row],[2023]]*Table12[[#This Row],[PER]]+Table12[[#This Row],[2023]]</f>
        <v>52</v>
      </c>
    </row>
    <row r="1942" spans="11:15" x14ac:dyDescent="0.3">
      <c r="K1942">
        <v>2565203</v>
      </c>
      <c r="L1942">
        <v>144</v>
      </c>
      <c r="M1942">
        <v>144</v>
      </c>
      <c r="N1942" s="10">
        <f>(Table12[[#This Row],[2023]]-Table12[[#This Row],[2022]])/Table12[[#This Row],[2023]]</f>
        <v>0</v>
      </c>
      <c r="O1942">
        <f>Table12[[#This Row],[2023]]*Table12[[#This Row],[PER]]+Table12[[#This Row],[2023]]</f>
        <v>144</v>
      </c>
    </row>
    <row r="1943" spans="11:15" x14ac:dyDescent="0.3">
      <c r="K1943">
        <v>7911486</v>
      </c>
      <c r="L1943">
        <v>276</v>
      </c>
      <c r="M1943">
        <v>250</v>
      </c>
      <c r="N1943" s="10">
        <f>(Table12[[#This Row],[2023]]-Table12[[#This Row],[2022]])/Table12[[#This Row],[2023]]</f>
        <v>-0.104</v>
      </c>
      <c r="O1943">
        <f>Table12[[#This Row],[2023]]*Table12[[#This Row],[PER]]+Table12[[#This Row],[2023]]</f>
        <v>224</v>
      </c>
    </row>
    <row r="1944" spans="11:15" x14ac:dyDescent="0.3">
      <c r="K1944">
        <v>7912610</v>
      </c>
      <c r="L1944">
        <v>45</v>
      </c>
      <c r="M1944">
        <v>45</v>
      </c>
      <c r="N1944" s="10">
        <f>(Table12[[#This Row],[2023]]-Table12[[#This Row],[2022]])/Table12[[#This Row],[2023]]</f>
        <v>0</v>
      </c>
      <c r="O1944">
        <f>Table12[[#This Row],[2023]]*Table12[[#This Row],[PER]]+Table12[[#This Row],[2023]]</f>
        <v>45</v>
      </c>
    </row>
    <row r="1945" spans="11:15" x14ac:dyDescent="0.3">
      <c r="K1945">
        <v>13960519</v>
      </c>
      <c r="L1945">
        <v>152</v>
      </c>
      <c r="M1945">
        <v>173</v>
      </c>
      <c r="N1945" s="10">
        <f>(Table12[[#This Row],[2023]]-Table12[[#This Row],[2022]])/Table12[[#This Row],[2023]]</f>
        <v>0.12138728323699421</v>
      </c>
      <c r="O1945">
        <f>Table12[[#This Row],[2023]]*Table12[[#This Row],[PER]]+Table12[[#This Row],[2023]]</f>
        <v>194</v>
      </c>
    </row>
    <row r="1946" spans="11:15" x14ac:dyDescent="0.3">
      <c r="K1946">
        <v>2316010</v>
      </c>
      <c r="L1946">
        <v>45</v>
      </c>
      <c r="M1946">
        <v>45</v>
      </c>
      <c r="N1946" s="10">
        <f>(Table12[[#This Row],[2023]]-Table12[[#This Row],[2022]])/Table12[[#This Row],[2023]]</f>
        <v>0</v>
      </c>
      <c r="O1946">
        <f>Table12[[#This Row],[2023]]*Table12[[#This Row],[PER]]+Table12[[#This Row],[2023]]</f>
        <v>45</v>
      </c>
    </row>
    <row r="1947" spans="11:15" x14ac:dyDescent="0.3">
      <c r="K1947">
        <v>3930441</v>
      </c>
      <c r="L1947">
        <v>134</v>
      </c>
      <c r="M1947">
        <v>150</v>
      </c>
      <c r="N1947" s="10">
        <f>(Table12[[#This Row],[2023]]-Table12[[#This Row],[2022]])/Table12[[#This Row],[2023]]</f>
        <v>0.10666666666666667</v>
      </c>
      <c r="O1947">
        <f>Table12[[#This Row],[2023]]*Table12[[#This Row],[PER]]+Table12[[#This Row],[2023]]</f>
        <v>166</v>
      </c>
    </row>
    <row r="1948" spans="11:15" x14ac:dyDescent="0.3">
      <c r="K1948">
        <v>6994934</v>
      </c>
      <c r="L1948">
        <v>57</v>
      </c>
      <c r="M1948">
        <v>56</v>
      </c>
      <c r="N1948" s="10">
        <f>(Table12[[#This Row],[2023]]-Table12[[#This Row],[2022]])/Table12[[#This Row],[2023]]</f>
        <v>-1.7857142857142856E-2</v>
      </c>
      <c r="O1948">
        <f>Table12[[#This Row],[2023]]*Table12[[#This Row],[PER]]+Table12[[#This Row],[2023]]</f>
        <v>55</v>
      </c>
    </row>
    <row r="1949" spans="11:15" x14ac:dyDescent="0.3">
      <c r="K1949">
        <v>12583311</v>
      </c>
      <c r="L1949">
        <v>121</v>
      </c>
      <c r="M1949">
        <v>134</v>
      </c>
      <c r="N1949" s="10">
        <f>(Table12[[#This Row],[2023]]-Table12[[#This Row],[2022]])/Table12[[#This Row],[2023]]</f>
        <v>9.7014925373134331E-2</v>
      </c>
      <c r="O1949">
        <f>Table12[[#This Row],[2023]]*Table12[[#This Row],[PER]]+Table12[[#This Row],[2023]]</f>
        <v>147</v>
      </c>
    </row>
    <row r="1950" spans="11:15" x14ac:dyDescent="0.3">
      <c r="K1950">
        <v>13548199</v>
      </c>
      <c r="L1950">
        <v>209</v>
      </c>
      <c r="M1950">
        <v>246</v>
      </c>
      <c r="N1950" s="10">
        <f>(Table12[[#This Row],[2023]]-Table12[[#This Row],[2022]])/Table12[[#This Row],[2023]]</f>
        <v>0.15040650406504066</v>
      </c>
      <c r="O1950">
        <f>Table12[[#This Row],[2023]]*Table12[[#This Row],[PER]]+Table12[[#This Row],[2023]]</f>
        <v>283</v>
      </c>
    </row>
    <row r="1951" spans="11:15" x14ac:dyDescent="0.3">
      <c r="K1951">
        <v>14232818</v>
      </c>
      <c r="L1951">
        <v>64</v>
      </c>
      <c r="M1951">
        <v>64</v>
      </c>
      <c r="N1951" s="10">
        <f>(Table12[[#This Row],[2023]]-Table12[[#This Row],[2022]])/Table12[[#This Row],[2023]]</f>
        <v>0</v>
      </c>
      <c r="O1951">
        <f>Table12[[#This Row],[2023]]*Table12[[#This Row],[PER]]+Table12[[#This Row],[2023]]</f>
        <v>64</v>
      </c>
    </row>
    <row r="1952" spans="11:15" x14ac:dyDescent="0.3">
      <c r="K1952">
        <v>184784</v>
      </c>
      <c r="L1952">
        <v>199</v>
      </c>
      <c r="M1952">
        <v>199</v>
      </c>
      <c r="N1952" s="10">
        <f>(Table12[[#This Row],[2023]]-Table12[[#This Row],[2022]])/Table12[[#This Row],[2023]]</f>
        <v>0</v>
      </c>
      <c r="O1952">
        <f>Table12[[#This Row],[2023]]*Table12[[#This Row],[PER]]+Table12[[#This Row],[2023]]</f>
        <v>199</v>
      </c>
    </row>
    <row r="1953" spans="11:15" x14ac:dyDescent="0.3">
      <c r="K1953">
        <v>6447915</v>
      </c>
      <c r="L1953">
        <v>180</v>
      </c>
      <c r="M1953">
        <v>180</v>
      </c>
      <c r="N1953" s="10">
        <f>(Table12[[#This Row],[2023]]-Table12[[#This Row],[2022]])/Table12[[#This Row],[2023]]</f>
        <v>0</v>
      </c>
      <c r="O1953">
        <f>Table12[[#This Row],[2023]]*Table12[[#This Row],[PER]]+Table12[[#This Row],[2023]]</f>
        <v>180</v>
      </c>
    </row>
    <row r="1954" spans="11:15" x14ac:dyDescent="0.3">
      <c r="K1954">
        <v>7388237</v>
      </c>
      <c r="L1954">
        <v>50</v>
      </c>
      <c r="M1954">
        <v>50</v>
      </c>
      <c r="N1954" s="10">
        <f>(Table12[[#This Row],[2023]]-Table12[[#This Row],[2022]])/Table12[[#This Row],[2023]]</f>
        <v>0</v>
      </c>
      <c r="O1954">
        <f>Table12[[#This Row],[2023]]*Table12[[#This Row],[PER]]+Table12[[#This Row],[2023]]</f>
        <v>50</v>
      </c>
    </row>
    <row r="1955" spans="11:15" x14ac:dyDescent="0.3">
      <c r="K1955">
        <v>12962858</v>
      </c>
      <c r="L1955">
        <v>110</v>
      </c>
      <c r="M1955">
        <v>110</v>
      </c>
      <c r="N1955" s="10">
        <f>(Table12[[#This Row],[2023]]-Table12[[#This Row],[2022]])/Table12[[#This Row],[2023]]</f>
        <v>0</v>
      </c>
      <c r="O1955">
        <f>Table12[[#This Row],[2023]]*Table12[[#This Row],[PER]]+Table12[[#This Row],[2023]]</f>
        <v>110</v>
      </c>
    </row>
    <row r="1956" spans="11:15" x14ac:dyDescent="0.3">
      <c r="K1956">
        <v>14406706</v>
      </c>
      <c r="L1956">
        <v>280</v>
      </c>
      <c r="M1956">
        <v>280</v>
      </c>
      <c r="N1956" s="10">
        <f>(Table12[[#This Row],[2023]]-Table12[[#This Row],[2022]])/Table12[[#This Row],[2023]]</f>
        <v>0</v>
      </c>
      <c r="O1956">
        <f>Table12[[#This Row],[2023]]*Table12[[#This Row],[PER]]+Table12[[#This Row],[2023]]</f>
        <v>280</v>
      </c>
    </row>
    <row r="1957" spans="11:15" x14ac:dyDescent="0.3">
      <c r="K1957">
        <v>14422995</v>
      </c>
      <c r="L1957">
        <v>65</v>
      </c>
      <c r="M1957">
        <v>65</v>
      </c>
      <c r="N1957" s="10">
        <f>(Table12[[#This Row],[2023]]-Table12[[#This Row],[2022]])/Table12[[#This Row],[2023]]</f>
        <v>0</v>
      </c>
      <c r="O1957">
        <f>Table12[[#This Row],[2023]]*Table12[[#This Row],[PER]]+Table12[[#This Row],[2023]]</f>
        <v>65</v>
      </c>
    </row>
    <row r="1958" spans="11:15" x14ac:dyDescent="0.3">
      <c r="K1958">
        <v>1194984</v>
      </c>
      <c r="L1958">
        <v>65</v>
      </c>
      <c r="M1958">
        <v>65</v>
      </c>
      <c r="N1958" s="10">
        <f>(Table12[[#This Row],[2023]]-Table12[[#This Row],[2022]])/Table12[[#This Row],[2023]]</f>
        <v>0</v>
      </c>
      <c r="O1958">
        <f>Table12[[#This Row],[2023]]*Table12[[#This Row],[PER]]+Table12[[#This Row],[2023]]</f>
        <v>65</v>
      </c>
    </row>
    <row r="1959" spans="11:15" x14ac:dyDescent="0.3">
      <c r="K1959">
        <v>4638316</v>
      </c>
      <c r="L1959">
        <v>119</v>
      </c>
      <c r="M1959">
        <v>119</v>
      </c>
      <c r="N1959" s="10">
        <f>(Table12[[#This Row],[2023]]-Table12[[#This Row],[2022]])/Table12[[#This Row],[2023]]</f>
        <v>0</v>
      </c>
      <c r="O1959">
        <f>Table12[[#This Row],[2023]]*Table12[[#This Row],[PER]]+Table12[[#This Row],[2023]]</f>
        <v>119</v>
      </c>
    </row>
    <row r="1960" spans="11:15" x14ac:dyDescent="0.3">
      <c r="K1960">
        <v>4708835</v>
      </c>
      <c r="L1960">
        <v>95</v>
      </c>
      <c r="M1960">
        <v>95</v>
      </c>
      <c r="N1960" s="10">
        <f>(Table12[[#This Row],[2023]]-Table12[[#This Row],[2022]])/Table12[[#This Row],[2023]]</f>
        <v>0</v>
      </c>
      <c r="O1960">
        <f>Table12[[#This Row],[2023]]*Table12[[#This Row],[PER]]+Table12[[#This Row],[2023]]</f>
        <v>95</v>
      </c>
    </row>
    <row r="1961" spans="11:15" x14ac:dyDescent="0.3">
      <c r="K1961">
        <v>9382997</v>
      </c>
      <c r="L1961">
        <v>83</v>
      </c>
      <c r="M1961">
        <v>83</v>
      </c>
      <c r="N1961" s="10">
        <f>(Table12[[#This Row],[2023]]-Table12[[#This Row],[2022]])/Table12[[#This Row],[2023]]</f>
        <v>0</v>
      </c>
      <c r="O1961">
        <f>Table12[[#This Row],[2023]]*Table12[[#This Row],[PER]]+Table12[[#This Row],[2023]]</f>
        <v>83</v>
      </c>
    </row>
    <row r="1962" spans="11:15" x14ac:dyDescent="0.3">
      <c r="K1962">
        <v>13811460</v>
      </c>
      <c r="L1962">
        <v>228</v>
      </c>
      <c r="M1962">
        <v>239</v>
      </c>
      <c r="N1962" s="10">
        <f>(Table12[[#This Row],[2023]]-Table12[[#This Row],[2022]])/Table12[[#This Row],[2023]]</f>
        <v>4.6025104602510462E-2</v>
      </c>
      <c r="O1962">
        <f>Table12[[#This Row],[2023]]*Table12[[#This Row],[PER]]+Table12[[#This Row],[2023]]</f>
        <v>250</v>
      </c>
    </row>
    <row r="1963" spans="11:15" x14ac:dyDescent="0.3">
      <c r="K1963">
        <v>14655584</v>
      </c>
      <c r="L1963">
        <v>47</v>
      </c>
      <c r="M1963">
        <v>47</v>
      </c>
      <c r="N1963" s="10">
        <f>(Table12[[#This Row],[2023]]-Table12[[#This Row],[2022]])/Table12[[#This Row],[2023]]</f>
        <v>0</v>
      </c>
      <c r="O1963">
        <f>Table12[[#This Row],[2023]]*Table12[[#This Row],[PER]]+Table12[[#This Row],[2023]]</f>
        <v>47</v>
      </c>
    </row>
    <row r="1964" spans="11:15" x14ac:dyDescent="0.3">
      <c r="K1964">
        <v>4091580</v>
      </c>
      <c r="L1964">
        <v>150</v>
      </c>
      <c r="M1964">
        <v>150</v>
      </c>
      <c r="N1964" s="10">
        <f>(Table12[[#This Row],[2023]]-Table12[[#This Row],[2022]])/Table12[[#This Row],[2023]]</f>
        <v>0</v>
      </c>
      <c r="O1964">
        <f>Table12[[#This Row],[2023]]*Table12[[#This Row],[PER]]+Table12[[#This Row],[2023]]</f>
        <v>150</v>
      </c>
    </row>
    <row r="1965" spans="11:15" x14ac:dyDescent="0.3">
      <c r="K1965">
        <v>5470250</v>
      </c>
      <c r="L1965">
        <v>400</v>
      </c>
      <c r="M1965">
        <v>400</v>
      </c>
      <c r="N1965" s="10">
        <f>(Table12[[#This Row],[2023]]-Table12[[#This Row],[2022]])/Table12[[#This Row],[2023]]</f>
        <v>0</v>
      </c>
      <c r="O1965">
        <f>Table12[[#This Row],[2023]]*Table12[[#This Row],[PER]]+Table12[[#This Row],[2023]]</f>
        <v>400</v>
      </c>
    </row>
    <row r="1966" spans="11:15" x14ac:dyDescent="0.3">
      <c r="K1966">
        <v>6291683</v>
      </c>
      <c r="L1966">
        <v>98</v>
      </c>
      <c r="M1966">
        <v>98</v>
      </c>
      <c r="N1966" s="10">
        <f>(Table12[[#This Row],[2023]]-Table12[[#This Row],[2022]])/Table12[[#This Row],[2023]]</f>
        <v>0</v>
      </c>
      <c r="O1966">
        <f>Table12[[#This Row],[2023]]*Table12[[#This Row],[PER]]+Table12[[#This Row],[2023]]</f>
        <v>98</v>
      </c>
    </row>
    <row r="1967" spans="11:15" x14ac:dyDescent="0.3">
      <c r="K1967">
        <v>7075431</v>
      </c>
      <c r="L1967">
        <v>131</v>
      </c>
      <c r="M1967">
        <v>132</v>
      </c>
      <c r="N1967" s="10">
        <f>(Table12[[#This Row],[2023]]-Table12[[#This Row],[2022]])/Table12[[#This Row],[2023]]</f>
        <v>7.575757575757576E-3</v>
      </c>
      <c r="O1967">
        <f>Table12[[#This Row],[2023]]*Table12[[#This Row],[PER]]+Table12[[#This Row],[2023]]</f>
        <v>133</v>
      </c>
    </row>
    <row r="1968" spans="11:15" x14ac:dyDescent="0.3">
      <c r="K1968">
        <v>8995177</v>
      </c>
      <c r="L1968">
        <v>150</v>
      </c>
      <c r="M1968">
        <v>150</v>
      </c>
      <c r="N1968" s="10">
        <f>(Table12[[#This Row],[2023]]-Table12[[#This Row],[2022]])/Table12[[#This Row],[2023]]</f>
        <v>0</v>
      </c>
      <c r="O1968">
        <f>Table12[[#This Row],[2023]]*Table12[[#This Row],[PER]]+Table12[[#This Row],[2023]]</f>
        <v>150</v>
      </c>
    </row>
    <row r="1969" spans="11:15" x14ac:dyDescent="0.3">
      <c r="K1969">
        <v>10847375</v>
      </c>
      <c r="L1969">
        <v>168</v>
      </c>
      <c r="M1969">
        <v>168</v>
      </c>
      <c r="N1969" s="10">
        <f>(Table12[[#This Row],[2023]]-Table12[[#This Row],[2022]])/Table12[[#This Row],[2023]]</f>
        <v>0</v>
      </c>
      <c r="O1969">
        <f>Table12[[#This Row],[2023]]*Table12[[#This Row],[PER]]+Table12[[#This Row],[2023]]</f>
        <v>168</v>
      </c>
    </row>
    <row r="1970" spans="11:15" x14ac:dyDescent="0.3">
      <c r="K1970">
        <v>10958212</v>
      </c>
      <c r="L1970">
        <v>76</v>
      </c>
      <c r="M1970">
        <v>77</v>
      </c>
      <c r="N1970" s="10">
        <f>(Table12[[#This Row],[2023]]-Table12[[#This Row],[2022]])/Table12[[#This Row],[2023]]</f>
        <v>1.2987012987012988E-2</v>
      </c>
      <c r="O1970">
        <f>Table12[[#This Row],[2023]]*Table12[[#This Row],[PER]]+Table12[[#This Row],[2023]]</f>
        <v>78</v>
      </c>
    </row>
    <row r="1971" spans="11:15" x14ac:dyDescent="0.3">
      <c r="K1971">
        <v>775965</v>
      </c>
      <c r="L1971">
        <v>148</v>
      </c>
      <c r="M1971">
        <v>145</v>
      </c>
      <c r="N1971" s="10">
        <f>(Table12[[#This Row],[2023]]-Table12[[#This Row],[2022]])/Table12[[#This Row],[2023]]</f>
        <v>-2.0689655172413793E-2</v>
      </c>
      <c r="O1971">
        <f>Table12[[#This Row],[2023]]*Table12[[#This Row],[PER]]+Table12[[#This Row],[2023]]</f>
        <v>142</v>
      </c>
    </row>
    <row r="1972" spans="11:15" x14ac:dyDescent="0.3">
      <c r="K1972">
        <v>1901371</v>
      </c>
      <c r="L1972">
        <v>87</v>
      </c>
      <c r="M1972">
        <v>87</v>
      </c>
      <c r="N1972" s="10">
        <f>(Table12[[#This Row],[2023]]-Table12[[#This Row],[2022]])/Table12[[#This Row],[2023]]</f>
        <v>0</v>
      </c>
      <c r="O1972">
        <f>Table12[[#This Row],[2023]]*Table12[[#This Row],[PER]]+Table12[[#This Row],[2023]]</f>
        <v>87</v>
      </c>
    </row>
    <row r="1973" spans="11:15" x14ac:dyDescent="0.3">
      <c r="K1973">
        <v>7184034</v>
      </c>
      <c r="L1973">
        <v>70</v>
      </c>
      <c r="M1973">
        <v>70</v>
      </c>
      <c r="N1973" s="10">
        <f>(Table12[[#This Row],[2023]]-Table12[[#This Row],[2022]])/Table12[[#This Row],[2023]]</f>
        <v>0</v>
      </c>
      <c r="O1973">
        <f>Table12[[#This Row],[2023]]*Table12[[#This Row],[PER]]+Table12[[#This Row],[2023]]</f>
        <v>70</v>
      </c>
    </row>
    <row r="1974" spans="11:15" x14ac:dyDescent="0.3">
      <c r="K1974">
        <v>7239188</v>
      </c>
      <c r="L1974">
        <v>119</v>
      </c>
      <c r="M1974">
        <v>91</v>
      </c>
      <c r="N1974" s="10">
        <f>(Table12[[#This Row],[2023]]-Table12[[#This Row],[2022]])/Table12[[#This Row],[2023]]</f>
        <v>-0.30769230769230771</v>
      </c>
      <c r="O1974">
        <f>Table12[[#This Row],[2023]]*Table12[[#This Row],[PER]]+Table12[[#This Row],[2023]]</f>
        <v>63</v>
      </c>
    </row>
    <row r="1975" spans="11:15" x14ac:dyDescent="0.3">
      <c r="K1975">
        <v>7253069</v>
      </c>
      <c r="L1975">
        <v>82</v>
      </c>
      <c r="M1975">
        <v>82</v>
      </c>
      <c r="N1975" s="10">
        <f>(Table12[[#This Row],[2023]]-Table12[[#This Row],[2022]])/Table12[[#This Row],[2023]]</f>
        <v>0</v>
      </c>
      <c r="O1975">
        <f>Table12[[#This Row],[2023]]*Table12[[#This Row],[PER]]+Table12[[#This Row],[2023]]</f>
        <v>82</v>
      </c>
    </row>
    <row r="1976" spans="11:15" x14ac:dyDescent="0.3">
      <c r="K1976">
        <v>8760412</v>
      </c>
      <c r="L1976">
        <v>93</v>
      </c>
      <c r="M1976">
        <v>93</v>
      </c>
      <c r="N1976" s="10">
        <f>(Table12[[#This Row],[2023]]-Table12[[#This Row],[2022]])/Table12[[#This Row],[2023]]</f>
        <v>0</v>
      </c>
      <c r="O1976">
        <f>Table12[[#This Row],[2023]]*Table12[[#This Row],[PER]]+Table12[[#This Row],[2023]]</f>
        <v>93</v>
      </c>
    </row>
    <row r="1977" spans="11:15" x14ac:dyDescent="0.3">
      <c r="K1977">
        <v>9779215</v>
      </c>
      <c r="L1977">
        <v>88</v>
      </c>
      <c r="M1977">
        <v>88</v>
      </c>
      <c r="N1977" s="10">
        <f>(Table12[[#This Row],[2023]]-Table12[[#This Row],[2022]])/Table12[[#This Row],[2023]]</f>
        <v>0</v>
      </c>
      <c r="O1977">
        <f>Table12[[#This Row],[2023]]*Table12[[#This Row],[PER]]+Table12[[#This Row],[2023]]</f>
        <v>88</v>
      </c>
    </row>
    <row r="1978" spans="11:15" x14ac:dyDescent="0.3">
      <c r="K1978">
        <v>9866197</v>
      </c>
      <c r="L1978">
        <v>70</v>
      </c>
      <c r="M1978">
        <v>70</v>
      </c>
      <c r="N1978" s="10">
        <f>(Table12[[#This Row],[2023]]-Table12[[#This Row],[2022]])/Table12[[#This Row],[2023]]</f>
        <v>0</v>
      </c>
      <c r="O1978">
        <f>Table12[[#This Row],[2023]]*Table12[[#This Row],[PER]]+Table12[[#This Row],[2023]]</f>
        <v>70</v>
      </c>
    </row>
    <row r="1979" spans="11:15" x14ac:dyDescent="0.3">
      <c r="K1979">
        <v>14202459</v>
      </c>
      <c r="L1979">
        <v>75</v>
      </c>
      <c r="M1979">
        <v>75</v>
      </c>
      <c r="N1979" s="10">
        <f>(Table12[[#This Row],[2023]]-Table12[[#This Row],[2022]])/Table12[[#This Row],[2023]]</f>
        <v>0</v>
      </c>
      <c r="O1979">
        <f>Table12[[#This Row],[2023]]*Table12[[#This Row],[PER]]+Table12[[#This Row],[2023]]</f>
        <v>75</v>
      </c>
    </row>
    <row r="1980" spans="11:15" x14ac:dyDescent="0.3">
      <c r="K1980">
        <v>4334780</v>
      </c>
      <c r="L1980">
        <v>44</v>
      </c>
      <c r="M1980">
        <v>45</v>
      </c>
      <c r="N1980" s="10">
        <f>(Table12[[#This Row],[2023]]-Table12[[#This Row],[2022]])/Table12[[#This Row],[2023]]</f>
        <v>2.2222222222222223E-2</v>
      </c>
      <c r="O1980">
        <f>Table12[[#This Row],[2023]]*Table12[[#This Row],[PER]]+Table12[[#This Row],[2023]]</f>
        <v>46</v>
      </c>
    </row>
    <row r="1981" spans="11:15" x14ac:dyDescent="0.3">
      <c r="K1981">
        <v>7391637</v>
      </c>
      <c r="L1981">
        <v>25</v>
      </c>
      <c r="M1981">
        <v>25</v>
      </c>
      <c r="N1981" s="10">
        <f>(Table12[[#This Row],[2023]]-Table12[[#This Row],[2022]])/Table12[[#This Row],[2023]]</f>
        <v>0</v>
      </c>
      <c r="O1981">
        <f>Table12[[#This Row],[2023]]*Table12[[#This Row],[PER]]+Table12[[#This Row],[2023]]</f>
        <v>25</v>
      </c>
    </row>
    <row r="1982" spans="11:15" x14ac:dyDescent="0.3">
      <c r="K1982">
        <v>12962135</v>
      </c>
      <c r="L1982">
        <v>129</v>
      </c>
      <c r="M1982">
        <v>129</v>
      </c>
      <c r="N1982" s="10">
        <f>(Table12[[#This Row],[2023]]-Table12[[#This Row],[2022]])/Table12[[#This Row],[2023]]</f>
        <v>0</v>
      </c>
      <c r="O1982">
        <f>Table12[[#This Row],[2023]]*Table12[[#This Row],[PER]]+Table12[[#This Row],[2023]]</f>
        <v>129</v>
      </c>
    </row>
    <row r="1983" spans="11:15" x14ac:dyDescent="0.3">
      <c r="K1983">
        <v>13770419</v>
      </c>
      <c r="L1983">
        <v>80</v>
      </c>
      <c r="M1983">
        <v>80</v>
      </c>
      <c r="N1983" s="10">
        <f>(Table12[[#This Row],[2023]]-Table12[[#This Row],[2022]])/Table12[[#This Row],[2023]]</f>
        <v>0</v>
      </c>
      <c r="O1983">
        <f>Table12[[#This Row],[2023]]*Table12[[#This Row],[PER]]+Table12[[#This Row],[2023]]</f>
        <v>80</v>
      </c>
    </row>
    <row r="1984" spans="11:15" x14ac:dyDescent="0.3">
      <c r="K1984">
        <v>6739895</v>
      </c>
      <c r="L1984">
        <v>281</v>
      </c>
      <c r="M1984">
        <v>281</v>
      </c>
      <c r="N1984" s="10">
        <f>(Table12[[#This Row],[2023]]-Table12[[#This Row],[2022]])/Table12[[#This Row],[2023]]</f>
        <v>0</v>
      </c>
      <c r="O1984">
        <f>Table12[[#This Row],[2023]]*Table12[[#This Row],[PER]]+Table12[[#This Row],[2023]]</f>
        <v>281</v>
      </c>
    </row>
    <row r="1985" spans="11:15" x14ac:dyDescent="0.3">
      <c r="K1985">
        <v>7948423</v>
      </c>
      <c r="L1985">
        <v>40</v>
      </c>
      <c r="M1985">
        <v>40</v>
      </c>
      <c r="N1985" s="10">
        <f>(Table12[[#This Row],[2023]]-Table12[[#This Row],[2022]])/Table12[[#This Row],[2023]]</f>
        <v>0</v>
      </c>
      <c r="O1985">
        <f>Table12[[#This Row],[2023]]*Table12[[#This Row],[PER]]+Table12[[#This Row],[2023]]</f>
        <v>40</v>
      </c>
    </row>
    <row r="1986" spans="11:15" x14ac:dyDescent="0.3">
      <c r="K1986">
        <v>13920828</v>
      </c>
      <c r="L1986">
        <v>224</v>
      </c>
      <c r="M1986">
        <v>248</v>
      </c>
      <c r="N1986" s="10">
        <f>(Table12[[#This Row],[2023]]-Table12[[#This Row],[2022]])/Table12[[#This Row],[2023]]</f>
        <v>9.6774193548387094E-2</v>
      </c>
      <c r="O1986">
        <f>Table12[[#This Row],[2023]]*Table12[[#This Row],[PER]]+Table12[[#This Row],[2023]]</f>
        <v>272</v>
      </c>
    </row>
    <row r="1987" spans="11:15" x14ac:dyDescent="0.3">
      <c r="K1987">
        <v>9934504</v>
      </c>
      <c r="L1987">
        <v>67</v>
      </c>
      <c r="M1987">
        <v>81</v>
      </c>
      <c r="N1987" s="10">
        <f>(Table12[[#This Row],[2023]]-Table12[[#This Row],[2022]])/Table12[[#This Row],[2023]]</f>
        <v>0.1728395061728395</v>
      </c>
      <c r="O1987">
        <f>Table12[[#This Row],[2023]]*Table12[[#This Row],[PER]]+Table12[[#This Row],[2023]]</f>
        <v>95</v>
      </c>
    </row>
    <row r="1988" spans="11:15" x14ac:dyDescent="0.3">
      <c r="K1988">
        <v>11475875</v>
      </c>
      <c r="L1988">
        <v>43</v>
      </c>
      <c r="M1988">
        <v>43</v>
      </c>
      <c r="N1988" s="10">
        <f>(Table12[[#This Row],[2023]]-Table12[[#This Row],[2022]])/Table12[[#This Row],[2023]]</f>
        <v>0</v>
      </c>
      <c r="O1988">
        <f>Table12[[#This Row],[2023]]*Table12[[#This Row],[PER]]+Table12[[#This Row],[2023]]</f>
        <v>43</v>
      </c>
    </row>
    <row r="1989" spans="11:15" x14ac:dyDescent="0.3">
      <c r="K1989">
        <v>14555542</v>
      </c>
      <c r="L1989">
        <v>154</v>
      </c>
      <c r="M1989">
        <v>153</v>
      </c>
      <c r="N1989" s="10">
        <f>(Table12[[#This Row],[2023]]-Table12[[#This Row],[2022]])/Table12[[#This Row],[2023]]</f>
        <v>-6.5359477124183009E-3</v>
      </c>
      <c r="O1989">
        <f>Table12[[#This Row],[2023]]*Table12[[#This Row],[PER]]+Table12[[#This Row],[2023]]</f>
        <v>152</v>
      </c>
    </row>
    <row r="1990" spans="11:15" x14ac:dyDescent="0.3">
      <c r="K1990">
        <v>4661866</v>
      </c>
      <c r="L1990">
        <v>147</v>
      </c>
      <c r="M1990">
        <v>145</v>
      </c>
      <c r="N1990" s="10">
        <f>(Table12[[#This Row],[2023]]-Table12[[#This Row],[2022]])/Table12[[#This Row],[2023]]</f>
        <v>-1.3793103448275862E-2</v>
      </c>
      <c r="O1990">
        <f>Table12[[#This Row],[2023]]*Table12[[#This Row],[PER]]+Table12[[#This Row],[2023]]</f>
        <v>143</v>
      </c>
    </row>
    <row r="1991" spans="11:15" x14ac:dyDescent="0.3">
      <c r="K1991">
        <v>6732046</v>
      </c>
      <c r="L1991">
        <v>90</v>
      </c>
      <c r="M1991">
        <v>90</v>
      </c>
      <c r="N1991" s="10">
        <f>(Table12[[#This Row],[2023]]-Table12[[#This Row],[2022]])/Table12[[#This Row],[2023]]</f>
        <v>0</v>
      </c>
      <c r="O1991">
        <f>Table12[[#This Row],[2023]]*Table12[[#This Row],[PER]]+Table12[[#This Row],[2023]]</f>
        <v>90</v>
      </c>
    </row>
    <row r="1992" spans="11:15" x14ac:dyDescent="0.3">
      <c r="K1992">
        <v>8932848</v>
      </c>
      <c r="L1992">
        <v>115</v>
      </c>
      <c r="M1992">
        <v>115</v>
      </c>
      <c r="N1992" s="10">
        <f>(Table12[[#This Row],[2023]]-Table12[[#This Row],[2022]])/Table12[[#This Row],[2023]]</f>
        <v>0</v>
      </c>
      <c r="O1992">
        <f>Table12[[#This Row],[2023]]*Table12[[#This Row],[PER]]+Table12[[#This Row],[2023]]</f>
        <v>115</v>
      </c>
    </row>
    <row r="1993" spans="11:15" x14ac:dyDescent="0.3">
      <c r="K1993">
        <v>10595180</v>
      </c>
      <c r="L1993">
        <v>81</v>
      </c>
      <c r="M1993">
        <v>81</v>
      </c>
      <c r="N1993" s="10">
        <f>(Table12[[#This Row],[2023]]-Table12[[#This Row],[2022]])/Table12[[#This Row],[2023]]</f>
        <v>0</v>
      </c>
      <c r="O1993">
        <f>Table12[[#This Row],[2023]]*Table12[[#This Row],[PER]]+Table12[[#This Row],[2023]]</f>
        <v>81</v>
      </c>
    </row>
    <row r="1994" spans="11:15" x14ac:dyDescent="0.3">
      <c r="K1994">
        <v>14222166</v>
      </c>
      <c r="L1994">
        <v>62</v>
      </c>
      <c r="M1994">
        <v>62</v>
      </c>
      <c r="N1994" s="10">
        <f>(Table12[[#This Row],[2023]]-Table12[[#This Row],[2022]])/Table12[[#This Row],[2023]]</f>
        <v>0</v>
      </c>
      <c r="O1994">
        <f>Table12[[#This Row],[2023]]*Table12[[#This Row],[PER]]+Table12[[#This Row],[2023]]</f>
        <v>62</v>
      </c>
    </row>
    <row r="1995" spans="11:15" x14ac:dyDescent="0.3">
      <c r="K1995">
        <v>13055972</v>
      </c>
      <c r="L1995">
        <v>225</v>
      </c>
      <c r="M1995">
        <v>225</v>
      </c>
      <c r="N1995" s="10">
        <f>(Table12[[#This Row],[2023]]-Table12[[#This Row],[2022]])/Table12[[#This Row],[2023]]</f>
        <v>0</v>
      </c>
      <c r="O1995">
        <f>Table12[[#This Row],[2023]]*Table12[[#This Row],[PER]]+Table12[[#This Row],[2023]]</f>
        <v>225</v>
      </c>
    </row>
    <row r="1996" spans="11:15" x14ac:dyDescent="0.3">
      <c r="K1996">
        <v>1177149</v>
      </c>
      <c r="L1996">
        <v>109</v>
      </c>
      <c r="M1996">
        <v>109</v>
      </c>
      <c r="N1996" s="10">
        <f>(Table12[[#This Row],[2023]]-Table12[[#This Row],[2022]])/Table12[[#This Row],[2023]]</f>
        <v>0</v>
      </c>
      <c r="O1996">
        <f>Table12[[#This Row],[2023]]*Table12[[#This Row],[PER]]+Table12[[#This Row],[2023]]</f>
        <v>109</v>
      </c>
    </row>
    <row r="1997" spans="11:15" x14ac:dyDescent="0.3">
      <c r="K1997">
        <v>5353556</v>
      </c>
      <c r="L1997">
        <v>109</v>
      </c>
      <c r="M1997">
        <v>119</v>
      </c>
      <c r="N1997" s="10">
        <f>(Table12[[#This Row],[2023]]-Table12[[#This Row],[2022]])/Table12[[#This Row],[2023]]</f>
        <v>8.4033613445378158E-2</v>
      </c>
      <c r="O1997">
        <f>Table12[[#This Row],[2023]]*Table12[[#This Row],[PER]]+Table12[[#This Row],[2023]]</f>
        <v>129</v>
      </c>
    </row>
    <row r="1998" spans="11:15" x14ac:dyDescent="0.3">
      <c r="K1998">
        <v>2150181</v>
      </c>
      <c r="L1998">
        <v>315</v>
      </c>
      <c r="M1998">
        <v>315</v>
      </c>
      <c r="N1998" s="10">
        <f>(Table12[[#This Row],[2023]]-Table12[[#This Row],[2022]])/Table12[[#This Row],[2023]]</f>
        <v>0</v>
      </c>
      <c r="O1998">
        <f>Table12[[#This Row],[2023]]*Table12[[#This Row],[PER]]+Table12[[#This Row],[2023]]</f>
        <v>315</v>
      </c>
    </row>
    <row r="1999" spans="11:15" x14ac:dyDescent="0.3">
      <c r="K1999">
        <v>8580971</v>
      </c>
      <c r="L1999">
        <v>350</v>
      </c>
      <c r="M1999">
        <v>350</v>
      </c>
      <c r="N1999" s="10">
        <f>(Table12[[#This Row],[2023]]-Table12[[#This Row],[2022]])/Table12[[#This Row],[2023]]</f>
        <v>0</v>
      </c>
      <c r="O1999">
        <f>Table12[[#This Row],[2023]]*Table12[[#This Row],[PER]]+Table12[[#This Row],[2023]]</f>
        <v>350</v>
      </c>
    </row>
    <row r="2000" spans="11:15" x14ac:dyDescent="0.3">
      <c r="K2000">
        <v>5928415</v>
      </c>
      <c r="L2000">
        <v>134</v>
      </c>
      <c r="M2000">
        <v>134</v>
      </c>
      <c r="N2000" s="10">
        <f>(Table12[[#This Row],[2023]]-Table12[[#This Row],[2022]])/Table12[[#This Row],[2023]]</f>
        <v>0</v>
      </c>
      <c r="O2000">
        <f>Table12[[#This Row],[2023]]*Table12[[#This Row],[PER]]+Table12[[#This Row],[2023]]</f>
        <v>134</v>
      </c>
    </row>
    <row r="2001" spans="11:15" x14ac:dyDescent="0.3">
      <c r="K2001">
        <v>511141</v>
      </c>
      <c r="L2001">
        <v>138</v>
      </c>
      <c r="M2001">
        <v>138</v>
      </c>
      <c r="N2001" s="10">
        <f>(Table12[[#This Row],[2023]]-Table12[[#This Row],[2022]])/Table12[[#This Row],[2023]]</f>
        <v>0</v>
      </c>
      <c r="O2001">
        <f>Table12[[#This Row],[2023]]*Table12[[#This Row],[PER]]+Table12[[#This Row],[2023]]</f>
        <v>138</v>
      </c>
    </row>
    <row r="2002" spans="11:15" x14ac:dyDescent="0.3">
      <c r="K2002">
        <v>7053116</v>
      </c>
      <c r="L2002">
        <v>350</v>
      </c>
      <c r="M2002">
        <v>350</v>
      </c>
      <c r="N2002" s="10">
        <f>(Table12[[#This Row],[2023]]-Table12[[#This Row],[2022]])/Table12[[#This Row],[2023]]</f>
        <v>0</v>
      </c>
      <c r="O2002">
        <f>Table12[[#This Row],[2023]]*Table12[[#This Row],[PER]]+Table12[[#This Row],[2023]]</f>
        <v>350</v>
      </c>
    </row>
    <row r="2003" spans="11:15" x14ac:dyDescent="0.3">
      <c r="K2003">
        <v>8753237</v>
      </c>
      <c r="L2003">
        <v>81</v>
      </c>
      <c r="M2003">
        <v>81</v>
      </c>
      <c r="N2003" s="10">
        <f>(Table12[[#This Row],[2023]]-Table12[[#This Row],[2022]])/Table12[[#This Row],[2023]]</f>
        <v>0</v>
      </c>
      <c r="O2003">
        <f>Table12[[#This Row],[2023]]*Table12[[#This Row],[PER]]+Table12[[#This Row],[2023]]</f>
        <v>81</v>
      </c>
    </row>
    <row r="2004" spans="11:15" x14ac:dyDescent="0.3">
      <c r="K2004">
        <v>10020322</v>
      </c>
      <c r="L2004">
        <v>115</v>
      </c>
      <c r="M2004">
        <v>115</v>
      </c>
      <c r="N2004" s="10">
        <f>(Table12[[#This Row],[2023]]-Table12[[#This Row],[2022]])/Table12[[#This Row],[2023]]</f>
        <v>0</v>
      </c>
      <c r="O2004">
        <f>Table12[[#This Row],[2023]]*Table12[[#This Row],[PER]]+Table12[[#This Row],[2023]]</f>
        <v>115</v>
      </c>
    </row>
    <row r="2005" spans="11:15" x14ac:dyDescent="0.3">
      <c r="K2005">
        <v>3400213</v>
      </c>
      <c r="L2005">
        <v>121</v>
      </c>
      <c r="M2005">
        <v>121</v>
      </c>
      <c r="N2005" s="10">
        <f>(Table12[[#This Row],[2023]]-Table12[[#This Row],[2022]])/Table12[[#This Row],[2023]]</f>
        <v>0</v>
      </c>
      <c r="O2005">
        <f>Table12[[#This Row],[2023]]*Table12[[#This Row],[PER]]+Table12[[#This Row],[2023]]</f>
        <v>121</v>
      </c>
    </row>
    <row r="2006" spans="11:15" x14ac:dyDescent="0.3">
      <c r="K2006">
        <v>5974158</v>
      </c>
      <c r="L2006">
        <v>79</v>
      </c>
      <c r="M2006">
        <v>79</v>
      </c>
      <c r="N2006" s="10">
        <f>(Table12[[#This Row],[2023]]-Table12[[#This Row],[2022]])/Table12[[#This Row],[2023]]</f>
        <v>0</v>
      </c>
      <c r="O2006">
        <f>Table12[[#This Row],[2023]]*Table12[[#This Row],[PER]]+Table12[[#This Row],[2023]]</f>
        <v>79</v>
      </c>
    </row>
    <row r="2007" spans="11:15" x14ac:dyDescent="0.3">
      <c r="K2007">
        <v>12227642</v>
      </c>
      <c r="L2007">
        <v>60</v>
      </c>
      <c r="M2007">
        <v>60</v>
      </c>
      <c r="N2007" s="10">
        <f>(Table12[[#This Row],[2023]]-Table12[[#This Row],[2022]])/Table12[[#This Row],[2023]]</f>
        <v>0</v>
      </c>
      <c r="O2007">
        <f>Table12[[#This Row],[2023]]*Table12[[#This Row],[PER]]+Table12[[#This Row],[2023]]</f>
        <v>60</v>
      </c>
    </row>
    <row r="2008" spans="11:15" x14ac:dyDescent="0.3">
      <c r="K2008">
        <v>13167226</v>
      </c>
      <c r="L2008">
        <v>50</v>
      </c>
      <c r="M2008">
        <v>50</v>
      </c>
      <c r="N2008" s="10">
        <f>(Table12[[#This Row],[2023]]-Table12[[#This Row],[2022]])/Table12[[#This Row],[2023]]</f>
        <v>0</v>
      </c>
      <c r="O2008">
        <f>Table12[[#This Row],[2023]]*Table12[[#This Row],[PER]]+Table12[[#This Row],[2023]]</f>
        <v>50</v>
      </c>
    </row>
    <row r="2009" spans="11:15" x14ac:dyDescent="0.3">
      <c r="K2009">
        <v>543810</v>
      </c>
      <c r="L2009">
        <v>199</v>
      </c>
      <c r="M2009">
        <v>199</v>
      </c>
      <c r="N2009" s="10">
        <f>(Table12[[#This Row],[2023]]-Table12[[#This Row],[2022]])/Table12[[#This Row],[2023]]</f>
        <v>0</v>
      </c>
      <c r="O2009">
        <f>Table12[[#This Row],[2023]]*Table12[[#This Row],[PER]]+Table12[[#This Row],[2023]]</f>
        <v>199</v>
      </c>
    </row>
    <row r="2010" spans="11:15" x14ac:dyDescent="0.3">
      <c r="K2010">
        <v>6353861</v>
      </c>
      <c r="L2010">
        <v>69</v>
      </c>
      <c r="M2010">
        <v>69</v>
      </c>
      <c r="N2010" s="10">
        <f>(Table12[[#This Row],[2023]]-Table12[[#This Row],[2022]])/Table12[[#This Row],[2023]]</f>
        <v>0</v>
      </c>
      <c r="O2010">
        <f>Table12[[#This Row],[2023]]*Table12[[#This Row],[PER]]+Table12[[#This Row],[2023]]</f>
        <v>69</v>
      </c>
    </row>
    <row r="2011" spans="11:15" x14ac:dyDescent="0.3">
      <c r="K2011">
        <v>10687190</v>
      </c>
      <c r="L2011">
        <v>71</v>
      </c>
      <c r="M2011">
        <v>74</v>
      </c>
      <c r="N2011" s="10">
        <f>(Table12[[#This Row],[2023]]-Table12[[#This Row],[2022]])/Table12[[#This Row],[2023]]</f>
        <v>4.0540540540540543E-2</v>
      </c>
      <c r="O2011">
        <f>Table12[[#This Row],[2023]]*Table12[[#This Row],[PER]]+Table12[[#This Row],[2023]]</f>
        <v>77</v>
      </c>
    </row>
    <row r="2012" spans="11:15" x14ac:dyDescent="0.3">
      <c r="K2012">
        <v>6852975</v>
      </c>
      <c r="L2012">
        <v>783</v>
      </c>
      <c r="M2012">
        <v>776</v>
      </c>
      <c r="N2012" s="10">
        <f>(Table12[[#This Row],[2023]]-Table12[[#This Row],[2022]])/Table12[[#This Row],[2023]]</f>
        <v>-9.0206185567010301E-3</v>
      </c>
      <c r="O2012">
        <f>Table12[[#This Row],[2023]]*Table12[[#This Row],[PER]]+Table12[[#This Row],[2023]]</f>
        <v>769</v>
      </c>
    </row>
    <row r="2013" spans="11:15" x14ac:dyDescent="0.3">
      <c r="K2013">
        <v>9865134</v>
      </c>
      <c r="L2013">
        <v>56</v>
      </c>
      <c r="M2013">
        <v>56</v>
      </c>
      <c r="N2013" s="10">
        <f>(Table12[[#This Row],[2023]]-Table12[[#This Row],[2022]])/Table12[[#This Row],[2023]]</f>
        <v>0</v>
      </c>
      <c r="O2013">
        <f>Table12[[#This Row],[2023]]*Table12[[#This Row],[PER]]+Table12[[#This Row],[2023]]</f>
        <v>56</v>
      </c>
    </row>
    <row r="2014" spans="11:15" x14ac:dyDescent="0.3">
      <c r="K2014">
        <v>11372070</v>
      </c>
      <c r="L2014">
        <v>169</v>
      </c>
      <c r="M2014">
        <v>169</v>
      </c>
      <c r="N2014" s="10">
        <f>(Table12[[#This Row],[2023]]-Table12[[#This Row],[2022]])/Table12[[#This Row],[2023]]</f>
        <v>0</v>
      </c>
      <c r="O2014">
        <f>Table12[[#This Row],[2023]]*Table12[[#This Row],[PER]]+Table12[[#This Row],[2023]]</f>
        <v>169</v>
      </c>
    </row>
    <row r="2015" spans="11:15" x14ac:dyDescent="0.3">
      <c r="K2015">
        <v>5593310</v>
      </c>
      <c r="L2015">
        <v>125</v>
      </c>
      <c r="M2015">
        <v>125</v>
      </c>
      <c r="N2015" s="10">
        <f>(Table12[[#This Row],[2023]]-Table12[[#This Row],[2022]])/Table12[[#This Row],[2023]]</f>
        <v>0</v>
      </c>
      <c r="O2015">
        <f>Table12[[#This Row],[2023]]*Table12[[#This Row],[PER]]+Table12[[#This Row],[2023]]</f>
        <v>125</v>
      </c>
    </row>
    <row r="2016" spans="11:15" x14ac:dyDescent="0.3">
      <c r="K2016">
        <v>5823119</v>
      </c>
      <c r="L2016">
        <v>350</v>
      </c>
      <c r="M2016">
        <v>350</v>
      </c>
      <c r="N2016" s="10">
        <f>(Table12[[#This Row],[2023]]-Table12[[#This Row],[2022]])/Table12[[#This Row],[2023]]</f>
        <v>0</v>
      </c>
      <c r="O2016">
        <f>Table12[[#This Row],[2023]]*Table12[[#This Row],[PER]]+Table12[[#This Row],[2023]]</f>
        <v>350</v>
      </c>
    </row>
    <row r="2017" spans="11:15" x14ac:dyDescent="0.3">
      <c r="K2017">
        <v>12854987</v>
      </c>
      <c r="L2017">
        <v>25</v>
      </c>
      <c r="M2017">
        <v>25</v>
      </c>
      <c r="N2017" s="10">
        <f>(Table12[[#This Row],[2023]]-Table12[[#This Row],[2022]])/Table12[[#This Row],[2023]]</f>
        <v>0</v>
      </c>
      <c r="O2017">
        <f>Table12[[#This Row],[2023]]*Table12[[#This Row],[PER]]+Table12[[#This Row],[2023]]</f>
        <v>25</v>
      </c>
    </row>
    <row r="2018" spans="11:15" x14ac:dyDescent="0.3">
      <c r="K2018">
        <v>6668620</v>
      </c>
      <c r="L2018">
        <v>334</v>
      </c>
      <c r="M2018">
        <v>334</v>
      </c>
      <c r="N2018" s="10">
        <f>(Table12[[#This Row],[2023]]-Table12[[#This Row],[2022]])/Table12[[#This Row],[2023]]</f>
        <v>0</v>
      </c>
      <c r="O2018">
        <f>Table12[[#This Row],[2023]]*Table12[[#This Row],[PER]]+Table12[[#This Row],[2023]]</f>
        <v>334</v>
      </c>
    </row>
    <row r="2019" spans="11:15" x14ac:dyDescent="0.3">
      <c r="K2019">
        <v>2478644</v>
      </c>
      <c r="L2019">
        <v>142</v>
      </c>
      <c r="M2019">
        <v>142</v>
      </c>
      <c r="N2019" s="10">
        <f>(Table12[[#This Row],[2023]]-Table12[[#This Row],[2022]])/Table12[[#This Row],[2023]]</f>
        <v>0</v>
      </c>
      <c r="O2019">
        <f>Table12[[#This Row],[2023]]*Table12[[#This Row],[PER]]+Table12[[#This Row],[2023]]</f>
        <v>142</v>
      </c>
    </row>
    <row r="2020" spans="11:15" x14ac:dyDescent="0.3">
      <c r="K2020">
        <v>13348509</v>
      </c>
      <c r="L2020">
        <v>23</v>
      </c>
      <c r="M2020">
        <v>23</v>
      </c>
      <c r="N2020" s="10">
        <f>(Table12[[#This Row],[2023]]-Table12[[#This Row],[2022]])/Table12[[#This Row],[2023]]</f>
        <v>0</v>
      </c>
      <c r="O2020">
        <f>Table12[[#This Row],[2023]]*Table12[[#This Row],[PER]]+Table12[[#This Row],[2023]]</f>
        <v>23</v>
      </c>
    </row>
    <row r="2021" spans="11:15" x14ac:dyDescent="0.3">
      <c r="K2021">
        <v>4968015</v>
      </c>
      <c r="L2021">
        <v>125</v>
      </c>
      <c r="M2021">
        <v>126</v>
      </c>
      <c r="N2021" s="10">
        <f>(Table12[[#This Row],[2023]]-Table12[[#This Row],[2022]])/Table12[[#This Row],[2023]]</f>
        <v>7.9365079365079361E-3</v>
      </c>
      <c r="O2021">
        <f>Table12[[#This Row],[2023]]*Table12[[#This Row],[PER]]+Table12[[#This Row],[2023]]</f>
        <v>127</v>
      </c>
    </row>
    <row r="2022" spans="11:15" x14ac:dyDescent="0.3">
      <c r="K2022">
        <v>6830898</v>
      </c>
      <c r="L2022">
        <v>213</v>
      </c>
      <c r="M2022">
        <v>212</v>
      </c>
      <c r="N2022" s="10">
        <f>(Table12[[#This Row],[2023]]-Table12[[#This Row],[2022]])/Table12[[#This Row],[2023]]</f>
        <v>-4.7169811320754715E-3</v>
      </c>
      <c r="O2022">
        <f>Table12[[#This Row],[2023]]*Table12[[#This Row],[PER]]+Table12[[#This Row],[2023]]</f>
        <v>211</v>
      </c>
    </row>
    <row r="2023" spans="11:15" x14ac:dyDescent="0.3">
      <c r="K2023">
        <v>8605956</v>
      </c>
      <c r="L2023">
        <v>100</v>
      </c>
      <c r="M2023">
        <v>100</v>
      </c>
      <c r="N2023" s="10">
        <f>(Table12[[#This Row],[2023]]-Table12[[#This Row],[2022]])/Table12[[#This Row],[2023]]</f>
        <v>0</v>
      </c>
      <c r="O2023">
        <f>Table12[[#This Row],[2023]]*Table12[[#This Row],[PER]]+Table12[[#This Row],[2023]]</f>
        <v>100</v>
      </c>
    </row>
    <row r="2024" spans="11:15" x14ac:dyDescent="0.3">
      <c r="K2024">
        <v>7448578</v>
      </c>
      <c r="L2024">
        <v>95</v>
      </c>
      <c r="M2024">
        <v>95</v>
      </c>
      <c r="N2024" s="10">
        <f>(Table12[[#This Row],[2023]]-Table12[[#This Row],[2022]])/Table12[[#This Row],[2023]]</f>
        <v>0</v>
      </c>
      <c r="O2024">
        <f>Table12[[#This Row],[2023]]*Table12[[#This Row],[PER]]+Table12[[#This Row],[2023]]</f>
        <v>95</v>
      </c>
    </row>
    <row r="2025" spans="11:15" x14ac:dyDescent="0.3">
      <c r="K2025">
        <v>11066549</v>
      </c>
      <c r="L2025">
        <v>55</v>
      </c>
      <c r="M2025">
        <v>55</v>
      </c>
      <c r="N2025" s="10">
        <f>(Table12[[#This Row],[2023]]-Table12[[#This Row],[2022]])/Table12[[#This Row],[2023]]</f>
        <v>0</v>
      </c>
      <c r="O2025">
        <f>Table12[[#This Row],[2023]]*Table12[[#This Row],[PER]]+Table12[[#This Row],[2023]]</f>
        <v>55</v>
      </c>
    </row>
    <row r="2026" spans="11:15" x14ac:dyDescent="0.3">
      <c r="K2026">
        <v>11222187</v>
      </c>
      <c r="L2026">
        <v>35</v>
      </c>
      <c r="M2026">
        <v>35</v>
      </c>
      <c r="N2026" s="10">
        <f>(Table12[[#This Row],[2023]]-Table12[[#This Row],[2022]])/Table12[[#This Row],[2023]]</f>
        <v>0</v>
      </c>
      <c r="O2026">
        <f>Table12[[#This Row],[2023]]*Table12[[#This Row],[PER]]+Table12[[#This Row],[2023]]</f>
        <v>35</v>
      </c>
    </row>
    <row r="2027" spans="11:15" x14ac:dyDescent="0.3">
      <c r="K2027">
        <v>13020122</v>
      </c>
      <c r="L2027">
        <v>50</v>
      </c>
      <c r="M2027">
        <v>50</v>
      </c>
      <c r="N2027" s="10">
        <f>(Table12[[#This Row],[2023]]-Table12[[#This Row],[2022]])/Table12[[#This Row],[2023]]</f>
        <v>0</v>
      </c>
      <c r="O2027">
        <f>Table12[[#This Row],[2023]]*Table12[[#This Row],[PER]]+Table12[[#This Row],[2023]]</f>
        <v>50</v>
      </c>
    </row>
    <row r="2028" spans="11:15" x14ac:dyDescent="0.3">
      <c r="K2028">
        <v>6677948</v>
      </c>
      <c r="L2028">
        <v>157</v>
      </c>
      <c r="M2028">
        <v>156</v>
      </c>
      <c r="N2028" s="10">
        <f>(Table12[[#This Row],[2023]]-Table12[[#This Row],[2022]])/Table12[[#This Row],[2023]]</f>
        <v>-6.41025641025641E-3</v>
      </c>
      <c r="O2028">
        <f>Table12[[#This Row],[2023]]*Table12[[#This Row],[PER]]+Table12[[#This Row],[2023]]</f>
        <v>155</v>
      </c>
    </row>
    <row r="2029" spans="11:15" x14ac:dyDescent="0.3">
      <c r="K2029">
        <v>5295570</v>
      </c>
      <c r="L2029">
        <v>140</v>
      </c>
      <c r="M2029">
        <v>140</v>
      </c>
      <c r="N2029" s="10">
        <f>(Table12[[#This Row],[2023]]-Table12[[#This Row],[2022]])/Table12[[#This Row],[2023]]</f>
        <v>0</v>
      </c>
      <c r="O2029">
        <f>Table12[[#This Row],[2023]]*Table12[[#This Row],[PER]]+Table12[[#This Row],[2023]]</f>
        <v>140</v>
      </c>
    </row>
    <row r="2030" spans="11:15" x14ac:dyDescent="0.3">
      <c r="K2030">
        <v>5116767</v>
      </c>
      <c r="L2030">
        <v>70</v>
      </c>
      <c r="M2030">
        <v>70</v>
      </c>
      <c r="N2030" s="10">
        <f>(Table12[[#This Row],[2023]]-Table12[[#This Row],[2022]])/Table12[[#This Row],[2023]]</f>
        <v>0</v>
      </c>
      <c r="O2030">
        <f>Table12[[#This Row],[2023]]*Table12[[#This Row],[PER]]+Table12[[#This Row],[2023]]</f>
        <v>70</v>
      </c>
    </row>
    <row r="2031" spans="11:15" x14ac:dyDescent="0.3">
      <c r="K2031">
        <v>1980023</v>
      </c>
      <c r="L2031">
        <v>145</v>
      </c>
      <c r="M2031">
        <v>145</v>
      </c>
      <c r="N2031" s="10">
        <f>(Table12[[#This Row],[2023]]-Table12[[#This Row],[2022]])/Table12[[#This Row],[2023]]</f>
        <v>0</v>
      </c>
      <c r="O2031">
        <f>Table12[[#This Row],[2023]]*Table12[[#This Row],[PER]]+Table12[[#This Row],[2023]]</f>
        <v>145</v>
      </c>
    </row>
    <row r="2032" spans="11:15" x14ac:dyDescent="0.3">
      <c r="K2032">
        <v>7115098</v>
      </c>
      <c r="L2032">
        <v>40</v>
      </c>
      <c r="M2032">
        <v>40</v>
      </c>
      <c r="N2032" s="10">
        <f>(Table12[[#This Row],[2023]]-Table12[[#This Row],[2022]])/Table12[[#This Row],[2023]]</f>
        <v>0</v>
      </c>
      <c r="O2032">
        <f>Table12[[#This Row],[2023]]*Table12[[#This Row],[PER]]+Table12[[#This Row],[2023]]</f>
        <v>40</v>
      </c>
    </row>
    <row r="2033" spans="11:15" x14ac:dyDescent="0.3">
      <c r="K2033">
        <v>7145948</v>
      </c>
      <c r="L2033">
        <v>70</v>
      </c>
      <c r="M2033">
        <v>70</v>
      </c>
      <c r="N2033" s="10">
        <f>(Table12[[#This Row],[2023]]-Table12[[#This Row],[2022]])/Table12[[#This Row],[2023]]</f>
        <v>0</v>
      </c>
      <c r="O2033">
        <f>Table12[[#This Row],[2023]]*Table12[[#This Row],[PER]]+Table12[[#This Row],[2023]]</f>
        <v>70</v>
      </c>
    </row>
    <row r="2034" spans="11:15" x14ac:dyDescent="0.3">
      <c r="K2034">
        <v>11983579</v>
      </c>
      <c r="L2034">
        <v>35</v>
      </c>
      <c r="M2034">
        <v>35</v>
      </c>
      <c r="N2034" s="10">
        <f>(Table12[[#This Row],[2023]]-Table12[[#This Row],[2022]])/Table12[[#This Row],[2023]]</f>
        <v>0</v>
      </c>
      <c r="O2034">
        <f>Table12[[#This Row],[2023]]*Table12[[#This Row],[PER]]+Table12[[#This Row],[2023]]</f>
        <v>35</v>
      </c>
    </row>
    <row r="2035" spans="11:15" x14ac:dyDescent="0.3">
      <c r="K2035">
        <v>9525813</v>
      </c>
      <c r="L2035">
        <v>40</v>
      </c>
      <c r="M2035">
        <v>40</v>
      </c>
      <c r="N2035" s="10">
        <f>(Table12[[#This Row],[2023]]-Table12[[#This Row],[2022]])/Table12[[#This Row],[2023]]</f>
        <v>0</v>
      </c>
      <c r="O2035">
        <f>Table12[[#This Row],[2023]]*Table12[[#This Row],[PER]]+Table12[[#This Row],[2023]]</f>
        <v>40</v>
      </c>
    </row>
    <row r="2036" spans="11:15" x14ac:dyDescent="0.3">
      <c r="K2036">
        <v>10070087</v>
      </c>
      <c r="L2036">
        <v>84</v>
      </c>
      <c r="M2036">
        <v>102</v>
      </c>
      <c r="N2036" s="10">
        <f>(Table12[[#This Row],[2023]]-Table12[[#This Row],[2022]])/Table12[[#This Row],[2023]]</f>
        <v>0.17647058823529413</v>
      </c>
      <c r="O2036">
        <f>Table12[[#This Row],[2023]]*Table12[[#This Row],[PER]]+Table12[[#This Row],[2023]]</f>
        <v>120</v>
      </c>
    </row>
    <row r="2037" spans="11:15" x14ac:dyDescent="0.3">
      <c r="K2037">
        <v>13839654</v>
      </c>
      <c r="L2037">
        <v>128</v>
      </c>
      <c r="M2037">
        <v>128</v>
      </c>
      <c r="N2037" s="10">
        <f>(Table12[[#This Row],[2023]]-Table12[[#This Row],[2022]])/Table12[[#This Row],[2023]]</f>
        <v>0</v>
      </c>
      <c r="O2037">
        <f>Table12[[#This Row],[2023]]*Table12[[#This Row],[PER]]+Table12[[#This Row],[2023]]</f>
        <v>128</v>
      </c>
    </row>
    <row r="2038" spans="11:15" x14ac:dyDescent="0.3">
      <c r="K2038">
        <v>4137747</v>
      </c>
      <c r="L2038">
        <v>159</v>
      </c>
      <c r="M2038">
        <v>159</v>
      </c>
      <c r="N2038" s="10">
        <f>(Table12[[#This Row],[2023]]-Table12[[#This Row],[2022]])/Table12[[#This Row],[2023]]</f>
        <v>0</v>
      </c>
      <c r="O2038">
        <f>Table12[[#This Row],[2023]]*Table12[[#This Row],[PER]]+Table12[[#This Row],[2023]]</f>
        <v>159</v>
      </c>
    </row>
    <row r="2039" spans="11:15" x14ac:dyDescent="0.3">
      <c r="K2039">
        <v>6155866</v>
      </c>
      <c r="L2039">
        <v>100</v>
      </c>
      <c r="M2039">
        <v>100</v>
      </c>
      <c r="N2039" s="10">
        <f>(Table12[[#This Row],[2023]]-Table12[[#This Row],[2022]])/Table12[[#This Row],[2023]]</f>
        <v>0</v>
      </c>
      <c r="O2039">
        <f>Table12[[#This Row],[2023]]*Table12[[#This Row],[PER]]+Table12[[#This Row],[2023]]</f>
        <v>100</v>
      </c>
    </row>
    <row r="2040" spans="11:15" x14ac:dyDescent="0.3">
      <c r="K2040">
        <v>6823210</v>
      </c>
      <c r="L2040">
        <v>150</v>
      </c>
      <c r="M2040">
        <v>150</v>
      </c>
      <c r="N2040" s="10">
        <f>(Table12[[#This Row],[2023]]-Table12[[#This Row],[2022]])/Table12[[#This Row],[2023]]</f>
        <v>0</v>
      </c>
      <c r="O2040">
        <f>Table12[[#This Row],[2023]]*Table12[[#This Row],[PER]]+Table12[[#This Row],[2023]]</f>
        <v>150</v>
      </c>
    </row>
    <row r="2041" spans="11:15" x14ac:dyDescent="0.3">
      <c r="K2041">
        <v>11467221</v>
      </c>
      <c r="L2041">
        <v>150</v>
      </c>
      <c r="M2041">
        <v>150</v>
      </c>
      <c r="N2041" s="10">
        <f>(Table12[[#This Row],[2023]]-Table12[[#This Row],[2022]])/Table12[[#This Row],[2023]]</f>
        <v>0</v>
      </c>
      <c r="O2041">
        <f>Table12[[#This Row],[2023]]*Table12[[#This Row],[PER]]+Table12[[#This Row],[2023]]</f>
        <v>150</v>
      </c>
    </row>
    <row r="2042" spans="11:15" x14ac:dyDescent="0.3">
      <c r="K2042">
        <v>3109354</v>
      </c>
      <c r="L2042">
        <v>65</v>
      </c>
      <c r="M2042">
        <v>65</v>
      </c>
      <c r="N2042" s="10">
        <f>(Table12[[#This Row],[2023]]-Table12[[#This Row],[2022]])/Table12[[#This Row],[2023]]</f>
        <v>0</v>
      </c>
      <c r="O2042">
        <f>Table12[[#This Row],[2023]]*Table12[[#This Row],[PER]]+Table12[[#This Row],[2023]]</f>
        <v>65</v>
      </c>
    </row>
    <row r="2043" spans="11:15" x14ac:dyDescent="0.3">
      <c r="K2043">
        <v>4297755</v>
      </c>
      <c r="L2043">
        <v>130</v>
      </c>
      <c r="M2043">
        <v>138</v>
      </c>
      <c r="N2043" s="10">
        <f>(Table12[[#This Row],[2023]]-Table12[[#This Row],[2022]])/Table12[[#This Row],[2023]]</f>
        <v>5.7971014492753624E-2</v>
      </c>
      <c r="O2043">
        <f>Table12[[#This Row],[2023]]*Table12[[#This Row],[PER]]+Table12[[#This Row],[2023]]</f>
        <v>146</v>
      </c>
    </row>
    <row r="2044" spans="11:15" x14ac:dyDescent="0.3">
      <c r="K2044">
        <v>5670713</v>
      </c>
      <c r="L2044">
        <v>130</v>
      </c>
      <c r="M2044">
        <v>130</v>
      </c>
      <c r="N2044" s="10">
        <f>(Table12[[#This Row],[2023]]-Table12[[#This Row],[2022]])/Table12[[#This Row],[2023]]</f>
        <v>0</v>
      </c>
      <c r="O2044">
        <f>Table12[[#This Row],[2023]]*Table12[[#This Row],[PER]]+Table12[[#This Row],[2023]]</f>
        <v>130</v>
      </c>
    </row>
    <row r="2045" spans="11:15" x14ac:dyDescent="0.3">
      <c r="K2045">
        <v>7337873</v>
      </c>
      <c r="L2045">
        <v>99</v>
      </c>
      <c r="M2045">
        <v>99</v>
      </c>
      <c r="N2045" s="10">
        <f>(Table12[[#This Row],[2023]]-Table12[[#This Row],[2022]])/Table12[[#This Row],[2023]]</f>
        <v>0</v>
      </c>
      <c r="O2045">
        <f>Table12[[#This Row],[2023]]*Table12[[#This Row],[PER]]+Table12[[#This Row],[2023]]</f>
        <v>99</v>
      </c>
    </row>
    <row r="2046" spans="11:15" x14ac:dyDescent="0.3">
      <c r="K2046">
        <v>9565669</v>
      </c>
      <c r="L2046">
        <v>40</v>
      </c>
      <c r="M2046">
        <v>40</v>
      </c>
      <c r="N2046" s="10">
        <f>(Table12[[#This Row],[2023]]-Table12[[#This Row],[2022]])/Table12[[#This Row],[2023]]</f>
        <v>0</v>
      </c>
      <c r="O2046">
        <f>Table12[[#This Row],[2023]]*Table12[[#This Row],[PER]]+Table12[[#This Row],[2023]]</f>
        <v>40</v>
      </c>
    </row>
    <row r="2047" spans="11:15" x14ac:dyDescent="0.3">
      <c r="K2047">
        <v>8000502</v>
      </c>
      <c r="L2047">
        <v>182</v>
      </c>
      <c r="M2047">
        <v>181</v>
      </c>
      <c r="N2047" s="10">
        <f>(Table12[[#This Row],[2023]]-Table12[[#This Row],[2022]])/Table12[[#This Row],[2023]]</f>
        <v>-5.5248618784530384E-3</v>
      </c>
      <c r="O2047">
        <f>Table12[[#This Row],[2023]]*Table12[[#This Row],[PER]]+Table12[[#This Row],[2023]]</f>
        <v>180</v>
      </c>
    </row>
    <row r="2048" spans="11:15" x14ac:dyDescent="0.3">
      <c r="K2048">
        <v>9260908</v>
      </c>
      <c r="L2048">
        <v>105</v>
      </c>
      <c r="M2048">
        <v>105</v>
      </c>
      <c r="N2048" s="10">
        <f>(Table12[[#This Row],[2023]]-Table12[[#This Row],[2022]])/Table12[[#This Row],[2023]]</f>
        <v>0</v>
      </c>
      <c r="O2048">
        <f>Table12[[#This Row],[2023]]*Table12[[#This Row],[PER]]+Table12[[#This Row],[2023]]</f>
        <v>105</v>
      </c>
    </row>
    <row r="2049" spans="11:15" x14ac:dyDescent="0.3">
      <c r="K2049">
        <v>9478270</v>
      </c>
      <c r="L2049">
        <v>125</v>
      </c>
      <c r="M2049">
        <v>125</v>
      </c>
      <c r="N2049" s="10">
        <f>(Table12[[#This Row],[2023]]-Table12[[#This Row],[2022]])/Table12[[#This Row],[2023]]</f>
        <v>0</v>
      </c>
      <c r="O2049">
        <f>Table12[[#This Row],[2023]]*Table12[[#This Row],[PER]]+Table12[[#This Row],[2023]]</f>
        <v>125</v>
      </c>
    </row>
    <row r="2050" spans="11:15" x14ac:dyDescent="0.3">
      <c r="K2050">
        <v>10339744</v>
      </c>
      <c r="L2050">
        <v>57</v>
      </c>
      <c r="M2050">
        <v>56</v>
      </c>
      <c r="N2050" s="10">
        <f>(Table12[[#This Row],[2023]]-Table12[[#This Row],[2022]])/Table12[[#This Row],[2023]]</f>
        <v>-1.7857142857142856E-2</v>
      </c>
      <c r="O2050">
        <f>Table12[[#This Row],[2023]]*Table12[[#This Row],[PER]]+Table12[[#This Row],[2023]]</f>
        <v>55</v>
      </c>
    </row>
    <row r="2051" spans="11:15" x14ac:dyDescent="0.3">
      <c r="K2051">
        <v>12307356</v>
      </c>
      <c r="L2051">
        <v>100</v>
      </c>
      <c r="M2051">
        <v>115</v>
      </c>
      <c r="N2051" s="10">
        <f>(Table12[[#This Row],[2023]]-Table12[[#This Row],[2022]])/Table12[[#This Row],[2023]]</f>
        <v>0.13043478260869565</v>
      </c>
      <c r="O2051">
        <f>Table12[[#This Row],[2023]]*Table12[[#This Row],[PER]]+Table12[[#This Row],[2023]]</f>
        <v>130</v>
      </c>
    </row>
    <row r="2052" spans="11:15" x14ac:dyDescent="0.3">
      <c r="K2052">
        <v>13859099</v>
      </c>
      <c r="L2052">
        <v>88</v>
      </c>
      <c r="M2052">
        <v>88</v>
      </c>
      <c r="N2052" s="10">
        <f>(Table12[[#This Row],[2023]]-Table12[[#This Row],[2022]])/Table12[[#This Row],[2023]]</f>
        <v>0</v>
      </c>
      <c r="O2052">
        <f>Table12[[#This Row],[2023]]*Table12[[#This Row],[PER]]+Table12[[#This Row],[2023]]</f>
        <v>88</v>
      </c>
    </row>
    <row r="2053" spans="11:15" x14ac:dyDescent="0.3">
      <c r="K2053">
        <v>14633216</v>
      </c>
      <c r="L2053">
        <v>67</v>
      </c>
      <c r="M2053">
        <v>68</v>
      </c>
      <c r="N2053" s="10">
        <f>(Table12[[#This Row],[2023]]-Table12[[#This Row],[2022]])/Table12[[#This Row],[2023]]</f>
        <v>1.4705882352941176E-2</v>
      </c>
      <c r="O2053">
        <f>Table12[[#This Row],[2023]]*Table12[[#This Row],[PER]]+Table12[[#This Row],[2023]]</f>
        <v>69</v>
      </c>
    </row>
    <row r="2054" spans="11:15" x14ac:dyDescent="0.3">
      <c r="K2054">
        <v>2855254</v>
      </c>
      <c r="L2054">
        <v>120</v>
      </c>
      <c r="M2054">
        <v>120</v>
      </c>
      <c r="N2054" s="10">
        <f>(Table12[[#This Row],[2023]]-Table12[[#This Row],[2022]])/Table12[[#This Row],[2023]]</f>
        <v>0</v>
      </c>
      <c r="O2054">
        <f>Table12[[#This Row],[2023]]*Table12[[#This Row],[PER]]+Table12[[#This Row],[2023]]</f>
        <v>120</v>
      </c>
    </row>
    <row r="2055" spans="11:15" x14ac:dyDescent="0.3">
      <c r="K2055">
        <v>6373530</v>
      </c>
      <c r="L2055">
        <v>77</v>
      </c>
      <c r="M2055">
        <v>77</v>
      </c>
      <c r="N2055" s="10">
        <f>(Table12[[#This Row],[2023]]-Table12[[#This Row],[2022]])/Table12[[#This Row],[2023]]</f>
        <v>0</v>
      </c>
      <c r="O2055">
        <f>Table12[[#This Row],[2023]]*Table12[[#This Row],[PER]]+Table12[[#This Row],[2023]]</f>
        <v>77</v>
      </c>
    </row>
    <row r="2056" spans="11:15" x14ac:dyDescent="0.3">
      <c r="K2056">
        <v>11871399</v>
      </c>
      <c r="L2056">
        <v>150</v>
      </c>
      <c r="M2056">
        <v>150</v>
      </c>
      <c r="N2056" s="10">
        <f>(Table12[[#This Row],[2023]]-Table12[[#This Row],[2022]])/Table12[[#This Row],[2023]]</f>
        <v>0</v>
      </c>
      <c r="O2056">
        <f>Table12[[#This Row],[2023]]*Table12[[#This Row],[PER]]+Table12[[#This Row],[2023]]</f>
        <v>150</v>
      </c>
    </row>
    <row r="2057" spans="11:15" x14ac:dyDescent="0.3">
      <c r="K2057">
        <v>3861530</v>
      </c>
      <c r="L2057">
        <v>240</v>
      </c>
      <c r="M2057">
        <v>240</v>
      </c>
      <c r="N2057" s="10">
        <f>(Table12[[#This Row],[2023]]-Table12[[#This Row],[2022]])/Table12[[#This Row],[2023]]</f>
        <v>0</v>
      </c>
      <c r="O2057">
        <f>Table12[[#This Row],[2023]]*Table12[[#This Row],[PER]]+Table12[[#This Row],[2023]]</f>
        <v>240</v>
      </c>
    </row>
    <row r="2058" spans="11:15" x14ac:dyDescent="0.3">
      <c r="K2058">
        <v>112842</v>
      </c>
      <c r="L2058">
        <v>65</v>
      </c>
      <c r="M2058">
        <v>65</v>
      </c>
      <c r="N2058" s="10">
        <f>(Table12[[#This Row],[2023]]-Table12[[#This Row],[2022]])/Table12[[#This Row],[2023]]</f>
        <v>0</v>
      </c>
      <c r="O2058">
        <f>Table12[[#This Row],[2023]]*Table12[[#This Row],[PER]]+Table12[[#This Row],[2023]]</f>
        <v>65</v>
      </c>
    </row>
    <row r="2059" spans="11:15" x14ac:dyDescent="0.3">
      <c r="K2059">
        <v>6543469</v>
      </c>
      <c r="L2059">
        <v>150</v>
      </c>
      <c r="M2059">
        <v>150</v>
      </c>
      <c r="N2059" s="10">
        <f>(Table12[[#This Row],[2023]]-Table12[[#This Row],[2022]])/Table12[[#This Row],[2023]]</f>
        <v>0</v>
      </c>
      <c r="O2059">
        <f>Table12[[#This Row],[2023]]*Table12[[#This Row],[PER]]+Table12[[#This Row],[2023]]</f>
        <v>150</v>
      </c>
    </row>
    <row r="2060" spans="11:15" x14ac:dyDescent="0.3">
      <c r="K2060">
        <v>10967242</v>
      </c>
      <c r="L2060">
        <v>60</v>
      </c>
      <c r="M2060">
        <v>60</v>
      </c>
      <c r="N2060" s="10">
        <f>(Table12[[#This Row],[2023]]-Table12[[#This Row],[2022]])/Table12[[#This Row],[2023]]</f>
        <v>0</v>
      </c>
      <c r="O2060">
        <f>Table12[[#This Row],[2023]]*Table12[[#This Row],[PER]]+Table12[[#This Row],[2023]]</f>
        <v>60</v>
      </c>
    </row>
    <row r="2061" spans="11:15" x14ac:dyDescent="0.3">
      <c r="K2061">
        <v>4719917</v>
      </c>
      <c r="L2061">
        <v>194</v>
      </c>
      <c r="M2061">
        <v>194</v>
      </c>
      <c r="N2061" s="10">
        <f>(Table12[[#This Row],[2023]]-Table12[[#This Row],[2022]])/Table12[[#This Row],[2023]]</f>
        <v>0</v>
      </c>
      <c r="O2061">
        <f>Table12[[#This Row],[2023]]*Table12[[#This Row],[PER]]+Table12[[#This Row],[2023]]</f>
        <v>194</v>
      </c>
    </row>
    <row r="2062" spans="11:15" x14ac:dyDescent="0.3">
      <c r="K2062">
        <v>8173186</v>
      </c>
      <c r="L2062">
        <v>47</v>
      </c>
      <c r="M2062">
        <v>47</v>
      </c>
      <c r="N2062" s="10">
        <f>(Table12[[#This Row],[2023]]-Table12[[#This Row],[2022]])/Table12[[#This Row],[2023]]</f>
        <v>0</v>
      </c>
      <c r="O2062">
        <f>Table12[[#This Row],[2023]]*Table12[[#This Row],[PER]]+Table12[[#This Row],[2023]]</f>
        <v>47</v>
      </c>
    </row>
    <row r="2063" spans="11:15" x14ac:dyDescent="0.3">
      <c r="K2063">
        <v>13330127</v>
      </c>
      <c r="L2063">
        <v>182</v>
      </c>
      <c r="M2063">
        <v>182</v>
      </c>
      <c r="N2063" s="10">
        <f>(Table12[[#This Row],[2023]]-Table12[[#This Row],[2022]])/Table12[[#This Row],[2023]]</f>
        <v>0</v>
      </c>
      <c r="O2063">
        <f>Table12[[#This Row],[2023]]*Table12[[#This Row],[PER]]+Table12[[#This Row],[2023]]</f>
        <v>182</v>
      </c>
    </row>
    <row r="2064" spans="11:15" x14ac:dyDescent="0.3">
      <c r="K2064">
        <v>13829332</v>
      </c>
      <c r="L2064">
        <v>89</v>
      </c>
      <c r="M2064">
        <v>92</v>
      </c>
      <c r="N2064" s="10">
        <f>(Table12[[#This Row],[2023]]-Table12[[#This Row],[2022]])/Table12[[#This Row],[2023]]</f>
        <v>3.2608695652173912E-2</v>
      </c>
      <c r="O2064">
        <f>Table12[[#This Row],[2023]]*Table12[[#This Row],[PER]]+Table12[[#This Row],[2023]]</f>
        <v>95</v>
      </c>
    </row>
    <row r="2065" spans="11:15" x14ac:dyDescent="0.3">
      <c r="K2065">
        <v>6273842</v>
      </c>
      <c r="L2065">
        <v>89</v>
      </c>
      <c r="M2065">
        <v>90</v>
      </c>
      <c r="N2065" s="10">
        <f>(Table12[[#This Row],[2023]]-Table12[[#This Row],[2022]])/Table12[[#This Row],[2023]]</f>
        <v>1.1111111111111112E-2</v>
      </c>
      <c r="O2065">
        <f>Table12[[#This Row],[2023]]*Table12[[#This Row],[PER]]+Table12[[#This Row],[2023]]</f>
        <v>91</v>
      </c>
    </row>
    <row r="2066" spans="11:15" x14ac:dyDescent="0.3">
      <c r="K2066">
        <v>7064484</v>
      </c>
      <c r="L2066">
        <v>70</v>
      </c>
      <c r="M2066">
        <v>70</v>
      </c>
      <c r="N2066" s="10">
        <f>(Table12[[#This Row],[2023]]-Table12[[#This Row],[2022]])/Table12[[#This Row],[2023]]</f>
        <v>0</v>
      </c>
      <c r="O2066">
        <f>Table12[[#This Row],[2023]]*Table12[[#This Row],[PER]]+Table12[[#This Row],[2023]]</f>
        <v>70</v>
      </c>
    </row>
    <row r="2067" spans="11:15" x14ac:dyDescent="0.3">
      <c r="K2067">
        <v>7075256</v>
      </c>
      <c r="L2067">
        <v>424</v>
      </c>
      <c r="M2067">
        <v>422</v>
      </c>
      <c r="N2067" s="10">
        <f>(Table12[[#This Row],[2023]]-Table12[[#This Row],[2022]])/Table12[[#This Row],[2023]]</f>
        <v>-4.7393364928909956E-3</v>
      </c>
      <c r="O2067">
        <f>Table12[[#This Row],[2023]]*Table12[[#This Row],[PER]]+Table12[[#This Row],[2023]]</f>
        <v>420</v>
      </c>
    </row>
    <row r="2068" spans="11:15" x14ac:dyDescent="0.3">
      <c r="K2068">
        <v>11736165</v>
      </c>
      <c r="L2068">
        <v>72</v>
      </c>
      <c r="M2068">
        <v>84</v>
      </c>
      <c r="N2068" s="10">
        <f>(Table12[[#This Row],[2023]]-Table12[[#This Row],[2022]])/Table12[[#This Row],[2023]]</f>
        <v>0.14285714285714285</v>
      </c>
      <c r="O2068">
        <f>Table12[[#This Row],[2023]]*Table12[[#This Row],[PER]]+Table12[[#This Row],[2023]]</f>
        <v>96</v>
      </c>
    </row>
    <row r="2069" spans="11:15" x14ac:dyDescent="0.3">
      <c r="K2069">
        <v>13397541</v>
      </c>
      <c r="L2069">
        <v>198</v>
      </c>
      <c r="M2069">
        <v>198</v>
      </c>
      <c r="N2069" s="10">
        <f>(Table12[[#This Row],[2023]]-Table12[[#This Row],[2022]])/Table12[[#This Row],[2023]]</f>
        <v>0</v>
      </c>
      <c r="O2069">
        <f>Table12[[#This Row],[2023]]*Table12[[#This Row],[PER]]+Table12[[#This Row],[2023]]</f>
        <v>198</v>
      </c>
    </row>
    <row r="2070" spans="11:15" x14ac:dyDescent="0.3">
      <c r="K2070">
        <v>13407187</v>
      </c>
      <c r="L2070">
        <v>150</v>
      </c>
      <c r="M2070">
        <v>150</v>
      </c>
      <c r="N2070" s="10">
        <f>(Table12[[#This Row],[2023]]-Table12[[#This Row],[2022]])/Table12[[#This Row],[2023]]</f>
        <v>0</v>
      </c>
      <c r="O2070">
        <f>Table12[[#This Row],[2023]]*Table12[[#This Row],[PER]]+Table12[[#This Row],[2023]]</f>
        <v>150</v>
      </c>
    </row>
    <row r="2071" spans="11:15" x14ac:dyDescent="0.3">
      <c r="K2071">
        <v>3849815</v>
      </c>
      <c r="L2071">
        <v>190</v>
      </c>
      <c r="M2071">
        <v>200</v>
      </c>
      <c r="N2071" s="10">
        <f>(Table12[[#This Row],[2023]]-Table12[[#This Row],[2022]])/Table12[[#This Row],[2023]]</f>
        <v>0.05</v>
      </c>
      <c r="O2071">
        <f>Table12[[#This Row],[2023]]*Table12[[#This Row],[PER]]+Table12[[#This Row],[2023]]</f>
        <v>210</v>
      </c>
    </row>
    <row r="2072" spans="11:15" x14ac:dyDescent="0.3">
      <c r="K2072">
        <v>6138742</v>
      </c>
      <c r="L2072">
        <v>40</v>
      </c>
      <c r="M2072">
        <v>40</v>
      </c>
      <c r="N2072" s="10">
        <f>(Table12[[#This Row],[2023]]-Table12[[#This Row],[2022]])/Table12[[#This Row],[2023]]</f>
        <v>0</v>
      </c>
      <c r="O2072">
        <f>Table12[[#This Row],[2023]]*Table12[[#This Row],[PER]]+Table12[[#This Row],[2023]]</f>
        <v>40</v>
      </c>
    </row>
    <row r="2073" spans="11:15" x14ac:dyDescent="0.3">
      <c r="K2073">
        <v>6766284</v>
      </c>
      <c r="L2073">
        <v>85</v>
      </c>
      <c r="M2073">
        <v>84</v>
      </c>
      <c r="N2073" s="10">
        <f>(Table12[[#This Row],[2023]]-Table12[[#This Row],[2022]])/Table12[[#This Row],[2023]]</f>
        <v>-1.1904761904761904E-2</v>
      </c>
      <c r="O2073">
        <f>Table12[[#This Row],[2023]]*Table12[[#This Row],[PER]]+Table12[[#This Row],[2023]]</f>
        <v>83</v>
      </c>
    </row>
    <row r="2074" spans="11:15" x14ac:dyDescent="0.3">
      <c r="K2074">
        <v>11211594</v>
      </c>
      <c r="L2074">
        <v>67</v>
      </c>
      <c r="M2074">
        <v>69</v>
      </c>
      <c r="N2074" s="10">
        <f>(Table12[[#This Row],[2023]]-Table12[[#This Row],[2022]])/Table12[[#This Row],[2023]]</f>
        <v>2.8985507246376812E-2</v>
      </c>
      <c r="O2074">
        <f>Table12[[#This Row],[2023]]*Table12[[#This Row],[PER]]+Table12[[#This Row],[2023]]</f>
        <v>71</v>
      </c>
    </row>
    <row r="2075" spans="11:15" x14ac:dyDescent="0.3">
      <c r="K2075">
        <v>13766876</v>
      </c>
      <c r="L2075">
        <v>165</v>
      </c>
      <c r="M2075">
        <v>165</v>
      </c>
      <c r="N2075" s="10">
        <f>(Table12[[#This Row],[2023]]-Table12[[#This Row],[2022]])/Table12[[#This Row],[2023]]</f>
        <v>0</v>
      </c>
      <c r="O2075">
        <f>Table12[[#This Row],[2023]]*Table12[[#This Row],[PER]]+Table12[[#This Row],[2023]]</f>
        <v>165</v>
      </c>
    </row>
    <row r="2076" spans="11:15" x14ac:dyDescent="0.3">
      <c r="K2076">
        <v>1037034</v>
      </c>
      <c r="L2076">
        <v>154</v>
      </c>
      <c r="M2076">
        <v>176</v>
      </c>
      <c r="N2076" s="10">
        <f>(Table12[[#This Row],[2023]]-Table12[[#This Row],[2022]])/Table12[[#This Row],[2023]]</f>
        <v>0.125</v>
      </c>
      <c r="O2076">
        <f>Table12[[#This Row],[2023]]*Table12[[#This Row],[PER]]+Table12[[#This Row],[2023]]</f>
        <v>198</v>
      </c>
    </row>
    <row r="2077" spans="11:15" x14ac:dyDescent="0.3">
      <c r="K2077">
        <v>4747093</v>
      </c>
      <c r="L2077">
        <v>40</v>
      </c>
      <c r="M2077">
        <v>40</v>
      </c>
      <c r="N2077" s="10">
        <f>(Table12[[#This Row],[2023]]-Table12[[#This Row],[2022]])/Table12[[#This Row],[2023]]</f>
        <v>0</v>
      </c>
      <c r="O2077">
        <f>Table12[[#This Row],[2023]]*Table12[[#This Row],[PER]]+Table12[[#This Row],[2023]]</f>
        <v>40</v>
      </c>
    </row>
    <row r="2078" spans="11:15" x14ac:dyDescent="0.3">
      <c r="K2078">
        <v>4917789</v>
      </c>
      <c r="L2078">
        <v>43</v>
      </c>
      <c r="M2078">
        <v>43</v>
      </c>
      <c r="N2078" s="10">
        <f>(Table12[[#This Row],[2023]]-Table12[[#This Row],[2022]])/Table12[[#This Row],[2023]]</f>
        <v>0</v>
      </c>
      <c r="O2078">
        <f>Table12[[#This Row],[2023]]*Table12[[#This Row],[PER]]+Table12[[#This Row],[2023]]</f>
        <v>43</v>
      </c>
    </row>
    <row r="2079" spans="11:15" x14ac:dyDescent="0.3">
      <c r="K2079">
        <v>6056440</v>
      </c>
      <c r="L2079">
        <v>284</v>
      </c>
      <c r="M2079">
        <v>177</v>
      </c>
      <c r="N2079" s="10">
        <f>(Table12[[#This Row],[2023]]-Table12[[#This Row],[2022]])/Table12[[#This Row],[2023]]</f>
        <v>-0.60451977401129942</v>
      </c>
      <c r="O2079">
        <f>Table12[[#This Row],[2023]]*Table12[[#This Row],[PER]]+Table12[[#This Row],[2023]]</f>
        <v>70</v>
      </c>
    </row>
    <row r="2080" spans="11:15" x14ac:dyDescent="0.3">
      <c r="K2080">
        <v>6713457</v>
      </c>
      <c r="L2080">
        <v>250</v>
      </c>
      <c r="M2080">
        <v>250</v>
      </c>
      <c r="N2080" s="10">
        <f>(Table12[[#This Row],[2023]]-Table12[[#This Row],[2022]])/Table12[[#This Row],[2023]]</f>
        <v>0</v>
      </c>
      <c r="O2080">
        <f>Table12[[#This Row],[2023]]*Table12[[#This Row],[PER]]+Table12[[#This Row],[2023]]</f>
        <v>250</v>
      </c>
    </row>
    <row r="2081" spans="11:15" x14ac:dyDescent="0.3">
      <c r="K2081">
        <v>14011783</v>
      </c>
      <c r="L2081">
        <v>75</v>
      </c>
      <c r="M2081">
        <v>75</v>
      </c>
      <c r="N2081" s="10">
        <f>(Table12[[#This Row],[2023]]-Table12[[#This Row],[2022]])/Table12[[#This Row],[2023]]</f>
        <v>0</v>
      </c>
      <c r="O2081">
        <f>Table12[[#This Row],[2023]]*Table12[[#This Row],[PER]]+Table12[[#This Row],[2023]]</f>
        <v>75</v>
      </c>
    </row>
    <row r="2082" spans="11:15" x14ac:dyDescent="0.3">
      <c r="K2082">
        <v>3880929</v>
      </c>
      <c r="L2082">
        <v>76</v>
      </c>
      <c r="M2082">
        <v>76</v>
      </c>
      <c r="N2082" s="10">
        <f>(Table12[[#This Row],[2023]]-Table12[[#This Row],[2022]])/Table12[[#This Row],[2023]]</f>
        <v>0</v>
      </c>
      <c r="O2082">
        <f>Table12[[#This Row],[2023]]*Table12[[#This Row],[PER]]+Table12[[#This Row],[2023]]</f>
        <v>76</v>
      </c>
    </row>
    <row r="2083" spans="11:15" x14ac:dyDescent="0.3">
      <c r="K2083">
        <v>6984404</v>
      </c>
      <c r="L2083">
        <v>65</v>
      </c>
      <c r="M2083">
        <v>65</v>
      </c>
      <c r="N2083" s="10">
        <f>(Table12[[#This Row],[2023]]-Table12[[#This Row],[2022]])/Table12[[#This Row],[2023]]</f>
        <v>0</v>
      </c>
      <c r="O2083">
        <f>Table12[[#This Row],[2023]]*Table12[[#This Row],[PER]]+Table12[[#This Row],[2023]]</f>
        <v>65</v>
      </c>
    </row>
    <row r="2084" spans="11:15" x14ac:dyDescent="0.3">
      <c r="K2084">
        <v>8783708</v>
      </c>
      <c r="L2084">
        <v>30</v>
      </c>
      <c r="M2084">
        <v>30</v>
      </c>
      <c r="N2084" s="10">
        <f>(Table12[[#This Row],[2023]]-Table12[[#This Row],[2022]])/Table12[[#This Row],[2023]]</f>
        <v>0</v>
      </c>
      <c r="O2084">
        <f>Table12[[#This Row],[2023]]*Table12[[#This Row],[PER]]+Table12[[#This Row],[2023]]</f>
        <v>30</v>
      </c>
    </row>
    <row r="2085" spans="11:15" x14ac:dyDescent="0.3">
      <c r="K2085">
        <v>9759098</v>
      </c>
      <c r="L2085">
        <v>224</v>
      </c>
      <c r="M2085">
        <v>224</v>
      </c>
      <c r="N2085" s="10">
        <f>(Table12[[#This Row],[2023]]-Table12[[#This Row],[2022]])/Table12[[#This Row],[2023]]</f>
        <v>0</v>
      </c>
      <c r="O2085">
        <f>Table12[[#This Row],[2023]]*Table12[[#This Row],[PER]]+Table12[[#This Row],[2023]]</f>
        <v>224</v>
      </c>
    </row>
    <row r="2086" spans="11:15" x14ac:dyDescent="0.3">
      <c r="K2086">
        <v>5695072</v>
      </c>
      <c r="L2086">
        <v>149</v>
      </c>
      <c r="M2086">
        <v>149</v>
      </c>
      <c r="N2086" s="10">
        <f>(Table12[[#This Row],[2023]]-Table12[[#This Row],[2022]])/Table12[[#This Row],[2023]]</f>
        <v>0</v>
      </c>
      <c r="O2086">
        <f>Table12[[#This Row],[2023]]*Table12[[#This Row],[PER]]+Table12[[#This Row],[2023]]</f>
        <v>149</v>
      </c>
    </row>
    <row r="2087" spans="11:15" x14ac:dyDescent="0.3">
      <c r="K2087">
        <v>13026457</v>
      </c>
      <c r="L2087">
        <v>60</v>
      </c>
      <c r="M2087">
        <v>60</v>
      </c>
      <c r="N2087" s="10">
        <f>(Table12[[#This Row],[2023]]-Table12[[#This Row],[2022]])/Table12[[#This Row],[2023]]</f>
        <v>0</v>
      </c>
      <c r="O2087">
        <f>Table12[[#This Row],[2023]]*Table12[[#This Row],[PER]]+Table12[[#This Row],[2023]]</f>
        <v>60</v>
      </c>
    </row>
    <row r="2088" spans="11:15" x14ac:dyDescent="0.3">
      <c r="K2088">
        <v>10138741</v>
      </c>
      <c r="L2088">
        <v>69</v>
      </c>
      <c r="M2088">
        <v>69</v>
      </c>
      <c r="N2088" s="10">
        <f>(Table12[[#This Row],[2023]]-Table12[[#This Row],[2022]])/Table12[[#This Row],[2023]]</f>
        <v>0</v>
      </c>
      <c r="O2088">
        <f>Table12[[#This Row],[2023]]*Table12[[#This Row],[PER]]+Table12[[#This Row],[2023]]</f>
        <v>69</v>
      </c>
    </row>
    <row r="2089" spans="11:15" x14ac:dyDescent="0.3">
      <c r="K2089">
        <v>12112095</v>
      </c>
      <c r="L2089">
        <v>57</v>
      </c>
      <c r="M2089">
        <v>56</v>
      </c>
      <c r="N2089" s="10">
        <f>(Table12[[#This Row],[2023]]-Table12[[#This Row],[2022]])/Table12[[#This Row],[2023]]</f>
        <v>-1.7857142857142856E-2</v>
      </c>
      <c r="O2089">
        <f>Table12[[#This Row],[2023]]*Table12[[#This Row],[PER]]+Table12[[#This Row],[2023]]</f>
        <v>55</v>
      </c>
    </row>
    <row r="2090" spans="11:15" x14ac:dyDescent="0.3">
      <c r="K2090">
        <v>449650</v>
      </c>
      <c r="L2090">
        <v>349</v>
      </c>
      <c r="M2090">
        <v>349</v>
      </c>
      <c r="N2090" s="10">
        <f>(Table12[[#This Row],[2023]]-Table12[[#This Row],[2022]])/Table12[[#This Row],[2023]]</f>
        <v>0</v>
      </c>
      <c r="O2090">
        <f>Table12[[#This Row],[2023]]*Table12[[#This Row],[PER]]+Table12[[#This Row],[2023]]</f>
        <v>349</v>
      </c>
    </row>
    <row r="2091" spans="11:15" x14ac:dyDescent="0.3">
      <c r="K2091">
        <v>2455129</v>
      </c>
      <c r="L2091">
        <v>109</v>
      </c>
      <c r="M2091">
        <v>99</v>
      </c>
      <c r="N2091" s="10">
        <f>(Table12[[#This Row],[2023]]-Table12[[#This Row],[2022]])/Table12[[#This Row],[2023]]</f>
        <v>-0.10101010101010101</v>
      </c>
      <c r="O2091">
        <f>Table12[[#This Row],[2023]]*Table12[[#This Row],[PER]]+Table12[[#This Row],[2023]]</f>
        <v>89</v>
      </c>
    </row>
    <row r="2092" spans="11:15" x14ac:dyDescent="0.3">
      <c r="K2092">
        <v>8954835</v>
      </c>
      <c r="L2092">
        <v>51</v>
      </c>
      <c r="M2092">
        <v>51</v>
      </c>
      <c r="N2092" s="10">
        <f>(Table12[[#This Row],[2023]]-Table12[[#This Row],[2022]])/Table12[[#This Row],[2023]]</f>
        <v>0</v>
      </c>
      <c r="O2092">
        <f>Table12[[#This Row],[2023]]*Table12[[#This Row],[PER]]+Table12[[#This Row],[2023]]</f>
        <v>51</v>
      </c>
    </row>
    <row r="2093" spans="11:15" x14ac:dyDescent="0.3">
      <c r="K2093">
        <v>11775487</v>
      </c>
      <c r="L2093">
        <v>100</v>
      </c>
      <c r="M2093">
        <v>100</v>
      </c>
      <c r="N2093" s="10">
        <f>(Table12[[#This Row],[2023]]-Table12[[#This Row],[2022]])/Table12[[#This Row],[2023]]</f>
        <v>0</v>
      </c>
      <c r="O2093">
        <f>Table12[[#This Row],[2023]]*Table12[[#This Row],[PER]]+Table12[[#This Row],[2023]]</f>
        <v>100</v>
      </c>
    </row>
    <row r="2094" spans="11:15" x14ac:dyDescent="0.3">
      <c r="K2094">
        <v>13991835</v>
      </c>
      <c r="L2094">
        <v>41</v>
      </c>
      <c r="M2094">
        <v>41</v>
      </c>
      <c r="N2094" s="10">
        <f>(Table12[[#This Row],[2023]]-Table12[[#This Row],[2022]])/Table12[[#This Row],[2023]]</f>
        <v>0</v>
      </c>
      <c r="O2094">
        <f>Table12[[#This Row],[2023]]*Table12[[#This Row],[PER]]+Table12[[#This Row],[2023]]</f>
        <v>41</v>
      </c>
    </row>
    <row r="2095" spans="11:15" x14ac:dyDescent="0.3">
      <c r="K2095">
        <v>2272479</v>
      </c>
      <c r="L2095">
        <v>124</v>
      </c>
      <c r="M2095">
        <v>126</v>
      </c>
      <c r="N2095" s="10">
        <f>(Table12[[#This Row],[2023]]-Table12[[#This Row],[2022]])/Table12[[#This Row],[2023]]</f>
        <v>1.5873015873015872E-2</v>
      </c>
      <c r="O2095">
        <f>Table12[[#This Row],[2023]]*Table12[[#This Row],[PER]]+Table12[[#This Row],[2023]]</f>
        <v>128</v>
      </c>
    </row>
    <row r="2096" spans="11:15" x14ac:dyDescent="0.3">
      <c r="K2096">
        <v>6901834</v>
      </c>
      <c r="L2096">
        <v>52</v>
      </c>
      <c r="M2096">
        <v>52</v>
      </c>
      <c r="N2096" s="10">
        <f>(Table12[[#This Row],[2023]]-Table12[[#This Row],[2022]])/Table12[[#This Row],[2023]]</f>
        <v>0</v>
      </c>
      <c r="O2096">
        <f>Table12[[#This Row],[2023]]*Table12[[#This Row],[PER]]+Table12[[#This Row],[2023]]</f>
        <v>52</v>
      </c>
    </row>
    <row r="2097" spans="11:15" x14ac:dyDescent="0.3">
      <c r="K2097">
        <v>8540011</v>
      </c>
      <c r="L2097">
        <v>185</v>
      </c>
      <c r="M2097">
        <v>185</v>
      </c>
      <c r="N2097" s="10">
        <f>(Table12[[#This Row],[2023]]-Table12[[#This Row],[2022]])/Table12[[#This Row],[2023]]</f>
        <v>0</v>
      </c>
      <c r="O2097">
        <f>Table12[[#This Row],[2023]]*Table12[[#This Row],[PER]]+Table12[[#This Row],[2023]]</f>
        <v>185</v>
      </c>
    </row>
    <row r="2098" spans="11:15" x14ac:dyDescent="0.3">
      <c r="K2098">
        <v>9759940</v>
      </c>
      <c r="L2098">
        <v>70</v>
      </c>
      <c r="M2098">
        <v>70</v>
      </c>
      <c r="N2098" s="10">
        <f>(Table12[[#This Row],[2023]]-Table12[[#This Row],[2022]])/Table12[[#This Row],[2023]]</f>
        <v>0</v>
      </c>
      <c r="O2098">
        <f>Table12[[#This Row],[2023]]*Table12[[#This Row],[PER]]+Table12[[#This Row],[2023]]</f>
        <v>70</v>
      </c>
    </row>
    <row r="2099" spans="11:15" x14ac:dyDescent="0.3">
      <c r="K2099">
        <v>9974010</v>
      </c>
      <c r="L2099">
        <v>100</v>
      </c>
      <c r="M2099">
        <v>100</v>
      </c>
      <c r="N2099" s="10">
        <f>(Table12[[#This Row],[2023]]-Table12[[#This Row],[2022]])/Table12[[#This Row],[2023]]</f>
        <v>0</v>
      </c>
      <c r="O2099">
        <f>Table12[[#This Row],[2023]]*Table12[[#This Row],[PER]]+Table12[[#This Row],[2023]]</f>
        <v>100</v>
      </c>
    </row>
    <row r="2100" spans="11:15" x14ac:dyDescent="0.3">
      <c r="K2100">
        <v>12406747</v>
      </c>
      <c r="L2100">
        <v>201</v>
      </c>
      <c r="M2100">
        <v>201</v>
      </c>
      <c r="N2100" s="10">
        <f>(Table12[[#This Row],[2023]]-Table12[[#This Row],[2022]])/Table12[[#This Row],[2023]]</f>
        <v>0</v>
      </c>
      <c r="O2100">
        <f>Table12[[#This Row],[2023]]*Table12[[#This Row],[PER]]+Table12[[#This Row],[2023]]</f>
        <v>201</v>
      </c>
    </row>
    <row r="2101" spans="11:15" x14ac:dyDescent="0.3">
      <c r="K2101">
        <v>23691</v>
      </c>
      <c r="L2101">
        <v>72</v>
      </c>
      <c r="M2101">
        <v>72</v>
      </c>
      <c r="N2101" s="10">
        <f>(Table12[[#This Row],[2023]]-Table12[[#This Row],[2022]])/Table12[[#This Row],[2023]]</f>
        <v>0</v>
      </c>
      <c r="O2101">
        <f>Table12[[#This Row],[2023]]*Table12[[#This Row],[PER]]+Table12[[#This Row],[2023]]</f>
        <v>72</v>
      </c>
    </row>
    <row r="2102" spans="11:15" x14ac:dyDescent="0.3">
      <c r="K2102">
        <v>269355</v>
      </c>
      <c r="L2102">
        <v>71</v>
      </c>
      <c r="M2102">
        <v>71</v>
      </c>
      <c r="N2102" s="10">
        <f>(Table12[[#This Row],[2023]]-Table12[[#This Row],[2022]])/Table12[[#This Row],[2023]]</f>
        <v>0</v>
      </c>
      <c r="O2102">
        <f>Table12[[#This Row],[2023]]*Table12[[#This Row],[PER]]+Table12[[#This Row],[2023]]</f>
        <v>71</v>
      </c>
    </row>
    <row r="2103" spans="11:15" x14ac:dyDescent="0.3">
      <c r="K2103">
        <v>3229169</v>
      </c>
      <c r="L2103">
        <v>80</v>
      </c>
      <c r="M2103">
        <v>80</v>
      </c>
      <c r="N2103" s="10">
        <f>(Table12[[#This Row],[2023]]-Table12[[#This Row],[2022]])/Table12[[#This Row],[2023]]</f>
        <v>0</v>
      </c>
      <c r="O2103">
        <f>Table12[[#This Row],[2023]]*Table12[[#This Row],[PER]]+Table12[[#This Row],[2023]]</f>
        <v>80</v>
      </c>
    </row>
    <row r="2104" spans="11:15" x14ac:dyDescent="0.3">
      <c r="K2104">
        <v>7558765</v>
      </c>
      <c r="L2104">
        <v>80</v>
      </c>
      <c r="M2104">
        <v>80</v>
      </c>
      <c r="N2104" s="10">
        <f>(Table12[[#This Row],[2023]]-Table12[[#This Row],[2022]])/Table12[[#This Row],[2023]]</f>
        <v>0</v>
      </c>
      <c r="O2104">
        <f>Table12[[#This Row],[2023]]*Table12[[#This Row],[PER]]+Table12[[#This Row],[2023]]</f>
        <v>80</v>
      </c>
    </row>
    <row r="2105" spans="11:15" x14ac:dyDescent="0.3">
      <c r="K2105">
        <v>13682064</v>
      </c>
      <c r="L2105">
        <v>495</v>
      </c>
      <c r="M2105">
        <v>495</v>
      </c>
      <c r="N2105" s="10">
        <f>(Table12[[#This Row],[2023]]-Table12[[#This Row],[2022]])/Table12[[#This Row],[2023]]</f>
        <v>0</v>
      </c>
      <c r="O2105">
        <f>Table12[[#This Row],[2023]]*Table12[[#This Row],[PER]]+Table12[[#This Row],[2023]]</f>
        <v>495</v>
      </c>
    </row>
    <row r="2106" spans="11:15" x14ac:dyDescent="0.3">
      <c r="K2106">
        <v>1162480</v>
      </c>
      <c r="L2106">
        <v>175</v>
      </c>
      <c r="M2106">
        <v>175</v>
      </c>
      <c r="N2106" s="10">
        <f>(Table12[[#This Row],[2023]]-Table12[[#This Row],[2022]])/Table12[[#This Row],[2023]]</f>
        <v>0</v>
      </c>
      <c r="O2106">
        <f>Table12[[#This Row],[2023]]*Table12[[#This Row],[PER]]+Table12[[#This Row],[2023]]</f>
        <v>175</v>
      </c>
    </row>
    <row r="2107" spans="11:15" x14ac:dyDescent="0.3">
      <c r="K2107">
        <v>5944041</v>
      </c>
      <c r="L2107">
        <v>250</v>
      </c>
      <c r="M2107">
        <v>250</v>
      </c>
      <c r="N2107" s="10">
        <f>(Table12[[#This Row],[2023]]-Table12[[#This Row],[2022]])/Table12[[#This Row],[2023]]</f>
        <v>0</v>
      </c>
      <c r="O2107">
        <f>Table12[[#This Row],[2023]]*Table12[[#This Row],[PER]]+Table12[[#This Row],[2023]]</f>
        <v>250</v>
      </c>
    </row>
    <row r="2108" spans="11:15" x14ac:dyDescent="0.3">
      <c r="K2108">
        <v>9409827</v>
      </c>
      <c r="L2108">
        <v>44</v>
      </c>
      <c r="M2108">
        <v>48</v>
      </c>
      <c r="N2108" s="10">
        <f>(Table12[[#This Row],[2023]]-Table12[[#This Row],[2022]])/Table12[[#This Row],[2023]]</f>
        <v>8.3333333333333329E-2</v>
      </c>
      <c r="O2108">
        <f>Table12[[#This Row],[2023]]*Table12[[#This Row],[PER]]+Table12[[#This Row],[2023]]</f>
        <v>52</v>
      </c>
    </row>
    <row r="2109" spans="11:15" x14ac:dyDescent="0.3">
      <c r="K2109">
        <v>9475028</v>
      </c>
      <c r="L2109">
        <v>85</v>
      </c>
      <c r="M2109">
        <v>85</v>
      </c>
      <c r="N2109" s="10">
        <f>(Table12[[#This Row],[2023]]-Table12[[#This Row],[2022]])/Table12[[#This Row],[2023]]</f>
        <v>0</v>
      </c>
      <c r="O2109">
        <f>Table12[[#This Row],[2023]]*Table12[[#This Row],[PER]]+Table12[[#This Row],[2023]]</f>
        <v>85</v>
      </c>
    </row>
    <row r="2110" spans="11:15" x14ac:dyDescent="0.3">
      <c r="K2110">
        <v>10248090</v>
      </c>
      <c r="L2110">
        <v>85</v>
      </c>
      <c r="M2110">
        <v>85</v>
      </c>
      <c r="N2110" s="10">
        <f>(Table12[[#This Row],[2023]]-Table12[[#This Row],[2022]])/Table12[[#This Row],[2023]]</f>
        <v>0</v>
      </c>
      <c r="O2110">
        <f>Table12[[#This Row],[2023]]*Table12[[#This Row],[PER]]+Table12[[#This Row],[2023]]</f>
        <v>85</v>
      </c>
    </row>
    <row r="2111" spans="11:15" x14ac:dyDescent="0.3">
      <c r="K2111">
        <v>10298207</v>
      </c>
      <c r="L2111">
        <v>75</v>
      </c>
      <c r="M2111">
        <v>75</v>
      </c>
      <c r="N2111" s="10">
        <f>(Table12[[#This Row],[2023]]-Table12[[#This Row],[2022]])/Table12[[#This Row],[2023]]</f>
        <v>0</v>
      </c>
      <c r="O2111">
        <f>Table12[[#This Row],[2023]]*Table12[[#This Row],[PER]]+Table12[[#This Row],[2023]]</f>
        <v>75</v>
      </c>
    </row>
    <row r="2112" spans="11:15" x14ac:dyDescent="0.3">
      <c r="K2112">
        <v>10361301</v>
      </c>
      <c r="L2112">
        <v>14</v>
      </c>
      <c r="M2112">
        <v>14</v>
      </c>
      <c r="N2112" s="10">
        <f>(Table12[[#This Row],[2023]]-Table12[[#This Row],[2022]])/Table12[[#This Row],[2023]]</f>
        <v>0</v>
      </c>
      <c r="O2112">
        <f>Table12[[#This Row],[2023]]*Table12[[#This Row],[PER]]+Table12[[#This Row],[2023]]</f>
        <v>14</v>
      </c>
    </row>
    <row r="2113" spans="11:15" x14ac:dyDescent="0.3">
      <c r="K2113">
        <v>13851154</v>
      </c>
      <c r="L2113">
        <v>250</v>
      </c>
      <c r="M2113">
        <v>250</v>
      </c>
      <c r="N2113" s="10">
        <f>(Table12[[#This Row],[2023]]-Table12[[#This Row],[2022]])/Table12[[#This Row],[2023]]</f>
        <v>0</v>
      </c>
      <c r="O2113">
        <f>Table12[[#This Row],[2023]]*Table12[[#This Row],[PER]]+Table12[[#This Row],[2023]]</f>
        <v>250</v>
      </c>
    </row>
    <row r="2114" spans="11:15" x14ac:dyDescent="0.3">
      <c r="K2114">
        <v>13890931</v>
      </c>
      <c r="L2114">
        <v>358</v>
      </c>
      <c r="M2114">
        <v>350</v>
      </c>
      <c r="N2114" s="10">
        <f>(Table12[[#This Row],[2023]]-Table12[[#This Row],[2022]])/Table12[[#This Row],[2023]]</f>
        <v>-2.2857142857142857E-2</v>
      </c>
      <c r="O2114">
        <f>Table12[[#This Row],[2023]]*Table12[[#This Row],[PER]]+Table12[[#This Row],[2023]]</f>
        <v>342</v>
      </c>
    </row>
    <row r="2115" spans="11:15" x14ac:dyDescent="0.3">
      <c r="K2115">
        <v>2811516</v>
      </c>
      <c r="L2115">
        <v>400</v>
      </c>
      <c r="M2115">
        <v>400</v>
      </c>
      <c r="N2115" s="10">
        <f>(Table12[[#This Row],[2023]]-Table12[[#This Row],[2022]])/Table12[[#This Row],[2023]]</f>
        <v>0</v>
      </c>
      <c r="O2115">
        <f>Table12[[#This Row],[2023]]*Table12[[#This Row],[PER]]+Table12[[#This Row],[2023]]</f>
        <v>400</v>
      </c>
    </row>
    <row r="2116" spans="11:15" x14ac:dyDescent="0.3">
      <c r="K2116">
        <v>6091034</v>
      </c>
      <c r="L2116">
        <v>130</v>
      </c>
      <c r="M2116">
        <v>130</v>
      </c>
      <c r="N2116" s="10">
        <f>(Table12[[#This Row],[2023]]-Table12[[#This Row],[2022]])/Table12[[#This Row],[2023]]</f>
        <v>0</v>
      </c>
      <c r="O2116">
        <f>Table12[[#This Row],[2023]]*Table12[[#This Row],[PER]]+Table12[[#This Row],[2023]]</f>
        <v>130</v>
      </c>
    </row>
    <row r="2117" spans="11:15" x14ac:dyDescent="0.3">
      <c r="K2117">
        <v>6144826</v>
      </c>
      <c r="L2117">
        <v>85</v>
      </c>
      <c r="M2117">
        <v>85</v>
      </c>
      <c r="N2117" s="10">
        <f>(Table12[[#This Row],[2023]]-Table12[[#This Row],[2022]])/Table12[[#This Row],[2023]]</f>
        <v>0</v>
      </c>
      <c r="O2117">
        <f>Table12[[#This Row],[2023]]*Table12[[#This Row],[PER]]+Table12[[#This Row],[2023]]</f>
        <v>85</v>
      </c>
    </row>
    <row r="2118" spans="11:15" x14ac:dyDescent="0.3">
      <c r="K2118">
        <v>6149212</v>
      </c>
      <c r="L2118">
        <v>225</v>
      </c>
      <c r="M2118">
        <v>225</v>
      </c>
      <c r="N2118" s="10">
        <f>(Table12[[#This Row],[2023]]-Table12[[#This Row],[2022]])/Table12[[#This Row],[2023]]</f>
        <v>0</v>
      </c>
      <c r="O2118">
        <f>Table12[[#This Row],[2023]]*Table12[[#This Row],[PER]]+Table12[[#This Row],[2023]]</f>
        <v>225</v>
      </c>
    </row>
    <row r="2119" spans="11:15" x14ac:dyDescent="0.3">
      <c r="K2119">
        <v>6167923</v>
      </c>
      <c r="L2119">
        <v>895</v>
      </c>
      <c r="M2119">
        <v>888</v>
      </c>
      <c r="N2119" s="10">
        <f>(Table12[[#This Row],[2023]]-Table12[[#This Row],[2022]])/Table12[[#This Row],[2023]]</f>
        <v>-7.8828828828828822E-3</v>
      </c>
      <c r="O2119">
        <f>Table12[[#This Row],[2023]]*Table12[[#This Row],[PER]]+Table12[[#This Row],[2023]]</f>
        <v>881</v>
      </c>
    </row>
    <row r="2120" spans="11:15" x14ac:dyDescent="0.3">
      <c r="K2120">
        <v>8606440</v>
      </c>
      <c r="L2120">
        <v>800</v>
      </c>
      <c r="M2120">
        <v>800</v>
      </c>
      <c r="N2120" s="10">
        <f>(Table12[[#This Row],[2023]]-Table12[[#This Row],[2022]])/Table12[[#This Row],[2023]]</f>
        <v>0</v>
      </c>
      <c r="O2120">
        <f>Table12[[#This Row],[2023]]*Table12[[#This Row],[PER]]+Table12[[#This Row],[2023]]</f>
        <v>800</v>
      </c>
    </row>
    <row r="2121" spans="11:15" x14ac:dyDescent="0.3">
      <c r="K2121">
        <v>13639084</v>
      </c>
      <c r="L2121">
        <v>250</v>
      </c>
      <c r="M2121">
        <v>250</v>
      </c>
      <c r="N2121" s="10">
        <f>(Table12[[#This Row],[2023]]-Table12[[#This Row],[2022]])/Table12[[#This Row],[2023]]</f>
        <v>0</v>
      </c>
      <c r="O2121">
        <f>Table12[[#This Row],[2023]]*Table12[[#This Row],[PER]]+Table12[[#This Row],[2023]]</f>
        <v>250</v>
      </c>
    </row>
    <row r="2122" spans="11:15" x14ac:dyDescent="0.3">
      <c r="K2122">
        <v>3005200</v>
      </c>
      <c r="L2122">
        <v>50</v>
      </c>
      <c r="M2122">
        <v>50</v>
      </c>
      <c r="N2122" s="10">
        <f>(Table12[[#This Row],[2023]]-Table12[[#This Row],[2022]])/Table12[[#This Row],[2023]]</f>
        <v>0</v>
      </c>
      <c r="O2122">
        <f>Table12[[#This Row],[2023]]*Table12[[#This Row],[PER]]+Table12[[#This Row],[2023]]</f>
        <v>50</v>
      </c>
    </row>
    <row r="2123" spans="11:15" x14ac:dyDescent="0.3">
      <c r="K2123">
        <v>4597303</v>
      </c>
      <c r="L2123">
        <v>900</v>
      </c>
      <c r="M2123">
        <v>900</v>
      </c>
      <c r="N2123" s="10">
        <f>(Table12[[#This Row],[2023]]-Table12[[#This Row],[2022]])/Table12[[#This Row],[2023]]</f>
        <v>0</v>
      </c>
      <c r="O2123">
        <f>Table12[[#This Row],[2023]]*Table12[[#This Row],[PER]]+Table12[[#This Row],[2023]]</f>
        <v>900</v>
      </c>
    </row>
    <row r="2124" spans="11:15" x14ac:dyDescent="0.3">
      <c r="K2124">
        <v>5708414</v>
      </c>
      <c r="L2124">
        <v>119</v>
      </c>
      <c r="M2124">
        <v>119</v>
      </c>
      <c r="N2124" s="10">
        <f>(Table12[[#This Row],[2023]]-Table12[[#This Row],[2022]])/Table12[[#This Row],[2023]]</f>
        <v>0</v>
      </c>
      <c r="O2124">
        <f>Table12[[#This Row],[2023]]*Table12[[#This Row],[PER]]+Table12[[#This Row],[2023]]</f>
        <v>119</v>
      </c>
    </row>
    <row r="2125" spans="11:15" x14ac:dyDescent="0.3">
      <c r="K2125">
        <v>6537090</v>
      </c>
      <c r="L2125">
        <v>250</v>
      </c>
      <c r="M2125">
        <v>250</v>
      </c>
      <c r="N2125" s="10">
        <f>(Table12[[#This Row],[2023]]-Table12[[#This Row],[2022]])/Table12[[#This Row],[2023]]</f>
        <v>0</v>
      </c>
      <c r="O2125">
        <f>Table12[[#This Row],[2023]]*Table12[[#This Row],[PER]]+Table12[[#This Row],[2023]]</f>
        <v>250</v>
      </c>
    </row>
    <row r="2126" spans="11:15" x14ac:dyDescent="0.3">
      <c r="K2126">
        <v>9558303</v>
      </c>
      <c r="L2126">
        <v>35</v>
      </c>
      <c r="M2126">
        <v>35</v>
      </c>
      <c r="N2126" s="10">
        <f>(Table12[[#This Row],[2023]]-Table12[[#This Row],[2022]])/Table12[[#This Row],[2023]]</f>
        <v>0</v>
      </c>
      <c r="O2126">
        <f>Table12[[#This Row],[2023]]*Table12[[#This Row],[PER]]+Table12[[#This Row],[2023]]</f>
        <v>35</v>
      </c>
    </row>
    <row r="2127" spans="11:15" x14ac:dyDescent="0.3">
      <c r="K2127">
        <v>9652513</v>
      </c>
      <c r="L2127">
        <v>51</v>
      </c>
      <c r="M2127">
        <v>51</v>
      </c>
      <c r="N2127" s="10">
        <f>(Table12[[#This Row],[2023]]-Table12[[#This Row],[2022]])/Table12[[#This Row],[2023]]</f>
        <v>0</v>
      </c>
      <c r="O2127">
        <f>Table12[[#This Row],[2023]]*Table12[[#This Row],[PER]]+Table12[[#This Row],[2023]]</f>
        <v>51</v>
      </c>
    </row>
    <row r="2128" spans="11:15" x14ac:dyDescent="0.3">
      <c r="K2128">
        <v>796501</v>
      </c>
      <c r="L2128">
        <v>153</v>
      </c>
      <c r="M2128">
        <v>153</v>
      </c>
      <c r="N2128" s="10">
        <f>(Table12[[#This Row],[2023]]-Table12[[#This Row],[2022]])/Table12[[#This Row],[2023]]</f>
        <v>0</v>
      </c>
      <c r="O2128">
        <f>Table12[[#This Row],[2023]]*Table12[[#This Row],[PER]]+Table12[[#This Row],[2023]]</f>
        <v>153</v>
      </c>
    </row>
    <row r="2129" spans="11:15" x14ac:dyDescent="0.3">
      <c r="K2129">
        <v>6885755</v>
      </c>
      <c r="L2129">
        <v>199</v>
      </c>
      <c r="M2129">
        <v>199</v>
      </c>
      <c r="N2129" s="10">
        <f>(Table12[[#This Row],[2023]]-Table12[[#This Row],[2022]])/Table12[[#This Row],[2023]]</f>
        <v>0</v>
      </c>
      <c r="O2129">
        <f>Table12[[#This Row],[2023]]*Table12[[#This Row],[PER]]+Table12[[#This Row],[2023]]</f>
        <v>199</v>
      </c>
    </row>
    <row r="2130" spans="11:15" x14ac:dyDescent="0.3">
      <c r="K2130">
        <v>14239170</v>
      </c>
      <c r="L2130">
        <v>58</v>
      </c>
      <c r="M2130">
        <v>58</v>
      </c>
      <c r="N2130" s="10">
        <f>(Table12[[#This Row],[2023]]-Table12[[#This Row],[2022]])/Table12[[#This Row],[2023]]</f>
        <v>0</v>
      </c>
      <c r="O2130">
        <f>Table12[[#This Row],[2023]]*Table12[[#This Row],[PER]]+Table12[[#This Row],[2023]]</f>
        <v>58</v>
      </c>
    </row>
    <row r="2131" spans="11:15" x14ac:dyDescent="0.3">
      <c r="K2131">
        <v>14330995</v>
      </c>
      <c r="L2131">
        <v>113</v>
      </c>
      <c r="M2131">
        <v>139</v>
      </c>
      <c r="N2131" s="10">
        <f>(Table12[[#This Row],[2023]]-Table12[[#This Row],[2022]])/Table12[[#This Row],[2023]]</f>
        <v>0.18705035971223022</v>
      </c>
      <c r="O2131">
        <f>Table12[[#This Row],[2023]]*Table12[[#This Row],[PER]]+Table12[[#This Row],[2023]]</f>
        <v>165</v>
      </c>
    </row>
    <row r="2132" spans="11:15" x14ac:dyDescent="0.3">
      <c r="K2132">
        <v>1668445</v>
      </c>
      <c r="L2132">
        <v>131</v>
      </c>
      <c r="M2132">
        <v>131</v>
      </c>
      <c r="N2132" s="10">
        <f>(Table12[[#This Row],[2023]]-Table12[[#This Row],[2022]])/Table12[[#This Row],[2023]]</f>
        <v>0</v>
      </c>
      <c r="O2132">
        <f>Table12[[#This Row],[2023]]*Table12[[#This Row],[PER]]+Table12[[#This Row],[2023]]</f>
        <v>131</v>
      </c>
    </row>
    <row r="2133" spans="11:15" x14ac:dyDescent="0.3">
      <c r="K2133">
        <v>6658056</v>
      </c>
      <c r="L2133">
        <v>60</v>
      </c>
      <c r="M2133">
        <v>60</v>
      </c>
      <c r="N2133" s="10">
        <f>(Table12[[#This Row],[2023]]-Table12[[#This Row],[2022]])/Table12[[#This Row],[2023]]</f>
        <v>0</v>
      </c>
      <c r="O2133">
        <f>Table12[[#This Row],[2023]]*Table12[[#This Row],[PER]]+Table12[[#This Row],[2023]]</f>
        <v>60</v>
      </c>
    </row>
    <row r="2134" spans="11:15" x14ac:dyDescent="0.3">
      <c r="K2134">
        <v>12255652</v>
      </c>
      <c r="L2134">
        <v>365</v>
      </c>
      <c r="M2134">
        <v>365</v>
      </c>
      <c r="N2134" s="10">
        <f>(Table12[[#This Row],[2023]]-Table12[[#This Row],[2022]])/Table12[[#This Row],[2023]]</f>
        <v>0</v>
      </c>
      <c r="O2134">
        <f>Table12[[#This Row],[2023]]*Table12[[#This Row],[PER]]+Table12[[#This Row],[2023]]</f>
        <v>365</v>
      </c>
    </row>
    <row r="2135" spans="11:15" x14ac:dyDescent="0.3">
      <c r="K2135">
        <v>7771909</v>
      </c>
      <c r="L2135">
        <v>91</v>
      </c>
      <c r="M2135">
        <v>90</v>
      </c>
      <c r="N2135" s="10">
        <f>(Table12[[#This Row],[2023]]-Table12[[#This Row],[2022]])/Table12[[#This Row],[2023]]</f>
        <v>-1.1111111111111112E-2</v>
      </c>
      <c r="O2135">
        <f>Table12[[#This Row],[2023]]*Table12[[#This Row],[PER]]+Table12[[#This Row],[2023]]</f>
        <v>89</v>
      </c>
    </row>
    <row r="2136" spans="11:15" x14ac:dyDescent="0.3">
      <c r="K2136">
        <v>7873957</v>
      </c>
      <c r="L2136">
        <v>199</v>
      </c>
      <c r="M2136">
        <v>199</v>
      </c>
      <c r="N2136" s="10">
        <f>(Table12[[#This Row],[2023]]-Table12[[#This Row],[2022]])/Table12[[#This Row],[2023]]</f>
        <v>0</v>
      </c>
      <c r="O2136">
        <f>Table12[[#This Row],[2023]]*Table12[[#This Row],[PER]]+Table12[[#This Row],[2023]]</f>
        <v>199</v>
      </c>
    </row>
    <row r="2137" spans="11:15" x14ac:dyDescent="0.3">
      <c r="K2137">
        <v>13342625</v>
      </c>
      <c r="L2137">
        <v>135</v>
      </c>
      <c r="M2137">
        <v>135</v>
      </c>
      <c r="N2137" s="10">
        <f>(Table12[[#This Row],[2023]]-Table12[[#This Row],[2022]])/Table12[[#This Row],[2023]]</f>
        <v>0</v>
      </c>
      <c r="O2137">
        <f>Table12[[#This Row],[2023]]*Table12[[#This Row],[PER]]+Table12[[#This Row],[2023]]</f>
        <v>135</v>
      </c>
    </row>
    <row r="2138" spans="11:15" x14ac:dyDescent="0.3">
      <c r="K2138">
        <v>13411548</v>
      </c>
      <c r="L2138">
        <v>50</v>
      </c>
      <c r="M2138">
        <v>50</v>
      </c>
      <c r="N2138" s="10">
        <f>(Table12[[#This Row],[2023]]-Table12[[#This Row],[2022]])/Table12[[#This Row],[2023]]</f>
        <v>0</v>
      </c>
      <c r="O2138">
        <f>Table12[[#This Row],[2023]]*Table12[[#This Row],[PER]]+Table12[[#This Row],[2023]]</f>
        <v>50</v>
      </c>
    </row>
    <row r="2139" spans="11:15" x14ac:dyDescent="0.3">
      <c r="K2139">
        <v>8539863</v>
      </c>
      <c r="L2139">
        <v>120</v>
      </c>
      <c r="M2139">
        <v>120</v>
      </c>
      <c r="N2139" s="10">
        <f>(Table12[[#This Row],[2023]]-Table12[[#This Row],[2022]])/Table12[[#This Row],[2023]]</f>
        <v>0</v>
      </c>
      <c r="O2139">
        <f>Table12[[#This Row],[2023]]*Table12[[#This Row],[PER]]+Table12[[#This Row],[2023]]</f>
        <v>120</v>
      </c>
    </row>
    <row r="2140" spans="11:15" x14ac:dyDescent="0.3">
      <c r="K2140">
        <v>10015087</v>
      </c>
      <c r="L2140">
        <v>175</v>
      </c>
      <c r="M2140">
        <v>175</v>
      </c>
      <c r="N2140" s="10">
        <f>(Table12[[#This Row],[2023]]-Table12[[#This Row],[2022]])/Table12[[#This Row],[2023]]</f>
        <v>0</v>
      </c>
      <c r="O2140">
        <f>Table12[[#This Row],[2023]]*Table12[[#This Row],[PER]]+Table12[[#This Row],[2023]]</f>
        <v>175</v>
      </c>
    </row>
    <row r="2141" spans="11:15" x14ac:dyDescent="0.3">
      <c r="K2141">
        <v>12713919</v>
      </c>
      <c r="L2141">
        <v>62</v>
      </c>
      <c r="M2141">
        <v>61</v>
      </c>
      <c r="N2141" s="10">
        <f>(Table12[[#This Row],[2023]]-Table12[[#This Row],[2022]])/Table12[[#This Row],[2023]]</f>
        <v>-1.6393442622950821E-2</v>
      </c>
      <c r="O2141">
        <f>Table12[[#This Row],[2023]]*Table12[[#This Row],[PER]]+Table12[[#This Row],[2023]]</f>
        <v>60</v>
      </c>
    </row>
    <row r="2142" spans="11:15" x14ac:dyDescent="0.3">
      <c r="K2142">
        <v>192335</v>
      </c>
      <c r="L2142">
        <v>166</v>
      </c>
      <c r="M2142">
        <v>231</v>
      </c>
      <c r="N2142" s="10">
        <f>(Table12[[#This Row],[2023]]-Table12[[#This Row],[2022]])/Table12[[#This Row],[2023]]</f>
        <v>0.2813852813852814</v>
      </c>
      <c r="O2142">
        <f>Table12[[#This Row],[2023]]*Table12[[#This Row],[PER]]+Table12[[#This Row],[2023]]</f>
        <v>296</v>
      </c>
    </row>
    <row r="2143" spans="11:15" x14ac:dyDescent="0.3">
      <c r="K2143">
        <v>7539797</v>
      </c>
      <c r="L2143">
        <v>87</v>
      </c>
      <c r="M2143">
        <v>87</v>
      </c>
      <c r="N2143" s="10">
        <f>(Table12[[#This Row],[2023]]-Table12[[#This Row],[2022]])/Table12[[#This Row],[2023]]</f>
        <v>0</v>
      </c>
      <c r="O2143">
        <f>Table12[[#This Row],[2023]]*Table12[[#This Row],[PER]]+Table12[[#This Row],[2023]]</f>
        <v>87</v>
      </c>
    </row>
    <row r="2144" spans="11:15" x14ac:dyDescent="0.3">
      <c r="K2144">
        <v>8236676</v>
      </c>
      <c r="L2144">
        <v>60</v>
      </c>
      <c r="M2144">
        <v>60</v>
      </c>
      <c r="N2144" s="10">
        <f>(Table12[[#This Row],[2023]]-Table12[[#This Row],[2022]])/Table12[[#This Row],[2023]]</f>
        <v>0</v>
      </c>
      <c r="O2144">
        <f>Table12[[#This Row],[2023]]*Table12[[#This Row],[PER]]+Table12[[#This Row],[2023]]</f>
        <v>60</v>
      </c>
    </row>
    <row r="2145" spans="11:15" x14ac:dyDescent="0.3">
      <c r="K2145">
        <v>9633662</v>
      </c>
      <c r="L2145">
        <v>130</v>
      </c>
      <c r="M2145">
        <v>130</v>
      </c>
      <c r="N2145" s="10">
        <f>(Table12[[#This Row],[2023]]-Table12[[#This Row],[2022]])/Table12[[#This Row],[2023]]</f>
        <v>0</v>
      </c>
      <c r="O2145">
        <f>Table12[[#This Row],[2023]]*Table12[[#This Row],[PER]]+Table12[[#This Row],[2023]]</f>
        <v>130</v>
      </c>
    </row>
    <row r="2146" spans="11:15" x14ac:dyDescent="0.3">
      <c r="K2146">
        <v>4226957</v>
      </c>
      <c r="L2146">
        <v>70</v>
      </c>
      <c r="M2146">
        <v>70</v>
      </c>
      <c r="N2146" s="10">
        <f>(Table12[[#This Row],[2023]]-Table12[[#This Row],[2022]])/Table12[[#This Row],[2023]]</f>
        <v>0</v>
      </c>
      <c r="O2146">
        <f>Table12[[#This Row],[2023]]*Table12[[#This Row],[PER]]+Table12[[#This Row],[2023]]</f>
        <v>70</v>
      </c>
    </row>
    <row r="2147" spans="11:15" x14ac:dyDescent="0.3">
      <c r="K2147">
        <v>10624032</v>
      </c>
      <c r="L2147">
        <v>53</v>
      </c>
      <c r="M2147">
        <v>53</v>
      </c>
      <c r="N2147" s="10">
        <f>(Table12[[#This Row],[2023]]-Table12[[#This Row],[2022]])/Table12[[#This Row],[2023]]</f>
        <v>0</v>
      </c>
      <c r="O2147">
        <f>Table12[[#This Row],[2023]]*Table12[[#This Row],[PER]]+Table12[[#This Row],[2023]]</f>
        <v>53</v>
      </c>
    </row>
    <row r="2148" spans="11:15" x14ac:dyDescent="0.3">
      <c r="K2148">
        <v>6078984</v>
      </c>
      <c r="L2148">
        <v>100</v>
      </c>
      <c r="M2148">
        <v>100</v>
      </c>
      <c r="N2148" s="10">
        <f>(Table12[[#This Row],[2023]]-Table12[[#This Row],[2022]])/Table12[[#This Row],[2023]]</f>
        <v>0</v>
      </c>
      <c r="O2148">
        <f>Table12[[#This Row],[2023]]*Table12[[#This Row],[PER]]+Table12[[#This Row],[2023]]</f>
        <v>100</v>
      </c>
    </row>
    <row r="2149" spans="11:15" x14ac:dyDescent="0.3">
      <c r="K2149">
        <v>3257102</v>
      </c>
      <c r="L2149">
        <v>102</v>
      </c>
      <c r="M2149">
        <v>102</v>
      </c>
      <c r="N2149" s="10">
        <f>(Table12[[#This Row],[2023]]-Table12[[#This Row],[2022]])/Table12[[#This Row],[2023]]</f>
        <v>0</v>
      </c>
      <c r="O2149">
        <f>Table12[[#This Row],[2023]]*Table12[[#This Row],[PER]]+Table12[[#This Row],[2023]]</f>
        <v>102</v>
      </c>
    </row>
    <row r="2150" spans="11:15" x14ac:dyDescent="0.3">
      <c r="K2150">
        <v>3370325</v>
      </c>
      <c r="L2150">
        <v>61</v>
      </c>
      <c r="M2150">
        <v>61</v>
      </c>
      <c r="N2150" s="10">
        <f>(Table12[[#This Row],[2023]]-Table12[[#This Row],[2022]])/Table12[[#This Row],[2023]]</f>
        <v>0</v>
      </c>
      <c r="O2150">
        <f>Table12[[#This Row],[2023]]*Table12[[#This Row],[PER]]+Table12[[#This Row],[2023]]</f>
        <v>61</v>
      </c>
    </row>
    <row r="2151" spans="11:15" x14ac:dyDescent="0.3">
      <c r="K2151">
        <v>5833038</v>
      </c>
      <c r="L2151">
        <v>124</v>
      </c>
      <c r="M2151">
        <v>124</v>
      </c>
      <c r="N2151" s="10">
        <f>(Table12[[#This Row],[2023]]-Table12[[#This Row],[2022]])/Table12[[#This Row],[2023]]</f>
        <v>0</v>
      </c>
      <c r="O2151">
        <f>Table12[[#This Row],[2023]]*Table12[[#This Row],[PER]]+Table12[[#This Row],[2023]]</f>
        <v>124</v>
      </c>
    </row>
    <row r="2152" spans="11:15" x14ac:dyDescent="0.3">
      <c r="K2152">
        <v>14667672</v>
      </c>
      <c r="L2152">
        <v>35</v>
      </c>
      <c r="M2152">
        <v>35</v>
      </c>
      <c r="N2152" s="10">
        <f>(Table12[[#This Row],[2023]]-Table12[[#This Row],[2022]])/Table12[[#This Row],[2023]]</f>
        <v>0</v>
      </c>
      <c r="O2152">
        <f>Table12[[#This Row],[2023]]*Table12[[#This Row],[PER]]+Table12[[#This Row],[2023]]</f>
        <v>35</v>
      </c>
    </row>
    <row r="2153" spans="11:15" x14ac:dyDescent="0.3">
      <c r="K2153">
        <v>855991</v>
      </c>
      <c r="L2153">
        <v>178</v>
      </c>
      <c r="M2153">
        <v>196</v>
      </c>
      <c r="N2153" s="10">
        <f>(Table12[[#This Row],[2023]]-Table12[[#This Row],[2022]])/Table12[[#This Row],[2023]]</f>
        <v>9.1836734693877556E-2</v>
      </c>
      <c r="O2153">
        <f>Table12[[#This Row],[2023]]*Table12[[#This Row],[PER]]+Table12[[#This Row],[2023]]</f>
        <v>214</v>
      </c>
    </row>
    <row r="2154" spans="11:15" x14ac:dyDescent="0.3">
      <c r="K2154">
        <v>11391372</v>
      </c>
      <c r="L2154">
        <v>46</v>
      </c>
      <c r="M2154">
        <v>46</v>
      </c>
      <c r="N2154" s="10">
        <f>(Table12[[#This Row],[2023]]-Table12[[#This Row],[2022]])/Table12[[#This Row],[2023]]</f>
        <v>0</v>
      </c>
      <c r="O2154">
        <f>Table12[[#This Row],[2023]]*Table12[[#This Row],[PER]]+Table12[[#This Row],[2023]]</f>
        <v>46</v>
      </c>
    </row>
    <row r="2155" spans="11:15" x14ac:dyDescent="0.3">
      <c r="K2155">
        <v>12396450</v>
      </c>
      <c r="L2155">
        <v>270</v>
      </c>
      <c r="M2155">
        <v>270</v>
      </c>
      <c r="N2155" s="10">
        <f>(Table12[[#This Row],[2023]]-Table12[[#This Row],[2022]])/Table12[[#This Row],[2023]]</f>
        <v>0</v>
      </c>
      <c r="O2155">
        <f>Table12[[#This Row],[2023]]*Table12[[#This Row],[PER]]+Table12[[#This Row],[2023]]</f>
        <v>270</v>
      </c>
    </row>
    <row r="2156" spans="11:15" x14ac:dyDescent="0.3">
      <c r="K2156">
        <v>3402217</v>
      </c>
      <c r="L2156">
        <v>43</v>
      </c>
      <c r="M2156">
        <v>45</v>
      </c>
      <c r="N2156" s="10">
        <f>(Table12[[#This Row],[2023]]-Table12[[#This Row],[2022]])/Table12[[#This Row],[2023]]</f>
        <v>4.4444444444444446E-2</v>
      </c>
      <c r="O2156">
        <f>Table12[[#This Row],[2023]]*Table12[[#This Row],[PER]]+Table12[[#This Row],[2023]]</f>
        <v>47</v>
      </c>
    </row>
    <row r="2157" spans="11:15" x14ac:dyDescent="0.3">
      <c r="K2157">
        <v>3595227</v>
      </c>
      <c r="L2157">
        <v>216</v>
      </c>
      <c r="M2157">
        <v>191</v>
      </c>
      <c r="N2157" s="10">
        <f>(Table12[[#This Row],[2023]]-Table12[[#This Row],[2022]])/Table12[[#This Row],[2023]]</f>
        <v>-0.13089005235602094</v>
      </c>
      <c r="O2157">
        <f>Table12[[#This Row],[2023]]*Table12[[#This Row],[PER]]+Table12[[#This Row],[2023]]</f>
        <v>166</v>
      </c>
    </row>
    <row r="2158" spans="11:15" x14ac:dyDescent="0.3">
      <c r="K2158">
        <v>6640026</v>
      </c>
      <c r="L2158">
        <v>118</v>
      </c>
      <c r="M2158">
        <v>118</v>
      </c>
      <c r="N2158" s="10">
        <f>(Table12[[#This Row],[2023]]-Table12[[#This Row],[2022]])/Table12[[#This Row],[2023]]</f>
        <v>0</v>
      </c>
      <c r="O2158">
        <f>Table12[[#This Row],[2023]]*Table12[[#This Row],[PER]]+Table12[[#This Row],[2023]]</f>
        <v>118</v>
      </c>
    </row>
    <row r="2159" spans="11:15" x14ac:dyDescent="0.3">
      <c r="K2159">
        <v>10232382</v>
      </c>
      <c r="L2159">
        <v>150</v>
      </c>
      <c r="M2159">
        <v>150</v>
      </c>
      <c r="N2159" s="10">
        <f>(Table12[[#This Row],[2023]]-Table12[[#This Row],[2022]])/Table12[[#This Row],[2023]]</f>
        <v>0</v>
      </c>
      <c r="O2159">
        <f>Table12[[#This Row],[2023]]*Table12[[#This Row],[PER]]+Table12[[#This Row],[2023]]</f>
        <v>150</v>
      </c>
    </row>
    <row r="2160" spans="11:15" x14ac:dyDescent="0.3">
      <c r="K2160">
        <v>13863129</v>
      </c>
      <c r="L2160">
        <v>160</v>
      </c>
      <c r="M2160">
        <v>160</v>
      </c>
      <c r="N2160" s="10">
        <f>(Table12[[#This Row],[2023]]-Table12[[#This Row],[2022]])/Table12[[#This Row],[2023]]</f>
        <v>0</v>
      </c>
      <c r="O2160">
        <f>Table12[[#This Row],[2023]]*Table12[[#This Row],[PER]]+Table12[[#This Row],[2023]]</f>
        <v>160</v>
      </c>
    </row>
    <row r="2161" spans="11:15" x14ac:dyDescent="0.3">
      <c r="K2161">
        <v>8953011</v>
      </c>
      <c r="L2161">
        <v>74</v>
      </c>
      <c r="M2161">
        <v>74</v>
      </c>
      <c r="N2161" s="10">
        <f>(Table12[[#This Row],[2023]]-Table12[[#This Row],[2022]])/Table12[[#This Row],[2023]]</f>
        <v>0</v>
      </c>
      <c r="O2161">
        <f>Table12[[#This Row],[2023]]*Table12[[#This Row],[PER]]+Table12[[#This Row],[2023]]</f>
        <v>74</v>
      </c>
    </row>
    <row r="2162" spans="11:15" x14ac:dyDescent="0.3">
      <c r="K2162">
        <v>9052835</v>
      </c>
      <c r="L2162">
        <v>45</v>
      </c>
      <c r="M2162">
        <v>45</v>
      </c>
      <c r="N2162" s="10">
        <f>(Table12[[#This Row],[2023]]-Table12[[#This Row],[2022]])/Table12[[#This Row],[2023]]</f>
        <v>0</v>
      </c>
      <c r="O2162">
        <f>Table12[[#This Row],[2023]]*Table12[[#This Row],[PER]]+Table12[[#This Row],[2023]]</f>
        <v>45</v>
      </c>
    </row>
    <row r="2163" spans="11:15" x14ac:dyDescent="0.3">
      <c r="K2163">
        <v>5069604</v>
      </c>
      <c r="L2163">
        <v>101</v>
      </c>
      <c r="M2163">
        <v>102</v>
      </c>
      <c r="N2163" s="10">
        <f>(Table12[[#This Row],[2023]]-Table12[[#This Row],[2022]])/Table12[[#This Row],[2023]]</f>
        <v>9.8039215686274508E-3</v>
      </c>
      <c r="O2163">
        <f>Table12[[#This Row],[2023]]*Table12[[#This Row],[PER]]+Table12[[#This Row],[2023]]</f>
        <v>103</v>
      </c>
    </row>
    <row r="2164" spans="11:15" x14ac:dyDescent="0.3">
      <c r="K2164">
        <v>6099507</v>
      </c>
      <c r="L2164">
        <v>295</v>
      </c>
      <c r="M2164">
        <v>295</v>
      </c>
      <c r="N2164" s="10">
        <f>(Table12[[#This Row],[2023]]-Table12[[#This Row],[2022]])/Table12[[#This Row],[2023]]</f>
        <v>0</v>
      </c>
      <c r="O2164">
        <f>Table12[[#This Row],[2023]]*Table12[[#This Row],[PER]]+Table12[[#This Row],[2023]]</f>
        <v>295</v>
      </c>
    </row>
    <row r="2165" spans="11:15" x14ac:dyDescent="0.3">
      <c r="K2165">
        <v>7266618</v>
      </c>
      <c r="L2165">
        <v>50</v>
      </c>
      <c r="M2165">
        <v>50</v>
      </c>
      <c r="N2165" s="10">
        <f>(Table12[[#This Row],[2023]]-Table12[[#This Row],[2022]])/Table12[[#This Row],[2023]]</f>
        <v>0</v>
      </c>
      <c r="O2165">
        <f>Table12[[#This Row],[2023]]*Table12[[#This Row],[PER]]+Table12[[#This Row],[2023]]</f>
        <v>50</v>
      </c>
    </row>
    <row r="2166" spans="11:15" x14ac:dyDescent="0.3">
      <c r="K2166">
        <v>8722057</v>
      </c>
      <c r="L2166">
        <v>399</v>
      </c>
      <c r="M2166">
        <v>399</v>
      </c>
      <c r="N2166" s="10">
        <f>(Table12[[#This Row],[2023]]-Table12[[#This Row],[2022]])/Table12[[#This Row],[2023]]</f>
        <v>0</v>
      </c>
      <c r="O2166">
        <f>Table12[[#This Row],[2023]]*Table12[[#This Row],[PER]]+Table12[[#This Row],[2023]]</f>
        <v>399</v>
      </c>
    </row>
    <row r="2167" spans="11:15" x14ac:dyDescent="0.3">
      <c r="K2167">
        <v>14177737</v>
      </c>
      <c r="L2167">
        <v>139</v>
      </c>
      <c r="M2167">
        <v>139</v>
      </c>
      <c r="N2167" s="10">
        <f>(Table12[[#This Row],[2023]]-Table12[[#This Row],[2022]])/Table12[[#This Row],[2023]]</f>
        <v>0</v>
      </c>
      <c r="O2167">
        <f>Table12[[#This Row],[2023]]*Table12[[#This Row],[PER]]+Table12[[#This Row],[2023]]</f>
        <v>139</v>
      </c>
    </row>
    <row r="2168" spans="11:15" x14ac:dyDescent="0.3">
      <c r="K2168">
        <v>8189495</v>
      </c>
      <c r="L2168">
        <v>81</v>
      </c>
      <c r="M2168">
        <v>81</v>
      </c>
      <c r="N2168" s="10">
        <f>(Table12[[#This Row],[2023]]-Table12[[#This Row],[2022]])/Table12[[#This Row],[2023]]</f>
        <v>0</v>
      </c>
      <c r="O2168">
        <f>Table12[[#This Row],[2023]]*Table12[[#This Row],[PER]]+Table12[[#This Row],[2023]]</f>
        <v>81</v>
      </c>
    </row>
    <row r="2169" spans="11:15" x14ac:dyDescent="0.3">
      <c r="K2169">
        <v>11021529</v>
      </c>
      <c r="L2169">
        <v>400</v>
      </c>
      <c r="M2169">
        <v>400</v>
      </c>
      <c r="N2169" s="10">
        <f>(Table12[[#This Row],[2023]]-Table12[[#This Row],[2022]])/Table12[[#This Row],[2023]]</f>
        <v>0</v>
      </c>
      <c r="O2169">
        <f>Table12[[#This Row],[2023]]*Table12[[#This Row],[PER]]+Table12[[#This Row],[2023]]</f>
        <v>400</v>
      </c>
    </row>
    <row r="2170" spans="11:15" x14ac:dyDescent="0.3">
      <c r="K2170">
        <v>11221319</v>
      </c>
      <c r="L2170">
        <v>99</v>
      </c>
      <c r="M2170">
        <v>99</v>
      </c>
      <c r="N2170" s="10">
        <f>(Table12[[#This Row],[2023]]-Table12[[#This Row],[2022]])/Table12[[#This Row],[2023]]</f>
        <v>0</v>
      </c>
      <c r="O2170">
        <f>Table12[[#This Row],[2023]]*Table12[[#This Row],[PER]]+Table12[[#This Row],[2023]]</f>
        <v>99</v>
      </c>
    </row>
    <row r="2171" spans="11:15" x14ac:dyDescent="0.3">
      <c r="K2171">
        <v>14587149</v>
      </c>
      <c r="L2171">
        <v>135</v>
      </c>
      <c r="M2171">
        <v>135</v>
      </c>
      <c r="N2171" s="10">
        <f>(Table12[[#This Row],[2023]]-Table12[[#This Row],[2022]])/Table12[[#This Row],[2023]]</f>
        <v>0</v>
      </c>
      <c r="O2171">
        <f>Table12[[#This Row],[2023]]*Table12[[#This Row],[PER]]+Table12[[#This Row],[2023]]</f>
        <v>135</v>
      </c>
    </row>
    <row r="2172" spans="11:15" x14ac:dyDescent="0.3">
      <c r="K2172">
        <v>1550882</v>
      </c>
      <c r="L2172">
        <v>80</v>
      </c>
      <c r="M2172">
        <v>80</v>
      </c>
      <c r="N2172" s="10">
        <f>(Table12[[#This Row],[2023]]-Table12[[#This Row],[2022]])/Table12[[#This Row],[2023]]</f>
        <v>0</v>
      </c>
      <c r="O2172">
        <f>Table12[[#This Row],[2023]]*Table12[[#This Row],[PER]]+Table12[[#This Row],[2023]]</f>
        <v>80</v>
      </c>
    </row>
    <row r="2173" spans="11:15" x14ac:dyDescent="0.3">
      <c r="K2173">
        <v>3377125</v>
      </c>
      <c r="L2173">
        <v>99</v>
      </c>
      <c r="M2173">
        <v>99</v>
      </c>
      <c r="N2173" s="10">
        <f>(Table12[[#This Row],[2023]]-Table12[[#This Row],[2022]])/Table12[[#This Row],[2023]]</f>
        <v>0</v>
      </c>
      <c r="O2173">
        <f>Table12[[#This Row],[2023]]*Table12[[#This Row],[PER]]+Table12[[#This Row],[2023]]</f>
        <v>99</v>
      </c>
    </row>
    <row r="2174" spans="11:15" x14ac:dyDescent="0.3">
      <c r="K2174">
        <v>6047019</v>
      </c>
      <c r="L2174">
        <v>125</v>
      </c>
      <c r="M2174">
        <v>124</v>
      </c>
      <c r="N2174" s="10">
        <f>(Table12[[#This Row],[2023]]-Table12[[#This Row],[2022]])/Table12[[#This Row],[2023]]</f>
        <v>-8.0645161290322578E-3</v>
      </c>
      <c r="O2174">
        <f>Table12[[#This Row],[2023]]*Table12[[#This Row],[PER]]+Table12[[#This Row],[2023]]</f>
        <v>123</v>
      </c>
    </row>
    <row r="2175" spans="11:15" x14ac:dyDescent="0.3">
      <c r="K2175">
        <v>674193</v>
      </c>
      <c r="L2175">
        <v>65</v>
      </c>
      <c r="M2175">
        <v>65</v>
      </c>
      <c r="N2175" s="10">
        <f>(Table12[[#This Row],[2023]]-Table12[[#This Row],[2022]])/Table12[[#This Row],[2023]]</f>
        <v>0</v>
      </c>
      <c r="O2175">
        <f>Table12[[#This Row],[2023]]*Table12[[#This Row],[PER]]+Table12[[#This Row],[2023]]</f>
        <v>65</v>
      </c>
    </row>
    <row r="2176" spans="11:15" x14ac:dyDescent="0.3">
      <c r="K2176">
        <v>850246</v>
      </c>
      <c r="L2176">
        <v>39</v>
      </c>
      <c r="M2176">
        <v>42</v>
      </c>
      <c r="N2176" s="10">
        <f>(Table12[[#This Row],[2023]]-Table12[[#This Row],[2022]])/Table12[[#This Row],[2023]]</f>
        <v>7.1428571428571425E-2</v>
      </c>
      <c r="O2176">
        <f>Table12[[#This Row],[2023]]*Table12[[#This Row],[PER]]+Table12[[#This Row],[2023]]</f>
        <v>45</v>
      </c>
    </row>
    <row r="2177" spans="11:15" x14ac:dyDescent="0.3">
      <c r="K2177">
        <v>3773198</v>
      </c>
      <c r="L2177">
        <v>111</v>
      </c>
      <c r="M2177">
        <v>98</v>
      </c>
      <c r="N2177" s="10">
        <f>(Table12[[#This Row],[2023]]-Table12[[#This Row],[2022]])/Table12[[#This Row],[2023]]</f>
        <v>-0.1326530612244898</v>
      </c>
      <c r="O2177">
        <f>Table12[[#This Row],[2023]]*Table12[[#This Row],[PER]]+Table12[[#This Row],[2023]]</f>
        <v>85</v>
      </c>
    </row>
    <row r="2178" spans="11:15" x14ac:dyDescent="0.3">
      <c r="K2178">
        <v>6169312</v>
      </c>
      <c r="L2178">
        <v>125</v>
      </c>
      <c r="M2178">
        <v>125</v>
      </c>
      <c r="N2178" s="10">
        <f>(Table12[[#This Row],[2023]]-Table12[[#This Row],[2022]])/Table12[[#This Row],[2023]]</f>
        <v>0</v>
      </c>
      <c r="O2178">
        <f>Table12[[#This Row],[2023]]*Table12[[#This Row],[PER]]+Table12[[#This Row],[2023]]</f>
        <v>125</v>
      </c>
    </row>
    <row r="2179" spans="11:15" x14ac:dyDescent="0.3">
      <c r="K2179">
        <v>6181153</v>
      </c>
      <c r="L2179">
        <v>250</v>
      </c>
      <c r="M2179">
        <v>250</v>
      </c>
      <c r="N2179" s="10">
        <f>(Table12[[#This Row],[2023]]-Table12[[#This Row],[2022]])/Table12[[#This Row],[2023]]</f>
        <v>0</v>
      </c>
      <c r="O2179">
        <f>Table12[[#This Row],[2023]]*Table12[[#This Row],[PER]]+Table12[[#This Row],[2023]]</f>
        <v>250</v>
      </c>
    </row>
    <row r="2180" spans="11:15" x14ac:dyDescent="0.3">
      <c r="K2180">
        <v>8634450</v>
      </c>
      <c r="L2180">
        <v>250</v>
      </c>
      <c r="M2180">
        <v>250</v>
      </c>
      <c r="N2180" s="10">
        <f>(Table12[[#This Row],[2023]]-Table12[[#This Row],[2022]])/Table12[[#This Row],[2023]]</f>
        <v>0</v>
      </c>
      <c r="O2180">
        <f>Table12[[#This Row],[2023]]*Table12[[#This Row],[PER]]+Table12[[#This Row],[2023]]</f>
        <v>250</v>
      </c>
    </row>
    <row r="2181" spans="11:15" x14ac:dyDescent="0.3">
      <c r="K2181">
        <v>11317966</v>
      </c>
      <c r="L2181">
        <v>98</v>
      </c>
      <c r="M2181">
        <v>98</v>
      </c>
      <c r="N2181" s="10">
        <f>(Table12[[#This Row],[2023]]-Table12[[#This Row],[2022]])/Table12[[#This Row],[2023]]</f>
        <v>0</v>
      </c>
      <c r="O2181">
        <f>Table12[[#This Row],[2023]]*Table12[[#This Row],[PER]]+Table12[[#This Row],[2023]]</f>
        <v>98</v>
      </c>
    </row>
    <row r="2182" spans="11:15" x14ac:dyDescent="0.3">
      <c r="K2182">
        <v>12761343</v>
      </c>
      <c r="L2182">
        <v>174</v>
      </c>
      <c r="M2182">
        <v>160</v>
      </c>
      <c r="N2182" s="10">
        <f>(Table12[[#This Row],[2023]]-Table12[[#This Row],[2022]])/Table12[[#This Row],[2023]]</f>
        <v>-8.7499999999999994E-2</v>
      </c>
      <c r="O2182">
        <f>Table12[[#This Row],[2023]]*Table12[[#This Row],[PER]]+Table12[[#This Row],[2023]]</f>
        <v>146</v>
      </c>
    </row>
    <row r="2183" spans="11:15" x14ac:dyDescent="0.3">
      <c r="K2183">
        <v>13510011</v>
      </c>
      <c r="L2183">
        <v>63</v>
      </c>
      <c r="M2183">
        <v>77</v>
      </c>
      <c r="N2183" s="10">
        <f>(Table12[[#This Row],[2023]]-Table12[[#This Row],[2022]])/Table12[[#This Row],[2023]]</f>
        <v>0.18181818181818182</v>
      </c>
      <c r="O2183">
        <f>Table12[[#This Row],[2023]]*Table12[[#This Row],[PER]]+Table12[[#This Row],[2023]]</f>
        <v>91</v>
      </c>
    </row>
    <row r="2184" spans="11:15" x14ac:dyDescent="0.3">
      <c r="K2184">
        <v>4323223</v>
      </c>
      <c r="L2184">
        <v>189</v>
      </c>
      <c r="M2184">
        <v>189</v>
      </c>
      <c r="N2184" s="10">
        <f>(Table12[[#This Row],[2023]]-Table12[[#This Row],[2022]])/Table12[[#This Row],[2023]]</f>
        <v>0</v>
      </c>
      <c r="O2184">
        <f>Table12[[#This Row],[2023]]*Table12[[#This Row],[PER]]+Table12[[#This Row],[2023]]</f>
        <v>189</v>
      </c>
    </row>
    <row r="2185" spans="11:15" x14ac:dyDescent="0.3">
      <c r="K2185">
        <v>8283845</v>
      </c>
      <c r="L2185">
        <v>110</v>
      </c>
      <c r="M2185">
        <v>110</v>
      </c>
      <c r="N2185" s="10">
        <f>(Table12[[#This Row],[2023]]-Table12[[#This Row],[2022]])/Table12[[#This Row],[2023]]</f>
        <v>0</v>
      </c>
      <c r="O2185">
        <f>Table12[[#This Row],[2023]]*Table12[[#This Row],[PER]]+Table12[[#This Row],[2023]]</f>
        <v>110</v>
      </c>
    </row>
    <row r="2186" spans="11:15" x14ac:dyDescent="0.3">
      <c r="K2186">
        <v>6085633</v>
      </c>
      <c r="L2186">
        <v>500</v>
      </c>
      <c r="M2186">
        <v>500</v>
      </c>
      <c r="N2186" s="10">
        <f>(Table12[[#This Row],[2023]]-Table12[[#This Row],[2022]])/Table12[[#This Row],[2023]]</f>
        <v>0</v>
      </c>
      <c r="O2186">
        <f>Table12[[#This Row],[2023]]*Table12[[#This Row],[PER]]+Table12[[#This Row],[2023]]</f>
        <v>500</v>
      </c>
    </row>
    <row r="2187" spans="11:15" x14ac:dyDescent="0.3">
      <c r="K2187">
        <v>6901399</v>
      </c>
      <c r="L2187">
        <v>147</v>
      </c>
      <c r="M2187">
        <v>147</v>
      </c>
      <c r="N2187" s="10">
        <f>(Table12[[#This Row],[2023]]-Table12[[#This Row],[2022]])/Table12[[#This Row],[2023]]</f>
        <v>0</v>
      </c>
      <c r="O2187">
        <f>Table12[[#This Row],[2023]]*Table12[[#This Row],[PER]]+Table12[[#This Row],[2023]]</f>
        <v>147</v>
      </c>
    </row>
    <row r="2188" spans="11:15" x14ac:dyDescent="0.3">
      <c r="K2188">
        <v>8077</v>
      </c>
      <c r="L2188">
        <v>96</v>
      </c>
      <c r="M2188">
        <v>96</v>
      </c>
      <c r="N2188" s="10">
        <f>(Table12[[#This Row],[2023]]-Table12[[#This Row],[2022]])/Table12[[#This Row],[2023]]</f>
        <v>0</v>
      </c>
      <c r="O2188">
        <f>Table12[[#This Row],[2023]]*Table12[[#This Row],[PER]]+Table12[[#This Row],[2023]]</f>
        <v>96</v>
      </c>
    </row>
    <row r="2189" spans="11:15" x14ac:dyDescent="0.3">
      <c r="K2189">
        <v>1822789</v>
      </c>
      <c r="L2189">
        <v>146</v>
      </c>
      <c r="M2189">
        <v>176</v>
      </c>
      <c r="N2189" s="10">
        <f>(Table12[[#This Row],[2023]]-Table12[[#This Row],[2022]])/Table12[[#This Row],[2023]]</f>
        <v>0.17045454545454544</v>
      </c>
      <c r="O2189">
        <f>Table12[[#This Row],[2023]]*Table12[[#This Row],[PER]]+Table12[[#This Row],[2023]]</f>
        <v>206</v>
      </c>
    </row>
    <row r="2190" spans="11:15" x14ac:dyDescent="0.3">
      <c r="K2190">
        <v>11792715</v>
      </c>
      <c r="L2190">
        <v>114</v>
      </c>
      <c r="M2190">
        <v>126</v>
      </c>
      <c r="N2190" s="10">
        <f>(Table12[[#This Row],[2023]]-Table12[[#This Row],[2022]])/Table12[[#This Row],[2023]]</f>
        <v>9.5238095238095233E-2</v>
      </c>
      <c r="O2190">
        <f>Table12[[#This Row],[2023]]*Table12[[#This Row],[PER]]+Table12[[#This Row],[2023]]</f>
        <v>138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Sheet6</vt:lpstr>
      <vt:lpstr>INSIGHTS</vt:lpstr>
      <vt:lpstr>Acc,res,profi</vt:lpstr>
      <vt:lpstr>Sheet7</vt:lpstr>
      <vt:lpstr>Avg_bookings</vt:lpstr>
      <vt:lpstr>Comments</vt:lpstr>
      <vt:lpstr>Property_type</vt:lpstr>
      <vt:lpstr>AVG_PRICE_GRAPH</vt:lpstr>
      <vt:lpstr>Avg_price</vt:lpstr>
      <vt:lpstr>NON-LOCAL</vt:lpstr>
      <vt:lpstr>LOCAL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MAHESH DETHE</cp:lastModifiedBy>
  <dcterms:created xsi:type="dcterms:W3CDTF">2015-06-05T18:17:20Z</dcterms:created>
  <dcterms:modified xsi:type="dcterms:W3CDTF">2022-08-25T08:52:14Z</dcterms:modified>
</cp:coreProperties>
</file>