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Rule 72" sheetId="6" r:id="rId1"/>
    <sheet name="Monthly Expense" sheetId="5" r:id="rId2"/>
    <sheet name="100 Session 5%" sheetId="1" r:id="rId3"/>
    <sheet name="For Safe traders" sheetId="8" r:id="rId4"/>
  </sheets>
  <calcPr calcId="152511"/>
</workbook>
</file>

<file path=xl/calcChain.xml><?xml version="1.0" encoding="utf-8"?>
<calcChain xmlns="http://schemas.openxmlformats.org/spreadsheetml/2006/main">
  <c r="L9" i="8" l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8" i="8"/>
  <c r="B266" i="8" l="1"/>
  <c r="B356" i="8" l="1"/>
  <c r="L35" i="8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G9" i="8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53" i="8" s="1"/>
  <c r="B354" i="8" s="1"/>
  <c r="B355" i="8" s="1"/>
  <c r="N11" i="6"/>
  <c r="N12" i="6" s="1"/>
  <c r="N10" i="6"/>
  <c r="I11" i="6"/>
  <c r="I12" i="6" s="1"/>
  <c r="I13" i="6" s="1"/>
  <c r="I14" i="6" s="1"/>
  <c r="I15" i="6" s="1"/>
  <c r="I16" i="6" s="1"/>
  <c r="I17" i="6" s="1"/>
  <c r="I18" i="6" s="1"/>
  <c r="I10" i="6"/>
  <c r="N4" i="6"/>
  <c r="I4" i="6"/>
  <c r="E4" i="6"/>
  <c r="D10" i="6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S16" i="5" l="1"/>
  <c r="S15" i="5"/>
  <c r="S14" i="5"/>
  <c r="S13" i="5"/>
  <c r="S12" i="5"/>
  <c r="S11" i="5"/>
  <c r="S10" i="5"/>
  <c r="S9" i="5"/>
  <c r="S8" i="5"/>
  <c r="S7" i="5"/>
  <c r="S6" i="5"/>
  <c r="S5" i="5"/>
  <c r="I90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</calcChain>
</file>

<file path=xl/sharedStrings.xml><?xml version="1.0" encoding="utf-8"?>
<sst xmlns="http://schemas.openxmlformats.org/spreadsheetml/2006/main" count="125" uniqueCount="92">
  <si>
    <t>5% strategy</t>
  </si>
  <si>
    <t>Trading Session</t>
  </si>
  <si>
    <t>Compounding Magic</t>
  </si>
  <si>
    <t xml:space="preserve">Rough Estimation </t>
  </si>
  <si>
    <t>Note</t>
  </si>
  <si>
    <t xml:space="preserve">Risk management is very important </t>
  </si>
  <si>
    <t xml:space="preserve">Caculative Risk IMP in this strategy </t>
  </si>
  <si>
    <t xml:space="preserve">If I reached 24 session - total amount become 307152 -- Keep in mind 20 session is your hard stoploss </t>
  </si>
  <si>
    <t xml:space="preserve">If you complete 2 session in 1 month --&gt; 50 month sufficient to become 1 CR --- &gt; Approx 5 years </t>
  </si>
  <si>
    <t xml:space="preserve">Investment </t>
  </si>
  <si>
    <t>Outcome</t>
  </si>
  <si>
    <t xml:space="preserve">100month </t>
  </si>
  <si>
    <t xml:space="preserve">8.33 Year </t>
  </si>
  <si>
    <t>Pro</t>
  </si>
  <si>
    <t xml:space="preserve">50 Month </t>
  </si>
  <si>
    <t xml:space="preserve">4Year </t>
  </si>
  <si>
    <t>25 Month</t>
  </si>
  <si>
    <t>2. 3 Years</t>
  </si>
  <si>
    <t>50 K</t>
  </si>
  <si>
    <t>This is only for  traders - Part/ Full time trading only</t>
  </si>
  <si>
    <t>Novoice</t>
  </si>
  <si>
    <t>Scapler</t>
  </si>
  <si>
    <t>1 M - 1 Session</t>
  </si>
  <si>
    <t>1 M - 2 Session</t>
  </si>
  <si>
    <t>1 M - 4 Session</t>
  </si>
  <si>
    <t>Investment</t>
  </si>
  <si>
    <t>FD</t>
  </si>
  <si>
    <t>LIC</t>
  </si>
  <si>
    <t>PPF</t>
  </si>
  <si>
    <t>Sr.No</t>
  </si>
  <si>
    <t xml:space="preserve">Month </t>
  </si>
  <si>
    <t>birthday</t>
  </si>
  <si>
    <t>SIP1</t>
  </si>
  <si>
    <t>SIP2</t>
  </si>
  <si>
    <t>SIP3</t>
  </si>
  <si>
    <t>Home ECS</t>
  </si>
  <si>
    <t>flat main</t>
  </si>
  <si>
    <t>property tax</t>
  </si>
  <si>
    <t>HDFC term plan</t>
  </si>
  <si>
    <t>Mobile</t>
  </si>
  <si>
    <t>Post</t>
  </si>
  <si>
    <t xml:space="preserve">Total </t>
  </si>
  <si>
    <t>JAN</t>
  </si>
  <si>
    <t>Jan</t>
  </si>
  <si>
    <t>Feb</t>
  </si>
  <si>
    <t>Mar</t>
  </si>
  <si>
    <t>APR</t>
  </si>
  <si>
    <t>Apr</t>
  </si>
  <si>
    <t>MAY</t>
  </si>
  <si>
    <t>May</t>
  </si>
  <si>
    <t>JUN</t>
  </si>
  <si>
    <t>Jun</t>
  </si>
  <si>
    <t>JUL</t>
  </si>
  <si>
    <t>Jul</t>
  </si>
  <si>
    <t>AUG</t>
  </si>
  <si>
    <t>Aug</t>
  </si>
  <si>
    <t>SEP</t>
  </si>
  <si>
    <t>Sep</t>
  </si>
  <si>
    <t>OCT</t>
  </si>
  <si>
    <t>Oct</t>
  </si>
  <si>
    <t>NOV</t>
  </si>
  <si>
    <t>Nov</t>
  </si>
  <si>
    <t>DEC</t>
  </si>
  <si>
    <t>Dec</t>
  </si>
  <si>
    <t>Rule 72</t>
  </si>
  <si>
    <t>Example - 1</t>
  </si>
  <si>
    <t>Interest Rate</t>
  </si>
  <si>
    <t>Year</t>
  </si>
  <si>
    <t>Amount</t>
  </si>
  <si>
    <t>Column1</t>
  </si>
  <si>
    <t>Column2</t>
  </si>
  <si>
    <t xml:space="preserve">FD - 72/5 </t>
  </si>
  <si>
    <t>Double Period =</t>
  </si>
  <si>
    <t xml:space="preserve"> Ele Bill</t>
  </si>
  <si>
    <t xml:space="preserve">example </t>
  </si>
  <si>
    <t>Flat Maintaince</t>
  </si>
  <si>
    <t>Term Plan</t>
  </si>
  <si>
    <t>Birthday</t>
  </si>
  <si>
    <t>Piggy bank</t>
  </si>
  <si>
    <t>Ele</t>
  </si>
  <si>
    <t>Salary</t>
  </si>
  <si>
    <t xml:space="preserve">1 Lakh to 10 Cr </t>
  </si>
  <si>
    <t>2% strategy per Month</t>
  </si>
  <si>
    <t>4% strategy per Month</t>
  </si>
  <si>
    <t>10% strategy per Month</t>
  </si>
  <si>
    <t>74 Month = 6 Yrs approx</t>
  </si>
  <si>
    <t>350 Month = 30 Yrs approx</t>
  </si>
  <si>
    <t>178 Month =  15 Yrs approx</t>
  </si>
  <si>
    <t xml:space="preserve">NPS - 72/8 </t>
  </si>
  <si>
    <t>Trader - 72/24</t>
  </si>
  <si>
    <t>1 Lac</t>
  </si>
  <si>
    <t>Month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</si>
</sst>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m"/>
    <numFmt numFmtId="165" formatCode="d\ mmm"/>
  </numFmts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u/>
      <sz val="10"/>
      <color rgb="FF0000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" fontId="3" fillId="0" borderId="0" xfId="0" applyNumberFormat="1" applyFont="1"/>
    <xf numFmtId="1" fontId="3" fillId="2" borderId="0" xfId="0" applyNumberFormat="1" applyFont="1" applyFill="1"/>
    <xf numFmtId="0" fontId="3" fillId="0" borderId="0" xfId="0" applyFont="1"/>
    <xf numFmtId="1" fontId="3" fillId="0" borderId="0" xfId="0" applyNumberFormat="1" applyFont="1" applyFill="1"/>
    <xf numFmtId="9" fontId="0" fillId="5" borderId="1" xfId="0" applyNumberFormat="1" applyFill="1" applyBorder="1"/>
    <xf numFmtId="0" fontId="0" fillId="5" borderId="1" xfId="0" applyFill="1" applyBorder="1"/>
    <xf numFmtId="0" fontId="0" fillId="0" borderId="1" xfId="0" applyBorder="1"/>
    <xf numFmtId="0" fontId="0" fillId="4" borderId="1" xfId="0" applyFill="1" applyBorder="1"/>
    <xf numFmtId="0" fontId="0" fillId="0" borderId="0" xfId="0" applyFont="1" applyAlignment="1"/>
    <xf numFmtId="0" fontId="5" fillId="0" borderId="2" xfId="0" applyFont="1" applyBorder="1" applyAlignment="1"/>
    <xf numFmtId="0" fontId="6" fillId="0" borderId="3" xfId="0" applyFont="1" applyBorder="1" applyAlignment="1"/>
    <xf numFmtId="0" fontId="6" fillId="0" borderId="1" xfId="0" applyFont="1" applyBorder="1" applyAlignment="1"/>
    <xf numFmtId="0" fontId="6" fillId="6" borderId="1" xfId="0" applyFont="1" applyFill="1" applyBorder="1" applyAlignment="1"/>
    <xf numFmtId="0" fontId="6" fillId="0" borderId="4" xfId="0" applyFont="1" applyBorder="1"/>
    <xf numFmtId="0" fontId="6" fillId="0" borderId="1" xfId="0" applyFont="1" applyFill="1" applyBorder="1" applyAlignment="1"/>
    <xf numFmtId="0" fontId="6" fillId="6" borderId="1" xfId="0" applyFont="1" applyFill="1" applyBorder="1"/>
    <xf numFmtId="9" fontId="0" fillId="0" borderId="0" xfId="0" applyNumberFormat="1"/>
    <xf numFmtId="0" fontId="0" fillId="0" borderId="0" xfId="0" applyFill="1"/>
    <xf numFmtId="1" fontId="0" fillId="0" borderId="0" xfId="0" applyNumberFormat="1"/>
    <xf numFmtId="0" fontId="0" fillId="8" borderId="0" xfId="0" applyFill="1"/>
    <xf numFmtId="0" fontId="6" fillId="0" borderId="4" xfId="0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/>
    <xf numFmtId="1" fontId="3" fillId="0" borderId="1" xfId="0" applyNumberFormat="1" applyFont="1" applyFill="1" applyBorder="1"/>
    <xf numFmtId="1" fontId="3" fillId="4" borderId="1" xfId="0" applyNumberFormat="1" applyFont="1" applyFill="1" applyBorder="1"/>
    <xf numFmtId="0" fontId="0" fillId="2" borderId="1" xfId="0" applyFill="1" applyBorder="1"/>
    <xf numFmtId="1" fontId="3" fillId="2" borderId="1" xfId="0" applyNumberFormat="1" applyFont="1" applyFill="1" applyBorder="1"/>
    <xf numFmtId="1" fontId="4" fillId="2" borderId="1" xfId="0" applyNumberFormat="1" applyFont="1" applyFill="1" applyBorder="1"/>
    <xf numFmtId="0" fontId="3" fillId="0" borderId="0" xfId="0" applyFont="1" applyFill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" fontId="9" fillId="2" borderId="0" xfId="0" applyNumberFormat="1" applyFont="1" applyFill="1" applyAlignment="1">
      <alignment horizontal="center"/>
    </xf>
    <xf numFmtId="0" fontId="9" fillId="2" borderId="0" xfId="0" applyFont="1" applyFill="1"/>
    <xf numFmtId="1" fontId="3" fillId="4" borderId="0" xfId="0" applyNumberFormat="1" applyFont="1" applyFill="1"/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" xfId="0" applyFont="1" applyBorder="1"/>
    <xf numFmtId="0" fontId="6" fillId="0" borderId="1" xfId="0" applyFont="1" applyFill="1" applyBorder="1"/>
    <xf numFmtId="0" fontId="0" fillId="0" borderId="1" xfId="0" applyFont="1" applyBorder="1" applyAlignment="1"/>
    <xf numFmtId="164" fontId="6" fillId="0" borderId="1" xfId="0" applyNumberFormat="1" applyFont="1" applyBorder="1" applyAlignment="1"/>
    <xf numFmtId="0" fontId="6" fillId="0" borderId="1" xfId="0" applyFont="1" applyBorder="1" applyAlignment="1">
      <alignment wrapText="1"/>
    </xf>
    <xf numFmtId="0" fontId="7" fillId="0" borderId="1" xfId="0" applyFont="1" applyBorder="1" applyAlignment="1"/>
    <xf numFmtId="165" fontId="6" fillId="0" borderId="1" xfId="0" applyNumberFormat="1" applyFont="1" applyFill="1" applyBorder="1" applyAlignment="1"/>
    <xf numFmtId="1" fontId="3" fillId="3" borderId="1" xfId="0" applyNumberFormat="1" applyFont="1" applyFill="1" applyBorder="1"/>
    <xf numFmtId="0" fontId="10" fillId="2" borderId="5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Fill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8:E24" totalsRowShown="0">
  <autoFilter ref="B8:E24"/>
  <tableColumns count="4">
    <tableColumn id="1" name="Column1"/>
    <tableColumn id="2" name="Year"/>
    <tableColumn id="3" name="Amount" dataDxfId="2">
      <calculatedColumnFormula>(1.05*D8)</calculatedColumnFormula>
    </tableColumn>
    <tableColumn id="4" name="Column2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G8:J18" totalsRowShown="0">
  <autoFilter ref="G8:J18"/>
  <tableColumns count="4">
    <tableColumn id="1" name="Column1"/>
    <tableColumn id="2" name="Year"/>
    <tableColumn id="3" name="Amount" dataDxfId="1">
      <calculatedColumnFormula>(1.05*I8)</calculatedColumnFormula>
    </tableColumn>
    <tableColumn id="4" name="Column2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L8:O12" totalsRowShown="0">
  <autoFilter ref="L8:O12"/>
  <tableColumns count="4">
    <tableColumn id="1" name="Column1"/>
    <tableColumn id="2" name="Year"/>
    <tableColumn id="3" name="Amount" dataDxfId="0">
      <calculatedColumnFormula>(1.05*N8)</calculatedColumnFormula>
    </tableColumn>
    <tableColumn id="4" name="Column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r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"/>
  <sheetViews>
    <sheetView workbookViewId="0">
      <selection activeCell="M21" sqref="M21"/>
    </sheetView>
  </sheetViews>
  <sheetFormatPr defaultRowHeight="14.4" x14ac:dyDescent="0.3"/>
  <cols>
    <col min="2" max="2" width="10.109375" customWidth="1"/>
    <col min="3" max="3" width="11.77734375" customWidth="1"/>
    <col min="4" max="4" width="13.33203125" customWidth="1"/>
    <col min="5" max="5" width="12.5546875" customWidth="1"/>
    <col min="8" max="8" width="16.33203125" customWidth="1"/>
    <col min="13" max="13" width="16" customWidth="1"/>
  </cols>
  <sheetData>
    <row r="2" spans="2:15" x14ac:dyDescent="0.3">
      <c r="B2" t="s">
        <v>64</v>
      </c>
      <c r="G2" t="s">
        <v>64</v>
      </c>
      <c r="L2" t="s">
        <v>64</v>
      </c>
    </row>
    <row r="3" spans="2:15" x14ac:dyDescent="0.3">
      <c r="B3" s="60" t="s">
        <v>71</v>
      </c>
      <c r="C3" s="60"/>
      <c r="D3" s="60"/>
      <c r="E3" s="60"/>
      <c r="G3" s="60" t="s">
        <v>88</v>
      </c>
      <c r="H3" s="60"/>
      <c r="I3" s="60"/>
      <c r="J3" s="60"/>
      <c r="L3" s="60" t="s">
        <v>89</v>
      </c>
      <c r="M3" s="60"/>
      <c r="N3" s="60"/>
      <c r="O3" s="60"/>
    </row>
    <row r="4" spans="2:15" x14ac:dyDescent="0.3">
      <c r="C4" t="s">
        <v>65</v>
      </c>
      <c r="D4" t="s">
        <v>72</v>
      </c>
      <c r="E4" s="23">
        <f>(72/5)</f>
        <v>14.4</v>
      </c>
      <c r="G4" t="s">
        <v>65</v>
      </c>
      <c r="H4" t="s">
        <v>72</v>
      </c>
      <c r="I4" s="23">
        <f>(72/8)</f>
        <v>9</v>
      </c>
      <c r="L4" t="s">
        <v>65</v>
      </c>
      <c r="M4" t="s">
        <v>72</v>
      </c>
      <c r="N4" s="23">
        <f>(72/24)</f>
        <v>3</v>
      </c>
    </row>
    <row r="5" spans="2:15" x14ac:dyDescent="0.3">
      <c r="C5" t="s">
        <v>66</v>
      </c>
      <c r="D5" s="20">
        <v>0.05</v>
      </c>
      <c r="H5" t="s">
        <v>66</v>
      </c>
      <c r="I5" s="20">
        <v>0.08</v>
      </c>
      <c r="M5" t="s">
        <v>66</v>
      </c>
      <c r="N5" s="20">
        <v>0.24</v>
      </c>
    </row>
    <row r="6" spans="2:15" x14ac:dyDescent="0.3">
      <c r="C6" t="s">
        <v>25</v>
      </c>
      <c r="D6">
        <v>100000</v>
      </c>
      <c r="H6" t="s">
        <v>25</v>
      </c>
      <c r="I6">
        <v>100000</v>
      </c>
      <c r="M6" t="s">
        <v>25</v>
      </c>
      <c r="N6">
        <v>100000</v>
      </c>
    </row>
    <row r="8" spans="2:15" x14ac:dyDescent="0.3">
      <c r="B8" t="s">
        <v>69</v>
      </c>
      <c r="C8" t="s">
        <v>67</v>
      </c>
      <c r="D8" t="s">
        <v>68</v>
      </c>
      <c r="E8" t="s">
        <v>70</v>
      </c>
      <c r="G8" t="s">
        <v>69</v>
      </c>
      <c r="H8" t="s">
        <v>67</v>
      </c>
      <c r="I8" t="s">
        <v>68</v>
      </c>
      <c r="J8" t="s">
        <v>70</v>
      </c>
      <c r="L8" t="s">
        <v>69</v>
      </c>
      <c r="M8" t="s">
        <v>67</v>
      </c>
      <c r="N8" t="s">
        <v>68</v>
      </c>
      <c r="O8" t="s">
        <v>70</v>
      </c>
    </row>
    <row r="9" spans="2:15" x14ac:dyDescent="0.3">
      <c r="C9">
        <v>2022</v>
      </c>
      <c r="D9">
        <v>100000</v>
      </c>
      <c r="H9">
        <v>2022</v>
      </c>
      <c r="I9">
        <v>100000</v>
      </c>
      <c r="M9">
        <v>2022</v>
      </c>
      <c r="N9">
        <v>100000</v>
      </c>
    </row>
    <row r="10" spans="2:15" x14ac:dyDescent="0.3">
      <c r="B10">
        <v>1</v>
      </c>
      <c r="C10">
        <v>2023</v>
      </c>
      <c r="D10" s="22">
        <f>(1.05*D9)</f>
        <v>105000</v>
      </c>
      <c r="G10">
        <v>1</v>
      </c>
      <c r="H10">
        <v>2023</v>
      </c>
      <c r="I10" s="22">
        <f>(1.08*I9)</f>
        <v>108000</v>
      </c>
      <c r="L10">
        <v>1</v>
      </c>
      <c r="M10">
        <v>2023</v>
      </c>
      <c r="N10" s="22">
        <f>(1.24*N9)</f>
        <v>124000</v>
      </c>
    </row>
    <row r="11" spans="2:15" x14ac:dyDescent="0.3">
      <c r="B11">
        <v>2</v>
      </c>
      <c r="C11">
        <v>2024</v>
      </c>
      <c r="D11" s="22">
        <f t="shared" ref="D11:D24" si="0">(1.05*D10)</f>
        <v>110250</v>
      </c>
      <c r="G11">
        <v>2</v>
      </c>
      <c r="H11">
        <v>2024</v>
      </c>
      <c r="I11" s="22">
        <f t="shared" ref="I11:I18" si="1">(1.08*I10)</f>
        <v>116640.00000000001</v>
      </c>
      <c r="L11">
        <v>2</v>
      </c>
      <c r="M11">
        <v>2024</v>
      </c>
      <c r="N11" s="22">
        <f t="shared" ref="N11:N12" si="2">(1.24*N10)</f>
        <v>153760</v>
      </c>
    </row>
    <row r="12" spans="2:15" x14ac:dyDescent="0.3">
      <c r="B12">
        <v>3</v>
      </c>
      <c r="C12">
        <v>2025</v>
      </c>
      <c r="D12" s="22">
        <f t="shared" si="0"/>
        <v>115762.5</v>
      </c>
      <c r="G12">
        <v>3</v>
      </c>
      <c r="H12">
        <v>2025</v>
      </c>
      <c r="I12" s="22">
        <f t="shared" si="1"/>
        <v>125971.20000000003</v>
      </c>
      <c r="L12">
        <v>3</v>
      </c>
      <c r="M12">
        <v>2025</v>
      </c>
      <c r="N12" s="22">
        <f t="shared" si="2"/>
        <v>190662.39999999999</v>
      </c>
    </row>
    <row r="13" spans="2:15" x14ac:dyDescent="0.3">
      <c r="B13">
        <v>4</v>
      </c>
      <c r="C13">
        <v>2026</v>
      </c>
      <c r="D13" s="22">
        <f t="shared" si="0"/>
        <v>121550.625</v>
      </c>
      <c r="G13">
        <v>4</v>
      </c>
      <c r="H13">
        <v>2026</v>
      </c>
      <c r="I13" s="22">
        <f t="shared" si="1"/>
        <v>136048.89600000004</v>
      </c>
      <c r="N13" s="22"/>
    </row>
    <row r="14" spans="2:15" x14ac:dyDescent="0.3">
      <c r="B14">
        <v>5</v>
      </c>
      <c r="C14">
        <v>2027</v>
      </c>
      <c r="D14" s="22">
        <f t="shared" si="0"/>
        <v>127628.15625</v>
      </c>
      <c r="G14">
        <v>5</v>
      </c>
      <c r="H14">
        <v>2027</v>
      </c>
      <c r="I14" s="22">
        <f t="shared" si="1"/>
        <v>146932.80768000006</v>
      </c>
      <c r="N14" s="22"/>
    </row>
    <row r="15" spans="2:15" x14ac:dyDescent="0.3">
      <c r="B15">
        <v>6</v>
      </c>
      <c r="C15">
        <v>2028</v>
      </c>
      <c r="D15" s="22">
        <f t="shared" si="0"/>
        <v>134009.56406249999</v>
      </c>
      <c r="G15">
        <v>6</v>
      </c>
      <c r="H15">
        <v>2028</v>
      </c>
      <c r="I15" s="22">
        <f t="shared" si="1"/>
        <v>158687.43229440006</v>
      </c>
      <c r="N15" s="22"/>
    </row>
    <row r="16" spans="2:15" x14ac:dyDescent="0.3">
      <c r="B16">
        <v>7</v>
      </c>
      <c r="C16">
        <v>2029</v>
      </c>
      <c r="D16" s="22">
        <f t="shared" si="0"/>
        <v>140710.042265625</v>
      </c>
      <c r="G16">
        <v>7</v>
      </c>
      <c r="H16">
        <v>2029</v>
      </c>
      <c r="I16" s="22">
        <f t="shared" si="1"/>
        <v>171382.42687795206</v>
      </c>
      <c r="N16" s="22"/>
    </row>
    <row r="17" spans="2:14" x14ac:dyDescent="0.3">
      <c r="B17">
        <v>8</v>
      </c>
      <c r="C17">
        <v>2030</v>
      </c>
      <c r="D17" s="22">
        <f t="shared" si="0"/>
        <v>147745.54437890626</v>
      </c>
      <c r="G17">
        <v>8</v>
      </c>
      <c r="H17">
        <v>2030</v>
      </c>
      <c r="I17" s="22">
        <f t="shared" si="1"/>
        <v>185093.02102818823</v>
      </c>
      <c r="N17" s="22"/>
    </row>
    <row r="18" spans="2:14" x14ac:dyDescent="0.3">
      <c r="B18">
        <v>9</v>
      </c>
      <c r="C18">
        <v>2031</v>
      </c>
      <c r="D18" s="22">
        <f t="shared" si="0"/>
        <v>155132.82159785158</v>
      </c>
      <c r="G18">
        <v>9</v>
      </c>
      <c r="H18">
        <v>2031</v>
      </c>
      <c r="I18" s="22">
        <f t="shared" si="1"/>
        <v>199900.4627104433</v>
      </c>
      <c r="N18" s="22"/>
    </row>
    <row r="19" spans="2:14" x14ac:dyDescent="0.3">
      <c r="B19">
        <v>10</v>
      </c>
      <c r="C19">
        <v>2032</v>
      </c>
      <c r="D19" s="22">
        <f t="shared" si="0"/>
        <v>162889.46267774416</v>
      </c>
      <c r="I19" s="22"/>
      <c r="N19" s="22"/>
    </row>
    <row r="20" spans="2:14" x14ac:dyDescent="0.3">
      <c r="B20">
        <v>11</v>
      </c>
      <c r="C20">
        <v>2033</v>
      </c>
      <c r="D20" s="22">
        <f t="shared" si="0"/>
        <v>171033.93581163138</v>
      </c>
      <c r="I20" s="22"/>
      <c r="N20" s="22"/>
    </row>
    <row r="21" spans="2:14" x14ac:dyDescent="0.3">
      <c r="B21">
        <v>12</v>
      </c>
      <c r="C21">
        <v>2034</v>
      </c>
      <c r="D21" s="22">
        <f t="shared" si="0"/>
        <v>179585.63260221295</v>
      </c>
      <c r="I21" s="22"/>
      <c r="N21" s="22"/>
    </row>
    <row r="22" spans="2:14" x14ac:dyDescent="0.3">
      <c r="B22">
        <v>13</v>
      </c>
      <c r="C22">
        <v>2035</v>
      </c>
      <c r="D22" s="22">
        <f t="shared" si="0"/>
        <v>188564.91423232362</v>
      </c>
      <c r="I22" s="22"/>
      <c r="N22" s="22"/>
    </row>
    <row r="23" spans="2:14" x14ac:dyDescent="0.3">
      <c r="B23">
        <v>14</v>
      </c>
      <c r="C23">
        <v>2036</v>
      </c>
      <c r="D23" s="22">
        <f>(1.05*D22)</f>
        <v>197993.1599439398</v>
      </c>
      <c r="I23" s="22"/>
      <c r="N23" s="22"/>
    </row>
    <row r="24" spans="2:14" x14ac:dyDescent="0.3">
      <c r="B24">
        <v>15</v>
      </c>
      <c r="C24">
        <v>2037</v>
      </c>
      <c r="D24" s="22">
        <f t="shared" si="0"/>
        <v>207892.8179411368</v>
      </c>
      <c r="I24" s="22"/>
      <c r="N24" s="22"/>
    </row>
    <row r="25" spans="2:14" x14ac:dyDescent="0.3">
      <c r="D25" s="22"/>
    </row>
  </sheetData>
  <mergeCells count="3">
    <mergeCell ref="B3:E3"/>
    <mergeCell ref="G3:J3"/>
    <mergeCell ref="L3:O3"/>
  </mergeCells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5"/>
  <sheetViews>
    <sheetView workbookViewId="0">
      <selection activeCell="G7" sqref="G7"/>
    </sheetView>
  </sheetViews>
  <sheetFormatPr defaultRowHeight="14.4" x14ac:dyDescent="0.3"/>
  <cols>
    <col min="9" max="9" width="12" customWidth="1"/>
    <col min="10" max="10" width="11" customWidth="1"/>
    <col min="12" max="12" width="12.33203125" customWidth="1"/>
    <col min="13" max="13" width="13.88671875" customWidth="1"/>
    <col min="18" max="18" width="11.33203125" customWidth="1"/>
  </cols>
  <sheetData>
    <row r="3" spans="2:20" x14ac:dyDescent="0.3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2:20" x14ac:dyDescent="0.3">
      <c r="B4" s="13" t="s">
        <v>29</v>
      </c>
      <c r="C4" s="44" t="s">
        <v>30</v>
      </c>
      <c r="D4" s="44" t="s">
        <v>31</v>
      </c>
      <c r="E4" s="44" t="s">
        <v>27</v>
      </c>
      <c r="F4" s="44" t="s">
        <v>32</v>
      </c>
      <c r="G4" s="44" t="s">
        <v>33</v>
      </c>
      <c r="H4" s="44" t="s">
        <v>34</v>
      </c>
      <c r="I4" s="45" t="s">
        <v>35</v>
      </c>
      <c r="J4" s="46" t="s">
        <v>35</v>
      </c>
      <c r="K4" s="47" t="s">
        <v>36</v>
      </c>
      <c r="L4" s="44" t="s">
        <v>37</v>
      </c>
      <c r="M4" s="44" t="s">
        <v>38</v>
      </c>
      <c r="N4" s="44" t="s">
        <v>73</v>
      </c>
      <c r="O4" s="44" t="s">
        <v>39</v>
      </c>
      <c r="P4" s="44" t="s">
        <v>28</v>
      </c>
      <c r="Q4" s="45" t="s">
        <v>40</v>
      </c>
      <c r="R4" s="10" t="s">
        <v>91</v>
      </c>
      <c r="S4" s="16" t="s">
        <v>41</v>
      </c>
      <c r="T4" s="17"/>
    </row>
    <row r="5" spans="2:20" x14ac:dyDescent="0.3">
      <c r="B5" s="14">
        <v>1</v>
      </c>
      <c r="C5" s="15" t="s">
        <v>42</v>
      </c>
      <c r="D5" s="48"/>
      <c r="E5" s="48"/>
      <c r="F5" s="15"/>
      <c r="G5" s="15"/>
      <c r="H5" s="15"/>
      <c r="I5" s="15"/>
      <c r="J5" s="18"/>
      <c r="K5" s="15"/>
      <c r="L5" s="48"/>
      <c r="M5" s="15"/>
      <c r="N5" s="15"/>
      <c r="O5" s="48"/>
      <c r="P5" s="15"/>
      <c r="Q5" s="15"/>
      <c r="R5" s="15"/>
      <c r="S5" s="19">
        <f>SUM(D5:R5)</f>
        <v>0</v>
      </c>
      <c r="T5" s="24" t="s">
        <v>43</v>
      </c>
    </row>
    <row r="6" spans="2:20" x14ac:dyDescent="0.3">
      <c r="B6" s="14">
        <v>2</v>
      </c>
      <c r="C6" s="15" t="s">
        <v>44</v>
      </c>
      <c r="D6" s="48"/>
      <c r="E6" s="48"/>
      <c r="F6" s="15"/>
      <c r="G6" s="15"/>
      <c r="H6" s="15"/>
      <c r="I6" s="15"/>
      <c r="J6" s="18"/>
      <c r="K6" s="48"/>
      <c r="L6" s="48"/>
      <c r="M6" s="49"/>
      <c r="N6" s="49"/>
      <c r="O6" s="48"/>
      <c r="P6" s="15"/>
      <c r="Q6" s="15"/>
      <c r="R6" s="15"/>
      <c r="S6" s="19">
        <f t="shared" ref="S6:S16" si="0">SUM(D6:R6)</f>
        <v>0</v>
      </c>
      <c r="T6" s="24" t="s">
        <v>44</v>
      </c>
    </row>
    <row r="7" spans="2:20" x14ac:dyDescent="0.3">
      <c r="B7" s="14">
        <v>3</v>
      </c>
      <c r="C7" s="15" t="s">
        <v>45</v>
      </c>
      <c r="D7" s="48"/>
      <c r="E7" s="48"/>
      <c r="F7" s="15"/>
      <c r="G7" s="15"/>
      <c r="H7" s="15"/>
      <c r="I7" s="15"/>
      <c r="J7" s="18"/>
      <c r="K7" s="48"/>
      <c r="L7" s="48"/>
      <c r="M7" s="48"/>
      <c r="N7" s="48"/>
      <c r="O7" s="48"/>
      <c r="P7" s="15"/>
      <c r="Q7" s="15"/>
      <c r="R7" s="15"/>
      <c r="S7" s="19">
        <f t="shared" si="0"/>
        <v>0</v>
      </c>
      <c r="T7" s="24" t="s">
        <v>45</v>
      </c>
    </row>
    <row r="8" spans="2:20" x14ac:dyDescent="0.3">
      <c r="B8" s="14">
        <v>4</v>
      </c>
      <c r="C8" s="15" t="s">
        <v>46</v>
      </c>
      <c r="D8" s="48"/>
      <c r="E8" s="48"/>
      <c r="F8" s="15"/>
      <c r="G8" s="15"/>
      <c r="H8" s="15"/>
      <c r="I8" s="15"/>
      <c r="J8" s="18"/>
      <c r="K8" s="48"/>
      <c r="L8" s="48"/>
      <c r="M8" s="50"/>
      <c r="N8" s="50"/>
      <c r="O8" s="48"/>
      <c r="P8" s="15"/>
      <c r="Q8" s="15"/>
      <c r="R8" s="15"/>
      <c r="S8" s="19">
        <f t="shared" si="0"/>
        <v>0</v>
      </c>
      <c r="T8" s="24" t="s">
        <v>47</v>
      </c>
    </row>
    <row r="9" spans="2:20" x14ac:dyDescent="0.3">
      <c r="B9" s="14">
        <v>5</v>
      </c>
      <c r="C9" s="15" t="s">
        <v>48</v>
      </c>
      <c r="D9" s="51"/>
      <c r="E9" s="51"/>
      <c r="F9" s="15"/>
      <c r="G9" s="15"/>
      <c r="H9" s="15"/>
      <c r="I9" s="15"/>
      <c r="J9" s="18"/>
      <c r="K9" s="48"/>
      <c r="L9" s="48"/>
      <c r="M9" s="48"/>
      <c r="N9" s="48"/>
      <c r="O9" s="48"/>
      <c r="P9" s="15"/>
      <c r="Q9" s="15"/>
      <c r="R9" s="15"/>
      <c r="S9" s="19">
        <f t="shared" si="0"/>
        <v>0</v>
      </c>
      <c r="T9" s="24" t="s">
        <v>49</v>
      </c>
    </row>
    <row r="10" spans="2:20" x14ac:dyDescent="0.3">
      <c r="B10" s="14">
        <v>6</v>
      </c>
      <c r="C10" s="15" t="s">
        <v>50</v>
      </c>
      <c r="D10" s="15"/>
      <c r="E10" s="52"/>
      <c r="F10" s="15"/>
      <c r="G10" s="15"/>
      <c r="H10" s="15"/>
      <c r="I10" s="15"/>
      <c r="J10" s="18"/>
      <c r="K10" s="48"/>
      <c r="L10" s="15"/>
      <c r="M10" s="48"/>
      <c r="N10" s="48"/>
      <c r="O10" s="15"/>
      <c r="P10" s="15"/>
      <c r="Q10" s="15"/>
      <c r="R10" s="15"/>
      <c r="S10" s="19">
        <f t="shared" si="0"/>
        <v>0</v>
      </c>
      <c r="T10" s="24" t="s">
        <v>51</v>
      </c>
    </row>
    <row r="11" spans="2:20" x14ac:dyDescent="0.3">
      <c r="B11" s="14">
        <v>7</v>
      </c>
      <c r="C11" s="15" t="s">
        <v>52</v>
      </c>
      <c r="D11" s="48"/>
      <c r="E11" s="48"/>
      <c r="F11" s="15"/>
      <c r="G11" s="15"/>
      <c r="H11" s="15"/>
      <c r="I11" s="15"/>
      <c r="J11" s="18"/>
      <c r="K11" s="48"/>
      <c r="L11" s="48"/>
      <c r="M11" s="48"/>
      <c r="N11" s="48"/>
      <c r="O11" s="48"/>
      <c r="P11" s="15"/>
      <c r="Q11" s="15"/>
      <c r="R11" s="15"/>
      <c r="S11" s="19">
        <f t="shared" si="0"/>
        <v>0</v>
      </c>
      <c r="T11" s="24" t="s">
        <v>53</v>
      </c>
    </row>
    <row r="12" spans="2:20" x14ac:dyDescent="0.3">
      <c r="B12" s="14">
        <v>8</v>
      </c>
      <c r="C12" s="15" t="s">
        <v>54</v>
      </c>
      <c r="D12" s="48"/>
      <c r="E12" s="48"/>
      <c r="F12" s="15"/>
      <c r="G12" s="15"/>
      <c r="H12" s="15"/>
      <c r="I12" s="15"/>
      <c r="J12" s="18"/>
      <c r="K12" s="48"/>
      <c r="L12" s="48"/>
      <c r="M12" s="48"/>
      <c r="N12" s="48"/>
      <c r="O12" s="48"/>
      <c r="P12" s="15"/>
      <c r="Q12" s="15"/>
      <c r="R12" s="15"/>
      <c r="S12" s="19">
        <f t="shared" si="0"/>
        <v>0</v>
      </c>
      <c r="T12" s="24" t="s">
        <v>55</v>
      </c>
    </row>
    <row r="13" spans="2:20" x14ac:dyDescent="0.3">
      <c r="B13" s="14">
        <v>9</v>
      </c>
      <c r="C13" s="15" t="s">
        <v>56</v>
      </c>
      <c r="D13" s="15"/>
      <c r="E13" s="48"/>
      <c r="F13" s="15"/>
      <c r="G13" s="15"/>
      <c r="H13" s="15"/>
      <c r="I13" s="15"/>
      <c r="J13" s="18"/>
      <c r="K13" s="48"/>
      <c r="L13" s="48"/>
      <c r="M13" s="48"/>
      <c r="N13" s="48"/>
      <c r="O13" s="48"/>
      <c r="P13" s="53"/>
      <c r="Q13" s="15"/>
      <c r="R13" s="15"/>
      <c r="S13" s="19">
        <f t="shared" si="0"/>
        <v>0</v>
      </c>
      <c r="T13" s="24" t="s">
        <v>57</v>
      </c>
    </row>
    <row r="14" spans="2:20" x14ac:dyDescent="0.3">
      <c r="B14" s="14">
        <v>10</v>
      </c>
      <c r="C14" s="15" t="s">
        <v>58</v>
      </c>
      <c r="D14" s="15"/>
      <c r="E14" s="48"/>
      <c r="F14" s="15"/>
      <c r="G14" s="15"/>
      <c r="H14" s="15"/>
      <c r="I14" s="15"/>
      <c r="J14" s="18"/>
      <c r="K14" s="48"/>
      <c r="L14" s="48"/>
      <c r="M14" s="48"/>
      <c r="N14" s="48"/>
      <c r="O14" s="48"/>
      <c r="P14" s="15"/>
      <c r="Q14" s="15"/>
      <c r="R14" s="15"/>
      <c r="S14" s="19">
        <f t="shared" si="0"/>
        <v>0</v>
      </c>
      <c r="T14" s="24" t="s">
        <v>59</v>
      </c>
    </row>
    <row r="15" spans="2:20" x14ac:dyDescent="0.3">
      <c r="B15" s="14">
        <v>11</v>
      </c>
      <c r="C15" s="15" t="s">
        <v>60</v>
      </c>
      <c r="D15" s="49"/>
      <c r="E15" s="49"/>
      <c r="F15" s="18"/>
      <c r="G15" s="18"/>
      <c r="H15" s="18"/>
      <c r="I15" s="18"/>
      <c r="J15" s="18"/>
      <c r="K15" s="49"/>
      <c r="L15" s="49"/>
      <c r="M15" s="49"/>
      <c r="N15" s="49"/>
      <c r="O15" s="49"/>
      <c r="P15" s="18"/>
      <c r="Q15" s="18"/>
      <c r="R15" s="18"/>
      <c r="S15" s="19">
        <f t="shared" si="0"/>
        <v>0</v>
      </c>
      <c r="T15" s="25" t="s">
        <v>61</v>
      </c>
    </row>
    <row r="16" spans="2:20" x14ac:dyDescent="0.3">
      <c r="B16" s="14">
        <v>12</v>
      </c>
      <c r="C16" s="15" t="s">
        <v>62</v>
      </c>
      <c r="D16" s="18"/>
      <c r="E16" s="54"/>
      <c r="F16" s="18"/>
      <c r="G16" s="18"/>
      <c r="H16" s="18"/>
      <c r="I16" s="18"/>
      <c r="J16" s="18"/>
      <c r="K16" s="49"/>
      <c r="L16" s="49"/>
      <c r="M16" s="49"/>
      <c r="N16" s="49"/>
      <c r="O16" s="49"/>
      <c r="P16" s="18"/>
      <c r="Q16" s="18"/>
      <c r="R16" s="18"/>
      <c r="S16" s="19">
        <f t="shared" si="0"/>
        <v>0</v>
      </c>
      <c r="T16" s="24" t="s">
        <v>63</v>
      </c>
    </row>
    <row r="19" spans="4:9" x14ac:dyDescent="0.3">
      <c r="D19" s="10" t="s">
        <v>74</v>
      </c>
      <c r="E19" s="10"/>
      <c r="F19" s="10"/>
      <c r="G19" s="10"/>
      <c r="H19" s="10"/>
      <c r="I19" s="10"/>
    </row>
    <row r="20" spans="4:9" x14ac:dyDescent="0.3">
      <c r="D20" s="10">
        <v>1</v>
      </c>
      <c r="E20" s="10" t="s">
        <v>75</v>
      </c>
      <c r="F20" s="10"/>
      <c r="G20" s="10">
        <v>15000</v>
      </c>
      <c r="H20" s="10"/>
      <c r="I20" s="10" t="s">
        <v>26</v>
      </c>
    </row>
    <row r="21" spans="4:9" x14ac:dyDescent="0.3">
      <c r="D21" s="10">
        <v>2</v>
      </c>
      <c r="E21" s="10" t="s">
        <v>76</v>
      </c>
      <c r="F21" s="10"/>
      <c r="G21" s="10"/>
      <c r="H21" s="10"/>
      <c r="I21" s="10" t="s">
        <v>26</v>
      </c>
    </row>
    <row r="22" spans="4:9" x14ac:dyDescent="0.3">
      <c r="D22" s="10">
        <v>3</v>
      </c>
      <c r="E22" s="10" t="s">
        <v>77</v>
      </c>
      <c r="F22" s="10"/>
      <c r="G22" s="10"/>
      <c r="H22" s="10"/>
      <c r="I22" s="10" t="s">
        <v>78</v>
      </c>
    </row>
    <row r="23" spans="4:9" x14ac:dyDescent="0.3">
      <c r="D23" s="10">
        <v>4</v>
      </c>
      <c r="E23" s="10" t="s">
        <v>39</v>
      </c>
      <c r="F23" s="10"/>
      <c r="G23" s="10"/>
      <c r="H23" s="10"/>
      <c r="I23" s="61" t="s">
        <v>80</v>
      </c>
    </row>
    <row r="24" spans="4:9" x14ac:dyDescent="0.3">
      <c r="D24" s="10"/>
      <c r="E24" s="10" t="s">
        <v>79</v>
      </c>
      <c r="F24" s="10"/>
      <c r="G24" s="10"/>
      <c r="H24" s="10"/>
      <c r="I24" s="61"/>
    </row>
    <row r="25" spans="4:9" x14ac:dyDescent="0.3">
      <c r="D25" s="10"/>
      <c r="E25" s="10" t="s">
        <v>40</v>
      </c>
      <c r="F25" s="10"/>
      <c r="G25" s="10"/>
      <c r="H25" s="10"/>
      <c r="I25" s="61"/>
    </row>
  </sheetData>
  <mergeCells count="1">
    <mergeCell ref="I23:I25"/>
  </mergeCells>
  <hyperlinks>
    <hyperlink ref="B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zoomScale="76" zoomScaleNormal="76" workbookViewId="0">
      <selection activeCell="B2" sqref="B2"/>
    </sheetView>
  </sheetViews>
  <sheetFormatPr defaultRowHeight="18" x14ac:dyDescent="0.35"/>
  <cols>
    <col min="1" max="1" width="33.109375" customWidth="1"/>
    <col min="2" max="2" width="67.77734375" style="6" customWidth="1"/>
    <col min="4" max="4" width="5.33203125" customWidth="1"/>
    <col min="5" max="5" width="7.6640625" customWidth="1"/>
    <col min="6" max="6" width="13.44140625" customWidth="1"/>
    <col min="7" max="7" width="76.44140625" customWidth="1"/>
    <col min="8" max="8" width="67.44140625" customWidth="1"/>
  </cols>
  <sheetData>
    <row r="1" spans="1:10" ht="21" x14ac:dyDescent="0.4">
      <c r="A1" s="26" t="s">
        <v>1</v>
      </c>
      <c r="B1" s="27" t="s">
        <v>0</v>
      </c>
    </row>
    <row r="2" spans="1:10" x14ac:dyDescent="0.35">
      <c r="A2" s="10">
        <v>1</v>
      </c>
      <c r="B2" s="28">
        <v>200000</v>
      </c>
      <c r="D2" s="62" t="s">
        <v>2</v>
      </c>
    </row>
    <row r="3" spans="1:10" x14ac:dyDescent="0.35">
      <c r="A3" s="10">
        <v>2</v>
      </c>
      <c r="B3" s="29">
        <f>((B2*0.05)+B2)</f>
        <v>210000</v>
      </c>
      <c r="D3" s="62"/>
      <c r="F3" s="63" t="s">
        <v>3</v>
      </c>
      <c r="G3" s="63"/>
      <c r="H3" s="63"/>
      <c r="I3" s="63"/>
      <c r="J3" s="63"/>
    </row>
    <row r="4" spans="1:10" x14ac:dyDescent="0.35">
      <c r="A4" s="10">
        <v>3</v>
      </c>
      <c r="B4" s="29">
        <f>((B3*0.05)+B3)</f>
        <v>220500</v>
      </c>
      <c r="D4" s="62"/>
      <c r="F4" t="s">
        <v>4</v>
      </c>
    </row>
    <row r="5" spans="1:10" x14ac:dyDescent="0.35">
      <c r="A5" s="10">
        <v>4</v>
      </c>
      <c r="B5" s="32">
        <f t="shared" ref="B5:B68" si="0">((B4*0.05)+B4)</f>
        <v>231525</v>
      </c>
      <c r="D5" s="62"/>
      <c r="F5">
        <v>0</v>
      </c>
      <c r="G5" t="s">
        <v>19</v>
      </c>
    </row>
    <row r="6" spans="1:10" x14ac:dyDescent="0.35">
      <c r="A6" s="10">
        <v>5</v>
      </c>
      <c r="B6" s="28">
        <f t="shared" si="0"/>
        <v>243101.25</v>
      </c>
      <c r="D6" s="62"/>
      <c r="F6">
        <v>1</v>
      </c>
      <c r="G6" t="s">
        <v>5</v>
      </c>
    </row>
    <row r="7" spans="1:10" x14ac:dyDescent="0.35">
      <c r="A7" s="10">
        <v>6</v>
      </c>
      <c r="B7" s="28">
        <f t="shared" si="0"/>
        <v>255256.3125</v>
      </c>
      <c r="D7" s="62"/>
      <c r="F7">
        <v>2</v>
      </c>
      <c r="G7" t="s">
        <v>8</v>
      </c>
    </row>
    <row r="8" spans="1:10" x14ac:dyDescent="0.35">
      <c r="A8" s="10">
        <v>7</v>
      </c>
      <c r="B8" s="29">
        <f t="shared" si="0"/>
        <v>268019.12812499999</v>
      </c>
      <c r="D8" s="62"/>
      <c r="F8">
        <v>3</v>
      </c>
      <c r="G8" t="s">
        <v>6</v>
      </c>
    </row>
    <row r="9" spans="1:10" x14ac:dyDescent="0.35">
      <c r="A9" s="10">
        <v>8</v>
      </c>
      <c r="B9" s="28">
        <f t="shared" si="0"/>
        <v>281420.08453125</v>
      </c>
      <c r="D9" s="62"/>
      <c r="G9" t="s">
        <v>7</v>
      </c>
    </row>
    <row r="10" spans="1:10" x14ac:dyDescent="0.35">
      <c r="A10" s="10">
        <v>9</v>
      </c>
      <c r="B10" s="28">
        <f t="shared" si="0"/>
        <v>295491.08875781251</v>
      </c>
      <c r="D10" s="62"/>
    </row>
    <row r="11" spans="1:10" x14ac:dyDescent="0.35">
      <c r="A11" s="10">
        <v>10</v>
      </c>
      <c r="B11" s="55">
        <f t="shared" si="0"/>
        <v>310265.64319570316</v>
      </c>
      <c r="D11" s="62"/>
    </row>
    <row r="12" spans="1:10" x14ac:dyDescent="0.35">
      <c r="A12" s="10">
        <v>11</v>
      </c>
      <c r="B12" s="28">
        <f t="shared" si="0"/>
        <v>325778.92535548832</v>
      </c>
      <c r="D12" s="62"/>
    </row>
    <row r="13" spans="1:10" x14ac:dyDescent="0.35">
      <c r="A13" s="10">
        <v>12</v>
      </c>
      <c r="B13" s="28">
        <f t="shared" si="0"/>
        <v>342067.87162326276</v>
      </c>
      <c r="D13" s="62"/>
      <c r="G13" s="1" t="s">
        <v>9</v>
      </c>
      <c r="H13" s="40" t="s">
        <v>9</v>
      </c>
    </row>
    <row r="14" spans="1:10" ht="21" x14ac:dyDescent="0.4">
      <c r="A14" s="10">
        <v>13</v>
      </c>
      <c r="B14" s="28">
        <f t="shared" si="0"/>
        <v>359171.2652044259</v>
      </c>
      <c r="D14" s="62"/>
      <c r="G14" s="2" t="s">
        <v>18</v>
      </c>
      <c r="H14" s="2" t="s">
        <v>90</v>
      </c>
    </row>
    <row r="15" spans="1:10" x14ac:dyDescent="0.35">
      <c r="A15" s="10">
        <v>14</v>
      </c>
      <c r="B15" s="28">
        <f t="shared" si="0"/>
        <v>377129.82846464717</v>
      </c>
      <c r="D15" s="62"/>
    </row>
    <row r="16" spans="1:10" x14ac:dyDescent="0.35">
      <c r="A16" s="10">
        <v>15</v>
      </c>
      <c r="B16" s="28">
        <f t="shared" si="0"/>
        <v>395986.31988787954</v>
      </c>
      <c r="D16" s="62"/>
      <c r="G16" s="3" t="s">
        <v>10</v>
      </c>
      <c r="H16" s="39" t="s">
        <v>10</v>
      </c>
    </row>
    <row r="17" spans="1:8" x14ac:dyDescent="0.35">
      <c r="A17" s="10">
        <v>16</v>
      </c>
      <c r="B17" s="28">
        <f t="shared" si="0"/>
        <v>415785.63588227349</v>
      </c>
      <c r="D17" s="62"/>
    </row>
    <row r="18" spans="1:8" ht="61.2" x14ac:dyDescent="1.1000000000000001">
      <c r="A18" s="10">
        <v>17</v>
      </c>
      <c r="B18" s="30">
        <f t="shared" si="0"/>
        <v>436574.91767638718</v>
      </c>
      <c r="D18" s="62"/>
      <c r="G18" s="41">
        <v>6261965</v>
      </c>
      <c r="H18" s="42">
        <v>12523929</v>
      </c>
    </row>
    <row r="19" spans="1:8" x14ac:dyDescent="0.35">
      <c r="A19" s="10">
        <v>18</v>
      </c>
      <c r="B19" s="28">
        <f t="shared" si="0"/>
        <v>458403.66356020654</v>
      </c>
      <c r="D19" s="62"/>
    </row>
    <row r="20" spans="1:8" x14ac:dyDescent="0.35">
      <c r="A20" s="10">
        <v>19</v>
      </c>
      <c r="B20" s="28">
        <f t="shared" si="0"/>
        <v>481323.84673821687</v>
      </c>
      <c r="D20" s="62"/>
    </row>
    <row r="21" spans="1:8" x14ac:dyDescent="0.35">
      <c r="A21" s="10">
        <v>20</v>
      </c>
      <c r="B21" s="29">
        <f t="shared" si="0"/>
        <v>505390.03907512774</v>
      </c>
    </row>
    <row r="22" spans="1:8" x14ac:dyDescent="0.35">
      <c r="A22" s="10">
        <v>21</v>
      </c>
      <c r="B22" s="28">
        <f t="shared" si="0"/>
        <v>530659.54102888412</v>
      </c>
    </row>
    <row r="23" spans="1:8" x14ac:dyDescent="0.35">
      <c r="A23" s="10">
        <v>22</v>
      </c>
      <c r="B23" s="28">
        <f t="shared" si="0"/>
        <v>557192.51808032836</v>
      </c>
    </row>
    <row r="24" spans="1:8" x14ac:dyDescent="0.35">
      <c r="A24" s="10">
        <v>23</v>
      </c>
      <c r="B24" s="28">
        <f t="shared" si="0"/>
        <v>585052.14398434479</v>
      </c>
    </row>
    <row r="25" spans="1:8" x14ac:dyDescent="0.35">
      <c r="A25" s="10">
        <v>24</v>
      </c>
      <c r="B25" s="28">
        <f t="shared" si="0"/>
        <v>614304.75118356198</v>
      </c>
    </row>
    <row r="26" spans="1:8" x14ac:dyDescent="0.35">
      <c r="A26" s="10">
        <v>25</v>
      </c>
      <c r="B26" s="28">
        <f t="shared" si="0"/>
        <v>645019.98874274013</v>
      </c>
    </row>
    <row r="27" spans="1:8" x14ac:dyDescent="0.35">
      <c r="A27" s="10">
        <v>26</v>
      </c>
      <c r="B27" s="28">
        <f t="shared" si="0"/>
        <v>677270.98817987717</v>
      </c>
    </row>
    <row r="28" spans="1:8" x14ac:dyDescent="0.35">
      <c r="A28" s="10">
        <v>27</v>
      </c>
      <c r="B28" s="28">
        <f t="shared" si="0"/>
        <v>711134.53758887108</v>
      </c>
    </row>
    <row r="29" spans="1:8" x14ac:dyDescent="0.35">
      <c r="A29" s="10">
        <v>28</v>
      </c>
      <c r="B29" s="28">
        <f t="shared" si="0"/>
        <v>746691.26446831459</v>
      </c>
    </row>
    <row r="30" spans="1:8" x14ac:dyDescent="0.35">
      <c r="A30" s="10">
        <v>29</v>
      </c>
      <c r="B30" s="28">
        <f t="shared" si="0"/>
        <v>784025.82769173034</v>
      </c>
    </row>
    <row r="31" spans="1:8" x14ac:dyDescent="0.35">
      <c r="A31" s="10">
        <v>30</v>
      </c>
      <c r="B31" s="28">
        <f t="shared" si="0"/>
        <v>823227.11907631683</v>
      </c>
    </row>
    <row r="32" spans="1:8" x14ac:dyDescent="0.35">
      <c r="A32" s="10">
        <v>31</v>
      </c>
      <c r="B32" s="28">
        <f t="shared" si="0"/>
        <v>864388.47503013269</v>
      </c>
    </row>
    <row r="33" spans="1:2" x14ac:dyDescent="0.35">
      <c r="A33" s="10">
        <v>32</v>
      </c>
      <c r="B33" s="28">
        <f t="shared" si="0"/>
        <v>907607.89878163929</v>
      </c>
    </row>
    <row r="34" spans="1:2" x14ac:dyDescent="0.35">
      <c r="A34" s="10">
        <v>33</v>
      </c>
      <c r="B34" s="28">
        <f t="shared" si="0"/>
        <v>952988.29372072127</v>
      </c>
    </row>
    <row r="35" spans="1:2" x14ac:dyDescent="0.35">
      <c r="A35" s="10">
        <v>34</v>
      </c>
      <c r="B35" s="28">
        <f t="shared" si="0"/>
        <v>1000637.7084067573</v>
      </c>
    </row>
    <row r="36" spans="1:2" x14ac:dyDescent="0.35">
      <c r="A36" s="10">
        <v>35</v>
      </c>
      <c r="B36" s="28">
        <f t="shared" si="0"/>
        <v>1050669.5938270951</v>
      </c>
    </row>
    <row r="37" spans="1:2" x14ac:dyDescent="0.35">
      <c r="A37" s="10">
        <v>36</v>
      </c>
      <c r="B37" s="28">
        <f t="shared" si="0"/>
        <v>1103203.0735184499</v>
      </c>
    </row>
    <row r="38" spans="1:2" x14ac:dyDescent="0.35">
      <c r="A38" s="10">
        <v>37</v>
      </c>
      <c r="B38" s="28">
        <f t="shared" si="0"/>
        <v>1158363.2271943723</v>
      </c>
    </row>
    <row r="39" spans="1:2" x14ac:dyDescent="0.35">
      <c r="A39" s="10">
        <v>38</v>
      </c>
      <c r="B39" s="28">
        <f t="shared" si="0"/>
        <v>1216281.3885540909</v>
      </c>
    </row>
    <row r="40" spans="1:2" x14ac:dyDescent="0.35">
      <c r="A40" s="10">
        <v>39</v>
      </c>
      <c r="B40" s="28">
        <f t="shared" si="0"/>
        <v>1277095.4579817953</v>
      </c>
    </row>
    <row r="41" spans="1:2" x14ac:dyDescent="0.35">
      <c r="A41" s="10">
        <v>40</v>
      </c>
      <c r="B41" s="28">
        <f t="shared" si="0"/>
        <v>1340950.2308808852</v>
      </c>
    </row>
    <row r="42" spans="1:2" x14ac:dyDescent="0.35">
      <c r="A42" s="10">
        <v>41</v>
      </c>
      <c r="B42" s="28">
        <f t="shared" si="0"/>
        <v>1407997.7424249295</v>
      </c>
    </row>
    <row r="43" spans="1:2" x14ac:dyDescent="0.35">
      <c r="A43" s="10">
        <v>42</v>
      </c>
      <c r="B43" s="28">
        <f t="shared" si="0"/>
        <v>1478397.6295461759</v>
      </c>
    </row>
    <row r="44" spans="1:2" x14ac:dyDescent="0.35">
      <c r="A44" s="10">
        <v>43</v>
      </c>
      <c r="B44" s="28">
        <f t="shared" si="0"/>
        <v>1552317.5110234846</v>
      </c>
    </row>
    <row r="45" spans="1:2" x14ac:dyDescent="0.35">
      <c r="A45" s="11">
        <v>44</v>
      </c>
      <c r="B45" s="30">
        <f t="shared" si="0"/>
        <v>1629933.3865746588</v>
      </c>
    </row>
    <row r="46" spans="1:2" x14ac:dyDescent="0.35">
      <c r="A46" s="10">
        <v>45</v>
      </c>
      <c r="B46" s="28">
        <f t="shared" si="0"/>
        <v>1711430.0559033917</v>
      </c>
    </row>
    <row r="47" spans="1:2" x14ac:dyDescent="0.35">
      <c r="A47" s="10">
        <v>46</v>
      </c>
      <c r="B47" s="28">
        <f t="shared" si="0"/>
        <v>1797001.5586985613</v>
      </c>
    </row>
    <row r="48" spans="1:2" x14ac:dyDescent="0.35">
      <c r="A48" s="10">
        <v>47</v>
      </c>
      <c r="B48" s="28">
        <f t="shared" si="0"/>
        <v>1886851.6366334893</v>
      </c>
    </row>
    <row r="49" spans="1:2" x14ac:dyDescent="0.35">
      <c r="A49" s="10">
        <v>48</v>
      </c>
      <c r="B49" s="28">
        <f t="shared" si="0"/>
        <v>1981194.2184651638</v>
      </c>
    </row>
    <row r="50" spans="1:2" x14ac:dyDescent="0.35">
      <c r="A50" s="10">
        <v>49</v>
      </c>
      <c r="B50" s="28">
        <f t="shared" si="0"/>
        <v>2080253.9293884221</v>
      </c>
    </row>
    <row r="51" spans="1:2" x14ac:dyDescent="0.35">
      <c r="A51" s="10">
        <v>50</v>
      </c>
      <c r="B51" s="28">
        <f t="shared" si="0"/>
        <v>2184266.6258578431</v>
      </c>
    </row>
    <row r="52" spans="1:2" x14ac:dyDescent="0.35">
      <c r="A52" s="10">
        <v>51</v>
      </c>
      <c r="B52" s="28">
        <f t="shared" si="0"/>
        <v>2293479.9571507354</v>
      </c>
    </row>
    <row r="53" spans="1:2" x14ac:dyDescent="0.35">
      <c r="A53" s="10">
        <v>52</v>
      </c>
      <c r="B53" s="28">
        <f t="shared" si="0"/>
        <v>2408153.9550082721</v>
      </c>
    </row>
    <row r="54" spans="1:2" x14ac:dyDescent="0.35">
      <c r="A54" s="10">
        <v>53</v>
      </c>
      <c r="B54" s="28">
        <f t="shared" si="0"/>
        <v>2528561.6527586859</v>
      </c>
    </row>
    <row r="55" spans="1:2" x14ac:dyDescent="0.35">
      <c r="A55" s="10">
        <v>54</v>
      </c>
      <c r="B55" s="28">
        <f t="shared" si="0"/>
        <v>2654989.7353966204</v>
      </c>
    </row>
    <row r="56" spans="1:2" x14ac:dyDescent="0.35">
      <c r="A56" s="10">
        <v>55</v>
      </c>
      <c r="B56" s="28">
        <f t="shared" si="0"/>
        <v>2787739.2221664512</v>
      </c>
    </row>
    <row r="57" spans="1:2" x14ac:dyDescent="0.35">
      <c r="A57" s="10">
        <v>56</v>
      </c>
      <c r="B57" s="28">
        <f t="shared" si="0"/>
        <v>2927126.1832747739</v>
      </c>
    </row>
    <row r="58" spans="1:2" x14ac:dyDescent="0.35">
      <c r="A58" s="10">
        <v>57</v>
      </c>
      <c r="B58" s="28">
        <f t="shared" si="0"/>
        <v>3073482.4924385124</v>
      </c>
    </row>
    <row r="59" spans="1:2" x14ac:dyDescent="0.35">
      <c r="A59" s="10">
        <v>58</v>
      </c>
      <c r="B59" s="28">
        <f t="shared" si="0"/>
        <v>3227156.6170604378</v>
      </c>
    </row>
    <row r="60" spans="1:2" x14ac:dyDescent="0.35">
      <c r="A60" s="10">
        <v>59</v>
      </c>
      <c r="B60" s="28">
        <f t="shared" si="0"/>
        <v>3388514.4479134595</v>
      </c>
    </row>
    <row r="61" spans="1:2" x14ac:dyDescent="0.35">
      <c r="A61" s="10">
        <v>60</v>
      </c>
      <c r="B61" s="28">
        <f t="shared" si="0"/>
        <v>3557940.1703091324</v>
      </c>
    </row>
    <row r="62" spans="1:2" x14ac:dyDescent="0.35">
      <c r="A62" s="10">
        <v>61</v>
      </c>
      <c r="B62" s="28">
        <f t="shared" si="0"/>
        <v>3735837.1788245891</v>
      </c>
    </row>
    <row r="63" spans="1:2" x14ac:dyDescent="0.35">
      <c r="A63" s="10">
        <v>62</v>
      </c>
      <c r="B63" s="28">
        <f t="shared" si="0"/>
        <v>3922629.0377658186</v>
      </c>
    </row>
    <row r="64" spans="1:2" x14ac:dyDescent="0.35">
      <c r="A64" s="10">
        <v>63</v>
      </c>
      <c r="B64" s="28">
        <f t="shared" si="0"/>
        <v>4118760.4896541098</v>
      </c>
    </row>
    <row r="65" spans="1:2" x14ac:dyDescent="0.35">
      <c r="A65" s="10">
        <v>64</v>
      </c>
      <c r="B65" s="28">
        <f t="shared" si="0"/>
        <v>4324698.5141368154</v>
      </c>
    </row>
    <row r="66" spans="1:2" x14ac:dyDescent="0.35">
      <c r="A66" s="10">
        <v>65</v>
      </c>
      <c r="B66" s="28">
        <f t="shared" si="0"/>
        <v>4540933.4398436565</v>
      </c>
    </row>
    <row r="67" spans="1:2" x14ac:dyDescent="0.35">
      <c r="A67" s="10">
        <v>66</v>
      </c>
      <c r="B67" s="28">
        <f t="shared" si="0"/>
        <v>4767980.1118358392</v>
      </c>
    </row>
    <row r="68" spans="1:2" x14ac:dyDescent="0.35">
      <c r="A68" s="10">
        <v>67</v>
      </c>
      <c r="B68" s="28">
        <f t="shared" si="0"/>
        <v>5006379.1174276313</v>
      </c>
    </row>
    <row r="69" spans="1:2" x14ac:dyDescent="0.35">
      <c r="A69" s="10">
        <v>68</v>
      </c>
      <c r="B69" s="28">
        <f t="shared" ref="B69:B100" si="1">((B68*0.05)+B68)</f>
        <v>5256698.0732990131</v>
      </c>
    </row>
    <row r="70" spans="1:2" x14ac:dyDescent="0.35">
      <c r="A70" s="10">
        <v>69</v>
      </c>
      <c r="B70" s="28">
        <f t="shared" si="1"/>
        <v>5519532.9769639634</v>
      </c>
    </row>
    <row r="71" spans="1:2" x14ac:dyDescent="0.35">
      <c r="A71" s="10">
        <v>70</v>
      </c>
      <c r="B71" s="28">
        <f t="shared" si="1"/>
        <v>5795509.6258121617</v>
      </c>
    </row>
    <row r="72" spans="1:2" x14ac:dyDescent="0.35">
      <c r="A72" s="10">
        <v>71</v>
      </c>
      <c r="B72" s="28">
        <f t="shared" si="1"/>
        <v>6085285.1071027694</v>
      </c>
    </row>
    <row r="73" spans="1:2" x14ac:dyDescent="0.35">
      <c r="A73" s="10">
        <v>72</v>
      </c>
      <c r="B73" s="28">
        <f t="shared" si="1"/>
        <v>6389549.3624579078</v>
      </c>
    </row>
    <row r="74" spans="1:2" x14ac:dyDescent="0.35">
      <c r="A74" s="10">
        <v>73</v>
      </c>
      <c r="B74" s="28">
        <f t="shared" si="1"/>
        <v>6709026.8305808036</v>
      </c>
    </row>
    <row r="75" spans="1:2" x14ac:dyDescent="0.35">
      <c r="A75" s="10">
        <v>74</v>
      </c>
      <c r="B75" s="28">
        <f t="shared" si="1"/>
        <v>7044478.1721098442</v>
      </c>
    </row>
    <row r="76" spans="1:2" x14ac:dyDescent="0.35">
      <c r="A76" s="10">
        <v>75</v>
      </c>
      <c r="B76" s="28">
        <f t="shared" si="1"/>
        <v>7396702.0807153359</v>
      </c>
    </row>
    <row r="77" spans="1:2" x14ac:dyDescent="0.35">
      <c r="A77" s="10">
        <v>76</v>
      </c>
      <c r="B77" s="28">
        <f t="shared" si="1"/>
        <v>7766537.1847511027</v>
      </c>
    </row>
    <row r="78" spans="1:2" x14ac:dyDescent="0.35">
      <c r="A78" s="10">
        <v>77</v>
      </c>
      <c r="B78" s="28">
        <f t="shared" si="1"/>
        <v>8154864.0439886581</v>
      </c>
    </row>
    <row r="79" spans="1:2" x14ac:dyDescent="0.35">
      <c r="A79" s="10">
        <v>78</v>
      </c>
      <c r="B79" s="28">
        <f t="shared" si="1"/>
        <v>8562607.2461880911</v>
      </c>
    </row>
    <row r="80" spans="1:2" x14ac:dyDescent="0.35">
      <c r="A80" s="10">
        <v>79</v>
      </c>
      <c r="B80" s="28">
        <f t="shared" si="1"/>
        <v>8990737.6084974948</v>
      </c>
    </row>
    <row r="81" spans="1:9" x14ac:dyDescent="0.35">
      <c r="A81" s="10">
        <v>80</v>
      </c>
      <c r="B81" s="28">
        <f t="shared" si="1"/>
        <v>9440274.4889223687</v>
      </c>
    </row>
    <row r="82" spans="1:9" x14ac:dyDescent="0.35">
      <c r="A82" s="10">
        <v>81</v>
      </c>
      <c r="B82" s="28">
        <f t="shared" si="1"/>
        <v>9912288.2133684866</v>
      </c>
    </row>
    <row r="83" spans="1:9" x14ac:dyDescent="0.35">
      <c r="A83" s="10">
        <v>82</v>
      </c>
      <c r="B83" s="28">
        <f t="shared" si="1"/>
        <v>10407902.624036912</v>
      </c>
    </row>
    <row r="84" spans="1:9" x14ac:dyDescent="0.35">
      <c r="A84" s="10">
        <v>83</v>
      </c>
      <c r="B84" s="28">
        <f t="shared" si="1"/>
        <v>10928297.755238757</v>
      </c>
    </row>
    <row r="85" spans="1:9" x14ac:dyDescent="0.35">
      <c r="A85" s="10">
        <v>84</v>
      </c>
      <c r="B85" s="28">
        <f t="shared" si="1"/>
        <v>11474712.643000694</v>
      </c>
    </row>
    <row r="86" spans="1:9" x14ac:dyDescent="0.35">
      <c r="A86" s="10">
        <v>85</v>
      </c>
      <c r="B86" s="28">
        <f t="shared" si="1"/>
        <v>12048448.275150729</v>
      </c>
    </row>
    <row r="87" spans="1:9" x14ac:dyDescent="0.35">
      <c r="A87" s="10">
        <v>86</v>
      </c>
      <c r="B87" s="28">
        <f t="shared" si="1"/>
        <v>12650870.688908266</v>
      </c>
    </row>
    <row r="88" spans="1:9" x14ac:dyDescent="0.35">
      <c r="A88" s="10">
        <v>87</v>
      </c>
      <c r="B88" s="28">
        <f t="shared" si="1"/>
        <v>13283414.22335368</v>
      </c>
    </row>
    <row r="89" spans="1:9" x14ac:dyDescent="0.35">
      <c r="A89" s="10">
        <v>88</v>
      </c>
      <c r="B89" s="28">
        <f t="shared" si="1"/>
        <v>13947584.934521364</v>
      </c>
    </row>
    <row r="90" spans="1:9" x14ac:dyDescent="0.35">
      <c r="A90" s="10">
        <v>89</v>
      </c>
      <c r="B90" s="28">
        <f t="shared" si="1"/>
        <v>14644964.181247432</v>
      </c>
      <c r="I90">
        <f>((I89*0.05)+I89)</f>
        <v>0</v>
      </c>
    </row>
    <row r="91" spans="1:9" x14ac:dyDescent="0.35">
      <c r="A91" s="10">
        <v>90</v>
      </c>
      <c r="B91" s="28">
        <f t="shared" si="1"/>
        <v>15377212.390309803</v>
      </c>
    </row>
    <row r="92" spans="1:9" x14ac:dyDescent="0.35">
      <c r="A92" s="10">
        <v>91</v>
      </c>
      <c r="B92" s="28">
        <f t="shared" si="1"/>
        <v>16146073.009825293</v>
      </c>
    </row>
    <row r="93" spans="1:9" x14ac:dyDescent="0.35">
      <c r="A93" s="10">
        <v>92</v>
      </c>
      <c r="B93" s="28">
        <f t="shared" si="1"/>
        <v>16953376.660316557</v>
      </c>
    </row>
    <row r="94" spans="1:9" x14ac:dyDescent="0.35">
      <c r="A94" s="10">
        <v>93</v>
      </c>
      <c r="B94" s="28">
        <f t="shared" si="1"/>
        <v>17801045.493332386</v>
      </c>
    </row>
    <row r="95" spans="1:9" x14ac:dyDescent="0.35">
      <c r="A95" s="10">
        <v>94</v>
      </c>
      <c r="B95" s="28">
        <f t="shared" si="1"/>
        <v>18691097.767999005</v>
      </c>
    </row>
    <row r="96" spans="1:9" x14ac:dyDescent="0.35">
      <c r="A96" s="10">
        <v>95</v>
      </c>
      <c r="B96" s="28">
        <f t="shared" si="1"/>
        <v>19625652.656398956</v>
      </c>
    </row>
    <row r="97" spans="1:8" x14ac:dyDescent="0.35">
      <c r="A97" s="10">
        <v>96</v>
      </c>
      <c r="B97" s="28">
        <f t="shared" si="1"/>
        <v>20606935.289218903</v>
      </c>
      <c r="D97" s="8">
        <v>0.05</v>
      </c>
      <c r="E97" s="9" t="s">
        <v>20</v>
      </c>
      <c r="F97" s="9" t="s">
        <v>22</v>
      </c>
      <c r="G97" s="9" t="s">
        <v>11</v>
      </c>
      <c r="H97" s="9" t="s">
        <v>12</v>
      </c>
    </row>
    <row r="98" spans="1:8" x14ac:dyDescent="0.35">
      <c r="A98" s="31">
        <v>97</v>
      </c>
      <c r="B98" s="32">
        <f t="shared" si="1"/>
        <v>21637282.053679846</v>
      </c>
      <c r="D98" s="8">
        <v>0.1</v>
      </c>
      <c r="E98" s="9" t="s">
        <v>21</v>
      </c>
      <c r="F98" s="9" t="s">
        <v>23</v>
      </c>
      <c r="G98" s="9" t="s">
        <v>14</v>
      </c>
      <c r="H98" s="9" t="s">
        <v>15</v>
      </c>
    </row>
    <row r="99" spans="1:8" x14ac:dyDescent="0.35">
      <c r="A99" s="31">
        <v>98</v>
      </c>
      <c r="B99" s="32">
        <f t="shared" si="1"/>
        <v>22719146.156363837</v>
      </c>
      <c r="D99" s="8">
        <v>0.2</v>
      </c>
      <c r="E99" s="9" t="s">
        <v>13</v>
      </c>
      <c r="F99" s="9" t="s">
        <v>24</v>
      </c>
      <c r="G99" s="9" t="s">
        <v>16</v>
      </c>
      <c r="H99" s="9" t="s">
        <v>17</v>
      </c>
    </row>
    <row r="100" spans="1:8" x14ac:dyDescent="0.35">
      <c r="A100" s="31">
        <v>99</v>
      </c>
      <c r="B100" s="32">
        <f t="shared" si="1"/>
        <v>23855103.46418203</v>
      </c>
    </row>
    <row r="101" spans="1:8" ht="46.2" x14ac:dyDescent="0.85">
      <c r="A101" s="31">
        <v>100</v>
      </c>
      <c r="B101" s="33">
        <f>((B100*0.05)+B100)</f>
        <v>25047858.637391131</v>
      </c>
    </row>
    <row r="103" spans="1:8" x14ac:dyDescent="0.35">
      <c r="B103" s="5"/>
    </row>
  </sheetData>
  <mergeCells count="2">
    <mergeCell ref="D2:D20"/>
    <mergeCell ref="F3:J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6"/>
  <sheetViews>
    <sheetView tabSelected="1" topLeftCell="A4" zoomScale="69" zoomScaleNormal="69" workbookViewId="0">
      <selection activeCell="A32" sqref="A32:A34"/>
    </sheetView>
  </sheetViews>
  <sheetFormatPr defaultRowHeight="18" x14ac:dyDescent="0.35"/>
  <cols>
    <col min="1" max="1" width="19.33203125" style="6" customWidth="1"/>
    <col min="2" max="2" width="67.77734375" style="6" customWidth="1"/>
    <col min="4" max="4" width="5.33203125" customWidth="1"/>
    <col min="5" max="5" width="7.6640625" customWidth="1"/>
    <col min="6" max="6" width="23.21875" style="6" customWidth="1"/>
    <col min="7" max="7" width="67.77734375" style="6" customWidth="1"/>
    <col min="9" max="9" width="5.33203125" customWidth="1"/>
    <col min="11" max="11" width="27.6640625" style="6" customWidth="1"/>
    <col min="12" max="12" width="67.77734375" style="6" customWidth="1"/>
  </cols>
  <sheetData>
    <row r="2" spans="1:12" ht="23.4" x14ac:dyDescent="0.45">
      <c r="A2" s="35"/>
      <c r="B2" s="36" t="s">
        <v>86</v>
      </c>
      <c r="F2" s="35"/>
      <c r="G2" s="36" t="s">
        <v>87</v>
      </c>
      <c r="K2" s="35"/>
      <c r="L2" s="36" t="s">
        <v>85</v>
      </c>
    </row>
    <row r="3" spans="1:12" ht="23.4" x14ac:dyDescent="0.45">
      <c r="A3" s="35"/>
      <c r="B3" s="36" t="s">
        <v>81</v>
      </c>
      <c r="F3" s="35"/>
      <c r="G3" s="36" t="s">
        <v>81</v>
      </c>
      <c r="K3" s="35"/>
      <c r="L3" s="36" t="s">
        <v>81</v>
      </c>
    </row>
    <row r="5" spans="1:12" ht="18.600000000000001" thickBot="1" x14ac:dyDescent="0.4"/>
    <row r="6" spans="1:12" s="58" customFormat="1" ht="31.8" thickBot="1" x14ac:dyDescent="0.65">
      <c r="A6" s="56" t="s">
        <v>1</v>
      </c>
      <c r="B6" s="57" t="s">
        <v>82</v>
      </c>
      <c r="F6" s="56" t="s">
        <v>1</v>
      </c>
      <c r="G6" s="57" t="s">
        <v>83</v>
      </c>
      <c r="H6" s="59"/>
      <c r="J6" s="59"/>
      <c r="K6" s="56" t="s">
        <v>1</v>
      </c>
      <c r="L6" s="57" t="s">
        <v>84</v>
      </c>
    </row>
    <row r="7" spans="1:12" x14ac:dyDescent="0.35">
      <c r="A7" s="6">
        <v>1</v>
      </c>
      <c r="B7" s="4">
        <v>100000</v>
      </c>
      <c r="D7" s="62" t="s">
        <v>2</v>
      </c>
      <c r="F7" s="6">
        <v>1</v>
      </c>
      <c r="G7" s="4">
        <v>100000</v>
      </c>
      <c r="H7" s="21"/>
      <c r="I7" s="21"/>
      <c r="J7" s="21"/>
      <c r="K7" s="6">
        <v>1</v>
      </c>
      <c r="L7" s="4">
        <v>100000</v>
      </c>
    </row>
    <row r="8" spans="1:12" x14ac:dyDescent="0.35">
      <c r="A8" s="6">
        <v>2</v>
      </c>
      <c r="B8" s="7">
        <f>((B7*0.02)+B7)</f>
        <v>102000</v>
      </c>
      <c r="D8" s="62"/>
      <c r="F8" s="6">
        <v>2</v>
      </c>
      <c r="G8" s="7">
        <f>((G7*0.04)+G7)</f>
        <v>104000</v>
      </c>
      <c r="H8" s="37"/>
      <c r="I8" s="37"/>
      <c r="J8" s="37"/>
      <c r="K8" s="6">
        <v>2</v>
      </c>
      <c r="L8" s="7">
        <f>((L7*0.5)+L7)</f>
        <v>150000</v>
      </c>
    </row>
    <row r="9" spans="1:12" ht="18" customHeight="1" x14ac:dyDescent="0.35">
      <c r="A9" s="6">
        <v>3</v>
      </c>
      <c r="B9" s="7">
        <f t="shared" ref="B9:B72" si="0">((B8*0.02)+B8)</f>
        <v>104040</v>
      </c>
      <c r="D9" s="62"/>
      <c r="F9" s="6">
        <v>3</v>
      </c>
      <c r="G9" s="7">
        <f t="shared" ref="G9:G72" si="1">((G8*0.04)+G8)</f>
        <v>108160</v>
      </c>
      <c r="H9" s="21"/>
      <c r="I9" s="62" t="s">
        <v>2</v>
      </c>
      <c r="J9" s="21"/>
      <c r="K9" s="6">
        <v>3</v>
      </c>
      <c r="L9" s="7">
        <f t="shared" ref="L9:L72" si="2">((L8*0.1)+L8)</f>
        <v>165000</v>
      </c>
    </row>
    <row r="10" spans="1:12" x14ac:dyDescent="0.35">
      <c r="A10" s="6">
        <v>4</v>
      </c>
      <c r="B10" s="7">
        <f t="shared" si="0"/>
        <v>106120.8</v>
      </c>
      <c r="D10" s="62"/>
      <c r="F10" s="6">
        <v>4</v>
      </c>
      <c r="G10" s="7">
        <f t="shared" si="1"/>
        <v>112486.39999999999</v>
      </c>
      <c r="H10" s="21"/>
      <c r="I10" s="62"/>
      <c r="J10" s="21"/>
      <c r="K10" s="6">
        <v>4</v>
      </c>
      <c r="L10" s="7">
        <f t="shared" si="2"/>
        <v>181500</v>
      </c>
    </row>
    <row r="11" spans="1:12" x14ac:dyDescent="0.35">
      <c r="A11" s="6">
        <v>5</v>
      </c>
      <c r="B11" s="7">
        <f t="shared" si="0"/>
        <v>108243.216</v>
      </c>
      <c r="D11" s="62"/>
      <c r="F11" s="6">
        <v>5</v>
      </c>
      <c r="G11" s="7">
        <f t="shared" si="1"/>
        <v>116985.856</v>
      </c>
      <c r="H11" s="21"/>
      <c r="I11" s="62"/>
      <c r="J11" s="21"/>
      <c r="K11" s="6">
        <v>5</v>
      </c>
      <c r="L11" s="7">
        <f t="shared" si="2"/>
        <v>199650</v>
      </c>
    </row>
    <row r="12" spans="1:12" x14ac:dyDescent="0.35">
      <c r="A12" s="6">
        <v>6</v>
      </c>
      <c r="B12" s="7">
        <f t="shared" si="0"/>
        <v>110408.08031999999</v>
      </c>
      <c r="D12" s="62"/>
      <c r="F12" s="6">
        <v>6</v>
      </c>
      <c r="G12" s="7">
        <f t="shared" si="1"/>
        <v>121665.29024</v>
      </c>
      <c r="H12" s="21"/>
      <c r="I12" s="62"/>
      <c r="J12" s="21"/>
      <c r="K12" s="6">
        <v>6</v>
      </c>
      <c r="L12" s="7">
        <f t="shared" si="2"/>
        <v>219615</v>
      </c>
    </row>
    <row r="13" spans="1:12" x14ac:dyDescent="0.35">
      <c r="A13" s="6">
        <v>7</v>
      </c>
      <c r="B13" s="7">
        <f t="shared" si="0"/>
        <v>112616.24192639999</v>
      </c>
      <c r="D13" s="62"/>
      <c r="F13" s="6">
        <v>7</v>
      </c>
      <c r="G13" s="7">
        <f t="shared" si="1"/>
        <v>126531.90184960001</v>
      </c>
      <c r="H13" s="21"/>
      <c r="I13" s="62"/>
      <c r="J13" s="21"/>
      <c r="K13" s="6">
        <v>7</v>
      </c>
      <c r="L13" s="7">
        <f t="shared" si="2"/>
        <v>241576.5</v>
      </c>
    </row>
    <row r="14" spans="1:12" x14ac:dyDescent="0.35">
      <c r="A14" s="6">
        <v>8</v>
      </c>
      <c r="B14" s="7">
        <f t="shared" si="0"/>
        <v>114868.56676492799</v>
      </c>
      <c r="D14" s="62"/>
      <c r="F14" s="6">
        <v>8</v>
      </c>
      <c r="G14" s="7">
        <f t="shared" si="1"/>
        <v>131593.17792358401</v>
      </c>
      <c r="H14" s="21"/>
      <c r="I14" s="62"/>
      <c r="J14" s="21"/>
      <c r="K14" s="6">
        <v>8</v>
      </c>
      <c r="L14" s="7">
        <f t="shared" si="2"/>
        <v>265734.15000000002</v>
      </c>
    </row>
    <row r="15" spans="1:12" x14ac:dyDescent="0.35">
      <c r="A15" s="6">
        <v>9</v>
      </c>
      <c r="B15" s="7">
        <f t="shared" si="0"/>
        <v>117165.93810022656</v>
      </c>
      <c r="D15" s="62"/>
      <c r="F15" s="6">
        <v>9</v>
      </c>
      <c r="G15" s="7">
        <f t="shared" si="1"/>
        <v>136856.90504052737</v>
      </c>
      <c r="H15" s="21"/>
      <c r="I15" s="62"/>
      <c r="J15" s="21"/>
      <c r="K15" s="6">
        <v>9</v>
      </c>
      <c r="L15" s="7">
        <f t="shared" si="2"/>
        <v>292307.565</v>
      </c>
    </row>
    <row r="16" spans="1:12" x14ac:dyDescent="0.35">
      <c r="A16" s="6">
        <v>10</v>
      </c>
      <c r="B16" s="7">
        <f t="shared" si="0"/>
        <v>119509.25686223109</v>
      </c>
      <c r="D16" s="62"/>
      <c r="F16" s="6">
        <v>10</v>
      </c>
      <c r="G16" s="7">
        <f t="shared" si="1"/>
        <v>142331.18124214848</v>
      </c>
      <c r="H16" s="21"/>
      <c r="I16" s="62"/>
      <c r="J16" s="21"/>
      <c r="K16" s="6">
        <v>10</v>
      </c>
      <c r="L16" s="7">
        <f t="shared" si="2"/>
        <v>321538.32150000002</v>
      </c>
    </row>
    <row r="17" spans="1:12" x14ac:dyDescent="0.35">
      <c r="A17" s="6">
        <v>11</v>
      </c>
      <c r="B17" s="7">
        <f t="shared" si="0"/>
        <v>121899.44199947572</v>
      </c>
      <c r="D17" s="62"/>
      <c r="F17" s="6">
        <v>11</v>
      </c>
      <c r="G17" s="7">
        <f t="shared" si="1"/>
        <v>148024.42849183441</v>
      </c>
      <c r="H17" s="21"/>
      <c r="I17" s="62"/>
      <c r="J17" s="21"/>
      <c r="K17" s="6">
        <v>11</v>
      </c>
      <c r="L17" s="7">
        <f t="shared" si="2"/>
        <v>353692.15364999999</v>
      </c>
    </row>
    <row r="18" spans="1:12" x14ac:dyDescent="0.35">
      <c r="A18" s="6">
        <v>12</v>
      </c>
      <c r="B18" s="7">
        <f t="shared" si="0"/>
        <v>124337.43083946523</v>
      </c>
      <c r="D18" s="62"/>
      <c r="F18" s="6">
        <v>12</v>
      </c>
      <c r="G18" s="7">
        <f t="shared" si="1"/>
        <v>153945.40563150778</v>
      </c>
      <c r="H18" s="21"/>
      <c r="I18" s="62"/>
      <c r="J18" s="21"/>
      <c r="K18" s="6">
        <v>12</v>
      </c>
      <c r="L18" s="7">
        <f t="shared" si="2"/>
        <v>389061.369015</v>
      </c>
    </row>
    <row r="19" spans="1:12" x14ac:dyDescent="0.35">
      <c r="A19" s="6">
        <v>13</v>
      </c>
      <c r="B19" s="7">
        <f t="shared" si="0"/>
        <v>126824.17945625454</v>
      </c>
      <c r="D19" s="62"/>
      <c r="F19" s="6">
        <v>13</v>
      </c>
      <c r="G19" s="7">
        <f t="shared" si="1"/>
        <v>160103.2218567681</v>
      </c>
      <c r="H19" s="21"/>
      <c r="I19" s="62"/>
      <c r="J19" s="21"/>
      <c r="K19" s="6">
        <v>13</v>
      </c>
      <c r="L19" s="7">
        <f t="shared" si="2"/>
        <v>427967.5059165</v>
      </c>
    </row>
    <row r="20" spans="1:12" x14ac:dyDescent="0.35">
      <c r="A20" s="6">
        <v>14</v>
      </c>
      <c r="B20" s="7">
        <f t="shared" si="0"/>
        <v>129360.66304537962</v>
      </c>
      <c r="D20" s="62"/>
      <c r="F20" s="6">
        <v>14</v>
      </c>
      <c r="G20" s="7">
        <f t="shared" si="1"/>
        <v>166507.35073103881</v>
      </c>
      <c r="H20" s="21"/>
      <c r="I20" s="62"/>
      <c r="J20" s="21"/>
      <c r="K20" s="6">
        <v>14</v>
      </c>
      <c r="L20" s="7">
        <f t="shared" si="2"/>
        <v>470764.25650815002</v>
      </c>
    </row>
    <row r="21" spans="1:12" x14ac:dyDescent="0.35">
      <c r="A21" s="6">
        <v>15</v>
      </c>
      <c r="B21" s="7">
        <f t="shared" si="0"/>
        <v>131947.87630628722</v>
      </c>
      <c r="D21" s="62"/>
      <c r="F21" s="6">
        <v>15</v>
      </c>
      <c r="G21" s="7">
        <f t="shared" si="1"/>
        <v>173167.64476028035</v>
      </c>
      <c r="H21" s="21"/>
      <c r="I21" s="62"/>
      <c r="J21" s="21"/>
      <c r="K21" s="6">
        <v>15</v>
      </c>
      <c r="L21" s="7">
        <f t="shared" si="2"/>
        <v>517840.68215896504</v>
      </c>
    </row>
    <row r="22" spans="1:12" x14ac:dyDescent="0.35">
      <c r="A22" s="6">
        <v>16</v>
      </c>
      <c r="B22" s="7">
        <f t="shared" si="0"/>
        <v>134586.83383241296</v>
      </c>
      <c r="D22" s="62"/>
      <c r="F22" s="6">
        <v>16</v>
      </c>
      <c r="G22" s="7">
        <f t="shared" si="1"/>
        <v>180094.35055069157</v>
      </c>
      <c r="H22" s="21"/>
      <c r="I22" s="62"/>
      <c r="J22" s="21"/>
      <c r="K22" s="6">
        <v>16</v>
      </c>
      <c r="L22" s="7">
        <f t="shared" si="2"/>
        <v>569624.75037486153</v>
      </c>
    </row>
    <row r="23" spans="1:12" x14ac:dyDescent="0.35">
      <c r="A23" s="6">
        <v>17</v>
      </c>
      <c r="B23" s="7">
        <f t="shared" si="0"/>
        <v>137278.57050906122</v>
      </c>
      <c r="D23" s="62"/>
      <c r="F23" s="6">
        <v>17</v>
      </c>
      <c r="G23" s="7">
        <f t="shared" si="1"/>
        <v>187298.12457271924</v>
      </c>
      <c r="H23" s="21"/>
      <c r="I23" s="62"/>
      <c r="J23" s="21"/>
      <c r="K23" s="6">
        <v>17</v>
      </c>
      <c r="L23" s="7">
        <f t="shared" si="2"/>
        <v>626587.2254123477</v>
      </c>
    </row>
    <row r="24" spans="1:12" x14ac:dyDescent="0.35">
      <c r="A24" s="6">
        <v>18</v>
      </c>
      <c r="B24" s="7">
        <f t="shared" si="0"/>
        <v>140024.14191924245</v>
      </c>
      <c r="D24" s="62"/>
      <c r="F24" s="6">
        <v>18</v>
      </c>
      <c r="G24" s="7">
        <f t="shared" si="1"/>
        <v>194790.04955562801</v>
      </c>
      <c r="H24" s="21"/>
      <c r="I24" s="62"/>
      <c r="J24" s="21"/>
      <c r="K24" s="6">
        <v>18</v>
      </c>
      <c r="L24" s="7">
        <f t="shared" si="2"/>
        <v>689245.94795358251</v>
      </c>
    </row>
    <row r="25" spans="1:12" x14ac:dyDescent="0.35">
      <c r="A25" s="6">
        <v>19</v>
      </c>
      <c r="B25" s="7">
        <f t="shared" si="0"/>
        <v>142824.62475762729</v>
      </c>
      <c r="D25" s="62"/>
      <c r="F25" s="6">
        <v>19</v>
      </c>
      <c r="G25" s="7">
        <f t="shared" si="1"/>
        <v>202581.65153785312</v>
      </c>
      <c r="H25" s="21"/>
      <c r="I25" s="62"/>
      <c r="J25" s="21"/>
      <c r="K25" s="6">
        <v>19</v>
      </c>
      <c r="L25" s="7">
        <f t="shared" si="2"/>
        <v>758170.54274894076</v>
      </c>
    </row>
    <row r="26" spans="1:12" x14ac:dyDescent="0.35">
      <c r="A26" s="6">
        <v>20</v>
      </c>
      <c r="B26" s="7">
        <f t="shared" si="0"/>
        <v>145681.11725277983</v>
      </c>
      <c r="F26" s="6">
        <v>20</v>
      </c>
      <c r="G26" s="7">
        <f t="shared" si="1"/>
        <v>210684.91759936724</v>
      </c>
      <c r="H26" s="21"/>
      <c r="I26" s="62"/>
      <c r="J26" s="21"/>
      <c r="K26" s="6">
        <v>20</v>
      </c>
      <c r="L26" s="7">
        <f t="shared" si="2"/>
        <v>833987.59702383482</v>
      </c>
    </row>
    <row r="27" spans="1:12" x14ac:dyDescent="0.35">
      <c r="A27" s="6">
        <v>21</v>
      </c>
      <c r="B27" s="7">
        <f t="shared" si="0"/>
        <v>148594.73959783543</v>
      </c>
      <c r="F27" s="6">
        <v>21</v>
      </c>
      <c r="G27" s="7">
        <f t="shared" si="1"/>
        <v>219112.31430334193</v>
      </c>
      <c r="I27" s="62"/>
      <c r="K27" s="6">
        <v>21</v>
      </c>
      <c r="L27" s="7">
        <f t="shared" si="2"/>
        <v>917386.35672621825</v>
      </c>
    </row>
    <row r="28" spans="1:12" x14ac:dyDescent="0.35">
      <c r="A28" s="6">
        <v>22</v>
      </c>
      <c r="B28" s="7">
        <f t="shared" si="0"/>
        <v>151566.63438979213</v>
      </c>
      <c r="F28" s="6">
        <v>22</v>
      </c>
      <c r="G28" s="7">
        <f t="shared" si="1"/>
        <v>227876.80687547562</v>
      </c>
      <c r="K28" s="6">
        <v>22</v>
      </c>
      <c r="L28" s="7">
        <f t="shared" si="2"/>
        <v>1009124.9923988401</v>
      </c>
    </row>
    <row r="29" spans="1:12" x14ac:dyDescent="0.35">
      <c r="A29" s="6">
        <v>23</v>
      </c>
      <c r="B29" s="7">
        <f t="shared" si="0"/>
        <v>154597.96707758796</v>
      </c>
      <c r="F29" s="6">
        <v>23</v>
      </c>
      <c r="G29" s="43">
        <f t="shared" si="1"/>
        <v>236991.87915049464</v>
      </c>
      <c r="K29" s="6">
        <v>23</v>
      </c>
      <c r="L29" s="7">
        <f t="shared" si="2"/>
        <v>1110037.4916387242</v>
      </c>
    </row>
    <row r="30" spans="1:12" x14ac:dyDescent="0.35">
      <c r="A30" s="6">
        <v>24</v>
      </c>
      <c r="B30" s="7">
        <f t="shared" si="0"/>
        <v>157689.92641913972</v>
      </c>
      <c r="F30" s="6">
        <v>24</v>
      </c>
      <c r="G30" s="7">
        <f t="shared" si="1"/>
        <v>246471.55431651443</v>
      </c>
      <c r="K30" s="6">
        <v>24</v>
      </c>
      <c r="L30" s="7">
        <f t="shared" si="2"/>
        <v>1221041.2408025966</v>
      </c>
    </row>
    <row r="31" spans="1:12" x14ac:dyDescent="0.35">
      <c r="A31" s="6">
        <v>25</v>
      </c>
      <c r="B31" s="7">
        <f t="shared" si="0"/>
        <v>160843.72494752251</v>
      </c>
      <c r="F31" s="6">
        <v>25</v>
      </c>
      <c r="G31" s="7">
        <f t="shared" si="1"/>
        <v>256330.416489175</v>
      </c>
      <c r="K31" s="6">
        <v>25</v>
      </c>
      <c r="L31" s="7">
        <f t="shared" si="2"/>
        <v>1343145.3648828561</v>
      </c>
    </row>
    <row r="32" spans="1:12" x14ac:dyDescent="0.35">
      <c r="A32" s="6">
        <v>26</v>
      </c>
      <c r="B32" s="7">
        <f t="shared" si="0"/>
        <v>164060.59944647297</v>
      </c>
      <c r="F32" s="6">
        <v>26</v>
      </c>
      <c r="G32" s="7">
        <f t="shared" si="1"/>
        <v>266583.63314874202</v>
      </c>
      <c r="K32" s="6">
        <v>26</v>
      </c>
      <c r="L32" s="7">
        <f t="shared" si="2"/>
        <v>1477459.9013711417</v>
      </c>
    </row>
    <row r="33" spans="1:12" x14ac:dyDescent="0.35">
      <c r="A33" s="6">
        <v>27</v>
      </c>
      <c r="B33" s="7">
        <f t="shared" si="0"/>
        <v>167341.81143540243</v>
      </c>
      <c r="F33" s="6">
        <v>27</v>
      </c>
      <c r="G33" s="7">
        <f t="shared" si="1"/>
        <v>277246.97847469168</v>
      </c>
      <c r="K33" s="6">
        <v>27</v>
      </c>
      <c r="L33" s="7">
        <f t="shared" si="2"/>
        <v>1625205.8915082559</v>
      </c>
    </row>
    <row r="34" spans="1:12" x14ac:dyDescent="0.35">
      <c r="A34" s="6">
        <v>28</v>
      </c>
      <c r="B34" s="7">
        <f t="shared" si="0"/>
        <v>170688.64766411047</v>
      </c>
      <c r="F34" s="6">
        <v>28</v>
      </c>
      <c r="G34" s="7">
        <f t="shared" si="1"/>
        <v>288336.85761367937</v>
      </c>
      <c r="K34" s="6">
        <v>28</v>
      </c>
      <c r="L34" s="7">
        <f t="shared" si="2"/>
        <v>1787726.4806590814</v>
      </c>
    </row>
    <row r="35" spans="1:12" x14ac:dyDescent="0.35">
      <c r="A35" s="6">
        <v>29</v>
      </c>
      <c r="B35" s="7">
        <f t="shared" si="0"/>
        <v>174102.42061739267</v>
      </c>
      <c r="F35" s="6">
        <v>29</v>
      </c>
      <c r="G35" s="7">
        <f t="shared" si="1"/>
        <v>299870.33191822655</v>
      </c>
      <c r="K35" s="6">
        <v>29</v>
      </c>
      <c r="L35" s="7">
        <f t="shared" si="2"/>
        <v>1966499.1287249895</v>
      </c>
    </row>
    <row r="36" spans="1:12" x14ac:dyDescent="0.35">
      <c r="A36" s="6">
        <v>30</v>
      </c>
      <c r="B36" s="7">
        <f t="shared" si="0"/>
        <v>177584.46902974052</v>
      </c>
      <c r="F36" s="6">
        <v>30</v>
      </c>
      <c r="G36" s="7">
        <f t="shared" si="1"/>
        <v>311865.14519495564</v>
      </c>
      <c r="K36" s="6">
        <v>30</v>
      </c>
      <c r="L36" s="7">
        <f t="shared" si="2"/>
        <v>2163149.0415974883</v>
      </c>
    </row>
    <row r="37" spans="1:12" x14ac:dyDescent="0.35">
      <c r="A37" s="6">
        <v>31</v>
      </c>
      <c r="B37" s="7">
        <f t="shared" si="0"/>
        <v>181136.15841033534</v>
      </c>
      <c r="F37" s="6">
        <v>31</v>
      </c>
      <c r="G37" s="7">
        <f t="shared" si="1"/>
        <v>324339.75100275385</v>
      </c>
      <c r="K37" s="6">
        <v>31</v>
      </c>
      <c r="L37" s="7">
        <f t="shared" si="2"/>
        <v>2379463.9457572373</v>
      </c>
    </row>
    <row r="38" spans="1:12" x14ac:dyDescent="0.35">
      <c r="A38" s="6">
        <v>32</v>
      </c>
      <c r="B38" s="7">
        <f t="shared" si="0"/>
        <v>184758.88157854206</v>
      </c>
      <c r="F38" s="6">
        <v>32</v>
      </c>
      <c r="G38" s="7">
        <f t="shared" si="1"/>
        <v>337313.34104286402</v>
      </c>
      <c r="K38" s="6">
        <v>32</v>
      </c>
      <c r="L38" s="7">
        <f t="shared" si="2"/>
        <v>2617410.3403329612</v>
      </c>
    </row>
    <row r="39" spans="1:12" x14ac:dyDescent="0.35">
      <c r="A39" s="6">
        <v>33</v>
      </c>
      <c r="B39" s="7">
        <f t="shared" si="0"/>
        <v>188454.0592101129</v>
      </c>
      <c r="F39" s="6">
        <v>33</v>
      </c>
      <c r="G39" s="7">
        <f t="shared" si="1"/>
        <v>350805.87468457856</v>
      </c>
      <c r="K39" s="6">
        <v>33</v>
      </c>
      <c r="L39" s="7">
        <f t="shared" si="2"/>
        <v>2879151.3743662573</v>
      </c>
    </row>
    <row r="40" spans="1:12" x14ac:dyDescent="0.35">
      <c r="A40" s="6">
        <v>34</v>
      </c>
      <c r="B40" s="7">
        <f t="shared" si="0"/>
        <v>192223.14039431515</v>
      </c>
      <c r="F40" s="6">
        <v>34</v>
      </c>
      <c r="G40" s="7">
        <f t="shared" si="1"/>
        <v>364838.10967196169</v>
      </c>
      <c r="K40" s="6">
        <v>34</v>
      </c>
      <c r="L40" s="7">
        <f t="shared" si="2"/>
        <v>3167066.5118028829</v>
      </c>
    </row>
    <row r="41" spans="1:12" x14ac:dyDescent="0.35">
      <c r="A41" s="6">
        <v>35</v>
      </c>
      <c r="B41" s="7">
        <f t="shared" si="0"/>
        <v>196067.60320220146</v>
      </c>
      <c r="F41" s="6">
        <v>35</v>
      </c>
      <c r="G41" s="7">
        <f t="shared" si="1"/>
        <v>379431.63405884017</v>
      </c>
      <c r="K41" s="6">
        <v>35</v>
      </c>
      <c r="L41" s="7">
        <f t="shared" si="2"/>
        <v>3483773.1629831712</v>
      </c>
    </row>
    <row r="42" spans="1:12" x14ac:dyDescent="0.35">
      <c r="A42" s="6">
        <v>36</v>
      </c>
      <c r="B42" s="7">
        <f t="shared" si="0"/>
        <v>199988.9552662455</v>
      </c>
      <c r="F42" s="6">
        <v>36</v>
      </c>
      <c r="G42" s="7">
        <f t="shared" si="1"/>
        <v>394608.89942119375</v>
      </c>
      <c r="K42" s="6">
        <v>36</v>
      </c>
      <c r="L42" s="7">
        <f t="shared" si="2"/>
        <v>3832150.4792814883</v>
      </c>
    </row>
    <row r="43" spans="1:12" x14ac:dyDescent="0.35">
      <c r="A43" s="6">
        <v>37</v>
      </c>
      <c r="B43" s="7">
        <f t="shared" si="0"/>
        <v>203988.7343715704</v>
      </c>
      <c r="F43" s="6">
        <v>37</v>
      </c>
      <c r="G43" s="7">
        <f t="shared" si="1"/>
        <v>410393.25539804151</v>
      </c>
      <c r="K43" s="6">
        <v>37</v>
      </c>
      <c r="L43" s="7">
        <f t="shared" si="2"/>
        <v>4215365.5272096377</v>
      </c>
    </row>
    <row r="44" spans="1:12" x14ac:dyDescent="0.35">
      <c r="A44" s="6">
        <v>38</v>
      </c>
      <c r="B44" s="7">
        <f t="shared" si="0"/>
        <v>208068.50905900181</v>
      </c>
      <c r="F44" s="6">
        <v>38</v>
      </c>
      <c r="G44" s="7">
        <f t="shared" si="1"/>
        <v>426808.98561396316</v>
      </c>
      <c r="K44" s="6">
        <v>38</v>
      </c>
      <c r="L44" s="7">
        <f t="shared" si="2"/>
        <v>4636902.0799306016</v>
      </c>
    </row>
    <row r="45" spans="1:12" x14ac:dyDescent="0.35">
      <c r="A45" s="6">
        <v>39</v>
      </c>
      <c r="B45" s="7">
        <f t="shared" si="0"/>
        <v>212229.87924018185</v>
      </c>
      <c r="F45" s="6">
        <v>39</v>
      </c>
      <c r="G45" s="7">
        <f t="shared" si="1"/>
        <v>443881.34503852169</v>
      </c>
      <c r="K45" s="6">
        <v>39</v>
      </c>
      <c r="L45" s="7">
        <f t="shared" si="2"/>
        <v>5100592.287923662</v>
      </c>
    </row>
    <row r="46" spans="1:12" x14ac:dyDescent="0.35">
      <c r="A46" s="6">
        <v>40</v>
      </c>
      <c r="B46" s="7">
        <f t="shared" si="0"/>
        <v>216474.4768249855</v>
      </c>
      <c r="F46" s="6">
        <v>40</v>
      </c>
      <c r="G46" s="7">
        <f t="shared" si="1"/>
        <v>461636.59884006256</v>
      </c>
      <c r="K46" s="6">
        <v>40</v>
      </c>
      <c r="L46" s="7">
        <f t="shared" si="2"/>
        <v>5610651.5167160286</v>
      </c>
    </row>
    <row r="47" spans="1:12" x14ac:dyDescent="0.35">
      <c r="A47" s="6">
        <v>41</v>
      </c>
      <c r="B47" s="7">
        <f t="shared" si="0"/>
        <v>220803.96636148522</v>
      </c>
      <c r="F47" s="6">
        <v>41</v>
      </c>
      <c r="G47" s="7">
        <f t="shared" si="1"/>
        <v>480102.06279366504</v>
      </c>
      <c r="K47" s="6">
        <v>41</v>
      </c>
      <c r="L47" s="7">
        <f t="shared" si="2"/>
        <v>6171716.668387631</v>
      </c>
    </row>
    <row r="48" spans="1:12" x14ac:dyDescent="0.35">
      <c r="A48" s="6">
        <v>42</v>
      </c>
      <c r="B48" s="7">
        <f t="shared" si="0"/>
        <v>225220.04568871492</v>
      </c>
      <c r="F48" s="6">
        <v>42</v>
      </c>
      <c r="G48" s="7">
        <f t="shared" si="1"/>
        <v>499306.14530541166</v>
      </c>
      <c r="K48" s="6">
        <v>42</v>
      </c>
      <c r="L48" s="7">
        <f t="shared" si="2"/>
        <v>6788888.3352263942</v>
      </c>
    </row>
    <row r="49" spans="1:12" x14ac:dyDescent="0.35">
      <c r="A49" s="6">
        <v>43</v>
      </c>
      <c r="B49" s="7">
        <f t="shared" si="0"/>
        <v>229724.44660248922</v>
      </c>
      <c r="F49" s="6">
        <v>43</v>
      </c>
      <c r="G49" s="7">
        <f t="shared" si="1"/>
        <v>519278.39111762814</v>
      </c>
      <c r="K49" s="6">
        <v>43</v>
      </c>
      <c r="L49" s="7">
        <f t="shared" si="2"/>
        <v>7467777.1687490335</v>
      </c>
    </row>
    <row r="50" spans="1:12" x14ac:dyDescent="0.35">
      <c r="A50" s="34">
        <v>44</v>
      </c>
      <c r="B50" s="7">
        <f t="shared" si="0"/>
        <v>234318.93553453899</v>
      </c>
      <c r="F50" s="34">
        <v>44</v>
      </c>
      <c r="G50" s="7">
        <f t="shared" si="1"/>
        <v>540049.52676233323</v>
      </c>
      <c r="K50" s="34">
        <v>44</v>
      </c>
      <c r="L50" s="7">
        <f t="shared" si="2"/>
        <v>8214554.8856239365</v>
      </c>
    </row>
    <row r="51" spans="1:12" x14ac:dyDescent="0.35">
      <c r="A51" s="6">
        <v>45</v>
      </c>
      <c r="B51" s="7">
        <f t="shared" si="0"/>
        <v>239005.31424522976</v>
      </c>
      <c r="F51" s="6">
        <v>45</v>
      </c>
      <c r="G51" s="7">
        <f t="shared" si="1"/>
        <v>561651.50783282658</v>
      </c>
      <c r="K51" s="6">
        <v>45</v>
      </c>
      <c r="L51" s="7">
        <f t="shared" si="2"/>
        <v>9036010.3741863295</v>
      </c>
    </row>
    <row r="52" spans="1:12" x14ac:dyDescent="0.35">
      <c r="A52" s="6">
        <v>46</v>
      </c>
      <c r="B52" s="7">
        <f t="shared" si="0"/>
        <v>243785.42053013435</v>
      </c>
      <c r="F52" s="6">
        <v>46</v>
      </c>
      <c r="G52" s="7">
        <f t="shared" si="1"/>
        <v>584117.56814613962</v>
      </c>
      <c r="K52" s="6">
        <v>46</v>
      </c>
      <c r="L52" s="7">
        <f t="shared" si="2"/>
        <v>9939611.4116049632</v>
      </c>
    </row>
    <row r="53" spans="1:12" x14ac:dyDescent="0.35">
      <c r="A53" s="6">
        <v>47</v>
      </c>
      <c r="B53" s="7">
        <f t="shared" si="0"/>
        <v>248661.12894073702</v>
      </c>
      <c r="F53" s="6">
        <v>47</v>
      </c>
      <c r="G53" s="7">
        <f t="shared" si="1"/>
        <v>607482.27087198524</v>
      </c>
      <c r="K53" s="6">
        <v>47</v>
      </c>
      <c r="L53" s="7">
        <f t="shared" si="2"/>
        <v>10933572.552765459</v>
      </c>
    </row>
    <row r="54" spans="1:12" x14ac:dyDescent="0.35">
      <c r="A54" s="6">
        <v>48</v>
      </c>
      <c r="B54" s="7">
        <f t="shared" si="0"/>
        <v>253634.35151955177</v>
      </c>
      <c r="F54" s="6">
        <v>48</v>
      </c>
      <c r="G54" s="7">
        <f t="shared" si="1"/>
        <v>631781.56170686462</v>
      </c>
      <c r="K54" s="6">
        <v>48</v>
      </c>
      <c r="L54" s="7">
        <f t="shared" si="2"/>
        <v>12026929.808042005</v>
      </c>
    </row>
    <row r="55" spans="1:12" x14ac:dyDescent="0.35">
      <c r="A55" s="6">
        <v>49</v>
      </c>
      <c r="B55" s="7">
        <f t="shared" si="0"/>
        <v>258707.03854994281</v>
      </c>
      <c r="F55" s="6">
        <v>49</v>
      </c>
      <c r="G55" s="7">
        <f t="shared" si="1"/>
        <v>657052.82417513919</v>
      </c>
      <c r="K55" s="6">
        <v>49</v>
      </c>
      <c r="L55" s="7">
        <f t="shared" si="2"/>
        <v>13229622.788846206</v>
      </c>
    </row>
    <row r="56" spans="1:12" x14ac:dyDescent="0.35">
      <c r="A56" s="6">
        <v>50</v>
      </c>
      <c r="B56" s="7">
        <f t="shared" si="0"/>
        <v>263881.17932094168</v>
      </c>
      <c r="F56" s="6">
        <v>50</v>
      </c>
      <c r="G56" s="7">
        <f t="shared" si="1"/>
        <v>683334.93714214477</v>
      </c>
      <c r="K56" s="6">
        <v>50</v>
      </c>
      <c r="L56" s="7">
        <f t="shared" si="2"/>
        <v>14552585.067730827</v>
      </c>
    </row>
    <row r="57" spans="1:12" x14ac:dyDescent="0.35">
      <c r="A57" s="6">
        <v>51</v>
      </c>
      <c r="B57" s="7">
        <f t="shared" si="0"/>
        <v>269158.80290736048</v>
      </c>
      <c r="F57" s="6">
        <v>51</v>
      </c>
      <c r="G57" s="7">
        <f t="shared" si="1"/>
        <v>710668.33462783054</v>
      </c>
      <c r="K57" s="6">
        <v>51</v>
      </c>
      <c r="L57" s="7">
        <f t="shared" si="2"/>
        <v>16007843.57450391</v>
      </c>
    </row>
    <row r="58" spans="1:12" x14ac:dyDescent="0.35">
      <c r="A58" s="6">
        <v>52</v>
      </c>
      <c r="B58" s="7">
        <f t="shared" si="0"/>
        <v>274541.9789655077</v>
      </c>
      <c r="F58" s="6">
        <v>52</v>
      </c>
      <c r="G58" s="7">
        <f t="shared" si="1"/>
        <v>739095.06801294372</v>
      </c>
      <c r="K58" s="6">
        <v>52</v>
      </c>
      <c r="L58" s="7">
        <f t="shared" si="2"/>
        <v>17608627.931954302</v>
      </c>
    </row>
    <row r="59" spans="1:12" x14ac:dyDescent="0.35">
      <c r="A59" s="6">
        <v>53</v>
      </c>
      <c r="B59" s="7">
        <f t="shared" si="0"/>
        <v>280032.81854481786</v>
      </c>
      <c r="F59" s="6">
        <v>53</v>
      </c>
      <c r="G59" s="7">
        <f t="shared" si="1"/>
        <v>768658.87073346146</v>
      </c>
      <c r="K59" s="6">
        <v>53</v>
      </c>
      <c r="L59" s="7">
        <f t="shared" si="2"/>
        <v>19369490.725149732</v>
      </c>
    </row>
    <row r="60" spans="1:12" x14ac:dyDescent="0.35">
      <c r="A60" s="6">
        <v>54</v>
      </c>
      <c r="B60" s="7">
        <f t="shared" si="0"/>
        <v>285633.47491571424</v>
      </c>
      <c r="F60" s="6">
        <v>54</v>
      </c>
      <c r="G60" s="7">
        <f t="shared" si="1"/>
        <v>799405.22556279995</v>
      </c>
      <c r="K60" s="6">
        <v>54</v>
      </c>
      <c r="L60" s="7">
        <f t="shared" si="2"/>
        <v>21306439.797664706</v>
      </c>
    </row>
    <row r="61" spans="1:12" x14ac:dyDescent="0.35">
      <c r="A61" s="6">
        <v>55</v>
      </c>
      <c r="B61" s="7">
        <f t="shared" si="0"/>
        <v>291346.1444140285</v>
      </c>
      <c r="F61" s="6">
        <v>55</v>
      </c>
      <c r="G61" s="7">
        <f t="shared" si="1"/>
        <v>831381.43458531192</v>
      </c>
      <c r="K61" s="6">
        <v>55</v>
      </c>
      <c r="L61" s="7">
        <f t="shared" si="2"/>
        <v>23437083.777431175</v>
      </c>
    </row>
    <row r="62" spans="1:12" x14ac:dyDescent="0.35">
      <c r="A62" s="6">
        <v>56</v>
      </c>
      <c r="B62" s="7">
        <f t="shared" si="0"/>
        <v>297173.06730230909</v>
      </c>
      <c r="F62" s="6">
        <v>56</v>
      </c>
      <c r="G62" s="7">
        <f t="shared" si="1"/>
        <v>864636.69196872436</v>
      </c>
      <c r="K62" s="6">
        <v>56</v>
      </c>
      <c r="L62" s="7">
        <f t="shared" si="2"/>
        <v>25780792.155174293</v>
      </c>
    </row>
    <row r="63" spans="1:12" x14ac:dyDescent="0.35">
      <c r="A63" s="6">
        <v>57</v>
      </c>
      <c r="B63" s="7">
        <f t="shared" si="0"/>
        <v>303116.52864835528</v>
      </c>
      <c r="F63" s="6">
        <v>57</v>
      </c>
      <c r="G63" s="7">
        <f t="shared" si="1"/>
        <v>899222.15964747337</v>
      </c>
      <c r="K63" s="6">
        <v>57</v>
      </c>
      <c r="L63" s="7">
        <f t="shared" si="2"/>
        <v>28358871.370691724</v>
      </c>
    </row>
    <row r="64" spans="1:12" x14ac:dyDescent="0.35">
      <c r="A64" s="6">
        <v>58</v>
      </c>
      <c r="B64" s="7">
        <f t="shared" si="0"/>
        <v>309178.8592213224</v>
      </c>
      <c r="F64" s="6">
        <v>58</v>
      </c>
      <c r="G64" s="7">
        <f t="shared" si="1"/>
        <v>935191.04603337229</v>
      </c>
      <c r="K64" s="6">
        <v>58</v>
      </c>
      <c r="L64" s="7">
        <f t="shared" si="2"/>
        <v>31194758.507760897</v>
      </c>
    </row>
    <row r="65" spans="1:12" x14ac:dyDescent="0.35">
      <c r="A65" s="6">
        <v>59</v>
      </c>
      <c r="B65" s="7">
        <f t="shared" si="0"/>
        <v>315362.43640574883</v>
      </c>
      <c r="F65" s="6">
        <v>59</v>
      </c>
      <c r="G65" s="7">
        <f t="shared" si="1"/>
        <v>972598.68787470716</v>
      </c>
      <c r="K65" s="6">
        <v>59</v>
      </c>
      <c r="L65" s="7">
        <f t="shared" si="2"/>
        <v>34314234.358536988</v>
      </c>
    </row>
    <row r="66" spans="1:12" x14ac:dyDescent="0.35">
      <c r="A66" s="6">
        <v>60</v>
      </c>
      <c r="B66" s="7">
        <f t="shared" si="0"/>
        <v>321669.68513386382</v>
      </c>
      <c r="F66" s="6">
        <v>60</v>
      </c>
      <c r="G66" s="7">
        <f t="shared" si="1"/>
        <v>1011502.6353896954</v>
      </c>
      <c r="K66" s="6">
        <v>60</v>
      </c>
      <c r="L66" s="7">
        <f t="shared" si="2"/>
        <v>37745657.794390686</v>
      </c>
    </row>
    <row r="67" spans="1:12" x14ac:dyDescent="0.35">
      <c r="A67" s="6">
        <v>61</v>
      </c>
      <c r="B67" s="7">
        <f t="shared" si="0"/>
        <v>328103.0788365411</v>
      </c>
      <c r="F67" s="6">
        <v>61</v>
      </c>
      <c r="G67" s="7">
        <f t="shared" si="1"/>
        <v>1051962.7408052832</v>
      </c>
      <c r="K67" s="6">
        <v>61</v>
      </c>
      <c r="L67" s="7">
        <f t="shared" si="2"/>
        <v>41520223.573829755</v>
      </c>
    </row>
    <row r="68" spans="1:12" x14ac:dyDescent="0.35">
      <c r="A68" s="6">
        <v>62</v>
      </c>
      <c r="B68" s="7">
        <f t="shared" si="0"/>
        <v>334665.1404132719</v>
      </c>
      <c r="F68" s="6">
        <v>62</v>
      </c>
      <c r="G68" s="7">
        <f t="shared" si="1"/>
        <v>1094041.2504374946</v>
      </c>
      <c r="K68" s="6">
        <v>62</v>
      </c>
      <c r="L68" s="7">
        <f t="shared" si="2"/>
        <v>45672245.931212731</v>
      </c>
    </row>
    <row r="69" spans="1:12" x14ac:dyDescent="0.35">
      <c r="A69" s="6">
        <v>63</v>
      </c>
      <c r="B69" s="7">
        <f t="shared" si="0"/>
        <v>341358.44322153734</v>
      </c>
      <c r="F69" s="6">
        <v>63</v>
      </c>
      <c r="G69" s="7">
        <f t="shared" si="1"/>
        <v>1137802.9004549943</v>
      </c>
      <c r="K69" s="6">
        <v>63</v>
      </c>
      <c r="L69" s="7">
        <f t="shared" si="2"/>
        <v>50239470.524334006</v>
      </c>
    </row>
    <row r="70" spans="1:12" x14ac:dyDescent="0.35">
      <c r="A70" s="6">
        <v>64</v>
      </c>
      <c r="B70" s="7">
        <f t="shared" si="0"/>
        <v>348185.61208596808</v>
      </c>
      <c r="F70" s="6">
        <v>64</v>
      </c>
      <c r="G70" s="7">
        <f t="shared" si="1"/>
        <v>1183315.0164731941</v>
      </c>
      <c r="K70" s="6">
        <v>64</v>
      </c>
      <c r="L70" s="7">
        <f t="shared" si="2"/>
        <v>55263417.576767407</v>
      </c>
    </row>
    <row r="71" spans="1:12" x14ac:dyDescent="0.35">
      <c r="A71" s="6">
        <v>65</v>
      </c>
      <c r="B71" s="7">
        <f t="shared" si="0"/>
        <v>355149.32432768744</v>
      </c>
      <c r="F71" s="6">
        <v>65</v>
      </c>
      <c r="G71" s="7">
        <f t="shared" si="1"/>
        <v>1230647.6171321219</v>
      </c>
      <c r="K71" s="6">
        <v>65</v>
      </c>
      <c r="L71" s="7">
        <f t="shared" si="2"/>
        <v>60789759.33444415</v>
      </c>
    </row>
    <row r="72" spans="1:12" x14ac:dyDescent="0.35">
      <c r="A72" s="6">
        <v>66</v>
      </c>
      <c r="B72" s="7">
        <f t="shared" si="0"/>
        <v>362252.31081424118</v>
      </c>
      <c r="F72" s="6">
        <v>66</v>
      </c>
      <c r="G72" s="7">
        <f t="shared" si="1"/>
        <v>1279873.5218174069</v>
      </c>
      <c r="K72" s="6">
        <v>66</v>
      </c>
      <c r="L72" s="7">
        <f t="shared" si="2"/>
        <v>66868735.267888568</v>
      </c>
    </row>
    <row r="73" spans="1:12" x14ac:dyDescent="0.35">
      <c r="A73" s="6">
        <v>67</v>
      </c>
      <c r="B73" s="7">
        <f t="shared" ref="B73:B125" si="3">((B72*0.02)+B72)</f>
        <v>369497.35703052598</v>
      </c>
      <c r="F73" s="6">
        <v>67</v>
      </c>
      <c r="G73" s="7">
        <f t="shared" ref="G73:G136" si="4">((G72*0.04)+G72)</f>
        <v>1331068.4626901031</v>
      </c>
      <c r="K73" s="6">
        <v>67</v>
      </c>
      <c r="L73" s="7">
        <f t="shared" ref="L73:L80" si="5">((L72*0.1)+L72)</f>
        <v>73555608.794677421</v>
      </c>
    </row>
    <row r="74" spans="1:12" x14ac:dyDescent="0.35">
      <c r="A74" s="6">
        <v>68</v>
      </c>
      <c r="B74" s="7">
        <f t="shared" si="3"/>
        <v>376887.30417113652</v>
      </c>
      <c r="F74" s="6">
        <v>68</v>
      </c>
      <c r="G74" s="7">
        <f t="shared" si="4"/>
        <v>1384311.2011977073</v>
      </c>
      <c r="K74" s="6">
        <v>68</v>
      </c>
      <c r="L74" s="7">
        <f t="shared" si="5"/>
        <v>80911169.674145162</v>
      </c>
    </row>
    <row r="75" spans="1:12" x14ac:dyDescent="0.35">
      <c r="A75" s="6">
        <v>69</v>
      </c>
      <c r="B75" s="7">
        <f t="shared" si="3"/>
        <v>384425.05025455926</v>
      </c>
      <c r="F75" s="6">
        <v>69</v>
      </c>
      <c r="G75" s="7">
        <f t="shared" si="4"/>
        <v>1439683.6492456156</v>
      </c>
      <c r="K75" s="6">
        <v>69</v>
      </c>
      <c r="L75" s="7">
        <f t="shared" si="5"/>
        <v>89002286.641559675</v>
      </c>
    </row>
    <row r="76" spans="1:12" x14ac:dyDescent="0.35">
      <c r="A76" s="6">
        <v>70</v>
      </c>
      <c r="B76" s="7">
        <f t="shared" si="3"/>
        <v>392113.55125965044</v>
      </c>
      <c r="F76" s="6">
        <v>70</v>
      </c>
      <c r="G76" s="7">
        <f t="shared" si="4"/>
        <v>1497270.9952154402</v>
      </c>
      <c r="K76" s="6">
        <v>70</v>
      </c>
      <c r="L76" s="7">
        <f t="shared" si="5"/>
        <v>97902515.30571565</v>
      </c>
    </row>
    <row r="77" spans="1:12" x14ac:dyDescent="0.35">
      <c r="A77" s="6">
        <v>71</v>
      </c>
      <c r="B77" s="7">
        <f t="shared" si="3"/>
        <v>399955.82228484342</v>
      </c>
      <c r="F77" s="6">
        <v>71</v>
      </c>
      <c r="G77" s="7">
        <f t="shared" si="4"/>
        <v>1557161.8350240579</v>
      </c>
      <c r="K77" s="6">
        <v>71</v>
      </c>
      <c r="L77" s="7">
        <f t="shared" si="5"/>
        <v>107692766.83628722</v>
      </c>
    </row>
    <row r="78" spans="1:12" x14ac:dyDescent="0.35">
      <c r="A78" s="6">
        <v>72</v>
      </c>
      <c r="B78" s="7">
        <f t="shared" si="3"/>
        <v>407954.93873054028</v>
      </c>
      <c r="F78" s="6">
        <v>72</v>
      </c>
      <c r="G78" s="7">
        <f t="shared" si="4"/>
        <v>1619448.3084250202</v>
      </c>
      <c r="K78" s="6">
        <v>72</v>
      </c>
      <c r="L78" s="7">
        <f t="shared" si="5"/>
        <v>118462043.51991594</v>
      </c>
    </row>
    <row r="79" spans="1:12" x14ac:dyDescent="0.35">
      <c r="A79" s="6">
        <v>73</v>
      </c>
      <c r="B79" s="7">
        <f t="shared" si="3"/>
        <v>416114.03750515106</v>
      </c>
      <c r="F79" s="6">
        <v>73</v>
      </c>
      <c r="G79" s="7">
        <f t="shared" si="4"/>
        <v>1684226.2407620209</v>
      </c>
      <c r="K79" s="6">
        <v>73</v>
      </c>
      <c r="L79" s="7">
        <f t="shared" si="5"/>
        <v>130308247.87190753</v>
      </c>
    </row>
    <row r="80" spans="1:12" x14ac:dyDescent="0.35">
      <c r="A80" s="6">
        <v>74</v>
      </c>
      <c r="B80" s="7">
        <f t="shared" si="3"/>
        <v>424436.31825525407</v>
      </c>
      <c r="F80" s="6">
        <v>74</v>
      </c>
      <c r="G80" s="7">
        <f t="shared" si="4"/>
        <v>1751595.2903925017</v>
      </c>
      <c r="K80" s="6">
        <v>74</v>
      </c>
      <c r="L80" s="7">
        <f t="shared" si="5"/>
        <v>143339072.6590983</v>
      </c>
    </row>
    <row r="81" spans="1:12" x14ac:dyDescent="0.35">
      <c r="A81" s="6">
        <v>75</v>
      </c>
      <c r="B81" s="7">
        <f t="shared" si="3"/>
        <v>432925.04462035914</v>
      </c>
      <c r="F81" s="6">
        <v>75</v>
      </c>
      <c r="G81" s="7">
        <f t="shared" si="4"/>
        <v>1821659.1020082019</v>
      </c>
      <c r="L81" s="7"/>
    </row>
    <row r="82" spans="1:12" x14ac:dyDescent="0.35">
      <c r="A82" s="6">
        <v>76</v>
      </c>
      <c r="B82" s="7">
        <f t="shared" si="3"/>
        <v>441583.54551276634</v>
      </c>
      <c r="F82" s="6">
        <v>76</v>
      </c>
      <c r="G82" s="7">
        <f t="shared" si="4"/>
        <v>1894525.4660885299</v>
      </c>
      <c r="L82" s="7"/>
    </row>
    <row r="83" spans="1:12" x14ac:dyDescent="0.35">
      <c r="A83" s="6">
        <v>77</v>
      </c>
      <c r="B83" s="7">
        <f t="shared" si="3"/>
        <v>450415.21642302169</v>
      </c>
      <c r="F83" s="6">
        <v>77</v>
      </c>
      <c r="G83" s="7">
        <f t="shared" si="4"/>
        <v>1970306.4847320712</v>
      </c>
      <c r="L83" s="7"/>
    </row>
    <row r="84" spans="1:12" x14ac:dyDescent="0.35">
      <c r="A84" s="6">
        <v>78</v>
      </c>
      <c r="B84" s="7">
        <f t="shared" si="3"/>
        <v>459423.52075148211</v>
      </c>
      <c r="F84" s="6">
        <v>78</v>
      </c>
      <c r="G84" s="7">
        <f t="shared" si="4"/>
        <v>2049118.7441213541</v>
      </c>
      <c r="L84" s="7"/>
    </row>
    <row r="85" spans="1:12" x14ac:dyDescent="0.35">
      <c r="A85" s="6">
        <v>79</v>
      </c>
      <c r="B85" s="7">
        <f t="shared" si="3"/>
        <v>468611.99116651173</v>
      </c>
      <c r="F85" s="6">
        <v>79</v>
      </c>
      <c r="G85" s="7">
        <f t="shared" si="4"/>
        <v>2131083.4938862082</v>
      </c>
      <c r="L85" s="7"/>
    </row>
    <row r="86" spans="1:12" x14ac:dyDescent="0.35">
      <c r="A86" s="6">
        <v>80</v>
      </c>
      <c r="B86" s="7">
        <f t="shared" si="3"/>
        <v>477984.23098984198</v>
      </c>
      <c r="F86" s="6">
        <v>80</v>
      </c>
      <c r="G86" s="7">
        <f t="shared" si="4"/>
        <v>2216326.8336416567</v>
      </c>
      <c r="L86" s="7"/>
    </row>
    <row r="87" spans="1:12" x14ac:dyDescent="0.35">
      <c r="A87" s="6">
        <v>81</v>
      </c>
      <c r="B87" s="7">
        <f t="shared" si="3"/>
        <v>487543.91560963879</v>
      </c>
      <c r="F87" s="6">
        <v>81</v>
      </c>
      <c r="G87" s="7">
        <f t="shared" si="4"/>
        <v>2304979.906987323</v>
      </c>
      <c r="L87" s="7"/>
    </row>
    <row r="88" spans="1:12" x14ac:dyDescent="0.35">
      <c r="A88" s="6">
        <v>82</v>
      </c>
      <c r="B88" s="7">
        <f t="shared" si="3"/>
        <v>497294.79392183159</v>
      </c>
      <c r="F88" s="6">
        <v>82</v>
      </c>
      <c r="G88" s="7">
        <f t="shared" si="4"/>
        <v>2397179.1032668157</v>
      </c>
      <c r="L88" s="7"/>
    </row>
    <row r="89" spans="1:12" x14ac:dyDescent="0.35">
      <c r="A89" s="6">
        <v>83</v>
      </c>
      <c r="B89" s="7">
        <f t="shared" si="3"/>
        <v>507240.68980026821</v>
      </c>
      <c r="F89" s="6">
        <v>83</v>
      </c>
      <c r="G89" s="7">
        <f t="shared" si="4"/>
        <v>2493066.2673974885</v>
      </c>
      <c r="L89" s="7"/>
    </row>
    <row r="90" spans="1:12" x14ac:dyDescent="0.35">
      <c r="A90" s="6">
        <v>84</v>
      </c>
      <c r="B90" s="7">
        <f t="shared" si="3"/>
        <v>517385.5035962736</v>
      </c>
      <c r="F90" s="6">
        <v>84</v>
      </c>
      <c r="G90" s="7">
        <f t="shared" si="4"/>
        <v>2592788.918093388</v>
      </c>
      <c r="L90" s="7"/>
    </row>
    <row r="91" spans="1:12" x14ac:dyDescent="0.35">
      <c r="A91" s="6">
        <v>85</v>
      </c>
      <c r="B91" s="7">
        <f t="shared" si="3"/>
        <v>527733.21366819902</v>
      </c>
      <c r="F91" s="6">
        <v>85</v>
      </c>
      <c r="G91" s="7">
        <f t="shared" si="4"/>
        <v>2696500.4748171233</v>
      </c>
      <c r="L91" s="7"/>
    </row>
    <row r="92" spans="1:12" x14ac:dyDescent="0.35">
      <c r="A92" s="6">
        <v>86</v>
      </c>
      <c r="B92" s="7">
        <f t="shared" si="3"/>
        <v>538287.87794156303</v>
      </c>
      <c r="F92" s="6">
        <v>86</v>
      </c>
      <c r="G92" s="7">
        <f t="shared" si="4"/>
        <v>2804360.493809808</v>
      </c>
      <c r="L92" s="7"/>
    </row>
    <row r="93" spans="1:12" x14ac:dyDescent="0.35">
      <c r="A93" s="6">
        <v>87</v>
      </c>
      <c r="B93" s="7">
        <f t="shared" si="3"/>
        <v>549053.63550039427</v>
      </c>
      <c r="F93" s="6">
        <v>87</v>
      </c>
      <c r="G93" s="7">
        <f t="shared" si="4"/>
        <v>2916534.9135622005</v>
      </c>
      <c r="L93" s="7"/>
    </row>
    <row r="94" spans="1:12" x14ac:dyDescent="0.35">
      <c r="A94" s="6">
        <v>88</v>
      </c>
      <c r="B94" s="7">
        <f t="shared" si="3"/>
        <v>560034.70821040217</v>
      </c>
      <c r="F94" s="6">
        <v>88</v>
      </c>
      <c r="G94" s="7">
        <f t="shared" si="4"/>
        <v>3033196.3101046886</v>
      </c>
      <c r="L94" s="7"/>
    </row>
    <row r="95" spans="1:12" x14ac:dyDescent="0.35">
      <c r="A95" s="6">
        <v>89</v>
      </c>
      <c r="B95" s="7">
        <f t="shared" si="3"/>
        <v>571235.40237461019</v>
      </c>
      <c r="F95" s="6">
        <v>89</v>
      </c>
      <c r="G95" s="7">
        <f t="shared" si="4"/>
        <v>3154524.1625088761</v>
      </c>
      <c r="L95" s="7"/>
    </row>
    <row r="96" spans="1:12" x14ac:dyDescent="0.35">
      <c r="A96" s="6">
        <v>90</v>
      </c>
      <c r="B96" s="7">
        <f t="shared" si="3"/>
        <v>582660.11042210239</v>
      </c>
      <c r="F96" s="6">
        <v>90</v>
      </c>
      <c r="G96" s="7">
        <f t="shared" si="4"/>
        <v>3280705.129009231</v>
      </c>
      <c r="L96" s="7"/>
    </row>
    <row r="97" spans="1:12" x14ac:dyDescent="0.35">
      <c r="A97" s="6">
        <v>91</v>
      </c>
      <c r="B97" s="7">
        <f t="shared" si="3"/>
        <v>594313.31263054442</v>
      </c>
      <c r="F97" s="6">
        <v>91</v>
      </c>
      <c r="G97" s="7">
        <f t="shared" si="4"/>
        <v>3411933.3341696002</v>
      </c>
      <c r="L97" s="7"/>
    </row>
    <row r="98" spans="1:12" x14ac:dyDescent="0.35">
      <c r="A98" s="6">
        <v>92</v>
      </c>
      <c r="B98" s="7">
        <f t="shared" si="3"/>
        <v>606199.57888315525</v>
      </c>
      <c r="F98" s="6">
        <v>92</v>
      </c>
      <c r="G98" s="7">
        <f t="shared" si="4"/>
        <v>3548410.667536384</v>
      </c>
      <c r="L98" s="7"/>
    </row>
    <row r="99" spans="1:12" x14ac:dyDescent="0.35">
      <c r="A99" s="6">
        <v>93</v>
      </c>
      <c r="B99" s="7">
        <f t="shared" si="3"/>
        <v>618323.57046081836</v>
      </c>
      <c r="F99" s="6">
        <v>93</v>
      </c>
      <c r="G99" s="7">
        <f t="shared" si="4"/>
        <v>3690347.0942378393</v>
      </c>
      <c r="L99" s="7"/>
    </row>
    <row r="100" spans="1:12" x14ac:dyDescent="0.35">
      <c r="A100" s="6">
        <v>94</v>
      </c>
      <c r="B100" s="7">
        <f t="shared" si="3"/>
        <v>630690.04187003477</v>
      </c>
      <c r="F100" s="6">
        <v>94</v>
      </c>
      <c r="G100" s="7">
        <f t="shared" si="4"/>
        <v>3837960.9780073529</v>
      </c>
      <c r="L100" s="7"/>
    </row>
    <row r="101" spans="1:12" x14ac:dyDescent="0.35">
      <c r="A101" s="6">
        <v>95</v>
      </c>
      <c r="B101" s="7">
        <f t="shared" si="3"/>
        <v>643303.84270743548</v>
      </c>
      <c r="F101" s="6">
        <v>95</v>
      </c>
      <c r="G101" s="7">
        <f t="shared" si="4"/>
        <v>3991479.417127647</v>
      </c>
      <c r="L101" s="7"/>
    </row>
    <row r="102" spans="1:12" x14ac:dyDescent="0.35">
      <c r="A102" s="6">
        <v>96</v>
      </c>
      <c r="B102" s="7">
        <f t="shared" si="3"/>
        <v>656169.91956158425</v>
      </c>
      <c r="D102" s="8"/>
      <c r="E102" s="9"/>
      <c r="F102" s="6">
        <v>96</v>
      </c>
      <c r="G102" s="7">
        <f t="shared" si="4"/>
        <v>4151138.593812753</v>
      </c>
      <c r="H102" s="9"/>
      <c r="I102" s="8"/>
      <c r="L102" s="7"/>
    </row>
    <row r="103" spans="1:12" x14ac:dyDescent="0.35">
      <c r="A103" s="34">
        <v>97</v>
      </c>
      <c r="B103" s="7">
        <f t="shared" si="3"/>
        <v>669293.31795281591</v>
      </c>
      <c r="D103" s="8"/>
      <c r="E103" s="9"/>
      <c r="F103" s="34">
        <v>97</v>
      </c>
      <c r="G103" s="7">
        <f t="shared" si="4"/>
        <v>4317184.1375652635</v>
      </c>
      <c r="H103" s="9"/>
      <c r="I103" s="8"/>
      <c r="K103" s="34"/>
      <c r="L103" s="7"/>
    </row>
    <row r="104" spans="1:12" x14ac:dyDescent="0.35">
      <c r="A104" s="34">
        <v>98</v>
      </c>
      <c r="B104" s="7">
        <f t="shared" si="3"/>
        <v>682679.18431187223</v>
      </c>
      <c r="D104" s="8"/>
      <c r="E104" s="9"/>
      <c r="F104" s="34">
        <v>98</v>
      </c>
      <c r="G104" s="7">
        <f t="shared" si="4"/>
        <v>4489871.5030678743</v>
      </c>
      <c r="H104" s="9"/>
      <c r="I104" s="8"/>
      <c r="K104" s="34"/>
      <c r="L104" s="7"/>
    </row>
    <row r="105" spans="1:12" x14ac:dyDescent="0.35">
      <c r="A105" s="34">
        <v>99</v>
      </c>
      <c r="B105" s="7">
        <f t="shared" si="3"/>
        <v>696332.76799810969</v>
      </c>
      <c r="F105" s="34">
        <v>99</v>
      </c>
      <c r="G105" s="7">
        <f t="shared" si="4"/>
        <v>4669466.3631905895</v>
      </c>
      <c r="K105" s="34"/>
      <c r="L105" s="7"/>
    </row>
    <row r="106" spans="1:12" x14ac:dyDescent="0.35">
      <c r="A106" s="34">
        <v>100</v>
      </c>
      <c r="B106" s="7">
        <f t="shared" si="3"/>
        <v>710259.42335807183</v>
      </c>
      <c r="F106" s="34">
        <v>100</v>
      </c>
      <c r="G106" s="7">
        <f t="shared" si="4"/>
        <v>4856245.0177182127</v>
      </c>
      <c r="K106" s="34"/>
      <c r="L106" s="7"/>
    </row>
    <row r="107" spans="1:12" x14ac:dyDescent="0.35">
      <c r="A107" s="6">
        <v>101</v>
      </c>
      <c r="B107" s="7">
        <f t="shared" si="3"/>
        <v>724464.61182523321</v>
      </c>
      <c r="F107" s="6">
        <v>101</v>
      </c>
      <c r="G107" s="7">
        <f t="shared" si="4"/>
        <v>5050494.8184269415</v>
      </c>
      <c r="L107" s="7"/>
    </row>
    <row r="108" spans="1:12" x14ac:dyDescent="0.35">
      <c r="A108" s="6">
        <v>102</v>
      </c>
      <c r="B108" s="7">
        <f t="shared" si="3"/>
        <v>738953.90406173782</v>
      </c>
      <c r="F108" s="6">
        <v>102</v>
      </c>
      <c r="G108" s="7">
        <f t="shared" si="4"/>
        <v>5252514.6111640194</v>
      </c>
      <c r="L108" s="7"/>
    </row>
    <row r="109" spans="1:12" x14ac:dyDescent="0.35">
      <c r="A109" s="6">
        <v>103</v>
      </c>
      <c r="B109" s="7">
        <f t="shared" si="3"/>
        <v>753732.98214297253</v>
      </c>
      <c r="F109" s="6">
        <v>103</v>
      </c>
      <c r="G109" s="7">
        <f t="shared" si="4"/>
        <v>5462615.19561058</v>
      </c>
      <c r="L109" s="7"/>
    </row>
    <row r="110" spans="1:12" x14ac:dyDescent="0.35">
      <c r="A110" s="6">
        <v>104</v>
      </c>
      <c r="B110" s="7">
        <f t="shared" si="3"/>
        <v>768807.64178583201</v>
      </c>
      <c r="F110" s="6">
        <v>104</v>
      </c>
      <c r="G110" s="7">
        <f t="shared" si="4"/>
        <v>5681119.8034350034</v>
      </c>
      <c r="L110" s="7"/>
    </row>
    <row r="111" spans="1:12" x14ac:dyDescent="0.35">
      <c r="A111" s="6">
        <v>105</v>
      </c>
      <c r="B111" s="7">
        <f t="shared" si="3"/>
        <v>784183.79462154862</v>
      </c>
      <c r="F111" s="6">
        <v>105</v>
      </c>
      <c r="G111" s="7">
        <f t="shared" si="4"/>
        <v>5908364.5955724036</v>
      </c>
      <c r="L111" s="7"/>
    </row>
    <row r="112" spans="1:12" x14ac:dyDescent="0.35">
      <c r="A112" s="6">
        <v>106</v>
      </c>
      <c r="B112" s="7">
        <f t="shared" si="3"/>
        <v>799867.47051397956</v>
      </c>
      <c r="F112" s="6">
        <v>106</v>
      </c>
      <c r="G112" s="7">
        <f t="shared" si="4"/>
        <v>6144699.1793952994</v>
      </c>
      <c r="L112" s="7"/>
    </row>
    <row r="113" spans="1:12" x14ac:dyDescent="0.35">
      <c r="A113" s="6">
        <v>107</v>
      </c>
      <c r="B113" s="7">
        <f t="shared" si="3"/>
        <v>815864.81992425909</v>
      </c>
      <c r="F113" s="6">
        <v>107</v>
      </c>
      <c r="G113" s="7">
        <f t="shared" si="4"/>
        <v>6390487.1465711109</v>
      </c>
      <c r="L113" s="7"/>
    </row>
    <row r="114" spans="1:12" x14ac:dyDescent="0.35">
      <c r="A114" s="6">
        <v>108</v>
      </c>
      <c r="B114" s="7">
        <f t="shared" si="3"/>
        <v>832182.11632274429</v>
      </c>
      <c r="F114" s="6">
        <v>108</v>
      </c>
      <c r="G114" s="7">
        <f t="shared" si="4"/>
        <v>6646106.6324339556</v>
      </c>
      <c r="L114" s="7"/>
    </row>
    <row r="115" spans="1:12" x14ac:dyDescent="0.35">
      <c r="A115" s="6">
        <v>109</v>
      </c>
      <c r="B115" s="7">
        <f t="shared" si="3"/>
        <v>848825.75864919915</v>
      </c>
      <c r="F115" s="6">
        <v>109</v>
      </c>
      <c r="G115" s="7">
        <f t="shared" si="4"/>
        <v>6911950.8977313135</v>
      </c>
      <c r="L115" s="7"/>
    </row>
    <row r="116" spans="1:12" x14ac:dyDescent="0.35">
      <c r="A116" s="6">
        <v>110</v>
      </c>
      <c r="B116" s="7">
        <f t="shared" si="3"/>
        <v>865802.27382218314</v>
      </c>
      <c r="F116" s="6">
        <v>110</v>
      </c>
      <c r="G116" s="7">
        <f t="shared" si="4"/>
        <v>7188428.9336405657</v>
      </c>
      <c r="L116" s="7"/>
    </row>
    <row r="117" spans="1:12" x14ac:dyDescent="0.35">
      <c r="A117" s="6">
        <v>111</v>
      </c>
      <c r="B117" s="7">
        <f t="shared" si="3"/>
        <v>883118.31929862686</v>
      </c>
      <c r="F117" s="6">
        <v>111</v>
      </c>
      <c r="G117" s="7">
        <f t="shared" si="4"/>
        <v>7475966.0909861885</v>
      </c>
      <c r="L117" s="7"/>
    </row>
    <row r="118" spans="1:12" x14ac:dyDescent="0.35">
      <c r="A118" s="6">
        <v>112</v>
      </c>
      <c r="B118" s="7">
        <f t="shared" si="3"/>
        <v>900780.68568459945</v>
      </c>
      <c r="F118" s="6">
        <v>112</v>
      </c>
      <c r="G118" s="7">
        <f t="shared" si="4"/>
        <v>7775004.7346256357</v>
      </c>
      <c r="L118" s="7"/>
    </row>
    <row r="119" spans="1:12" x14ac:dyDescent="0.35">
      <c r="A119" s="6">
        <v>113</v>
      </c>
      <c r="B119" s="7">
        <f t="shared" si="3"/>
        <v>918796.29939829139</v>
      </c>
      <c r="F119" s="6">
        <v>113</v>
      </c>
      <c r="G119" s="7">
        <f t="shared" si="4"/>
        <v>8086004.9240106614</v>
      </c>
      <c r="L119" s="7"/>
    </row>
    <row r="120" spans="1:12" x14ac:dyDescent="0.35">
      <c r="A120" s="6">
        <v>114</v>
      </c>
      <c r="B120" s="7">
        <f t="shared" si="3"/>
        <v>937172.22538625717</v>
      </c>
      <c r="F120" s="6">
        <v>114</v>
      </c>
      <c r="G120" s="7">
        <f t="shared" si="4"/>
        <v>8409445.1209710874</v>
      </c>
      <c r="L120" s="7"/>
    </row>
    <row r="121" spans="1:12" x14ac:dyDescent="0.35">
      <c r="A121" s="6">
        <v>115</v>
      </c>
      <c r="B121" s="7">
        <f t="shared" si="3"/>
        <v>955915.66989398235</v>
      </c>
      <c r="F121" s="6">
        <v>115</v>
      </c>
      <c r="G121" s="7">
        <f t="shared" si="4"/>
        <v>8745822.925809931</v>
      </c>
      <c r="L121" s="7"/>
    </row>
    <row r="122" spans="1:12" x14ac:dyDescent="0.35">
      <c r="A122" s="6">
        <v>116</v>
      </c>
      <c r="B122" s="7">
        <f t="shared" si="3"/>
        <v>975033.98329186195</v>
      </c>
      <c r="F122" s="6">
        <v>116</v>
      </c>
      <c r="G122" s="7">
        <f t="shared" si="4"/>
        <v>9095655.8428423274</v>
      </c>
      <c r="L122" s="7"/>
    </row>
    <row r="123" spans="1:12" x14ac:dyDescent="0.35">
      <c r="A123" s="6">
        <v>117</v>
      </c>
      <c r="B123" s="7">
        <f t="shared" si="3"/>
        <v>994534.66295769915</v>
      </c>
      <c r="F123" s="6">
        <v>117</v>
      </c>
      <c r="G123" s="7">
        <f t="shared" si="4"/>
        <v>9459482.0765560213</v>
      </c>
      <c r="L123" s="7"/>
    </row>
    <row r="124" spans="1:12" x14ac:dyDescent="0.35">
      <c r="A124" s="6">
        <v>118</v>
      </c>
      <c r="B124" s="7">
        <f t="shared" si="3"/>
        <v>1014425.3562168531</v>
      </c>
      <c r="F124" s="6">
        <v>118</v>
      </c>
      <c r="G124" s="7">
        <f t="shared" si="4"/>
        <v>9837861.3596182615</v>
      </c>
      <c r="L124" s="7"/>
    </row>
    <row r="125" spans="1:12" x14ac:dyDescent="0.35">
      <c r="A125" s="6">
        <v>119</v>
      </c>
      <c r="B125" s="7">
        <f t="shared" si="3"/>
        <v>1034713.8633411902</v>
      </c>
      <c r="F125" s="6">
        <v>119</v>
      </c>
      <c r="G125" s="7">
        <f t="shared" si="4"/>
        <v>10231375.814002993</v>
      </c>
      <c r="L125" s="7"/>
    </row>
    <row r="126" spans="1:12" x14ac:dyDescent="0.35">
      <c r="A126" s="6">
        <v>120</v>
      </c>
      <c r="B126" s="7">
        <f>((B125*0.02)+B125)</f>
        <v>1055408.1406080141</v>
      </c>
      <c r="F126" s="6">
        <v>120</v>
      </c>
      <c r="G126" s="7">
        <f t="shared" si="4"/>
        <v>10640630.846563112</v>
      </c>
      <c r="L126" s="7"/>
    </row>
    <row r="127" spans="1:12" x14ac:dyDescent="0.35">
      <c r="A127" s="6">
        <v>121</v>
      </c>
      <c r="B127" s="7">
        <f t="shared" ref="B127:B190" si="6">((B126*0.02)+B126)</f>
        <v>1076516.3034201744</v>
      </c>
      <c r="F127" s="6">
        <v>121</v>
      </c>
      <c r="G127" s="7">
        <f t="shared" si="4"/>
        <v>11066256.080425637</v>
      </c>
      <c r="L127" s="7"/>
    </row>
    <row r="128" spans="1:12" x14ac:dyDescent="0.35">
      <c r="A128" s="6">
        <v>122</v>
      </c>
      <c r="B128" s="7">
        <f t="shared" si="6"/>
        <v>1098046.6294885778</v>
      </c>
      <c r="F128" s="6">
        <v>122</v>
      </c>
      <c r="G128" s="7">
        <f t="shared" si="4"/>
        <v>11508906.323642662</v>
      </c>
      <c r="L128" s="7"/>
    </row>
    <row r="129" spans="1:12" x14ac:dyDescent="0.35">
      <c r="A129" s="6">
        <v>123</v>
      </c>
      <c r="B129" s="7">
        <f t="shared" si="6"/>
        <v>1120007.5620783493</v>
      </c>
      <c r="F129" s="6">
        <v>123</v>
      </c>
      <c r="G129" s="7">
        <f t="shared" si="4"/>
        <v>11969262.576588368</v>
      </c>
      <c r="L129" s="7"/>
    </row>
    <row r="130" spans="1:12" x14ac:dyDescent="0.35">
      <c r="A130" s="6">
        <v>124</v>
      </c>
      <c r="B130" s="7">
        <f t="shared" si="6"/>
        <v>1142407.7133199163</v>
      </c>
      <c r="F130" s="6">
        <v>124</v>
      </c>
      <c r="G130" s="7">
        <f t="shared" si="4"/>
        <v>12448033.079651903</v>
      </c>
      <c r="L130" s="7"/>
    </row>
    <row r="131" spans="1:12" x14ac:dyDescent="0.35">
      <c r="A131" s="6">
        <v>125</v>
      </c>
      <c r="B131" s="7">
        <f t="shared" si="6"/>
        <v>1165255.8675863147</v>
      </c>
      <c r="F131" s="6">
        <v>125</v>
      </c>
      <c r="G131" s="7">
        <f t="shared" si="4"/>
        <v>12945954.402837979</v>
      </c>
      <c r="L131" s="7"/>
    </row>
    <row r="132" spans="1:12" x14ac:dyDescent="0.35">
      <c r="A132" s="6">
        <v>126</v>
      </c>
      <c r="B132" s="7">
        <f t="shared" si="6"/>
        <v>1188560.9849380411</v>
      </c>
      <c r="F132" s="6">
        <v>126</v>
      </c>
      <c r="G132" s="7">
        <f t="shared" si="4"/>
        <v>13463792.578951498</v>
      </c>
      <c r="L132" s="7"/>
    </row>
    <row r="133" spans="1:12" x14ac:dyDescent="0.35">
      <c r="A133" s="6">
        <v>127</v>
      </c>
      <c r="B133" s="7">
        <f t="shared" si="6"/>
        <v>1212332.204636802</v>
      </c>
      <c r="F133" s="6">
        <v>127</v>
      </c>
      <c r="G133" s="7">
        <f t="shared" si="4"/>
        <v>14002344.282109559</v>
      </c>
      <c r="L133" s="7"/>
    </row>
    <row r="134" spans="1:12" x14ac:dyDescent="0.35">
      <c r="A134" s="6">
        <v>128</v>
      </c>
      <c r="B134" s="7">
        <f t="shared" si="6"/>
        <v>1236578.848729538</v>
      </c>
      <c r="F134" s="6">
        <v>128</v>
      </c>
      <c r="G134" s="7">
        <f t="shared" si="4"/>
        <v>14562438.053393941</v>
      </c>
      <c r="L134" s="7"/>
    </row>
    <row r="135" spans="1:12" x14ac:dyDescent="0.35">
      <c r="A135" s="6">
        <v>129</v>
      </c>
      <c r="B135" s="7">
        <f t="shared" si="6"/>
        <v>1261310.4257041288</v>
      </c>
      <c r="F135" s="6">
        <v>129</v>
      </c>
      <c r="G135" s="7">
        <f t="shared" si="4"/>
        <v>15144935.575529698</v>
      </c>
      <c r="L135" s="7"/>
    </row>
    <row r="136" spans="1:12" x14ac:dyDescent="0.35">
      <c r="A136" s="6">
        <v>130</v>
      </c>
      <c r="B136" s="7">
        <f t="shared" si="6"/>
        <v>1286536.6342182113</v>
      </c>
      <c r="F136" s="6">
        <v>130</v>
      </c>
      <c r="G136" s="7">
        <f t="shared" si="4"/>
        <v>15750732.998550886</v>
      </c>
      <c r="L136" s="7"/>
    </row>
    <row r="137" spans="1:12" x14ac:dyDescent="0.35">
      <c r="A137" s="6">
        <v>131</v>
      </c>
      <c r="B137" s="7">
        <f t="shared" si="6"/>
        <v>1312267.3669025756</v>
      </c>
      <c r="F137" s="6">
        <v>131</v>
      </c>
      <c r="G137" s="7">
        <f t="shared" ref="G137:G184" si="7">((G136*0.04)+G136)</f>
        <v>16380762.318492921</v>
      </c>
      <c r="L137" s="7"/>
    </row>
    <row r="138" spans="1:12" x14ac:dyDescent="0.35">
      <c r="A138" s="6">
        <v>132</v>
      </c>
      <c r="B138" s="7">
        <f t="shared" si="6"/>
        <v>1338512.7142406271</v>
      </c>
      <c r="F138" s="6">
        <v>132</v>
      </c>
      <c r="G138" s="7">
        <f t="shared" si="7"/>
        <v>17035992.811232638</v>
      </c>
      <c r="L138" s="7"/>
    </row>
    <row r="139" spans="1:12" x14ac:dyDescent="0.35">
      <c r="A139" s="6">
        <v>133</v>
      </c>
      <c r="B139" s="7">
        <f t="shared" si="6"/>
        <v>1365282.9685254397</v>
      </c>
      <c r="F139" s="6">
        <v>133</v>
      </c>
      <c r="G139" s="7">
        <f t="shared" si="7"/>
        <v>17717432.523681942</v>
      </c>
      <c r="L139" s="7"/>
    </row>
    <row r="140" spans="1:12" x14ac:dyDescent="0.35">
      <c r="A140" s="6">
        <v>134</v>
      </c>
      <c r="B140" s="7">
        <f t="shared" si="6"/>
        <v>1392588.6278959485</v>
      </c>
      <c r="F140" s="6">
        <v>134</v>
      </c>
      <c r="G140" s="7">
        <f t="shared" si="7"/>
        <v>18426129.824629221</v>
      </c>
      <c r="L140" s="7"/>
    </row>
    <row r="141" spans="1:12" x14ac:dyDescent="0.35">
      <c r="A141" s="6">
        <v>135</v>
      </c>
      <c r="B141" s="7">
        <f t="shared" si="6"/>
        <v>1420440.4004538674</v>
      </c>
      <c r="F141" s="6">
        <v>135</v>
      </c>
      <c r="G141" s="7">
        <f t="shared" si="7"/>
        <v>19163175.017614391</v>
      </c>
      <c r="L141" s="7"/>
    </row>
    <row r="142" spans="1:12" x14ac:dyDescent="0.35">
      <c r="A142" s="6">
        <v>136</v>
      </c>
      <c r="B142" s="7">
        <f t="shared" si="6"/>
        <v>1448849.2084629447</v>
      </c>
      <c r="F142" s="6">
        <v>136</v>
      </c>
      <c r="G142" s="7">
        <f t="shared" si="7"/>
        <v>19929702.018318966</v>
      </c>
      <c r="L142" s="7"/>
    </row>
    <row r="143" spans="1:12" x14ac:dyDescent="0.35">
      <c r="A143" s="6">
        <v>137</v>
      </c>
      <c r="B143" s="7">
        <f t="shared" si="6"/>
        <v>1477826.1926322037</v>
      </c>
      <c r="F143" s="6">
        <v>137</v>
      </c>
      <c r="G143" s="7">
        <f t="shared" si="7"/>
        <v>20726890.099051725</v>
      </c>
      <c r="L143" s="7"/>
    </row>
    <row r="144" spans="1:12" x14ac:dyDescent="0.35">
      <c r="A144" s="6">
        <v>138</v>
      </c>
      <c r="B144" s="7">
        <f t="shared" si="6"/>
        <v>1507382.7164848477</v>
      </c>
      <c r="F144" s="6">
        <v>138</v>
      </c>
      <c r="G144" s="7">
        <f t="shared" si="7"/>
        <v>21555965.703013793</v>
      </c>
      <c r="L144" s="7"/>
    </row>
    <row r="145" spans="1:12" x14ac:dyDescent="0.35">
      <c r="A145" s="6">
        <v>139</v>
      </c>
      <c r="B145" s="7">
        <f t="shared" si="6"/>
        <v>1537530.3708145446</v>
      </c>
      <c r="F145" s="6">
        <v>139</v>
      </c>
      <c r="G145" s="7">
        <f t="shared" si="7"/>
        <v>22418204.331134345</v>
      </c>
      <c r="L145" s="7"/>
    </row>
    <row r="146" spans="1:12" x14ac:dyDescent="0.35">
      <c r="A146" s="6">
        <v>140</v>
      </c>
      <c r="B146" s="7">
        <f t="shared" si="6"/>
        <v>1568280.9782308354</v>
      </c>
      <c r="F146" s="6">
        <v>140</v>
      </c>
      <c r="G146" s="7">
        <f t="shared" si="7"/>
        <v>23314932.504379719</v>
      </c>
      <c r="L146" s="7"/>
    </row>
    <row r="147" spans="1:12" x14ac:dyDescent="0.35">
      <c r="A147" s="6">
        <v>141</v>
      </c>
      <c r="B147" s="7">
        <f t="shared" si="6"/>
        <v>1599646.5977954522</v>
      </c>
      <c r="F147" s="6">
        <v>141</v>
      </c>
      <c r="G147" s="7">
        <f t="shared" si="7"/>
        <v>24247529.804554909</v>
      </c>
      <c r="L147" s="7"/>
    </row>
    <row r="148" spans="1:12" x14ac:dyDescent="0.35">
      <c r="A148" s="6">
        <v>142</v>
      </c>
      <c r="B148" s="7">
        <f t="shared" si="6"/>
        <v>1631639.5297513613</v>
      </c>
      <c r="F148" s="6">
        <v>142</v>
      </c>
      <c r="G148" s="7">
        <f t="shared" si="7"/>
        <v>25217430.996737108</v>
      </c>
      <c r="L148" s="7"/>
    </row>
    <row r="149" spans="1:12" x14ac:dyDescent="0.35">
      <c r="A149" s="6">
        <v>143</v>
      </c>
      <c r="B149" s="7">
        <f t="shared" si="6"/>
        <v>1664272.3203463885</v>
      </c>
      <c r="F149" s="6">
        <v>143</v>
      </c>
      <c r="G149" s="7">
        <f t="shared" si="7"/>
        <v>26226128.23660659</v>
      </c>
      <c r="L149" s="7"/>
    </row>
    <row r="150" spans="1:12" x14ac:dyDescent="0.35">
      <c r="A150" s="6">
        <v>144</v>
      </c>
      <c r="B150" s="7">
        <f t="shared" si="6"/>
        <v>1697557.7667533162</v>
      </c>
      <c r="F150" s="6">
        <v>144</v>
      </c>
      <c r="G150" s="7">
        <f t="shared" si="7"/>
        <v>27275173.366070855</v>
      </c>
      <c r="L150" s="7"/>
    </row>
    <row r="151" spans="1:12" x14ac:dyDescent="0.35">
      <c r="A151" s="6">
        <v>145</v>
      </c>
      <c r="B151" s="7">
        <f t="shared" si="6"/>
        <v>1731508.9220883825</v>
      </c>
      <c r="F151" s="6">
        <v>145</v>
      </c>
      <c r="G151" s="7">
        <f t="shared" si="7"/>
        <v>28366180.300713688</v>
      </c>
      <c r="L151" s="7"/>
    </row>
    <row r="152" spans="1:12" x14ac:dyDescent="0.35">
      <c r="A152" s="6">
        <v>146</v>
      </c>
      <c r="B152" s="7">
        <f t="shared" si="6"/>
        <v>1766139.1005301501</v>
      </c>
      <c r="F152" s="6">
        <v>146</v>
      </c>
      <c r="G152" s="7">
        <f t="shared" si="7"/>
        <v>29500827.512742236</v>
      </c>
      <c r="L152" s="7"/>
    </row>
    <row r="153" spans="1:12" x14ac:dyDescent="0.35">
      <c r="A153" s="6">
        <v>147</v>
      </c>
      <c r="B153" s="7">
        <f t="shared" si="6"/>
        <v>1801461.8825407531</v>
      </c>
      <c r="F153" s="6">
        <v>147</v>
      </c>
      <c r="G153" s="7">
        <f t="shared" si="7"/>
        <v>30680860.613251925</v>
      </c>
      <c r="L153" s="7"/>
    </row>
    <row r="154" spans="1:12" x14ac:dyDescent="0.35">
      <c r="A154" s="6">
        <v>148</v>
      </c>
      <c r="B154" s="7">
        <f t="shared" si="6"/>
        <v>1837491.1201915683</v>
      </c>
      <c r="F154" s="6">
        <v>148</v>
      </c>
      <c r="G154" s="7">
        <f t="shared" si="7"/>
        <v>31908095.037782002</v>
      </c>
      <c r="L154" s="7"/>
    </row>
    <row r="155" spans="1:12" x14ac:dyDescent="0.35">
      <c r="A155" s="6">
        <v>149</v>
      </c>
      <c r="B155" s="7">
        <f t="shared" si="6"/>
        <v>1874240.9425953997</v>
      </c>
      <c r="F155" s="6">
        <v>149</v>
      </c>
      <c r="G155" s="7">
        <f t="shared" si="7"/>
        <v>33184418.839293282</v>
      </c>
      <c r="L155" s="7"/>
    </row>
    <row r="156" spans="1:12" x14ac:dyDescent="0.35">
      <c r="A156" s="6">
        <v>150</v>
      </c>
      <c r="B156" s="7">
        <f t="shared" si="6"/>
        <v>1911725.7614473077</v>
      </c>
      <c r="F156" s="6">
        <v>150</v>
      </c>
      <c r="G156" s="7">
        <f t="shared" si="7"/>
        <v>34511795.592865013</v>
      </c>
      <c r="L156" s="7"/>
    </row>
    <row r="157" spans="1:12" x14ac:dyDescent="0.35">
      <c r="A157" s="6">
        <v>151</v>
      </c>
      <c r="B157" s="7">
        <f t="shared" si="6"/>
        <v>1949960.2766762539</v>
      </c>
      <c r="F157" s="6">
        <v>151</v>
      </c>
      <c r="G157" s="7">
        <f t="shared" si="7"/>
        <v>35892267.416579612</v>
      </c>
      <c r="L157" s="7"/>
    </row>
    <row r="158" spans="1:12" x14ac:dyDescent="0.35">
      <c r="A158" s="6">
        <v>152</v>
      </c>
      <c r="B158" s="7">
        <f t="shared" si="6"/>
        <v>1988959.4822097789</v>
      </c>
      <c r="F158" s="6">
        <v>152</v>
      </c>
      <c r="G158" s="7">
        <f t="shared" si="7"/>
        <v>37327958.113242798</v>
      </c>
      <c r="L158" s="7"/>
    </row>
    <row r="159" spans="1:12" x14ac:dyDescent="0.35">
      <c r="A159" s="6">
        <v>153</v>
      </c>
      <c r="B159" s="7">
        <f t="shared" si="6"/>
        <v>2028738.6718539745</v>
      </c>
      <c r="F159" s="6">
        <v>153</v>
      </c>
      <c r="G159" s="7">
        <f t="shared" si="7"/>
        <v>38821076.437772512</v>
      </c>
      <c r="L159" s="7"/>
    </row>
    <row r="160" spans="1:12" x14ac:dyDescent="0.35">
      <c r="A160" s="6">
        <v>154</v>
      </c>
      <c r="B160" s="7">
        <f t="shared" si="6"/>
        <v>2069313.445291054</v>
      </c>
      <c r="F160" s="6">
        <v>154</v>
      </c>
      <c r="G160" s="7">
        <f t="shared" si="7"/>
        <v>40373919.49528341</v>
      </c>
      <c r="L160" s="7"/>
    </row>
    <row r="161" spans="1:12" x14ac:dyDescent="0.35">
      <c r="A161" s="6">
        <v>155</v>
      </c>
      <c r="B161" s="7">
        <f t="shared" si="6"/>
        <v>2110699.7141968752</v>
      </c>
      <c r="F161" s="6">
        <v>155</v>
      </c>
      <c r="G161" s="7">
        <f t="shared" si="7"/>
        <v>41988876.275094748</v>
      </c>
      <c r="L161" s="7"/>
    </row>
    <row r="162" spans="1:12" x14ac:dyDescent="0.35">
      <c r="A162" s="6">
        <v>156</v>
      </c>
      <c r="B162" s="7">
        <f t="shared" si="6"/>
        <v>2152913.7084808126</v>
      </c>
      <c r="F162" s="6">
        <v>156</v>
      </c>
      <c r="G162" s="7">
        <f t="shared" si="7"/>
        <v>43668431.326098539</v>
      </c>
      <c r="L162" s="7"/>
    </row>
    <row r="163" spans="1:12" x14ac:dyDescent="0.35">
      <c r="A163" s="6">
        <v>157</v>
      </c>
      <c r="B163" s="7">
        <f t="shared" si="6"/>
        <v>2195971.982650429</v>
      </c>
      <c r="F163" s="6">
        <v>157</v>
      </c>
      <c r="G163" s="7">
        <f t="shared" si="7"/>
        <v>45415168.579142481</v>
      </c>
      <c r="L163" s="7"/>
    </row>
    <row r="164" spans="1:12" x14ac:dyDescent="0.35">
      <c r="A164" s="6">
        <v>158</v>
      </c>
      <c r="B164" s="7">
        <f t="shared" si="6"/>
        <v>2239891.4223034377</v>
      </c>
      <c r="F164" s="6">
        <v>158</v>
      </c>
      <c r="G164" s="7">
        <f t="shared" si="7"/>
        <v>47231775.322308183</v>
      </c>
      <c r="L164" s="7"/>
    </row>
    <row r="165" spans="1:12" x14ac:dyDescent="0.35">
      <c r="A165" s="6">
        <v>159</v>
      </c>
      <c r="B165" s="7">
        <f t="shared" si="6"/>
        <v>2284689.2507495065</v>
      </c>
      <c r="F165" s="6">
        <v>159</v>
      </c>
      <c r="G165" s="7">
        <f t="shared" si="7"/>
        <v>49121046.335200511</v>
      </c>
      <c r="L165" s="7"/>
    </row>
    <row r="166" spans="1:12" x14ac:dyDescent="0.35">
      <c r="A166" s="6">
        <v>160</v>
      </c>
      <c r="B166" s="7">
        <f t="shared" si="6"/>
        <v>2330383.0357644968</v>
      </c>
      <c r="F166" s="6">
        <v>160</v>
      </c>
      <c r="G166" s="7">
        <f t="shared" si="7"/>
        <v>51085888.188608535</v>
      </c>
      <c r="L166" s="7"/>
    </row>
    <row r="167" spans="1:12" x14ac:dyDescent="0.35">
      <c r="A167" s="6">
        <v>161</v>
      </c>
      <c r="B167" s="7">
        <f t="shared" si="6"/>
        <v>2376990.6964797867</v>
      </c>
      <c r="F167" s="6">
        <v>161</v>
      </c>
      <c r="G167" s="7">
        <f t="shared" si="7"/>
        <v>53129323.716152877</v>
      </c>
      <c r="L167" s="7"/>
    </row>
    <row r="168" spans="1:12" x14ac:dyDescent="0.35">
      <c r="A168" s="6">
        <v>162</v>
      </c>
      <c r="B168" s="7">
        <f t="shared" si="6"/>
        <v>2424530.5104093822</v>
      </c>
      <c r="F168" s="6">
        <v>162</v>
      </c>
      <c r="G168" s="7">
        <f t="shared" si="7"/>
        <v>55254496.66479899</v>
      </c>
      <c r="L168" s="7"/>
    </row>
    <row r="169" spans="1:12" x14ac:dyDescent="0.35">
      <c r="A169" s="6">
        <v>163</v>
      </c>
      <c r="B169" s="7">
        <f t="shared" si="6"/>
        <v>2473021.1206175699</v>
      </c>
      <c r="F169" s="6">
        <v>163</v>
      </c>
      <c r="G169" s="7">
        <f t="shared" si="7"/>
        <v>57464676.53139095</v>
      </c>
      <c r="L169" s="7"/>
    </row>
    <row r="170" spans="1:12" x14ac:dyDescent="0.35">
      <c r="A170" s="34">
        <v>164</v>
      </c>
      <c r="B170" s="7">
        <f t="shared" si="6"/>
        <v>2522481.5430299211</v>
      </c>
      <c r="F170" s="34">
        <v>164</v>
      </c>
      <c r="G170" s="7">
        <f t="shared" si="7"/>
        <v>59763263.592646591</v>
      </c>
      <c r="K170" s="34"/>
      <c r="L170" s="7"/>
    </row>
    <row r="171" spans="1:12" x14ac:dyDescent="0.35">
      <c r="A171" s="6">
        <v>165</v>
      </c>
      <c r="B171" s="7">
        <f t="shared" si="6"/>
        <v>2572931.1738905194</v>
      </c>
      <c r="F171" s="6">
        <v>165</v>
      </c>
      <c r="G171" s="7">
        <f t="shared" si="7"/>
        <v>62153794.136352457</v>
      </c>
      <c r="L171" s="7"/>
    </row>
    <row r="172" spans="1:12" x14ac:dyDescent="0.35">
      <c r="A172" s="6">
        <v>166</v>
      </c>
      <c r="B172" s="7">
        <f t="shared" si="6"/>
        <v>2624389.7973683299</v>
      </c>
      <c r="F172" s="6">
        <v>166</v>
      </c>
      <c r="G172" s="7">
        <f t="shared" si="7"/>
        <v>64639945.901806556</v>
      </c>
      <c r="L172" s="7"/>
    </row>
    <row r="173" spans="1:12" x14ac:dyDescent="0.35">
      <c r="A173" s="6">
        <v>167</v>
      </c>
      <c r="B173" s="7">
        <f t="shared" si="6"/>
        <v>2676877.5933156963</v>
      </c>
      <c r="F173" s="6">
        <v>167</v>
      </c>
      <c r="G173" s="7">
        <f t="shared" si="7"/>
        <v>67225543.737878814</v>
      </c>
      <c r="L173" s="7"/>
    </row>
    <row r="174" spans="1:12" x14ac:dyDescent="0.35">
      <c r="A174" s="6">
        <v>168</v>
      </c>
      <c r="B174" s="7">
        <f t="shared" si="6"/>
        <v>2730415.1451820103</v>
      </c>
      <c r="F174" s="6">
        <v>168</v>
      </c>
      <c r="G174" s="7">
        <f t="shared" si="7"/>
        <v>69914565.48739396</v>
      </c>
      <c r="L174" s="7"/>
    </row>
    <row r="175" spans="1:12" x14ac:dyDescent="0.35">
      <c r="A175" s="6">
        <v>169</v>
      </c>
      <c r="B175" s="7">
        <f t="shared" si="6"/>
        <v>2785023.4480856503</v>
      </c>
      <c r="F175" s="6">
        <v>169</v>
      </c>
      <c r="G175" s="7">
        <f t="shared" si="7"/>
        <v>72711148.106889725</v>
      </c>
      <c r="L175" s="7"/>
    </row>
    <row r="176" spans="1:12" x14ac:dyDescent="0.35">
      <c r="A176" s="6">
        <v>170</v>
      </c>
      <c r="B176" s="7">
        <f t="shared" si="6"/>
        <v>2840723.9170473632</v>
      </c>
      <c r="F176" s="6">
        <v>170</v>
      </c>
      <c r="G176" s="7">
        <f t="shared" si="7"/>
        <v>75619594.031165317</v>
      </c>
      <c r="L176" s="7"/>
    </row>
    <row r="177" spans="1:12" x14ac:dyDescent="0.35">
      <c r="A177" s="6">
        <v>171</v>
      </c>
      <c r="B177" s="7">
        <f t="shared" si="6"/>
        <v>2897538.3953883103</v>
      </c>
      <c r="F177" s="6">
        <v>171</v>
      </c>
      <c r="G177" s="7">
        <f t="shared" si="7"/>
        <v>78644377.792411923</v>
      </c>
      <c r="L177" s="7"/>
    </row>
    <row r="178" spans="1:12" x14ac:dyDescent="0.35">
      <c r="A178" s="6">
        <v>172</v>
      </c>
      <c r="B178" s="7">
        <f t="shared" si="6"/>
        <v>2955489.1632960765</v>
      </c>
      <c r="F178" s="6">
        <v>172</v>
      </c>
      <c r="G178" s="7">
        <f t="shared" si="7"/>
        <v>81790152.904108405</v>
      </c>
      <c r="L178" s="7"/>
    </row>
    <row r="179" spans="1:12" x14ac:dyDescent="0.35">
      <c r="A179" s="6">
        <v>173</v>
      </c>
      <c r="B179" s="7">
        <f t="shared" si="6"/>
        <v>3014598.9465619982</v>
      </c>
      <c r="F179" s="6">
        <v>173</v>
      </c>
      <c r="G179" s="7">
        <f t="shared" si="7"/>
        <v>85061759.020272747</v>
      </c>
      <c r="L179" s="7"/>
    </row>
    <row r="180" spans="1:12" x14ac:dyDescent="0.35">
      <c r="A180" s="6">
        <v>174</v>
      </c>
      <c r="B180" s="7">
        <f t="shared" si="6"/>
        <v>3074890.925493238</v>
      </c>
      <c r="F180" s="6">
        <v>174</v>
      </c>
      <c r="G180" s="7">
        <f t="shared" si="7"/>
        <v>88464229.381083652</v>
      </c>
      <c r="L180" s="7"/>
    </row>
    <row r="181" spans="1:12" x14ac:dyDescent="0.35">
      <c r="A181" s="6">
        <v>175</v>
      </c>
      <c r="B181" s="7">
        <f t="shared" si="6"/>
        <v>3136388.7440031026</v>
      </c>
      <c r="F181" s="6">
        <v>175</v>
      </c>
      <c r="G181" s="7">
        <f t="shared" si="7"/>
        <v>92002798.556327</v>
      </c>
      <c r="L181" s="7"/>
    </row>
    <row r="182" spans="1:12" x14ac:dyDescent="0.35">
      <c r="A182" s="6">
        <v>176</v>
      </c>
      <c r="B182" s="7">
        <f t="shared" si="6"/>
        <v>3199116.5188831645</v>
      </c>
      <c r="F182" s="6">
        <v>176</v>
      </c>
      <c r="G182" s="7">
        <f t="shared" si="7"/>
        <v>95682910.498580083</v>
      </c>
      <c r="L182" s="7"/>
    </row>
    <row r="183" spans="1:12" x14ac:dyDescent="0.35">
      <c r="A183" s="6">
        <v>177</v>
      </c>
      <c r="B183" s="7">
        <f t="shared" si="6"/>
        <v>3263098.849260828</v>
      </c>
      <c r="F183" s="6">
        <v>177</v>
      </c>
      <c r="G183" s="7">
        <f t="shared" si="7"/>
        <v>99510226.918523282</v>
      </c>
      <c r="L183" s="7"/>
    </row>
    <row r="184" spans="1:12" x14ac:dyDescent="0.35">
      <c r="A184" s="6">
        <v>178</v>
      </c>
      <c r="B184" s="7">
        <f t="shared" si="6"/>
        <v>3328360.8262460446</v>
      </c>
      <c r="F184" s="38">
        <v>178</v>
      </c>
      <c r="G184" s="5">
        <f t="shared" si="7"/>
        <v>103490635.99526422</v>
      </c>
      <c r="K184" s="38"/>
      <c r="L184" s="7"/>
    </row>
    <row r="185" spans="1:12" x14ac:dyDescent="0.35">
      <c r="A185" s="6">
        <v>179</v>
      </c>
      <c r="B185" s="7">
        <f t="shared" si="6"/>
        <v>3394928.0427709655</v>
      </c>
      <c r="G185" s="7"/>
      <c r="L185" s="7"/>
    </row>
    <row r="186" spans="1:12" x14ac:dyDescent="0.35">
      <c r="A186" s="6">
        <v>180</v>
      </c>
      <c r="B186" s="7">
        <f t="shared" si="6"/>
        <v>3462826.6036263849</v>
      </c>
      <c r="G186" s="7"/>
      <c r="L186" s="7"/>
    </row>
    <row r="187" spans="1:12" x14ac:dyDescent="0.35">
      <c r="A187" s="6">
        <v>181</v>
      </c>
      <c r="B187" s="7">
        <f t="shared" si="6"/>
        <v>3532083.1356989127</v>
      </c>
      <c r="G187" s="7"/>
      <c r="L187" s="7"/>
    </row>
    <row r="188" spans="1:12" x14ac:dyDescent="0.35">
      <c r="A188" s="6">
        <v>182</v>
      </c>
      <c r="B188" s="7">
        <f t="shared" si="6"/>
        <v>3602724.7984128911</v>
      </c>
      <c r="G188" s="7"/>
      <c r="L188" s="7"/>
    </row>
    <row r="189" spans="1:12" x14ac:dyDescent="0.35">
      <c r="A189" s="6">
        <v>183</v>
      </c>
      <c r="B189" s="7">
        <f t="shared" si="6"/>
        <v>3674779.2943811491</v>
      </c>
      <c r="G189" s="7"/>
      <c r="L189" s="7"/>
    </row>
    <row r="190" spans="1:12" x14ac:dyDescent="0.35">
      <c r="A190" s="6">
        <v>184</v>
      </c>
      <c r="B190" s="7">
        <f t="shared" si="6"/>
        <v>3748274.8802687721</v>
      </c>
      <c r="G190" s="7"/>
      <c r="L190" s="7"/>
    </row>
    <row r="191" spans="1:12" x14ac:dyDescent="0.35">
      <c r="A191" s="6">
        <v>185</v>
      </c>
      <c r="B191" s="7">
        <f t="shared" ref="B191:B254" si="8">((B190*0.02)+B190)</f>
        <v>3823240.3778741476</v>
      </c>
      <c r="G191" s="7"/>
      <c r="L191" s="7"/>
    </row>
    <row r="192" spans="1:12" x14ac:dyDescent="0.35">
      <c r="A192" s="6">
        <v>186</v>
      </c>
      <c r="B192" s="7">
        <f t="shared" si="8"/>
        <v>3899705.1854316304</v>
      </c>
      <c r="G192" s="7"/>
      <c r="L192" s="7"/>
    </row>
    <row r="193" spans="1:12" x14ac:dyDescent="0.35">
      <c r="A193" s="6">
        <v>187</v>
      </c>
      <c r="B193" s="7">
        <f t="shared" si="8"/>
        <v>3977699.2891402631</v>
      </c>
      <c r="G193" s="7"/>
      <c r="L193" s="7"/>
    </row>
    <row r="194" spans="1:12" x14ac:dyDescent="0.35">
      <c r="A194" s="6">
        <v>188</v>
      </c>
      <c r="B194" s="7">
        <f t="shared" si="8"/>
        <v>4057253.2749230685</v>
      </c>
      <c r="G194" s="7"/>
      <c r="L194" s="7"/>
    </row>
    <row r="195" spans="1:12" x14ac:dyDescent="0.35">
      <c r="A195" s="6">
        <v>189</v>
      </c>
      <c r="B195" s="7">
        <f t="shared" si="8"/>
        <v>4138398.34042153</v>
      </c>
      <c r="G195" s="7"/>
      <c r="L195" s="7"/>
    </row>
    <row r="196" spans="1:12" x14ac:dyDescent="0.35">
      <c r="A196" s="6">
        <v>190</v>
      </c>
      <c r="B196" s="7">
        <f t="shared" si="8"/>
        <v>4221166.3072299603</v>
      </c>
      <c r="G196" s="7"/>
      <c r="L196" s="7"/>
    </row>
    <row r="197" spans="1:12" x14ac:dyDescent="0.35">
      <c r="A197" s="6">
        <v>191</v>
      </c>
      <c r="B197" s="7">
        <f t="shared" si="8"/>
        <v>4305589.6333745597</v>
      </c>
      <c r="G197" s="7"/>
      <c r="L197" s="7"/>
    </row>
    <row r="198" spans="1:12" x14ac:dyDescent="0.35">
      <c r="A198" s="6">
        <v>192</v>
      </c>
      <c r="B198" s="7">
        <f t="shared" si="8"/>
        <v>4391701.4260420511</v>
      </c>
      <c r="G198" s="7"/>
      <c r="L198" s="7"/>
    </row>
    <row r="199" spans="1:12" x14ac:dyDescent="0.35">
      <c r="A199" s="6">
        <v>193</v>
      </c>
      <c r="B199" s="7">
        <f t="shared" si="8"/>
        <v>4479535.4545628922</v>
      </c>
      <c r="G199" s="7"/>
      <c r="L199" s="7"/>
    </row>
    <row r="200" spans="1:12" x14ac:dyDescent="0.35">
      <c r="A200" s="6">
        <v>194</v>
      </c>
      <c r="B200" s="7">
        <f t="shared" si="8"/>
        <v>4569126.1636541504</v>
      </c>
      <c r="G200" s="7"/>
      <c r="L200" s="7"/>
    </row>
    <row r="201" spans="1:12" x14ac:dyDescent="0.35">
      <c r="A201" s="6">
        <v>195</v>
      </c>
      <c r="B201" s="7">
        <f t="shared" si="8"/>
        <v>4660508.6869272338</v>
      </c>
      <c r="G201" s="7"/>
      <c r="L201" s="7"/>
    </row>
    <row r="202" spans="1:12" x14ac:dyDescent="0.35">
      <c r="A202" s="6">
        <v>196</v>
      </c>
      <c r="B202" s="7">
        <f t="shared" si="8"/>
        <v>4753718.8606657786</v>
      </c>
      <c r="G202" s="7"/>
      <c r="L202" s="7"/>
    </row>
    <row r="203" spans="1:12" x14ac:dyDescent="0.35">
      <c r="A203" s="6">
        <v>197</v>
      </c>
      <c r="B203" s="7">
        <f t="shared" si="8"/>
        <v>4848793.2378790937</v>
      </c>
      <c r="G203" s="7"/>
      <c r="L203" s="7"/>
    </row>
    <row r="204" spans="1:12" x14ac:dyDescent="0.35">
      <c r="A204" s="6">
        <v>198</v>
      </c>
      <c r="B204" s="7">
        <f t="shared" si="8"/>
        <v>4945769.1026366754</v>
      </c>
      <c r="G204" s="7"/>
      <c r="L204" s="7"/>
    </row>
    <row r="205" spans="1:12" x14ac:dyDescent="0.35">
      <c r="A205" s="6">
        <v>199</v>
      </c>
      <c r="B205" s="7">
        <f t="shared" si="8"/>
        <v>5044684.4846894089</v>
      </c>
      <c r="G205" s="7"/>
      <c r="L205" s="7"/>
    </row>
    <row r="206" spans="1:12" x14ac:dyDescent="0.35">
      <c r="A206" s="6">
        <v>200</v>
      </c>
      <c r="B206" s="7">
        <f t="shared" si="8"/>
        <v>5145578.174383197</v>
      </c>
      <c r="G206" s="7"/>
      <c r="L206" s="7"/>
    </row>
    <row r="207" spans="1:12" x14ac:dyDescent="0.35">
      <c r="A207" s="6">
        <v>201</v>
      </c>
      <c r="B207" s="7">
        <f t="shared" si="8"/>
        <v>5248489.7378708608</v>
      </c>
      <c r="G207" s="7"/>
      <c r="L207" s="7"/>
    </row>
    <row r="208" spans="1:12" x14ac:dyDescent="0.35">
      <c r="A208" s="6">
        <v>202</v>
      </c>
      <c r="B208" s="7">
        <f t="shared" si="8"/>
        <v>5353459.5326282782</v>
      </c>
      <c r="G208" s="7"/>
      <c r="L208" s="7"/>
    </row>
    <row r="209" spans="1:12" x14ac:dyDescent="0.35">
      <c r="A209" s="6">
        <v>203</v>
      </c>
      <c r="B209" s="7">
        <f t="shared" si="8"/>
        <v>5460528.7232808433</v>
      </c>
      <c r="G209" s="7"/>
      <c r="L209" s="7"/>
    </row>
    <row r="210" spans="1:12" x14ac:dyDescent="0.35">
      <c r="A210" s="6">
        <v>204</v>
      </c>
      <c r="B210" s="7">
        <f t="shared" si="8"/>
        <v>5569739.29774646</v>
      </c>
      <c r="G210" s="7"/>
      <c r="L210" s="7"/>
    </row>
    <row r="211" spans="1:12" x14ac:dyDescent="0.35">
      <c r="A211" s="6">
        <v>205</v>
      </c>
      <c r="B211" s="7">
        <f t="shared" si="8"/>
        <v>5681134.0837013889</v>
      </c>
      <c r="G211" s="7"/>
      <c r="L211" s="7"/>
    </row>
    <row r="212" spans="1:12" x14ac:dyDescent="0.35">
      <c r="A212" s="6">
        <v>206</v>
      </c>
      <c r="B212" s="7">
        <f t="shared" si="8"/>
        <v>5794756.7653754167</v>
      </c>
      <c r="G212" s="7"/>
      <c r="L212" s="7"/>
    </row>
    <row r="213" spans="1:12" x14ac:dyDescent="0.35">
      <c r="A213" s="6">
        <v>207</v>
      </c>
      <c r="B213" s="7">
        <f t="shared" si="8"/>
        <v>5910651.9006829252</v>
      </c>
      <c r="G213" s="7"/>
      <c r="L213" s="7"/>
    </row>
    <row r="214" spans="1:12" x14ac:dyDescent="0.35">
      <c r="A214" s="6">
        <v>208</v>
      </c>
      <c r="B214" s="7">
        <f t="shared" si="8"/>
        <v>6028864.9386965837</v>
      </c>
      <c r="G214" s="7"/>
      <c r="L214" s="7"/>
    </row>
    <row r="215" spans="1:12" x14ac:dyDescent="0.35">
      <c r="A215" s="6">
        <v>209</v>
      </c>
      <c r="B215" s="7">
        <f t="shared" si="8"/>
        <v>6149442.2374705151</v>
      </c>
      <c r="G215" s="7"/>
      <c r="L215" s="7"/>
    </row>
    <row r="216" spans="1:12" x14ac:dyDescent="0.35">
      <c r="A216" s="6">
        <v>210</v>
      </c>
      <c r="B216" s="7">
        <f t="shared" si="8"/>
        <v>6272431.0822199257</v>
      </c>
      <c r="G216" s="7"/>
      <c r="L216" s="7"/>
    </row>
    <row r="217" spans="1:12" x14ac:dyDescent="0.35">
      <c r="A217" s="6">
        <v>211</v>
      </c>
      <c r="B217" s="7">
        <f t="shared" si="8"/>
        <v>6397879.7038643239</v>
      </c>
      <c r="G217" s="7"/>
      <c r="L217" s="7"/>
    </row>
    <row r="218" spans="1:12" x14ac:dyDescent="0.35">
      <c r="A218" s="6">
        <v>212</v>
      </c>
      <c r="B218" s="7">
        <f t="shared" si="8"/>
        <v>6525837.2979416102</v>
      </c>
      <c r="G218" s="7"/>
      <c r="L218" s="7"/>
    </row>
    <row r="219" spans="1:12" x14ac:dyDescent="0.35">
      <c r="A219" s="6">
        <v>213</v>
      </c>
      <c r="B219" s="7">
        <f t="shared" si="8"/>
        <v>6656354.0439004423</v>
      </c>
      <c r="G219" s="7"/>
      <c r="L219" s="7"/>
    </row>
    <row r="220" spans="1:12" x14ac:dyDescent="0.35">
      <c r="A220" s="6">
        <v>214</v>
      </c>
      <c r="B220" s="7">
        <f t="shared" si="8"/>
        <v>6789481.1247784514</v>
      </c>
      <c r="G220" s="7"/>
      <c r="L220" s="7"/>
    </row>
    <row r="221" spans="1:12" x14ac:dyDescent="0.35">
      <c r="A221" s="6">
        <v>215</v>
      </c>
      <c r="B221" s="7">
        <f t="shared" si="8"/>
        <v>6925270.7472740207</v>
      </c>
      <c r="G221" s="7"/>
      <c r="L221" s="7"/>
    </row>
    <row r="222" spans="1:12" x14ac:dyDescent="0.35">
      <c r="A222" s="6">
        <v>216</v>
      </c>
      <c r="B222" s="7">
        <f t="shared" si="8"/>
        <v>7063776.1622195011</v>
      </c>
      <c r="G222" s="7"/>
      <c r="L222" s="7"/>
    </row>
    <row r="223" spans="1:12" x14ac:dyDescent="0.35">
      <c r="A223" s="34">
        <v>217</v>
      </c>
      <c r="B223" s="7">
        <f t="shared" si="8"/>
        <v>7205051.6854638914</v>
      </c>
      <c r="F223" s="34"/>
      <c r="G223" s="7"/>
      <c r="K223" s="34"/>
      <c r="L223" s="7"/>
    </row>
    <row r="224" spans="1:12" x14ac:dyDescent="0.35">
      <c r="A224" s="34">
        <v>218</v>
      </c>
      <c r="B224" s="7">
        <f t="shared" si="8"/>
        <v>7349152.7191731688</v>
      </c>
      <c r="F224" s="34"/>
      <c r="G224" s="7"/>
      <c r="K224" s="34"/>
      <c r="L224" s="7"/>
    </row>
    <row r="225" spans="1:12" x14ac:dyDescent="0.35">
      <c r="A225" s="34">
        <v>219</v>
      </c>
      <c r="B225" s="7">
        <f t="shared" si="8"/>
        <v>7496135.773556632</v>
      </c>
      <c r="F225" s="34"/>
      <c r="G225" s="7"/>
      <c r="K225" s="34"/>
      <c r="L225" s="7"/>
    </row>
    <row r="226" spans="1:12" x14ac:dyDescent="0.35">
      <c r="A226" s="34">
        <v>220</v>
      </c>
      <c r="B226" s="7">
        <f t="shared" si="8"/>
        <v>7646058.4890277646</v>
      </c>
      <c r="F226" s="34"/>
      <c r="G226" s="7"/>
      <c r="K226" s="34"/>
      <c r="L226" s="7"/>
    </row>
    <row r="227" spans="1:12" x14ac:dyDescent="0.35">
      <c r="A227" s="6">
        <v>221</v>
      </c>
      <c r="B227" s="7">
        <f t="shared" si="8"/>
        <v>7798979.6588083198</v>
      </c>
      <c r="G227" s="7"/>
      <c r="L227" s="7"/>
    </row>
    <row r="228" spans="1:12" x14ac:dyDescent="0.35">
      <c r="A228" s="6">
        <v>222</v>
      </c>
      <c r="B228" s="7">
        <f t="shared" si="8"/>
        <v>7954959.2519844864</v>
      </c>
      <c r="G228" s="7"/>
      <c r="L228" s="7"/>
    </row>
    <row r="229" spans="1:12" x14ac:dyDescent="0.35">
      <c r="A229" s="6">
        <v>223</v>
      </c>
      <c r="B229" s="7">
        <f t="shared" si="8"/>
        <v>8114058.4370241761</v>
      </c>
      <c r="G229" s="7"/>
      <c r="L229" s="7"/>
    </row>
    <row r="230" spans="1:12" x14ac:dyDescent="0.35">
      <c r="A230" s="6">
        <v>224</v>
      </c>
      <c r="B230" s="7">
        <f t="shared" si="8"/>
        <v>8276339.6057646601</v>
      </c>
      <c r="G230" s="7"/>
      <c r="L230" s="7"/>
    </row>
    <row r="231" spans="1:12" x14ac:dyDescent="0.35">
      <c r="A231" s="6">
        <v>225</v>
      </c>
      <c r="B231" s="7">
        <f t="shared" si="8"/>
        <v>8441866.3978799526</v>
      </c>
      <c r="G231" s="7"/>
      <c r="L231" s="7"/>
    </row>
    <row r="232" spans="1:12" x14ac:dyDescent="0.35">
      <c r="A232" s="6">
        <v>226</v>
      </c>
      <c r="B232" s="7">
        <f t="shared" si="8"/>
        <v>8610703.7258375511</v>
      </c>
      <c r="G232" s="7"/>
      <c r="L232" s="7"/>
    </row>
    <row r="233" spans="1:12" x14ac:dyDescent="0.35">
      <c r="A233" s="6">
        <v>227</v>
      </c>
      <c r="B233" s="7">
        <f t="shared" si="8"/>
        <v>8782917.8003543019</v>
      </c>
      <c r="G233" s="7"/>
      <c r="L233" s="7"/>
    </row>
    <row r="234" spans="1:12" x14ac:dyDescent="0.35">
      <c r="A234" s="6">
        <v>228</v>
      </c>
      <c r="B234" s="7">
        <f t="shared" si="8"/>
        <v>8958576.156361388</v>
      </c>
      <c r="G234" s="7"/>
      <c r="L234" s="7"/>
    </row>
    <row r="235" spans="1:12" x14ac:dyDescent="0.35">
      <c r="A235" s="6">
        <v>229</v>
      </c>
      <c r="B235" s="7">
        <f t="shared" si="8"/>
        <v>9137747.6794886161</v>
      </c>
      <c r="G235" s="7"/>
      <c r="L235" s="7"/>
    </row>
    <row r="236" spans="1:12" x14ac:dyDescent="0.35">
      <c r="A236" s="6">
        <v>230</v>
      </c>
      <c r="B236" s="7">
        <f t="shared" si="8"/>
        <v>9320502.6330783889</v>
      </c>
      <c r="G236" s="7"/>
      <c r="L236" s="7"/>
    </row>
    <row r="237" spans="1:12" x14ac:dyDescent="0.35">
      <c r="A237" s="6">
        <v>231</v>
      </c>
      <c r="B237" s="7">
        <f t="shared" si="8"/>
        <v>9506912.6857399568</v>
      </c>
      <c r="G237" s="7"/>
      <c r="L237" s="7"/>
    </row>
    <row r="238" spans="1:12" x14ac:dyDescent="0.35">
      <c r="A238" s="6">
        <v>232</v>
      </c>
      <c r="B238" s="7">
        <f t="shared" si="8"/>
        <v>9697050.9394547567</v>
      </c>
      <c r="G238" s="7"/>
      <c r="L238" s="7"/>
    </row>
    <row r="239" spans="1:12" x14ac:dyDescent="0.35">
      <c r="A239" s="6">
        <v>233</v>
      </c>
      <c r="B239" s="7">
        <f t="shared" si="8"/>
        <v>9890991.9582438525</v>
      </c>
      <c r="G239" s="7"/>
      <c r="L239" s="7"/>
    </row>
    <row r="240" spans="1:12" x14ac:dyDescent="0.35">
      <c r="A240" s="6">
        <v>234</v>
      </c>
      <c r="B240" s="7">
        <f t="shared" si="8"/>
        <v>10088811.79740873</v>
      </c>
      <c r="G240" s="7"/>
      <c r="L240" s="7"/>
    </row>
    <row r="241" spans="1:12" x14ac:dyDescent="0.35">
      <c r="A241" s="6">
        <v>235</v>
      </c>
      <c r="B241" s="7">
        <f t="shared" si="8"/>
        <v>10290588.033356905</v>
      </c>
      <c r="G241" s="7"/>
      <c r="L241" s="7"/>
    </row>
    <row r="242" spans="1:12" x14ac:dyDescent="0.35">
      <c r="A242" s="6">
        <v>236</v>
      </c>
      <c r="B242" s="7">
        <f t="shared" si="8"/>
        <v>10496399.794024043</v>
      </c>
      <c r="G242" s="7"/>
      <c r="L242" s="7"/>
    </row>
    <row r="243" spans="1:12" x14ac:dyDescent="0.35">
      <c r="A243" s="6">
        <v>237</v>
      </c>
      <c r="B243" s="7">
        <f t="shared" si="8"/>
        <v>10706327.789904524</v>
      </c>
      <c r="G243" s="7"/>
      <c r="L243" s="7"/>
    </row>
    <row r="244" spans="1:12" x14ac:dyDescent="0.35">
      <c r="A244" s="6">
        <v>238</v>
      </c>
      <c r="B244" s="7">
        <f t="shared" si="8"/>
        <v>10920454.345702615</v>
      </c>
      <c r="G244" s="7"/>
      <c r="L244" s="7"/>
    </row>
    <row r="245" spans="1:12" x14ac:dyDescent="0.35">
      <c r="A245" s="6">
        <v>239</v>
      </c>
      <c r="B245" s="7">
        <f t="shared" si="8"/>
        <v>11138863.432616668</v>
      </c>
      <c r="G245" s="7"/>
      <c r="L245" s="7"/>
    </row>
    <row r="246" spans="1:12" x14ac:dyDescent="0.35">
      <c r="A246" s="6">
        <v>240</v>
      </c>
      <c r="B246" s="7">
        <f t="shared" si="8"/>
        <v>11361640.701269001</v>
      </c>
      <c r="G246" s="7"/>
      <c r="L246" s="7"/>
    </row>
    <row r="247" spans="1:12" x14ac:dyDescent="0.35">
      <c r="A247" s="6">
        <v>241</v>
      </c>
      <c r="B247" s="7">
        <f t="shared" si="8"/>
        <v>11588873.51529438</v>
      </c>
      <c r="G247" s="7"/>
      <c r="L247" s="7"/>
    </row>
    <row r="248" spans="1:12" x14ac:dyDescent="0.35">
      <c r="A248" s="6">
        <v>242</v>
      </c>
      <c r="B248" s="7">
        <f t="shared" si="8"/>
        <v>11820650.985600268</v>
      </c>
      <c r="G248" s="7"/>
      <c r="L248" s="7"/>
    </row>
    <row r="249" spans="1:12" x14ac:dyDescent="0.35">
      <c r="A249" s="6">
        <v>243</v>
      </c>
      <c r="B249" s="7">
        <f t="shared" si="8"/>
        <v>12057064.005312273</v>
      </c>
      <c r="G249" s="7"/>
      <c r="L249" s="7"/>
    </row>
    <row r="250" spans="1:12" x14ac:dyDescent="0.35">
      <c r="A250" s="6">
        <v>244</v>
      </c>
      <c r="B250" s="7">
        <f t="shared" si="8"/>
        <v>12298205.285418518</v>
      </c>
      <c r="G250" s="7"/>
      <c r="L250" s="7"/>
    </row>
    <row r="251" spans="1:12" x14ac:dyDescent="0.35">
      <c r="A251" s="6">
        <v>245</v>
      </c>
      <c r="B251" s="7">
        <f t="shared" si="8"/>
        <v>12544169.391126888</v>
      </c>
      <c r="G251" s="7"/>
      <c r="L251" s="7"/>
    </row>
    <row r="252" spans="1:12" x14ac:dyDescent="0.35">
      <c r="A252" s="6">
        <v>246</v>
      </c>
      <c r="B252" s="7">
        <f t="shared" si="8"/>
        <v>12795052.778949426</v>
      </c>
      <c r="G252" s="7"/>
      <c r="L252" s="7"/>
    </row>
    <row r="253" spans="1:12" x14ac:dyDescent="0.35">
      <c r="A253" s="6">
        <v>247</v>
      </c>
      <c r="B253" s="7">
        <f t="shared" si="8"/>
        <v>13050953.834528415</v>
      </c>
      <c r="G253" s="7"/>
      <c r="L253" s="7"/>
    </row>
    <row r="254" spans="1:12" x14ac:dyDescent="0.35">
      <c r="A254" s="6">
        <v>248</v>
      </c>
      <c r="B254" s="7">
        <f t="shared" si="8"/>
        <v>13311972.911218982</v>
      </c>
      <c r="G254" s="7"/>
      <c r="L254" s="7"/>
    </row>
    <row r="255" spans="1:12" x14ac:dyDescent="0.35">
      <c r="A255" s="6">
        <v>249</v>
      </c>
      <c r="B255" s="7">
        <f t="shared" ref="B255:B318" si="9">((B254*0.02)+B254)</f>
        <v>13578212.369443363</v>
      </c>
      <c r="G255" s="7"/>
      <c r="L255" s="7"/>
    </row>
    <row r="256" spans="1:12" x14ac:dyDescent="0.35">
      <c r="A256" s="6">
        <v>250</v>
      </c>
      <c r="B256" s="7">
        <f t="shared" si="9"/>
        <v>13849776.61683223</v>
      </c>
      <c r="G256" s="7"/>
      <c r="L256" s="7"/>
    </row>
    <row r="257" spans="1:12" x14ac:dyDescent="0.35">
      <c r="A257" s="6">
        <v>251</v>
      </c>
      <c r="B257" s="7">
        <f t="shared" si="9"/>
        <v>14126772.149168875</v>
      </c>
      <c r="G257" s="7"/>
      <c r="L257" s="7"/>
    </row>
    <row r="258" spans="1:12" x14ac:dyDescent="0.35">
      <c r="A258" s="6">
        <v>252</v>
      </c>
      <c r="B258" s="7">
        <f t="shared" si="9"/>
        <v>14409307.592152253</v>
      </c>
      <c r="G258" s="7"/>
      <c r="L258" s="7"/>
    </row>
    <row r="259" spans="1:12" x14ac:dyDescent="0.35">
      <c r="A259" s="6">
        <v>253</v>
      </c>
      <c r="B259" s="7">
        <f t="shared" si="9"/>
        <v>14697493.743995298</v>
      </c>
      <c r="G259" s="7"/>
      <c r="L259" s="7"/>
    </row>
    <row r="260" spans="1:12" x14ac:dyDescent="0.35">
      <c r="A260" s="6">
        <v>254</v>
      </c>
      <c r="B260" s="7">
        <f t="shared" si="9"/>
        <v>14991443.618875204</v>
      </c>
      <c r="G260" s="7"/>
      <c r="L260" s="7"/>
    </row>
    <row r="261" spans="1:12" x14ac:dyDescent="0.35">
      <c r="A261" s="6">
        <v>255</v>
      </c>
      <c r="B261" s="7">
        <f t="shared" si="9"/>
        <v>15291272.491252707</v>
      </c>
      <c r="G261" s="7"/>
      <c r="L261" s="7"/>
    </row>
    <row r="262" spans="1:12" x14ac:dyDescent="0.35">
      <c r="A262" s="6">
        <v>256</v>
      </c>
      <c r="B262" s="7">
        <f t="shared" si="9"/>
        <v>15597097.941077761</v>
      </c>
      <c r="G262" s="7"/>
      <c r="L262" s="7"/>
    </row>
    <row r="263" spans="1:12" x14ac:dyDescent="0.35">
      <c r="A263" s="6">
        <v>257</v>
      </c>
      <c r="B263" s="7">
        <f t="shared" si="9"/>
        <v>15909039.899899317</v>
      </c>
      <c r="G263" s="7"/>
      <c r="L263" s="7"/>
    </row>
    <row r="264" spans="1:12" x14ac:dyDescent="0.35">
      <c r="A264" s="6">
        <v>258</v>
      </c>
      <c r="B264" s="7">
        <f t="shared" si="9"/>
        <v>16227220.697897304</v>
      </c>
      <c r="G264" s="7"/>
      <c r="L264" s="7"/>
    </row>
    <row r="265" spans="1:12" x14ac:dyDescent="0.35">
      <c r="A265" s="6">
        <v>259</v>
      </c>
      <c r="B265" s="7">
        <f t="shared" si="9"/>
        <v>16551765.11185525</v>
      </c>
      <c r="G265" s="7"/>
      <c r="L265" s="7"/>
    </row>
    <row r="266" spans="1:12" x14ac:dyDescent="0.35">
      <c r="A266" s="6">
        <v>260</v>
      </c>
      <c r="B266" s="7">
        <f>((B265*0.02)+B265)</f>
        <v>16882800.414092354</v>
      </c>
      <c r="G266" s="7"/>
      <c r="L266" s="7"/>
    </row>
    <row r="267" spans="1:12" x14ac:dyDescent="0.35">
      <c r="A267" s="6">
        <v>261</v>
      </c>
      <c r="B267" s="7">
        <f t="shared" si="9"/>
        <v>17220456.4223742</v>
      </c>
      <c r="G267" s="7"/>
      <c r="L267" s="7"/>
    </row>
    <row r="268" spans="1:12" x14ac:dyDescent="0.35">
      <c r="A268" s="6">
        <v>262</v>
      </c>
      <c r="B268" s="7">
        <f t="shared" si="9"/>
        <v>17564865.550821684</v>
      </c>
      <c r="G268" s="7"/>
      <c r="L268" s="7"/>
    </row>
    <row r="269" spans="1:12" x14ac:dyDescent="0.35">
      <c r="A269" s="6">
        <v>263</v>
      </c>
      <c r="B269" s="7">
        <f t="shared" si="9"/>
        <v>17916162.861838117</v>
      </c>
      <c r="G269" s="7"/>
      <c r="L269" s="7"/>
    </row>
    <row r="270" spans="1:12" x14ac:dyDescent="0.35">
      <c r="A270" s="6">
        <v>264</v>
      </c>
      <c r="B270" s="7">
        <f t="shared" si="9"/>
        <v>18274486.119074881</v>
      </c>
      <c r="G270" s="7"/>
      <c r="L270" s="7"/>
    </row>
    <row r="271" spans="1:12" x14ac:dyDescent="0.35">
      <c r="A271" s="6">
        <v>265</v>
      </c>
      <c r="B271" s="7">
        <f t="shared" si="9"/>
        <v>18639975.84145638</v>
      </c>
      <c r="G271" s="7"/>
      <c r="L271" s="7"/>
    </row>
    <row r="272" spans="1:12" x14ac:dyDescent="0.35">
      <c r="A272" s="6">
        <v>266</v>
      </c>
      <c r="B272" s="7">
        <f t="shared" si="9"/>
        <v>19012775.358285509</v>
      </c>
      <c r="G272" s="7"/>
      <c r="L272" s="7"/>
    </row>
    <row r="273" spans="1:12" x14ac:dyDescent="0.35">
      <c r="A273" s="6">
        <v>267</v>
      </c>
      <c r="B273" s="7">
        <f t="shared" si="9"/>
        <v>19393030.86545122</v>
      </c>
      <c r="G273" s="7"/>
      <c r="L273" s="7"/>
    </row>
    <row r="274" spans="1:12" x14ac:dyDescent="0.35">
      <c r="A274" s="6">
        <v>268</v>
      </c>
      <c r="B274" s="7">
        <f t="shared" si="9"/>
        <v>19780891.482760243</v>
      </c>
      <c r="G274" s="7"/>
      <c r="L274" s="7"/>
    </row>
    <row r="275" spans="1:12" x14ac:dyDescent="0.35">
      <c r="A275" s="6">
        <v>269</v>
      </c>
      <c r="B275" s="7">
        <f t="shared" si="9"/>
        <v>20176509.312415447</v>
      </c>
      <c r="G275" s="7"/>
      <c r="L275" s="7"/>
    </row>
    <row r="276" spans="1:12" x14ac:dyDescent="0.35">
      <c r="A276" s="6">
        <v>270</v>
      </c>
      <c r="B276" s="7">
        <f t="shared" si="9"/>
        <v>20580039.498663757</v>
      </c>
      <c r="G276" s="7"/>
      <c r="L276" s="7"/>
    </row>
    <row r="277" spans="1:12" x14ac:dyDescent="0.35">
      <c r="A277" s="6">
        <v>271</v>
      </c>
      <c r="B277" s="7">
        <f t="shared" si="9"/>
        <v>20991640.288637031</v>
      </c>
      <c r="G277" s="7"/>
      <c r="L277" s="7"/>
    </row>
    <row r="278" spans="1:12" x14ac:dyDescent="0.35">
      <c r="A278" s="6">
        <v>272</v>
      </c>
      <c r="B278" s="7">
        <f t="shared" si="9"/>
        <v>21411473.094409771</v>
      </c>
      <c r="G278" s="7"/>
      <c r="L278" s="7"/>
    </row>
    <row r="279" spans="1:12" x14ac:dyDescent="0.35">
      <c r="A279" s="6">
        <v>273</v>
      </c>
      <c r="B279" s="7">
        <f t="shared" si="9"/>
        <v>21839702.556297965</v>
      </c>
      <c r="G279" s="7"/>
      <c r="L279" s="7"/>
    </row>
    <row r="280" spans="1:12" x14ac:dyDescent="0.35">
      <c r="A280" s="6">
        <v>274</v>
      </c>
      <c r="B280" s="7">
        <f t="shared" si="9"/>
        <v>22276496.607423924</v>
      </c>
      <c r="G280" s="7"/>
      <c r="L280" s="7"/>
    </row>
    <row r="281" spans="1:12" x14ac:dyDescent="0.35">
      <c r="A281" s="6">
        <v>275</v>
      </c>
      <c r="B281" s="7">
        <f t="shared" si="9"/>
        <v>22722026.539572403</v>
      </c>
      <c r="G281" s="7"/>
      <c r="L281" s="7"/>
    </row>
    <row r="282" spans="1:12" x14ac:dyDescent="0.35">
      <c r="A282" s="6">
        <v>276</v>
      </c>
      <c r="B282" s="7">
        <f t="shared" si="9"/>
        <v>23176467.070363849</v>
      </c>
      <c r="G282" s="7"/>
      <c r="L282" s="7"/>
    </row>
    <row r="283" spans="1:12" x14ac:dyDescent="0.35">
      <c r="A283" s="6">
        <v>277</v>
      </c>
      <c r="B283" s="7">
        <f t="shared" si="9"/>
        <v>23639996.411771126</v>
      </c>
      <c r="G283" s="7"/>
      <c r="L283" s="7"/>
    </row>
    <row r="284" spans="1:12" x14ac:dyDescent="0.35">
      <c r="A284" s="6">
        <v>278</v>
      </c>
      <c r="B284" s="7">
        <f t="shared" si="9"/>
        <v>24112796.340006549</v>
      </c>
      <c r="G284" s="7"/>
      <c r="L284" s="7"/>
    </row>
    <row r="285" spans="1:12" x14ac:dyDescent="0.35">
      <c r="A285" s="6">
        <v>279</v>
      </c>
      <c r="B285" s="7">
        <f t="shared" si="9"/>
        <v>24595052.266806681</v>
      </c>
      <c r="G285" s="7"/>
      <c r="L285" s="7"/>
    </row>
    <row r="286" spans="1:12" x14ac:dyDescent="0.35">
      <c r="A286" s="6">
        <v>280</v>
      </c>
      <c r="B286" s="7">
        <f t="shared" si="9"/>
        <v>25086953.312142815</v>
      </c>
      <c r="G286" s="7"/>
      <c r="L286" s="7"/>
    </row>
    <row r="287" spans="1:12" x14ac:dyDescent="0.35">
      <c r="A287" s="6">
        <v>281</v>
      </c>
      <c r="B287" s="7">
        <f t="shared" si="9"/>
        <v>25588692.37838567</v>
      </c>
      <c r="G287" s="7"/>
      <c r="L287" s="7"/>
    </row>
    <row r="288" spans="1:12" x14ac:dyDescent="0.35">
      <c r="A288" s="6">
        <v>282</v>
      </c>
      <c r="B288" s="7">
        <f t="shared" si="9"/>
        <v>26100466.225953385</v>
      </c>
      <c r="G288" s="7"/>
      <c r="L288" s="7"/>
    </row>
    <row r="289" spans="1:12" x14ac:dyDescent="0.35">
      <c r="A289" s="6">
        <v>283</v>
      </c>
      <c r="B289" s="7">
        <f t="shared" si="9"/>
        <v>26622475.550472453</v>
      </c>
      <c r="G289" s="7"/>
      <c r="L289" s="7"/>
    </row>
    <row r="290" spans="1:12" x14ac:dyDescent="0.35">
      <c r="A290" s="34">
        <v>284</v>
      </c>
      <c r="B290" s="7">
        <f t="shared" si="9"/>
        <v>27154925.061481901</v>
      </c>
      <c r="F290" s="34"/>
      <c r="G290" s="7"/>
      <c r="K290" s="34"/>
      <c r="L290" s="7"/>
    </row>
    <row r="291" spans="1:12" x14ac:dyDescent="0.35">
      <c r="A291" s="6">
        <v>285</v>
      </c>
      <c r="B291" s="7">
        <f t="shared" si="9"/>
        <v>27698023.562711537</v>
      </c>
      <c r="G291" s="7"/>
      <c r="L291" s="7"/>
    </row>
    <row r="292" spans="1:12" x14ac:dyDescent="0.35">
      <c r="A292" s="6">
        <v>286</v>
      </c>
      <c r="B292" s="7">
        <f t="shared" si="9"/>
        <v>28251984.033965766</v>
      </c>
      <c r="G292" s="7"/>
      <c r="L292" s="7"/>
    </row>
    <row r="293" spans="1:12" x14ac:dyDescent="0.35">
      <c r="A293" s="6">
        <v>287</v>
      </c>
      <c r="B293" s="7">
        <f t="shared" si="9"/>
        <v>28817023.71464508</v>
      </c>
      <c r="G293" s="7"/>
      <c r="L293" s="7"/>
    </row>
    <row r="294" spans="1:12" x14ac:dyDescent="0.35">
      <c r="A294" s="6">
        <v>288</v>
      </c>
      <c r="B294" s="7">
        <f t="shared" si="9"/>
        <v>29393364.188937981</v>
      </c>
      <c r="G294" s="7"/>
      <c r="L294" s="7"/>
    </row>
    <row r="295" spans="1:12" x14ac:dyDescent="0.35">
      <c r="A295" s="6">
        <v>289</v>
      </c>
      <c r="B295" s="7">
        <f t="shared" si="9"/>
        <v>29981231.472716741</v>
      </c>
      <c r="G295" s="7"/>
      <c r="L295" s="7"/>
    </row>
    <row r="296" spans="1:12" x14ac:dyDescent="0.35">
      <c r="A296" s="6">
        <v>290</v>
      </c>
      <c r="B296" s="7">
        <f t="shared" si="9"/>
        <v>30580856.102171075</v>
      </c>
      <c r="G296" s="7"/>
      <c r="L296" s="7"/>
    </row>
    <row r="297" spans="1:12" x14ac:dyDescent="0.35">
      <c r="A297" s="6">
        <v>291</v>
      </c>
      <c r="B297" s="7">
        <f t="shared" si="9"/>
        <v>31192473.224214494</v>
      </c>
      <c r="G297" s="7"/>
      <c r="L297" s="7"/>
    </row>
    <row r="298" spans="1:12" x14ac:dyDescent="0.35">
      <c r="A298" s="6">
        <v>292</v>
      </c>
      <c r="B298" s="7">
        <f t="shared" si="9"/>
        <v>31816322.688698784</v>
      </c>
      <c r="G298" s="7"/>
      <c r="L298" s="7"/>
    </row>
    <row r="299" spans="1:12" x14ac:dyDescent="0.35">
      <c r="A299" s="6">
        <v>293</v>
      </c>
      <c r="B299" s="7">
        <f t="shared" si="9"/>
        <v>32452649.142472759</v>
      </c>
      <c r="G299" s="7"/>
      <c r="L299" s="7"/>
    </row>
    <row r="300" spans="1:12" x14ac:dyDescent="0.35">
      <c r="A300" s="6">
        <v>294</v>
      </c>
      <c r="B300" s="7">
        <f t="shared" si="9"/>
        <v>33101702.125322215</v>
      </c>
      <c r="G300" s="7"/>
      <c r="L300" s="7"/>
    </row>
    <row r="301" spans="1:12" x14ac:dyDescent="0.35">
      <c r="A301" s="6">
        <v>295</v>
      </c>
      <c r="B301" s="7">
        <f t="shared" si="9"/>
        <v>33763736.167828657</v>
      </c>
      <c r="G301" s="7"/>
      <c r="L301" s="7"/>
    </row>
    <row r="302" spans="1:12" x14ac:dyDescent="0.35">
      <c r="A302" s="6">
        <v>296</v>
      </c>
      <c r="B302" s="7">
        <f t="shared" si="9"/>
        <v>34439010.891185232</v>
      </c>
      <c r="G302" s="7"/>
      <c r="L302" s="7"/>
    </row>
    <row r="303" spans="1:12" x14ac:dyDescent="0.35">
      <c r="A303" s="6">
        <v>297</v>
      </c>
      <c r="B303" s="7">
        <f t="shared" si="9"/>
        <v>35127791.109008938</v>
      </c>
      <c r="G303" s="7"/>
      <c r="L303" s="7"/>
    </row>
    <row r="304" spans="1:12" x14ac:dyDescent="0.35">
      <c r="A304" s="6">
        <v>298</v>
      </c>
      <c r="B304" s="7">
        <f t="shared" si="9"/>
        <v>35830346.93118912</v>
      </c>
      <c r="G304" s="7"/>
      <c r="L304" s="7"/>
    </row>
    <row r="305" spans="1:12" x14ac:dyDescent="0.35">
      <c r="A305" s="6">
        <v>299</v>
      </c>
      <c r="B305" s="7">
        <f t="shared" si="9"/>
        <v>36546953.869812906</v>
      </c>
      <c r="G305" s="7"/>
      <c r="L305" s="7"/>
    </row>
    <row r="306" spans="1:12" x14ac:dyDescent="0.35">
      <c r="A306" s="6">
        <v>300</v>
      </c>
      <c r="B306" s="7">
        <f t="shared" si="9"/>
        <v>37277892.947209165</v>
      </c>
      <c r="G306" s="7"/>
      <c r="L306" s="7"/>
    </row>
    <row r="307" spans="1:12" x14ac:dyDescent="0.35">
      <c r="A307" s="6">
        <v>301</v>
      </c>
      <c r="B307" s="7">
        <f t="shared" si="9"/>
        <v>38023450.80615335</v>
      </c>
      <c r="G307" s="7"/>
      <c r="L307" s="7"/>
    </row>
    <row r="308" spans="1:12" x14ac:dyDescent="0.35">
      <c r="A308" s="6">
        <v>302</v>
      </c>
      <c r="B308" s="7">
        <f t="shared" si="9"/>
        <v>38783919.822276413</v>
      </c>
      <c r="G308" s="7"/>
      <c r="L308" s="7"/>
    </row>
    <row r="309" spans="1:12" x14ac:dyDescent="0.35">
      <c r="A309" s="6">
        <v>303</v>
      </c>
      <c r="B309" s="7">
        <f t="shared" si="9"/>
        <v>39559598.218721941</v>
      </c>
      <c r="G309" s="7"/>
      <c r="L309" s="7"/>
    </row>
    <row r="310" spans="1:12" x14ac:dyDescent="0.35">
      <c r="A310" s="6">
        <v>304</v>
      </c>
      <c r="B310" s="7">
        <f t="shared" si="9"/>
        <v>40350790.183096379</v>
      </c>
      <c r="G310" s="7"/>
      <c r="L310" s="7"/>
    </row>
    <row r="311" spans="1:12" x14ac:dyDescent="0.35">
      <c r="A311" s="6">
        <v>305</v>
      </c>
      <c r="B311" s="7">
        <f t="shared" si="9"/>
        <v>41157805.986758307</v>
      </c>
      <c r="G311" s="7"/>
      <c r="L311" s="7"/>
    </row>
    <row r="312" spans="1:12" x14ac:dyDescent="0.35">
      <c r="A312" s="6">
        <v>306</v>
      </c>
      <c r="B312" s="7">
        <f t="shared" si="9"/>
        <v>41980962.106493473</v>
      </c>
      <c r="G312" s="7"/>
      <c r="L312" s="7"/>
    </row>
    <row r="313" spans="1:12" x14ac:dyDescent="0.35">
      <c r="A313" s="6">
        <v>307</v>
      </c>
      <c r="B313" s="7">
        <f t="shared" si="9"/>
        <v>42820581.348623343</v>
      </c>
      <c r="G313" s="7"/>
      <c r="L313" s="7"/>
    </row>
    <row r="314" spans="1:12" x14ac:dyDescent="0.35">
      <c r="A314" s="6">
        <v>308</v>
      </c>
      <c r="B314" s="7">
        <f t="shared" si="9"/>
        <v>43676992.97559581</v>
      </c>
      <c r="G314" s="7"/>
      <c r="L314" s="7"/>
    </row>
    <row r="315" spans="1:12" x14ac:dyDescent="0.35">
      <c r="A315" s="6">
        <v>309</v>
      </c>
      <c r="B315" s="7">
        <f t="shared" si="9"/>
        <v>44550532.835107729</v>
      </c>
      <c r="G315" s="7"/>
      <c r="L315" s="7"/>
    </row>
    <row r="316" spans="1:12" x14ac:dyDescent="0.35">
      <c r="A316" s="6">
        <v>310</v>
      </c>
      <c r="B316" s="7">
        <f t="shared" si="9"/>
        <v>45441543.491809882</v>
      </c>
      <c r="G316" s="7"/>
      <c r="L316" s="7"/>
    </row>
    <row r="317" spans="1:12" x14ac:dyDescent="0.35">
      <c r="A317" s="6">
        <v>311</v>
      </c>
      <c r="B317" s="7">
        <f t="shared" si="9"/>
        <v>46350374.361646079</v>
      </c>
      <c r="G317" s="7"/>
      <c r="L317" s="7"/>
    </row>
    <row r="318" spans="1:12" x14ac:dyDescent="0.35">
      <c r="A318" s="6">
        <v>312</v>
      </c>
      <c r="B318" s="7">
        <f t="shared" si="9"/>
        <v>47277381.848879002</v>
      </c>
      <c r="G318" s="7"/>
      <c r="L318" s="7"/>
    </row>
    <row r="319" spans="1:12" x14ac:dyDescent="0.35">
      <c r="A319" s="6">
        <v>313</v>
      </c>
      <c r="B319" s="7">
        <f t="shared" ref="B319:B355" si="10">((B318*0.02)+B318)</f>
        <v>48222929.485856585</v>
      </c>
      <c r="G319" s="7"/>
      <c r="L319" s="7"/>
    </row>
    <row r="320" spans="1:12" x14ac:dyDescent="0.35">
      <c r="A320" s="6">
        <v>314</v>
      </c>
      <c r="B320" s="7">
        <f t="shared" si="10"/>
        <v>49187388.07557372</v>
      </c>
      <c r="G320" s="7"/>
      <c r="L320" s="7"/>
    </row>
    <row r="321" spans="1:12" x14ac:dyDescent="0.35">
      <c r="A321" s="6">
        <v>315</v>
      </c>
      <c r="B321" s="7">
        <f t="shared" si="10"/>
        <v>50171135.837085195</v>
      </c>
      <c r="G321" s="7"/>
      <c r="L321" s="7"/>
    </row>
    <row r="322" spans="1:12" x14ac:dyDescent="0.35">
      <c r="A322" s="6">
        <v>316</v>
      </c>
      <c r="B322" s="7">
        <f t="shared" si="10"/>
        <v>51174558.553826898</v>
      </c>
      <c r="G322" s="7"/>
      <c r="L322" s="7"/>
    </row>
    <row r="323" spans="1:12" x14ac:dyDescent="0.35">
      <c r="A323" s="6">
        <v>317</v>
      </c>
      <c r="B323" s="7">
        <f t="shared" si="10"/>
        <v>52198049.724903435</v>
      </c>
      <c r="G323" s="7"/>
      <c r="L323" s="7"/>
    </row>
    <row r="324" spans="1:12" x14ac:dyDescent="0.35">
      <c r="A324" s="6">
        <v>318</v>
      </c>
      <c r="B324" s="7">
        <f t="shared" si="10"/>
        <v>53242010.719401501</v>
      </c>
      <c r="G324" s="7"/>
      <c r="L324" s="7"/>
    </row>
    <row r="325" spans="1:12" x14ac:dyDescent="0.35">
      <c r="A325" s="6">
        <v>319</v>
      </c>
      <c r="B325" s="7">
        <f t="shared" si="10"/>
        <v>54306850.933789529</v>
      </c>
      <c r="G325" s="7"/>
      <c r="L325" s="7"/>
    </row>
    <row r="326" spans="1:12" x14ac:dyDescent="0.35">
      <c r="A326" s="6">
        <v>320</v>
      </c>
      <c r="B326" s="7">
        <f t="shared" si="10"/>
        <v>55392987.952465318</v>
      </c>
      <c r="G326" s="7"/>
      <c r="L326" s="7"/>
    </row>
    <row r="327" spans="1:12" x14ac:dyDescent="0.35">
      <c r="A327" s="6">
        <v>321</v>
      </c>
      <c r="B327" s="7">
        <f t="shared" si="10"/>
        <v>56500847.711514622</v>
      </c>
      <c r="G327" s="7"/>
      <c r="L327" s="7"/>
    </row>
    <row r="328" spans="1:12" x14ac:dyDescent="0.35">
      <c r="A328" s="6">
        <v>322</v>
      </c>
      <c r="B328" s="7">
        <f t="shared" si="10"/>
        <v>57630864.665744916</v>
      </c>
      <c r="G328" s="7"/>
      <c r="L328" s="7"/>
    </row>
    <row r="329" spans="1:12" x14ac:dyDescent="0.35">
      <c r="A329" s="6">
        <v>323</v>
      </c>
      <c r="B329" s="7">
        <f t="shared" si="10"/>
        <v>58783481.959059812</v>
      </c>
      <c r="G329" s="7"/>
      <c r="L329" s="7"/>
    </row>
    <row r="330" spans="1:12" x14ac:dyDescent="0.35">
      <c r="A330" s="6">
        <v>324</v>
      </c>
      <c r="B330" s="7">
        <f t="shared" si="10"/>
        <v>59959151.598241009</v>
      </c>
      <c r="G330" s="7"/>
      <c r="L330" s="7"/>
    </row>
    <row r="331" spans="1:12" x14ac:dyDescent="0.35">
      <c r="A331" s="6">
        <v>325</v>
      </c>
      <c r="B331" s="7">
        <f t="shared" si="10"/>
        <v>61158334.630205832</v>
      </c>
      <c r="G331" s="7"/>
      <c r="L331" s="7"/>
    </row>
    <row r="332" spans="1:12" x14ac:dyDescent="0.35">
      <c r="A332" s="6">
        <v>326</v>
      </c>
      <c r="B332" s="7">
        <f t="shared" si="10"/>
        <v>62381501.32280995</v>
      </c>
      <c r="G332" s="7"/>
      <c r="L332" s="7"/>
    </row>
    <row r="333" spans="1:12" x14ac:dyDescent="0.35">
      <c r="A333" s="6">
        <v>327</v>
      </c>
      <c r="B333" s="7">
        <f t="shared" si="10"/>
        <v>63629131.349266149</v>
      </c>
      <c r="G333" s="7"/>
      <c r="L333" s="7"/>
    </row>
    <row r="334" spans="1:12" x14ac:dyDescent="0.35">
      <c r="A334" s="6">
        <v>328</v>
      </c>
      <c r="B334" s="7">
        <f t="shared" si="10"/>
        <v>64901713.976251476</v>
      </c>
      <c r="G334" s="7"/>
      <c r="L334" s="7"/>
    </row>
    <row r="335" spans="1:12" x14ac:dyDescent="0.35">
      <c r="A335" s="6">
        <v>329</v>
      </c>
      <c r="B335" s="7">
        <f t="shared" si="10"/>
        <v>66199748.255776502</v>
      </c>
      <c r="G335" s="7"/>
      <c r="L335" s="7"/>
    </row>
    <row r="336" spans="1:12" x14ac:dyDescent="0.35">
      <c r="A336" s="6">
        <v>330</v>
      </c>
      <c r="B336" s="7">
        <f t="shared" si="10"/>
        <v>67523743.220892027</v>
      </c>
      <c r="G336" s="7"/>
      <c r="L336" s="7"/>
    </row>
    <row r="337" spans="1:12" x14ac:dyDescent="0.35">
      <c r="A337" s="6">
        <v>331</v>
      </c>
      <c r="B337" s="7">
        <f t="shared" si="10"/>
        <v>68874218.085309863</v>
      </c>
      <c r="G337" s="7"/>
      <c r="L337" s="7"/>
    </row>
    <row r="338" spans="1:12" x14ac:dyDescent="0.35">
      <c r="A338" s="6">
        <v>332</v>
      </c>
      <c r="B338" s="7">
        <f t="shared" si="10"/>
        <v>70251702.44701606</v>
      </c>
      <c r="G338" s="7"/>
      <c r="L338" s="7"/>
    </row>
    <row r="339" spans="1:12" x14ac:dyDescent="0.35">
      <c r="A339" s="6">
        <v>333</v>
      </c>
      <c r="B339" s="7">
        <f t="shared" si="10"/>
        <v>71656736.495956376</v>
      </c>
      <c r="G339" s="7"/>
      <c r="L339" s="7"/>
    </row>
    <row r="340" spans="1:12" x14ac:dyDescent="0.35">
      <c r="A340" s="6">
        <v>334</v>
      </c>
      <c r="B340" s="7">
        <f t="shared" si="10"/>
        <v>73089871.225875497</v>
      </c>
      <c r="G340" s="7"/>
      <c r="L340" s="7"/>
    </row>
    <row r="341" spans="1:12" x14ac:dyDescent="0.35">
      <c r="A341" s="6">
        <v>335</v>
      </c>
      <c r="B341" s="7">
        <f t="shared" si="10"/>
        <v>74551668.650393009</v>
      </c>
      <c r="G341" s="7"/>
      <c r="L341" s="7"/>
    </row>
    <row r="342" spans="1:12" x14ac:dyDescent="0.35">
      <c r="A342" s="6">
        <v>336</v>
      </c>
      <c r="B342" s="7">
        <f t="shared" si="10"/>
        <v>76042702.023400873</v>
      </c>
      <c r="G342" s="7"/>
      <c r="L342" s="7"/>
    </row>
    <row r="343" spans="1:12" x14ac:dyDescent="0.35">
      <c r="A343" s="34">
        <v>337</v>
      </c>
      <c r="B343" s="7">
        <f t="shared" si="10"/>
        <v>77563556.063868895</v>
      </c>
      <c r="F343" s="34"/>
      <c r="G343" s="7"/>
      <c r="K343" s="34"/>
      <c r="L343" s="7"/>
    </row>
    <row r="344" spans="1:12" x14ac:dyDescent="0.35">
      <c r="A344" s="34">
        <v>338</v>
      </c>
      <c r="B344" s="7">
        <f t="shared" si="10"/>
        <v>79114827.185146272</v>
      </c>
      <c r="F344" s="34"/>
      <c r="G344" s="7"/>
      <c r="K344" s="34"/>
      <c r="L344" s="7"/>
    </row>
    <row r="345" spans="1:12" x14ac:dyDescent="0.35">
      <c r="A345" s="34">
        <v>339</v>
      </c>
      <c r="B345" s="7">
        <f t="shared" si="10"/>
        <v>80697123.728849202</v>
      </c>
      <c r="F345" s="34"/>
      <c r="G345" s="7"/>
      <c r="K345" s="34"/>
      <c r="L345" s="7"/>
    </row>
    <row r="346" spans="1:12" x14ac:dyDescent="0.35">
      <c r="A346" s="34">
        <v>340</v>
      </c>
      <c r="B346" s="7">
        <f t="shared" si="10"/>
        <v>82311066.203426182</v>
      </c>
      <c r="F346" s="34"/>
      <c r="G346" s="7"/>
      <c r="K346" s="34"/>
      <c r="L346" s="7"/>
    </row>
    <row r="347" spans="1:12" x14ac:dyDescent="0.35">
      <c r="A347" s="6">
        <v>341</v>
      </c>
      <c r="B347" s="7">
        <f t="shared" si="10"/>
        <v>83957287.527494699</v>
      </c>
      <c r="G347" s="7"/>
      <c r="L347" s="7"/>
    </row>
    <row r="348" spans="1:12" x14ac:dyDescent="0.35">
      <c r="A348" s="6">
        <v>342</v>
      </c>
      <c r="B348" s="7">
        <f t="shared" si="10"/>
        <v>85636433.278044596</v>
      </c>
      <c r="G348" s="7"/>
      <c r="L348" s="7"/>
    </row>
    <row r="349" spans="1:12" x14ac:dyDescent="0.35">
      <c r="A349" s="6">
        <v>343</v>
      </c>
      <c r="B349" s="7">
        <f t="shared" si="10"/>
        <v>87349161.943605483</v>
      </c>
      <c r="G349" s="7"/>
      <c r="L349" s="7"/>
    </row>
    <row r="350" spans="1:12" x14ac:dyDescent="0.35">
      <c r="A350" s="6">
        <v>344</v>
      </c>
      <c r="B350" s="7">
        <f t="shared" si="10"/>
        <v>89096145.182477593</v>
      </c>
      <c r="G350" s="7"/>
      <c r="L350" s="7"/>
    </row>
    <row r="351" spans="1:12" x14ac:dyDescent="0.35">
      <c r="A351" s="6">
        <v>345</v>
      </c>
      <c r="B351" s="7">
        <f t="shared" si="10"/>
        <v>90878068.086127147</v>
      </c>
      <c r="G351" s="7"/>
      <c r="L351" s="7"/>
    </row>
    <row r="352" spans="1:12" x14ac:dyDescent="0.35">
      <c r="A352" s="6">
        <v>346</v>
      </c>
      <c r="B352" s="7">
        <f t="shared" si="10"/>
        <v>92695629.447849691</v>
      </c>
      <c r="G352" s="7"/>
      <c r="L352" s="7"/>
    </row>
    <row r="353" spans="1:12" x14ac:dyDescent="0.35">
      <c r="A353" s="6">
        <v>347</v>
      </c>
      <c r="B353" s="7">
        <f t="shared" si="10"/>
        <v>94549542.036806688</v>
      </c>
      <c r="G353" s="7"/>
      <c r="L353" s="7"/>
    </row>
    <row r="354" spans="1:12" x14ac:dyDescent="0.35">
      <c r="A354" s="6">
        <v>348</v>
      </c>
      <c r="B354" s="7">
        <f t="shared" si="10"/>
        <v>96440532.877542824</v>
      </c>
      <c r="G354" s="7"/>
      <c r="L354" s="7"/>
    </row>
    <row r="355" spans="1:12" x14ac:dyDescent="0.35">
      <c r="A355" s="6">
        <v>349</v>
      </c>
      <c r="B355" s="7">
        <f t="shared" si="10"/>
        <v>98369343.53509368</v>
      </c>
      <c r="G355" s="7"/>
      <c r="L355" s="7"/>
    </row>
    <row r="356" spans="1:12" x14ac:dyDescent="0.35">
      <c r="A356" s="38">
        <v>350</v>
      </c>
      <c r="B356" s="5">
        <f>((B355*0.02)+B355)</f>
        <v>100336730.40579556</v>
      </c>
      <c r="G356" s="7"/>
      <c r="L356" s="7"/>
    </row>
    <row r="357" spans="1:12" x14ac:dyDescent="0.35">
      <c r="B357" s="7"/>
      <c r="G357" s="7"/>
      <c r="L357" s="7"/>
    </row>
    <row r="358" spans="1:12" x14ac:dyDescent="0.35">
      <c r="B358" s="7"/>
      <c r="G358" s="7"/>
      <c r="L358" s="7"/>
    </row>
    <row r="359" spans="1:12" x14ac:dyDescent="0.35">
      <c r="B359" s="7"/>
      <c r="G359" s="7"/>
      <c r="L359" s="7"/>
    </row>
    <row r="360" spans="1:12" x14ac:dyDescent="0.35">
      <c r="B360" s="7"/>
      <c r="G360" s="7"/>
      <c r="L360" s="7"/>
    </row>
    <row r="361" spans="1:12" x14ac:dyDescent="0.35">
      <c r="B361" s="7"/>
      <c r="G361" s="7"/>
      <c r="L361" s="7"/>
    </row>
    <row r="362" spans="1:12" x14ac:dyDescent="0.35">
      <c r="B362" s="7"/>
      <c r="G362" s="7"/>
      <c r="L362" s="7"/>
    </row>
    <row r="363" spans="1:12" x14ac:dyDescent="0.35">
      <c r="B363" s="7"/>
      <c r="G363" s="7"/>
      <c r="L363" s="7"/>
    </row>
    <row r="364" spans="1:12" x14ac:dyDescent="0.35">
      <c r="B364" s="7"/>
      <c r="G364" s="7"/>
      <c r="L364" s="7"/>
    </row>
    <row r="365" spans="1:12" x14ac:dyDescent="0.35">
      <c r="B365" s="7"/>
      <c r="G365" s="7"/>
      <c r="L365" s="7"/>
    </row>
    <row r="366" spans="1:12" x14ac:dyDescent="0.35">
      <c r="B366" s="7"/>
      <c r="G366" s="7"/>
      <c r="L366" s="7"/>
    </row>
  </sheetData>
  <mergeCells count="2">
    <mergeCell ref="D7:D25"/>
    <mergeCell ref="I9:I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Rule 72</vt:lpstr>
      <vt:lpstr>Monthly Expense</vt:lpstr>
      <vt:lpstr>100 Session 5%</vt:lpstr>
      <vt:lpstr>For Safe traders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2023-06-25T14:51:46Z</dcterms:modified>
</cp:coreProperties>
</file>