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https://livewarwickac.sharepoint.com/sites/AAMA-Group33/Shared Documents/General/"/>
    </mc:Choice>
  </mc:AlternateContent>
  <xr:revisionPtr revIDLastSave="61" documentId="13_ncr:1_{4B88B5CE-13D4-0742-B998-4A15E3E3D1A8}" xr6:coauthVersionLast="47" xr6:coauthVersionMax="47" xr10:uidLastSave="{985FA679-E9ED-084D-9F1B-7C99AE3CC2C5}"/>
  <bookViews>
    <workbookView xWindow="0" yWindow="0" windowWidth="28800" windowHeight="18000" firstSheet="2" activeTab="7" xr2:uid="{00000000-000D-0000-FFFF-FFFF00000000}"/>
  </bookViews>
  <sheets>
    <sheet name="Facilities" sheetId="1" r:id="rId1"/>
    <sheet name="Customers(LA)" sheetId="16" r:id="rId2"/>
    <sheet name="LA_adjustments" sheetId="10" r:id="rId3"/>
    <sheet name="LA_full_list_geography" sheetId="14" r:id="rId4"/>
    <sheet name="LA_population" sheetId="12" r:id="rId5"/>
    <sheet name="工作表1" sheetId="17" r:id="rId6"/>
    <sheet name="工作表2" sheetId="18" r:id="rId7"/>
    <sheet name="工作表3" sheetId="19" r:id="rId8"/>
  </sheets>
  <definedNames>
    <definedName name="_xlnm._FilterDatabase" localSheetId="1" hidden="1">'Customers(LA)'!$A$1:$E$371</definedName>
    <definedName name="_xlnm._FilterDatabase" localSheetId="2" hidden="1">LA_adjustments!$A$1:$F$381</definedName>
    <definedName name="_xlnm._FilterDatabase" localSheetId="4" hidden="1">LA_population!$A$1:$D$431</definedName>
    <definedName name="_Sort" localSheetId="4" hidden="1">#REF!</definedName>
    <definedName name="_Sort" hidden="1">#REF!</definedName>
    <definedName name="AVON" localSheetId="4">#REF!</definedName>
    <definedName name="AVON">#REF!</definedName>
    <definedName name="BEDS" localSheetId="4">#REF!</definedName>
    <definedName name="BEDS">#REF!</definedName>
    <definedName name="BERKS" localSheetId="4">#REF!</definedName>
    <definedName name="BERKS">#REF!</definedName>
    <definedName name="BUCKS" localSheetId="4">#REF!</definedName>
    <definedName name="BUCKS">#REF!</definedName>
    <definedName name="CAMBS" localSheetId="4">#REF!</definedName>
    <definedName name="CAMBS">#REF!</definedName>
    <definedName name="CHESHIRE" localSheetId="4">#REF!</definedName>
    <definedName name="CHESHIRE">#REF!</definedName>
    <definedName name="CLEVELAND" localSheetId="4">#REF!</definedName>
    <definedName name="CLEVELAND">#REF!</definedName>
    <definedName name="CLWYD" localSheetId="4">#REF!</definedName>
    <definedName name="CLWYD">#REF!</definedName>
    <definedName name="components_by_LA" localSheetId="4">#REF!</definedName>
    <definedName name="components_by_LA">#REF!</definedName>
    <definedName name="CORNWALL" localSheetId="4">#REF!</definedName>
    <definedName name="CORNWALL">#REF!</definedName>
    <definedName name="CUMBRIA" localSheetId="4">#REF!</definedName>
    <definedName name="CUMBRIA">#REF!</definedName>
    <definedName name="_xlnm.Database" localSheetId="4">#REF!</definedName>
    <definedName name="_xlnm.Database">#REF!</definedName>
    <definedName name="DERBYSHIRE" localSheetId="4">#REF!</definedName>
    <definedName name="DERBYSHIRE">#REF!</definedName>
    <definedName name="DEVON" localSheetId="4">#REF!</definedName>
    <definedName name="DEVON">#REF!</definedName>
    <definedName name="DORSET" localSheetId="4">#REF!</definedName>
    <definedName name="DORSET">#REF!</definedName>
    <definedName name="DURHAM" localSheetId="4">#REF!</definedName>
    <definedName name="DURHAM">#REF!</definedName>
    <definedName name="DYFED" localSheetId="4">#REF!</definedName>
    <definedName name="DYFED">#REF!</definedName>
    <definedName name="E_SUSSEX" localSheetId="4">#REF!</definedName>
    <definedName name="E_SUSSEX">#REF!</definedName>
    <definedName name="ESSEX" localSheetId="4">#REF!</definedName>
    <definedName name="ESSEX">#REF!</definedName>
    <definedName name="females_UK" localSheetId="4">#REF!</definedName>
    <definedName name="females_UK">#REF!</definedName>
    <definedName name="GLOS" localSheetId="4">#REF!</definedName>
    <definedName name="GLOS">#REF!</definedName>
    <definedName name="GTR_MAN" localSheetId="4">#REF!</definedName>
    <definedName name="GTR_MAN">#REF!</definedName>
    <definedName name="GWENT" localSheetId="4">#REF!</definedName>
    <definedName name="GWENT">#REF!</definedName>
    <definedName name="GWYNEDD" localSheetId="4">#REF!</definedName>
    <definedName name="GWYNEDD">#REF!</definedName>
    <definedName name="HANTS" localSheetId="4">#REF!</definedName>
    <definedName name="HANTS">#REF!</definedName>
    <definedName name="HEREFORD_W" localSheetId="4">#REF!</definedName>
    <definedName name="HEREFORD_W">#REF!</definedName>
    <definedName name="HERTS" localSheetId="4">#REF!</definedName>
    <definedName name="HERTS">#REF!</definedName>
    <definedName name="HUMBERSIDE" localSheetId="4">#REF!</definedName>
    <definedName name="HUMBERSIDE">#REF!</definedName>
    <definedName name="I_OF_WIGHT" localSheetId="4">#REF!</definedName>
    <definedName name="I_OF_WIGHT">#REF!</definedName>
    <definedName name="KENT" localSheetId="4">#REF!</definedName>
    <definedName name="KENT">#REF!</definedName>
    <definedName name="LANCS" localSheetId="4">#REF!</definedName>
    <definedName name="LANCS">#REF!</definedName>
    <definedName name="LEICS" localSheetId="4">#REF!</definedName>
    <definedName name="LEICS">#REF!</definedName>
    <definedName name="LINCS" localSheetId="4">#REF!</definedName>
    <definedName name="LINCS">#REF!</definedName>
    <definedName name="LONDON" localSheetId="4">#REF!</definedName>
    <definedName name="LONDON">#REF!</definedName>
    <definedName name="M_GLAM" localSheetId="4">#REF!</definedName>
    <definedName name="M_GLAM">#REF!</definedName>
    <definedName name="males_UK" localSheetId="4">#REF!</definedName>
    <definedName name="males_UK">#REF!</definedName>
    <definedName name="MERSEYSIDE" localSheetId="4">#REF!</definedName>
    <definedName name="MERSEYSIDE">#REF!</definedName>
    <definedName name="N_YORKS" localSheetId="4">#REF!</definedName>
    <definedName name="N_YORKS">#REF!</definedName>
    <definedName name="NORFOLK" localSheetId="4">#REF!</definedName>
    <definedName name="NORFOLK">#REF!</definedName>
    <definedName name="NORTHANTS" localSheetId="4">#REF!</definedName>
    <definedName name="NORTHANTS">#REF!</definedName>
    <definedName name="NORTHUMBERLAND" localSheetId="4">#REF!</definedName>
    <definedName name="NORTHUMBERLAND">#REF!</definedName>
    <definedName name="NOTTS" localSheetId="4">#REF!</definedName>
    <definedName name="NOTTS">#REF!</definedName>
    <definedName name="OXON" localSheetId="4">#REF!</definedName>
    <definedName name="OXON">#REF!</definedName>
    <definedName name="persons_UK" localSheetId="4">#REF!</definedName>
    <definedName name="persons_UK">#REF!</definedName>
    <definedName name="POWYS" localSheetId="4">#REF!</definedName>
    <definedName name="POWYS">#REF!</definedName>
    <definedName name="S_GLAM" localSheetId="4">#REF!</definedName>
    <definedName name="S_GLAM">#REF!</definedName>
    <definedName name="S_YORKS" localSheetId="4">#REF!</definedName>
    <definedName name="S_YORKS">#REF!</definedName>
    <definedName name="SAM_CTRY_UK" localSheetId="4">#REF!</definedName>
    <definedName name="SAM_CTRY_UK">#REF!</definedName>
    <definedName name="sheet1" localSheetId="4">#REF!</definedName>
    <definedName name="sheet1">#REF!</definedName>
    <definedName name="SHROPS" localSheetId="4">#REF!</definedName>
    <definedName name="SHROPS">#REF!</definedName>
    <definedName name="SOMERSET" localSheetId="4">#REF!</definedName>
    <definedName name="SOMERSET">#REF!</definedName>
    <definedName name="STAFFS" localSheetId="4">#REF!</definedName>
    <definedName name="STAFFS">#REF!</definedName>
    <definedName name="SUFFOLK" localSheetId="4">#REF!</definedName>
    <definedName name="SUFFOLK">#REF!</definedName>
    <definedName name="SURREY" localSheetId="4">#REF!</definedName>
    <definedName name="SURREY">#REF!</definedName>
    <definedName name="TYNE_WEAR" localSheetId="4">#REF!</definedName>
    <definedName name="TYNE_WEAR">#REF!</definedName>
    <definedName name="UK" localSheetId="4">#REF!</definedName>
    <definedName name="UK">#REF!</definedName>
    <definedName name="W_GLAM" localSheetId="4">#REF!</definedName>
    <definedName name="W_GLAM">#REF!</definedName>
    <definedName name="W_MIDS" localSheetId="4">#REF!</definedName>
    <definedName name="W_MIDS">#REF!</definedName>
    <definedName name="W_SUSSEX" localSheetId="4">#REF!</definedName>
    <definedName name="W_SUSSEX">#REF!</definedName>
    <definedName name="W_YORKS" localSheetId="4">#REF!</definedName>
    <definedName name="W_YORKS">#REF!</definedName>
    <definedName name="WARWICKS" localSheetId="4">#REF!</definedName>
    <definedName name="WARWICKS">#REF!</definedName>
    <definedName name="WILTS" localSheetId="4">#REF!</definedName>
    <definedName name="WILT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0" i="10" l="1"/>
  <c r="E223" i="10"/>
  <c r="E224" i="10"/>
  <c r="E225" i="10"/>
  <c r="E210" i="10"/>
  <c r="E209" i="10"/>
  <c r="E94" i="10"/>
  <c r="E93" i="10"/>
  <c r="E92" i="10"/>
  <c r="E91" i="10"/>
  <c r="E90" i="10"/>
  <c r="E89" i="10"/>
  <c r="E30" i="10"/>
  <c r="E2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2" i="10"/>
</calcChain>
</file>

<file path=xl/sharedStrings.xml><?xml version="1.0" encoding="utf-8"?>
<sst xmlns="http://schemas.openxmlformats.org/spreadsheetml/2006/main" count="4548" uniqueCount="1371">
  <si>
    <t>Facility</t>
  </si>
  <si>
    <t>Name</t>
  </si>
  <si>
    <t>Capacity (1000 visits)</t>
  </si>
  <si>
    <t>latitude</t>
  </si>
  <si>
    <t>longitude</t>
  </si>
  <si>
    <t>MOT</t>
  </si>
  <si>
    <t>Motherwell</t>
  </si>
  <si>
    <t>NAY</t>
  </si>
  <si>
    <t>Newton Aycliffe</t>
    <phoneticPr fontId="2" type="noConversion"/>
  </si>
  <si>
    <t>RUN</t>
  </si>
  <si>
    <t>Runcorn</t>
    <phoneticPr fontId="2" type="noConversion"/>
  </si>
  <si>
    <t>DON</t>
  </si>
  <si>
    <t>Doncaster</t>
  </si>
  <si>
    <t>WED</t>
  </si>
  <si>
    <t>Wednesbury</t>
  </si>
  <si>
    <t>PET</t>
  </si>
  <si>
    <t>Peterborough</t>
  </si>
  <si>
    <t>BRI</t>
  </si>
  <si>
    <t>Bridgend</t>
    <phoneticPr fontId="2" type="noConversion"/>
  </si>
  <si>
    <t>AVO</t>
  </si>
  <si>
    <t>Avonmouth</t>
  </si>
  <si>
    <t>ENF</t>
  </si>
  <si>
    <t>Enfield</t>
  </si>
  <si>
    <t>BEL</t>
  </si>
  <si>
    <t>Belvedere</t>
  </si>
  <si>
    <t>NOR</t>
  </si>
  <si>
    <t>Northfleet</t>
  </si>
  <si>
    <t>EXE</t>
  </si>
  <si>
    <t>Exeter</t>
  </si>
  <si>
    <t>SOU</t>
  </si>
  <si>
    <t>Southampton</t>
  </si>
  <si>
    <t>LAD18CD</t>
  </si>
  <si>
    <t>LAD18NM</t>
  </si>
  <si>
    <t>LONG</t>
  </si>
  <si>
    <t>LAT</t>
  </si>
  <si>
    <t>Demand</t>
    <phoneticPr fontId="2" type="noConversion"/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</si>
  <si>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</si>
  <si>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</si>
  <si>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</si>
  <si>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</si>
  <si>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</si>
  <si>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</si>
  <si>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</si>
  <si>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</si>
  <si>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</si>
  <si>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</si>
  <si>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</si>
  <si>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</si>
  <si>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</si>
  <si>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</si>
  <si>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</si>
  <si>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</si>
  <si>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</si>
  <si>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</si>
  <si>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</si>
  <si>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</si>
  <si>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</si>
  <si>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</si>
  <si>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</si>
  <si>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</si>
  <si>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</si>
  <si>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</si>
  <si>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</si>
  <si>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</si>
  <si>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</si>
  <si>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</si>
  <si>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</si>
  <si>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</si>
  <si>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</si>
  <si>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</si>
  <si>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</si>
  <si>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</si>
  <si>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</si>
  <si>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</si>
  <si>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</si>
  <si>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</si>
  <si>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</si>
  <si>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</si>
  <si>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</si>
  <si>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</si>
  <si>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</si>
  <si>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</si>
  <si>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</si>
  <si>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</si>
  <si>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</si>
  <si>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</si>
  <si>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</si>
  <si>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</si>
  <si>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</si>
  <si>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</si>
  <si>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E06000058</t>
  </si>
  <si>
    <t>Bournemouth, Christchurch and Poole</t>
  </si>
  <si>
    <t>E06000030</t>
  </si>
  <si>
    <t>Swindon</t>
  </si>
  <si>
    <t>E06000031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</si>
  <si>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</si>
  <si>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</si>
  <si>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</si>
  <si>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</si>
  <si>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</si>
  <si>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</si>
  <si>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</si>
  <si>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</si>
  <si>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</si>
  <si>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</si>
  <si>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</si>
  <si>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</si>
  <si>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</si>
  <si>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</si>
  <si>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</si>
  <si>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</si>
  <si>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</si>
  <si>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</si>
  <si>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</si>
  <si>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</si>
  <si>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</si>
  <si>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</si>
  <si>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</si>
  <si>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</si>
  <si>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</si>
  <si>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</si>
  <si>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</si>
  <si>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</si>
  <si>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</si>
  <si>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</si>
  <si>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</si>
  <si>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</si>
  <si>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</si>
  <si>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</si>
  <si>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</si>
  <si>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</si>
  <si>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</si>
  <si>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</si>
  <si>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</si>
  <si>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</si>
  <si>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</si>
  <si>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</si>
  <si>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</si>
  <si>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</si>
  <si>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</si>
  <si>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</si>
  <si>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</si>
  <si>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</si>
  <si>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</si>
  <si>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</si>
  <si>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</si>
  <si>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</si>
  <si>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</si>
  <si>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</si>
  <si>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</si>
  <si>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</si>
  <si>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</si>
  <si>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</si>
  <si>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</si>
  <si>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</si>
  <si>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</si>
  <si>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</si>
  <si>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</si>
  <si>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</si>
  <si>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</si>
  <si>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</si>
  <si>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</si>
  <si>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</si>
  <si>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</si>
  <si>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</si>
  <si>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</si>
  <si>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</si>
  <si>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</si>
  <si>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</si>
  <si>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</si>
  <si>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</si>
  <si>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</si>
  <si>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</si>
  <si>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</si>
  <si>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</si>
  <si>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</si>
  <si>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</si>
  <si>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</si>
  <si>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</si>
  <si>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</si>
  <si>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</si>
  <si>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</si>
  <si>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</si>
  <si>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</si>
  <si>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</si>
  <si>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</si>
  <si>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</si>
  <si>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</si>
  <si>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</si>
  <si>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</si>
  <si>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</si>
  <si>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</si>
  <si>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</si>
  <si>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</si>
  <si>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</si>
  <si>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</si>
  <si>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</si>
  <si>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</si>
  <si>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</si>
  <si>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</si>
  <si>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</si>
  <si>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</si>
  <si>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</si>
  <si>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</si>
  <si>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</si>
  <si>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E06000059</t>
  </si>
  <si>
    <t>Dorset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</si>
  <si>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</si>
  <si>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</si>
  <si>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</si>
  <si>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</si>
  <si>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</si>
  <si>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</si>
  <si>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</si>
  <si>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</si>
  <si>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</si>
  <si>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</si>
  <si>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</si>
  <si>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</si>
  <si>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</si>
  <si>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</si>
  <si>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</si>
  <si>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</si>
  <si>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</si>
  <si>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</si>
  <si>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</si>
  <si>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</si>
  <si>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</si>
  <si>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</si>
  <si>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</si>
  <si>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</si>
  <si>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</si>
  <si>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</si>
  <si>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</si>
  <si>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</si>
  <si>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</si>
  <si>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</si>
  <si>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</si>
  <si>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</si>
  <si>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</si>
  <si>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</si>
  <si>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</si>
  <si>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</si>
  <si>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</si>
  <si>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</si>
  <si>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</si>
  <si>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</si>
  <si>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</si>
  <si>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</si>
  <si>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</si>
  <si>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</si>
  <si>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</si>
  <si>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</si>
  <si>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</si>
  <si>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</si>
  <si>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</si>
  <si>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</si>
  <si>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</si>
  <si>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</si>
  <si>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</si>
  <si>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</si>
  <si>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</si>
  <si>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</si>
  <si>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</si>
  <si>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</si>
  <si>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</si>
  <si>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</si>
  <si>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</si>
  <si>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</si>
  <si>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</si>
  <si>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</si>
  <si>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</si>
  <si>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</si>
  <si>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</si>
  <si>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</si>
  <si>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</si>
  <si>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</si>
  <si>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</si>
  <si>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</si>
  <si>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</si>
  <si>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</si>
  <si>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</si>
  <si>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</si>
  <si>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</si>
  <si>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</si>
  <si>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</si>
  <si>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</si>
  <si>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</si>
  <si>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</si>
  <si>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</si>
  <si>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</si>
  <si>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</si>
  <si>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</si>
  <si>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</si>
  <si>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</si>
  <si>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</si>
  <si>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</si>
  <si>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</si>
  <si>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</si>
  <si>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</si>
  <si>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</si>
  <si>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</si>
  <si>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</si>
  <si>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</si>
  <si>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</si>
  <si>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</si>
  <si>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</si>
  <si>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</si>
  <si>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</si>
  <si>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</si>
  <si>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</si>
  <si>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</si>
  <si>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</si>
  <si>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</si>
  <si>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</si>
  <si>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</si>
  <si>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</si>
  <si>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</si>
  <si>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</si>
  <si>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</si>
  <si>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</si>
  <si>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</si>
  <si>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</si>
  <si>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</si>
  <si>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</si>
  <si>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</si>
  <si>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</si>
  <si>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</si>
  <si>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</si>
  <si>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</si>
  <si>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</si>
  <si>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</si>
  <si>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</si>
  <si>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</si>
  <si>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</si>
  <si>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</si>
  <si>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</si>
  <si>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</si>
  <si>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</si>
  <si>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</si>
  <si>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</si>
  <si>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</si>
  <si>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</si>
  <si>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</si>
  <si>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</si>
  <si>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</si>
  <si>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</si>
  <si>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</si>
  <si>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</si>
  <si>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</si>
  <si>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</si>
  <si>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</si>
  <si>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</si>
  <si>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</si>
  <si>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</si>
  <si>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</si>
  <si>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</si>
  <si>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</si>
  <si>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</si>
  <si>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</si>
  <si>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</si>
  <si>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</si>
  <si>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</si>
  <si>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</si>
  <si>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</si>
  <si>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</si>
  <si>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</si>
  <si>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</si>
  <si>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</si>
  <si>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</si>
  <si>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</si>
  <si>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</si>
  <si>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</si>
  <si>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</si>
  <si>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</si>
  <si>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</si>
  <si>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</si>
  <si>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</si>
  <si>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</si>
  <si>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</si>
  <si>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</si>
  <si>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</si>
  <si>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</si>
  <si>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</si>
  <si>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</si>
  <si>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</si>
  <si>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</si>
  <si>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</si>
  <si>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</si>
  <si>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</si>
  <si>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</si>
  <si>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</si>
  <si>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</si>
  <si>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</si>
  <si>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</si>
  <si>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</si>
  <si>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</si>
  <si>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</si>
  <si>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</si>
  <si>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</si>
  <si>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</si>
  <si>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</si>
  <si>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</si>
  <si>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</si>
  <si>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</si>
  <si>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</si>
  <si>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</si>
  <si>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</si>
  <si>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</si>
  <si>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</si>
  <si>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</si>
  <si>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</si>
  <si>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</si>
  <si>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</si>
  <si>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</si>
  <si>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</si>
  <si>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</si>
  <si>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</si>
  <si>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</si>
  <si>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</si>
  <si>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</si>
  <si>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</si>
  <si>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</si>
  <si>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</si>
  <si>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</si>
  <si>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</si>
  <si>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</si>
  <si>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</si>
  <si>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</si>
  <si>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</si>
  <si>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</si>
  <si>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</si>
  <si>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</si>
  <si>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</si>
  <si>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</si>
  <si>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E10000027</t>
  </si>
  <si>
    <t>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</si>
  <si>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</si>
  <si>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</si>
  <si>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</si>
  <si>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</si>
  <si>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</si>
  <si>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</si>
  <si>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</si>
  <si>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</si>
  <si>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</si>
  <si>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</si>
  <si>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</si>
  <si>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</si>
  <si>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</si>
  <si>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</si>
  <si>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</si>
  <si>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</si>
  <si>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</si>
  <si>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</si>
  <si>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E10000029</t>
  </si>
  <si>
    <t>Suffolk</t>
  </si>
  <si>
    <t>E07000202</t>
  </si>
  <si>
    <t>Ipswich</t>
  </si>
  <si>
    <t>E07000203</t>
  </si>
  <si>
    <t>Mid Suffolk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</si>
  <si>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</si>
  <si>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</si>
  <si>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</si>
  <si>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</si>
  <si>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</si>
  <si>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</si>
  <si>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</si>
  <si>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</si>
  <si>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</si>
  <si>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</si>
  <si>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</si>
  <si>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</si>
  <si>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</si>
  <si>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</si>
  <si>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</si>
  <si>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</si>
  <si>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</si>
  <si>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</si>
  <si>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</si>
  <si>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</si>
  <si>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</si>
  <si>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</si>
  <si>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</si>
  <si>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</si>
  <si>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</si>
  <si>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</si>
  <si>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</si>
  <si>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</si>
  <si>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</si>
  <si>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</si>
  <si>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</si>
  <si>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</si>
  <si>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</si>
  <si>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</si>
  <si>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</si>
  <si>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</si>
  <si>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</si>
  <si>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</si>
  <si>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</si>
  <si>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</si>
  <si>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</si>
  <si>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</si>
  <si>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</si>
  <si>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</si>
  <si>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</si>
  <si>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</si>
  <si>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</si>
  <si>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</si>
  <si>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</si>
  <si>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</si>
  <si>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</si>
  <si>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</si>
  <si>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</si>
  <si>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</si>
  <si>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</si>
  <si>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</si>
  <si>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</si>
  <si>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</si>
  <si>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</si>
  <si>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</si>
  <si>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</si>
  <si>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</si>
  <si>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</si>
  <si>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</si>
  <si>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</si>
  <si>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</si>
  <si>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</si>
  <si>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</si>
  <si>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</si>
  <si>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</si>
  <si>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</si>
  <si>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</si>
  <si>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</si>
  <si>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</si>
  <si>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</si>
  <si>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</si>
  <si>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</si>
  <si>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</si>
  <si>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</si>
  <si>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</si>
  <si>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</si>
  <si>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</si>
  <si>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</si>
  <si>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</si>
  <si>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</si>
  <si>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</si>
  <si>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</si>
  <si>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</si>
  <si>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</si>
  <si>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</si>
  <si>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</si>
  <si>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</si>
  <si>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</si>
  <si>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</si>
  <si>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</si>
  <si>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</si>
  <si>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</si>
  <si>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</si>
  <si>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</si>
  <si>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</si>
  <si>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</si>
  <si>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</si>
  <si>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</si>
  <si>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</si>
  <si>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</si>
  <si>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</si>
  <si>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</si>
  <si>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</si>
  <si>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</si>
  <si>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</si>
  <si>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</si>
  <si>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</si>
  <si>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</si>
  <si>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</si>
  <si>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</si>
  <si>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</si>
  <si>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</si>
  <si>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</si>
  <si>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</si>
  <si>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</si>
  <si>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</si>
  <si>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</si>
  <si>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</si>
  <si>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</si>
  <si>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</si>
  <si>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</si>
  <si>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</si>
  <si>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</si>
  <si>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</si>
  <si>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</si>
  <si>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</si>
  <si>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</si>
  <si>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</si>
  <si>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</si>
  <si>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</si>
  <si>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</si>
  <si>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</si>
  <si>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</si>
  <si>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</si>
  <si>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</si>
  <si>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</si>
  <si>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</si>
  <si>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</si>
  <si>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</si>
  <si>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</si>
  <si>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</si>
  <si>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</si>
  <si>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</si>
  <si>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</si>
  <si>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</si>
  <si>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</si>
  <si>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</si>
  <si>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</si>
  <si>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</si>
  <si>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</si>
  <si>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</si>
  <si>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</si>
  <si>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</si>
  <si>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</si>
  <si>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</si>
  <si>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</si>
  <si>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</si>
  <si>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</si>
  <si>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</si>
  <si>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</si>
  <si>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</si>
  <si>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</si>
  <si>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</si>
  <si>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</si>
  <si>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</si>
  <si>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</si>
  <si>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</si>
  <si>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</si>
  <si>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</si>
  <si>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</si>
  <si>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</si>
  <si>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</si>
  <si>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</si>
  <si>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</si>
  <si>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</si>
  <si>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</si>
  <si>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</si>
  <si>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</si>
  <si>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</si>
  <si>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</si>
  <si>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</si>
  <si>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</si>
  <si>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</si>
  <si>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</si>
  <si>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</si>
  <si>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</si>
  <si>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</si>
  <si>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</si>
  <si>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</si>
  <si>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</si>
  <si>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</si>
  <si>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</si>
  <si>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</si>
  <si>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</si>
  <si>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</si>
  <si>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</si>
  <si>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</si>
  <si>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</si>
  <si>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</si>
  <si>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</si>
  <si>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</si>
  <si>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</si>
  <si>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</si>
  <si>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</si>
  <si>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</si>
  <si>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</si>
  <si>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</si>
  <si>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</si>
  <si>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Na h-Eileanan Siar</t>
  </si>
  <si>
    <t>S12000014</t>
  </si>
  <si>
    <t>Falkirk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</si>
  <si>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</si>
  <si>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</si>
  <si>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</si>
  <si>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</si>
  <si>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</si>
  <si>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</si>
  <si>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</si>
  <si>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</si>
  <si>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</si>
  <si>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</si>
  <si>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</si>
  <si>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</si>
  <si>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</si>
  <si>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</si>
  <si>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</si>
  <si>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</si>
  <si>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</si>
  <si>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</si>
  <si>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</si>
  <si>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</si>
  <si>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</si>
  <si>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</si>
  <si>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</si>
  <si>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</si>
  <si>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</si>
  <si>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</si>
  <si>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</si>
  <si>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</si>
  <si>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</si>
  <si>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</si>
  <si>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</si>
  <si>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</si>
  <si>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</si>
  <si>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</si>
  <si>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</si>
  <si>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</si>
  <si>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</si>
  <si>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</si>
  <si>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</si>
  <si>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</si>
  <si>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S12000044</t>
  </si>
  <si>
    <t>North Lanarkshire</t>
  </si>
  <si>
    <t>S12000045</t>
  </si>
  <si>
    <t>East Dunbartonshire</t>
  </si>
  <si>
    <t>S12000046</t>
  </si>
  <si>
    <t>Glasgow City</t>
  </si>
  <si>
    <t>S12000047</t>
  </si>
  <si>
    <t>Fife</t>
  </si>
  <si>
    <t>S12000048</t>
  </si>
  <si>
    <t>Perth and Kinross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</si>
  <si>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</si>
  <si>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</si>
  <si>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</si>
  <si>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</si>
  <si>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</si>
  <si>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</si>
  <si>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</si>
  <si>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</si>
  <si>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</si>
  <si>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</si>
  <si>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</si>
  <si>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</si>
  <si>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</si>
  <si>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</si>
  <si>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</si>
  <si>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</si>
  <si>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</si>
  <si>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</si>
  <si>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</si>
  <si>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</si>
  <si>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</si>
  <si>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</si>
  <si>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</si>
  <si>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</si>
  <si>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</si>
  <si>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</si>
  <si>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</si>
  <si>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</si>
  <si>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</si>
  <si>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</si>
  <si>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</si>
  <si>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</si>
  <si>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</si>
  <si>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</si>
  <si>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</si>
  <si>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</si>
  <si>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</si>
  <si>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</si>
  <si>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</si>
  <si>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</si>
  <si>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</si>
  <si>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</si>
  <si>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</si>
  <si>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</si>
  <si>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GoogledDemand</t>
  </si>
  <si>
    <t>E06000028</t>
  </si>
  <si>
    <t>Bournemouth</t>
  </si>
  <si>
    <t>Unitary Authority</t>
  </si>
  <si>
    <t>https://mapping.dorsetcouncil.gov.uk/statistics-and-insights/AreaProfiles/Search</t>
  </si>
  <si>
    <t>E06000029</t>
  </si>
  <si>
    <t>Poole</t>
  </si>
  <si>
    <t>E07000048</t>
  </si>
  <si>
    <t>Christchurch</t>
  </si>
  <si>
    <t>E07000049</t>
  </si>
  <si>
    <t>East Dorset</t>
    <phoneticPr fontId="2" type="noConversion"/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</si>
  <si>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</si>
  <si>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</si>
  <si>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</si>
  <si>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</si>
  <si>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</si>
  <si>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</si>
  <si>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</si>
  <si>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</si>
  <si>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E07000190</t>
  </si>
  <si>
    <t>Taunton Deane</t>
  </si>
  <si>
    <t>County</t>
  </si>
  <si>
    <t>https://www.ons.gov.uk/peoplepopulationandcommunity/populationandmigration/populationestimates/bulletins/populationandhouseholdestimatesenglandandwales/census2021unroundeddata</t>
  </si>
  <si>
    <t>E07000191</t>
  </si>
  <si>
    <t>West Somerset</t>
  </si>
  <si>
    <t>E07000201</t>
  </si>
  <si>
    <t>Forest Heath</t>
  </si>
  <si>
    <t>E07000204</t>
  </si>
  <si>
    <t>St Edmundsbury</t>
  </si>
  <si>
    <t>E07000205</t>
  </si>
  <si>
    <t>Suffolk Coastal</t>
  </si>
  <si>
    <t>E07000206</t>
  </si>
  <si>
    <t>Waveney</t>
  </si>
  <si>
    <t>OBJECTID</t>
  </si>
  <si>
    <t>LAD18NMW</t>
  </si>
  <si>
    <t>BNG_E</t>
  </si>
  <si>
    <t>BNG_N</t>
  </si>
  <si>
    <t>Shape__Area</t>
  </si>
  <si>
    <t>Shape__Length</t>
  </si>
  <si>
    <t>GlobalID</t>
  </si>
  <si>
    <t xml:space="preserve"> </t>
  </si>
  <si>
    <t>255a87a5-2162-44d9-9b66-4ebc476e3bef</t>
  </si>
  <si>
    <t>Source:  LAD_(December_2018)_Boundaries_GB_BFC.csv</t>
    <phoneticPr fontId="2" type="noConversion"/>
  </si>
  <si>
    <t>0c72cd64-c43a-485d-9f27-c639deb99264</t>
  </si>
  <si>
    <t>2a5ad00e-9f79-498c-93b2-e6786b2609a6</t>
  </si>
  <si>
    <t>c543f114-5972-4d4f-a82e-210194480763</t>
  </si>
  <si>
    <t>5405f741-8c78-4fc3-8e35-cd2ba38cca85</t>
  </si>
  <si>
    <t>e6907d4c-e868-463c-befb-d20d4e5ffcaa</t>
  </si>
  <si>
    <t>d8a03468-1640-4d70-9d1d-33cb54bcd1db</t>
  </si>
  <si>
    <t>4fad47a8-94df-4d82-aa95-ee820d47186c</t>
  </si>
  <si>
    <t>c7f2976b-76c6-4eeb-a19b-d019d1292c15</t>
  </si>
  <si>
    <t>c89a5fdd-740a-40e0-b35a-bef90aee9cbd</t>
  </si>
  <si>
    <t>2f781e3d-b408-4819-a4ac-b98dbe89b80c</t>
  </si>
  <si>
    <t>9a367944-3e1c-461e-97fc-86482e38337c</t>
  </si>
  <si>
    <t>ad787e68-b0c5-4a83-9269-3aa9c07a83d6</t>
  </si>
  <si>
    <t>38098fdc-51e3-4deb-89b1-88b8e74f349a</t>
  </si>
  <si>
    <t>283773b4-f156-4a06-a64d-0c046d041503</t>
  </si>
  <si>
    <t>22f40fca-6e27-4fd3-95ba-a0a1c387e7fe</t>
  </si>
  <si>
    <t>a7cfc104-4a5f-4d24-a63a-e138c6bf997b</t>
  </si>
  <si>
    <t>43813279-4dce-4c5a-9429-ffdfd7511614</t>
  </si>
  <si>
    <t>f3d6bc9b-e99c-417f-bf5c-22a27965daea</t>
  </si>
  <si>
    <t>4875c83b-20a0-45cb-b8d7-4842a32f06d6</t>
  </si>
  <si>
    <t>51fd5138-2c2e-422c-b964-b236f81e226a</t>
  </si>
  <si>
    <t>c78afc2f-193c-4797-9ae9-78e8c05d4ecb</t>
  </si>
  <si>
    <t>a79af402-83a5-4228-a724-a525cdf899e1</t>
  </si>
  <si>
    <t>016e7159-21d4-4901-be3a-e865d45f9ab5</t>
  </si>
  <si>
    <t>bf0ff2e6-9a54-48f8-9c13-8e91ea14878b</t>
  </si>
  <si>
    <t>295e21c7-0586-4abe-b7df-39bff69ca382</t>
  </si>
  <si>
    <t>06c8e8e9-0122-44a1-b4c3-7965f83bec3b</t>
  </si>
  <si>
    <t>be51b822-411b-43a0-871f-9f76527b01fe</t>
  </si>
  <si>
    <t>5cd128d0-285e-4bf7-8498-a34671322a7d</t>
  </si>
  <si>
    <t>25bd38bf-c7ad-49ca-886f-40ec1256c16b</t>
  </si>
  <si>
    <t>6b5c27ec-cf40-40a6-8216-2087e0a93aad</t>
  </si>
  <si>
    <t>c78248c6-6d46-4f55-8e13-c6a3aac212c6</t>
  </si>
  <si>
    <t>a4bca616-18bf-4b0d-8d36-2c29e5e586c5</t>
  </si>
  <si>
    <t>f0d4f810-9270-4a2b-9306-dba960219d1d</t>
  </si>
  <si>
    <t>05f14db4-ed29-4ee9-9786-eadd133bcd0e</t>
  </si>
  <si>
    <t>ad5f9209-57a7-4a0b-9bec-ddaae8253680</t>
  </si>
  <si>
    <t>ef7d0056-751e-49f6-b0ee-969151e0984c</t>
  </si>
  <si>
    <t>2d68ca7f-0d7c-48f9-a8a8-e5c0d05aea70</t>
  </si>
  <si>
    <t>ea383b83-bfdc-43a2-ab8a-ad46c50b9873</t>
  </si>
  <si>
    <t>d68fcf08-6464-483a-96c6-279ec9102812</t>
  </si>
  <si>
    <t>e1253b41-9790-44e4-ba58-3aab2df053b6</t>
  </si>
  <si>
    <t>eb2e3f2e-eca2-41b3-8983-5e5be1027ba1</t>
  </si>
  <si>
    <t>70bb7dc4-d4d2-43db-8e23-08654d57af66</t>
  </si>
  <si>
    <t>4787ab1d-50e1-4f53-aacd-8e000beac5ef</t>
  </si>
  <si>
    <t>bb0a4696-0cda-48a9-886e-fa24bc7204bd</t>
  </si>
  <si>
    <t>9002700c-b145-4297-a413-f59225962b0c</t>
  </si>
  <si>
    <t>56c586e8-758b-4615-b29e-e407b0d8aee2</t>
  </si>
  <si>
    <t>ff43c3b0-f3fd-4cc0-865f-3dccd67196e1</t>
  </si>
  <si>
    <t>1e7fd500-546d-408c-93cc-751896596ec4</t>
  </si>
  <si>
    <t>6aa6040c-731d-48dc-935e-015cc36e8daf</t>
  </si>
  <si>
    <t>c0fabe52-cfa5-4d19-aefc-267a56ab623b</t>
  </si>
  <si>
    <t>4e20a2e6-2af8-4ab7-8cd3-165fa828071e</t>
  </si>
  <si>
    <t>b10e9d49-37e5-45de-b73e-277a46aee141</t>
  </si>
  <si>
    <t>af1273c2-6007-46da-bffb-85d801ad75a9</t>
  </si>
  <si>
    <t>d0028204-8eea-4751-b55d-128e94b26c8c</t>
  </si>
  <si>
    <t>252500c7-7958-4b9c-9968-8e1fc426d288</t>
  </si>
  <si>
    <t>d4b40e3d-bfb1-4927-9f9d-4c56db8f1794</t>
  </si>
  <si>
    <t>7273aa61-0d04-4ad1-a852-a16a29769165</t>
  </si>
  <si>
    <t>623e1436-7e92-4cb9-864a-da907aabd91b</t>
  </si>
  <si>
    <t>bbad73f3-01e1-4237-a5c0-6c906ea633a9</t>
  </si>
  <si>
    <t>ed90eb1a-ef87-4370-bfad-d502b6ad8385</t>
  </si>
  <si>
    <t>c0518129-ed96-40d5-87cb-b233c8f7de70</t>
  </si>
  <si>
    <t>13e87d99-27f7-483b-9f4a-0f0447892c82</t>
  </si>
  <si>
    <t>f6d9b01d-777a-4498-9582-b19a9ebd18e4</t>
  </si>
  <si>
    <t>35acba7e-17aa-43d0-898b-e8ef1df79f24</t>
  </si>
  <si>
    <t>32c98cf4-4549-4c28-9939-06df250d1009</t>
  </si>
  <si>
    <t>59b0ba21-b9ca-4bbd-ae2d-14b2948e484a</t>
  </si>
  <si>
    <t>dcc1169c-3700-46bd-8e69-b852f4d2b3c9</t>
  </si>
  <si>
    <t>fce476cf-6eb6-4583-b978-3795e967d17a</t>
  </si>
  <si>
    <t>da5baaf4-0990-4ec0-90c0-13342d3dccdc</t>
  </si>
  <si>
    <t>e96cd879-de73-4937-8cd4-e03232f7a63e</t>
  </si>
  <si>
    <t>91cd4d45-c00c-4c08-b6b7-5c227302ff06</t>
  </si>
  <si>
    <t>1cd1eb07-0db9-4777-9f9c-69d774d0680a</t>
  </si>
  <si>
    <t>4c06b49e-df15-4ee1-b444-9061264f11db</t>
  </si>
  <si>
    <t>b6b5d3b5-7a06-439a-8f73-eb21d3ffeb3a</t>
  </si>
  <si>
    <t>dc940a56-e5f1-4f60-a92c-2090f4d4ade8</t>
  </si>
  <si>
    <t>5d1bccf5-ab30-4244-bf3f-c28c00ce90ad</t>
  </si>
  <si>
    <t>8b54c31c-7a35-4d1a-9609-a0afeccec11a</t>
  </si>
  <si>
    <t>ad7bb029-e014-41a3-87a6-1cacc79323ab</t>
  </si>
  <si>
    <t>24a61a94-2b45-4bbb-b238-10f52140749e</t>
  </si>
  <si>
    <t>ec67dce2-7169-41ca-8527-86130dc24193</t>
  </si>
  <si>
    <t>d3c7df26-02bd-400d-9814-d8ef6736262b</t>
  </si>
  <si>
    <t>b8774460-e686-4dd6-835e-5deb3575dc73</t>
  </si>
  <si>
    <t>669c7fa3-cb1d-436b-ae42-e25c0cf299f7</t>
  </si>
  <si>
    <t>d617fe7f-24c0-4d09-8bf0-d5eb6cd07509</t>
  </si>
  <si>
    <t>a0559539-989b-4fd8-a429-bcfdba17326c</t>
  </si>
  <si>
    <t>ad0ba261-55ae-4ea7-b0ce-7da3e123deb5</t>
  </si>
  <si>
    <t>beded11d-b050-4499-a681-7babafe95480</t>
  </si>
  <si>
    <t>East Dorset</t>
  </si>
  <si>
    <t>866a1419-2cfc-4f02-a53c-1cdc018ea8f3</t>
  </si>
  <si>
    <t>999a75e0-4c0a-45e1-baec-209f671ef5ff</t>
  </si>
  <si>
    <t>9e6316c5-75f7-4265-89ee-b73a648a7c9a</t>
  </si>
  <si>
    <t>807d37da-4d06-4dda-bbc1-b5b5f99159d2</t>
  </si>
  <si>
    <t>2b412d24-6d1b-4d90-8da4-4c6d5f038b7f</t>
  </si>
  <si>
    <t>44abb791-c7dc-422c-ae45-c301fa5f5901</t>
  </si>
  <si>
    <t>280f2d12-acde-49e7-81a3-fafb6ec7c83b</t>
  </si>
  <si>
    <t>313fd219-6ffa-4ab6-b152-448f52771e14</t>
  </si>
  <si>
    <t>8c317c5f-a249-4ab2-af95-2cb755cbb8cf</t>
  </si>
  <si>
    <t>1514b691-1941-48ee-a1a5-b095626ab851</t>
  </si>
  <si>
    <t>036d3c19-4e3b-43d7-aea0-c2f55c5c0b30</t>
  </si>
  <si>
    <t>667524ad-1af4-4893-bfa5-70ce308ac21d</t>
  </si>
  <si>
    <t>ad70bf78-6b2d-4e24-b3e8-b4d2821a818e</t>
  </si>
  <si>
    <t>79f23273-6997-4f23-aee6-6577fe8f65cf</t>
  </si>
  <si>
    <t>bd64574c-7827-4846-87a9-38f9da62bb82</t>
  </si>
  <si>
    <t>48a7cfaa-2230-427b-b36b-d4b81011edbe</t>
  </si>
  <si>
    <t>a4f0aa5b-8939-4ea6-98fa-3a9976a98320</t>
  </si>
  <si>
    <t>6b7bcaf0-e6f7-4ab9-bcc6-d3117c34fc88</t>
  </si>
  <si>
    <t>2336a3b6-0f61-44c0-89ce-b92bf624e345</t>
  </si>
  <si>
    <t>ae4453aa-a85c-4bf3-93c0-5019c0ff47be</t>
  </si>
  <si>
    <t>f3388e75-eb60-4314-9340-be1fc883576d</t>
  </si>
  <si>
    <t>6fbcbae6-0331-4cd8-b183-6fa0f4aabeea</t>
  </si>
  <si>
    <t>444e4707-9ecd-4bdc-a088-b4e83361c536</t>
  </si>
  <si>
    <t>4705d77e-e0e1-4146-99e6-6a59b473bd25</t>
  </si>
  <si>
    <t>34cea4ee-e8c2-48c8-9bd4-195c506180d5</t>
  </si>
  <si>
    <t>9c95c2a8-29b5-4d89-af3b-e8ed44e0cfea</t>
  </si>
  <si>
    <t>46ea2516-7ddd-4617-803d-186493b1e613</t>
  </si>
  <si>
    <t>9d67e54d-5198-433d-8925-179831a47e0e</t>
  </si>
  <si>
    <t>a043e6b6-93d3-492c-8d27-a40bd8a260fc</t>
  </si>
  <si>
    <t>529af0e3-ce40-4842-8d88-17948570dd5a</t>
  </si>
  <si>
    <t>99a98d63-ac96-418b-82da-9c34134729f8</t>
  </si>
  <si>
    <t>bf485ee5-e387-4549-9037-1409aeab2ef7</t>
  </si>
  <si>
    <t>4c56c588-4f91-47f8-9d27-9c5c639778a9</t>
  </si>
  <si>
    <t>53f472b6-9de9-4fd5-b1ed-a7a961c395d7</t>
  </si>
  <si>
    <t>4c2d3744-25be-44e2-ae52-a531397d24da</t>
  </si>
  <si>
    <t>d8b6598f-8dbb-4052-9004-5804d85199ca</t>
  </si>
  <si>
    <t>a99194b5-3020-4ef1-93f6-9661fe0ec271</t>
  </si>
  <si>
    <t>cbb140e1-2638-48bb-b2c7-e00a5dbdbd42</t>
  </si>
  <si>
    <t>bc20336b-3666-4352-9d72-86ce86897f0b</t>
  </si>
  <si>
    <t>323bb398-dfcf-4536-b65c-d59bd04efaac</t>
  </si>
  <si>
    <t>e62d262e-87c0-4b08-9062-03b55f02e55b</t>
  </si>
  <si>
    <t>7bb18ff2-edef-4106-b1ec-411c021efc72</t>
  </si>
  <si>
    <t>ee090589-f453-45a1-b8a1-d0cc6079aa64</t>
  </si>
  <si>
    <t>50fc33ab-470a-4940-8a01-9c9cae47a278</t>
  </si>
  <si>
    <t>edad2f03-0fa3-4aa6-a276-2972eb80c953</t>
  </si>
  <si>
    <t>24a8ee8f-3275-41b7-a79a-9d5044df3b8c</t>
  </si>
  <si>
    <t>a8fb7c17-6ca7-4d66-9653-398c5221c5be</t>
  </si>
  <si>
    <t>f41462cb-6f9f-4d56-995c-2b5a681c9472</t>
  </si>
  <si>
    <t>5b107bbf-6a1b-40a7-bc9e-88d4beba07eb</t>
  </si>
  <si>
    <t>6c83762b-c961-4580-afb5-4d907e956632</t>
  </si>
  <si>
    <t>2ba5dbd0-9244-469c-aab1-e5fc3825cbf6</t>
  </si>
  <si>
    <t>11f769c2-9784-4bda-a2ea-9a673fa1628a</t>
  </si>
  <si>
    <t>f7563177-e942-4cb1-901b-fd101c735b14</t>
  </si>
  <si>
    <t>cca3c384-11fb-4942-8e50-f349ca712e70</t>
  </si>
  <si>
    <t>e46461ab-bd47-4644-920b-b225ec7c6df9</t>
  </si>
  <si>
    <t>d1f3be58-f1ce-43e7-868f-b46c0b23b8c2</t>
  </si>
  <si>
    <t>078e9df6-d407-4be0-b1b4-b3fd6d07fd0b</t>
  </si>
  <si>
    <t>fbd252ec-62b1-4851-967d-d202cfed908b</t>
  </si>
  <si>
    <t>5b283c67-c8f4-4d61-9962-dc49d2aac88f</t>
  </si>
  <si>
    <t>c9acf2e2-e3ec-4fe7-8512-09cac675c8b0</t>
  </si>
  <si>
    <t>88448e9b-7d38-4012-b04e-aafe69c36860</t>
  </si>
  <si>
    <t>90d86ad0-638a-465d-9499-6375c12b66b5</t>
  </si>
  <si>
    <t>22d8e343-a7ba-4895-ba07-7fac3e50aa42</t>
  </si>
  <si>
    <t>42f5fcaf-0726-4bfa-8906-cd0d0032d186</t>
  </si>
  <si>
    <t>977ec3b4-d3bb-419c-b18f-2474224ea784</t>
  </si>
  <si>
    <t>0c721459-dc44-4129-be7e-82b975379f1b</t>
  </si>
  <si>
    <t>41750adb-d374-4cc1-81fd-46054b57513b</t>
  </si>
  <si>
    <t>56a7b5d3-9bd6-478d-8436-b6c2e7ac7cec</t>
  </si>
  <si>
    <t>439c28de-9a41-4e06-824b-768dc7a4efd3</t>
  </si>
  <si>
    <t>b584f8e5-07d2-4c07-9e1d-9339b2ac14fc</t>
  </si>
  <si>
    <t>ef5d7c69-fc16-4604-a424-4e8e96f4fa0e</t>
  </si>
  <si>
    <t>19136309-39c5-4c10-a08a-dba98c28a3ae</t>
  </si>
  <si>
    <t>77556df2-162a-417e-9769-16395672500f</t>
  </si>
  <si>
    <t>d4a62bc6-1e15-4d8a-8c02-9d0626f316a9</t>
  </si>
  <si>
    <t>b86b18ee-3718-4b90-b5b9-96de7d095375</t>
  </si>
  <si>
    <t>aa5ea1f6-9439-406e-86d3-1870ecac39cd</t>
  </si>
  <si>
    <t>5cfea80d-f6d2-4d39-98e1-2dc55662b79c</t>
  </si>
  <si>
    <t>212aa73a-fe79-45e7-92f1-6213b47d8be9</t>
  </si>
  <si>
    <t>768c8746-ee1e-4ffe-8996-81fcecd1a8e2</t>
  </si>
  <si>
    <t>1b0ea8e1-e3f2-4d38-856f-8eb32d320775</t>
  </si>
  <si>
    <t>889ea953-602b-4019-b9f0-d52ccacb55f0</t>
  </si>
  <si>
    <t>f5667b65-a407-428b-b6c2-ca62a334755a</t>
  </si>
  <si>
    <t>f59aa68f-96f0-4a74-92d8-1326874d2d66</t>
  </si>
  <si>
    <t>478c0048-290f-4ffe-944e-dae8b454134f</t>
  </si>
  <si>
    <t>90aeed28-7ae8-45ed-932b-73e85b3e0c22</t>
  </si>
  <si>
    <t>f9f9daf2-51e3-4cc9-b89a-9903b5069f28</t>
  </si>
  <si>
    <t>040c703c-87dc-40a7-a25e-9df84ca4a194</t>
  </si>
  <si>
    <t>05d52c81-1406-4382-9487-4b79b3c16864</t>
  </si>
  <si>
    <t>c6c327cc-b20b-447b-8d51-9b48a5b56d30</t>
  </si>
  <si>
    <t>e1e6b71c-da29-4965-95a6-b545c564fdbe</t>
  </si>
  <si>
    <t>99d4ea13-b5c6-4b3f-a873-106da3bd0559</t>
  </si>
  <si>
    <t>1c3d28a9-014e-4ac2-b3b8-08c43c27fc96</t>
  </si>
  <si>
    <t>be8b1b78-0555-4fb0-81a4-0269eb756e4e</t>
  </si>
  <si>
    <t>4ff65478-8249-4ec0-948a-113b9cc2b276</t>
  </si>
  <si>
    <t>0e53fc0d-6b9f-4a32-ac53-43d721b0ff78</t>
  </si>
  <si>
    <t>e0fb5740-1a52-4da2-9b24-d96414abbc7e</t>
  </si>
  <si>
    <t>547eb1ec-4dc2-46d5-94af-4532f41f68b9</t>
  </si>
  <si>
    <t>3a5a2f95-78a2-405a-bd2a-682a854a5b02</t>
  </si>
  <si>
    <t>eb8b6309-8613-41b5-99d0-aa15c763ff8e</t>
  </si>
  <si>
    <t>7fab0f58-ed39-45f1-957d-e6cc18bb0878</t>
  </si>
  <si>
    <t>3e5db9c8-b391-45cc-9c13-61d91a7c9a97</t>
  </si>
  <si>
    <t>909a6f61-526a-471c-a66c-76972e00fe51</t>
  </si>
  <si>
    <t>08045b2f-361f-4def-a3c6-8667e4708ae0</t>
  </si>
  <si>
    <t>5d3c00a3-b4eb-4720-8bc8-42ba8edb4ebe</t>
  </si>
  <si>
    <t>49e8f2d8-6bb4-47b5-9002-895cbcb9d4b7</t>
  </si>
  <si>
    <t>df62f062-d02f-44f1-9ee5-0f0ff143b46c</t>
  </si>
  <si>
    <t>3691b398-223d-4920-a253-b6ab692b1b52</t>
  </si>
  <si>
    <t>680239d5-c5a1-43ef-b93a-84271682b3c3</t>
  </si>
  <si>
    <t>c38253dd-2283-40e5-81d4-214c6fbd47b3</t>
  </si>
  <si>
    <t>a6f88fc9-9bcd-4009-b71f-3d831f6c6cf5</t>
  </si>
  <si>
    <t>c8dbbfd9-4bcb-4b40-9810-7e05b22bf2cb</t>
  </si>
  <si>
    <t>87b1c33b-6c30-4f4b-baca-43a8dfc300e2</t>
  </si>
  <si>
    <t>73406a43-365f-4077-b570-a72ebbbc360d</t>
  </si>
  <si>
    <t>97f36e63-1501-4072-9c00-061ebc89ab13</t>
  </si>
  <si>
    <t>f582efa0-10fd-47e9-82d4-cdbb72ba7242</t>
  </si>
  <si>
    <t>adb27912-ed1a-4dc0-a5bd-4a3654979932</t>
  </si>
  <si>
    <t>e0f5a86e-b050-4eaf-8764-9ccd579db850</t>
  </si>
  <si>
    <t>ab5720e8-1fb9-4610-967f-b4ae47a97251</t>
  </si>
  <si>
    <t>96595a60-2f7b-4d9d-9028-1d71e5002eec</t>
  </si>
  <si>
    <t>d9a556dd-7f14-40ce-82b4-e793f851c049</t>
  </si>
  <si>
    <t>96151680-ba83-4eac-a620-d72bcabbd2a6</t>
  </si>
  <si>
    <t>8c35b460-0cd8-4a08-a65d-fb9da9a423aa</t>
  </si>
  <si>
    <t>8a706e06-936f-4e14-b794-2818088ceace</t>
  </si>
  <si>
    <t>202bfbd2-e715-4428-a46a-009f119989de</t>
  </si>
  <si>
    <t>381f2860-4852-4d85-b874-d29d0dea60d7</t>
  </si>
  <si>
    <t>74e34ab1-0bd5-4dd0-9699-a1a23a6fd346</t>
  </si>
  <si>
    <t>8f7356ab-23ca-478c-9ac0-88f0ee838d29</t>
  </si>
  <si>
    <t>9bea0c36-8889-43ca-afd7-065ee40a9d0b</t>
  </si>
  <si>
    <t>dd4668d9-4d68-4c54-80d2-d80f1d9b6272</t>
  </si>
  <si>
    <t>d557c8f6-e91a-4595-8980-acf774fe63b7</t>
  </si>
  <si>
    <t>77700cb7-9044-4ff7-8c5e-9bcaf8855229</t>
  </si>
  <si>
    <t>ba7207cb-8c45-4254-96bf-8e7d20b853ec</t>
  </si>
  <si>
    <t>ed17cb1a-c9d5-470d-a232-71d9bf06b2b5</t>
  </si>
  <si>
    <t>a3cab239-f49e-4a9b-9bd7-35d56bb9f57b</t>
  </si>
  <si>
    <t>2c53220e-5261-41a2-bf5c-f4b64d0f2f28</t>
  </si>
  <si>
    <t>0bbdc299-9704-4378-aa93-9d19012466f1</t>
  </si>
  <si>
    <t>0b1b1710-c8b0-4c9e-b73d-15ba0860debf</t>
  </si>
  <si>
    <t>70f60480-a51b-4f29-a1ac-0ea2689cad5e</t>
  </si>
  <si>
    <t>1f7e0e8b-f45a-4747-b378-4de10bc75e2c</t>
  </si>
  <si>
    <t>5e507a19-84dc-4b5b-b818-2a3f9c1cd61b</t>
  </si>
  <si>
    <t>8a2421d6-96a1-48e0-9ba9-88791e4aa553</t>
  </si>
  <si>
    <t>3699fb35-ca08-4c36-a9a4-7920fae4348e</t>
  </si>
  <si>
    <t>99cd13cc-a122-418a-8703-37317f6e01db</t>
  </si>
  <si>
    <t>6a4dcb1c-1a22-4e26-9b38-719d23f42599</t>
  </si>
  <si>
    <t>27d76f57-b5a8-42e3-b785-89ebba0089b4</t>
  </si>
  <si>
    <t>c5928d74-4fb3-4284-9f27-e1e1e0d91408</t>
  </si>
  <si>
    <t>6160788c-0adc-47ef-836a-10e229cff4bb</t>
  </si>
  <si>
    <t>09da4bb9-ed7e-40bc-9276-940e3f988fe2</t>
  </si>
  <si>
    <t>6ee760bc-dde5-4a92-a7d3-cd8aeadcdd03</t>
  </si>
  <si>
    <t>ef1c639e-1e7c-4a39-ba16-208e9f811776</t>
  </si>
  <si>
    <t>c50ef3e2-9a99-4ef4-ab4a-46cbf6d085de</t>
  </si>
  <si>
    <t>ce72624c-2369-4da7-8681-a61c3bee3f31</t>
  </si>
  <si>
    <t>03bb88b3-f8f2-45d8-8366-8295126ccc81</t>
  </si>
  <si>
    <t>8f9bf503-bfb0-4bfe-9a2c-441a728cac08</t>
  </si>
  <si>
    <t>4859cfd0-1f3c-4fd6-922d-81f62351540b</t>
  </si>
  <si>
    <t>fc3e7cb8-a8d1-4854-a792-4a664bc2479b</t>
  </si>
  <si>
    <t>e2a08874-5419-4e5e-9dc5-ecd8900014dc</t>
  </si>
  <si>
    <t>f5fa8744-a336-4bdc-b356-ec6aa050e185</t>
  </si>
  <si>
    <t>ebfbd10c-7655-48f4-9d7d-1b0a69750330</t>
  </si>
  <si>
    <t>e543b5e8-6fbf-4a74-a880-4bafe55a9fe6</t>
  </si>
  <si>
    <t>65b57045-8ed9-441c-8514-d9779a897636</t>
  </si>
  <si>
    <t>ce3ae728-54b3-4153-b7da-d9e9b2f29cfa</t>
  </si>
  <si>
    <t>6e78090a-c523-477d-9650-cb73444deb93</t>
  </si>
  <si>
    <t>366b4c0d-d30b-4ac3-ba44-002ff27f6fa7</t>
  </si>
  <si>
    <t>259f135a-15ea-4cc4-95d3-b1cd3214bb4a</t>
  </si>
  <si>
    <t>11ca0983-bf0f-40a1-9d1e-a353564d2213</t>
  </si>
  <si>
    <t>34e1f369-ce44-4171-9da5-a8ea731ac4ee</t>
  </si>
  <si>
    <t>deef63c4-b407-42dd-bc65-94046d9c6f87</t>
  </si>
  <si>
    <t>95a595ca-90ca-4a03-ae20-b0035c3073c5</t>
  </si>
  <si>
    <t>8148f729-5eb1-4b55-8d1b-1201da04586f</t>
  </si>
  <si>
    <t>a766ecb3-36c0-477e-bb7d-895d31462c3f</t>
  </si>
  <si>
    <t>8047df5a-3cde-4f1d-b337-7947288b2c09</t>
  </si>
  <si>
    <t>427ea212-f6ef-4b1a-92d0-ebe0d12ae806</t>
  </si>
  <si>
    <t>2f85f0c4-a77a-41ca-80fb-ee3cbaf1f46f</t>
  </si>
  <si>
    <t>4343b920-55a5-42b9-b956-067fb06142dd</t>
  </si>
  <si>
    <t>75679bf2-90da-4528-945b-7fe595572084</t>
  </si>
  <si>
    <t>984e14e3-abe7-428e-a47d-f95ac81f9ad2</t>
  </si>
  <si>
    <t>48430379-7784-441d-9a8a-0db52fe75b7a</t>
  </si>
  <si>
    <t>b4ccb52d-56f0-4050-af25-feed1586bb76</t>
  </si>
  <si>
    <t>4056aaf6-9ece-415d-af70-79e4bac899c3</t>
  </si>
  <si>
    <t>45c56266-efc0-42f7-a6d2-c4624cb08af1</t>
  </si>
  <si>
    <t>a8fd3e4c-0c20-483d-8d63-43ad989bd496</t>
  </si>
  <si>
    <t>4a6fc622-9a9b-4128-b215-2b7d7a2cfa30</t>
  </si>
  <si>
    <t>41a43a68-6094-4362-9c3b-c37cbd4aa16f</t>
  </si>
  <si>
    <t>984a0a9c-492b-4196-b444-b451088a06ea</t>
  </si>
  <si>
    <t>dc6df8ea-842f-4a8f-a254-c37b1710a8d9</t>
  </si>
  <si>
    <t>0e05a074-42b7-4869-afb9-3ebc86d419aa</t>
  </si>
  <si>
    <t>dbc15a35-f6d0-4c36-9544-39bbdc38015f</t>
  </si>
  <si>
    <t>2ce5eb38-61b4-4456-82f0-7df95282c8c5</t>
  </si>
  <si>
    <t>e1f17cd5-6258-4602-9375-21536dd5770f</t>
  </si>
  <si>
    <t>c30606e5-15e8-46a6-9fa3-08e6d9329c5b</t>
  </si>
  <si>
    <t>279371ec-6e8c-4716-b9a8-0c443bfc7e49</t>
  </si>
  <si>
    <t>216f6138-7f61-46da-bbc4-b8ec705eb141</t>
  </si>
  <si>
    <t>43237cf3-c3cf-4983-b5e9-403b3387b0ad</t>
  </si>
  <si>
    <t>00cc1100-abdc-41f2-a266-886a6826a306</t>
  </si>
  <si>
    <t>80bce9f4-8b25-422a-8eea-276d432c98d7</t>
  </si>
  <si>
    <t>59743652-e02b-4236-903e-c9205cecbfdd</t>
  </si>
  <si>
    <t>2414b329-c179-4fab-b376-c33d78a531aa</t>
  </si>
  <si>
    <t>2fe59ed9-d6b6-4dc5-830b-a76f0624bd7d</t>
  </si>
  <si>
    <t>35c5def3-03c1-4b0f-86ce-47a866c9debe</t>
  </si>
  <si>
    <t>f94e6d19-423b-402b-9938-15d4ed15e9e3</t>
  </si>
  <si>
    <t>93b9bdb9-81cf-49b5-a8ae-c01b6308f73e</t>
  </si>
  <si>
    <t>3346e1cc-5591-47a6-a2f5-31a26c8de827</t>
  </si>
  <si>
    <t>ae22758b-0427-43ec-bacf-3e727153a3a6</t>
  </si>
  <si>
    <t>5e7652d2-1f15-4910-a3f1-5be074e19ee6</t>
  </si>
  <si>
    <t>b6c26f38-3c30-438a-8e74-6697364119a8</t>
  </si>
  <si>
    <t>33d82433-7826-4405-95b4-5fd828d40e0e</t>
  </si>
  <si>
    <t>8635c586-b601-4881-b152-c6007bce2ebe</t>
  </si>
  <si>
    <t>4a3d0af4-539d-4874-b713-a2fcc96a28f9</t>
  </si>
  <si>
    <t>a866a702-46b0-47bb-bf39-1249127dc407</t>
  </si>
  <si>
    <t>4e26c301-77dd-4e96-8890-d00e76c0a6f1</t>
  </si>
  <si>
    <t>3309586f-ae08-455b-9367-6e2c50af8687</t>
  </si>
  <si>
    <t>44cc5eba-c4f1-4cc1-8a13-f7320456f260</t>
  </si>
  <si>
    <t>b406a6d5-4fb7-4c30-be4d-1ee20cf6d892</t>
  </si>
  <si>
    <t>fa4fc6e3-886b-4730-99ce-6d803577636d</t>
  </si>
  <si>
    <t>486b50f7-7f49-4da0-9f06-a43b32e3917f</t>
  </si>
  <si>
    <t>bb996614-7dec-47f6-ac4d-94daa7dce22b</t>
  </si>
  <si>
    <t>46f6f1e7-8f0e-4a80-b91a-02bbf6770ca2</t>
  </si>
  <si>
    <t>edd9acf1-3f12-4023-9678-b17a81947770</t>
  </si>
  <si>
    <t>349a1f7b-32a1-4d38-a99c-c3286d378e36</t>
  </si>
  <si>
    <t>10377c28-f679-4658-ad6f-d4db947380dc</t>
  </si>
  <si>
    <t>81b8deeb-7488-4e96-9b1f-e5daf230b0c2</t>
  </si>
  <si>
    <t>6be06b92-c95e-40cf-affd-8a23e0732a37</t>
  </si>
  <si>
    <t>bac88abd-4238-47b6-96a2-1ff26f8a35d3</t>
  </si>
  <si>
    <t>adbabb98-795a-4ce6-b91d-243b0843b2b5</t>
  </si>
  <si>
    <t>d04e0449-76e3-4771-8bc3-bf707180c35d</t>
  </si>
  <si>
    <t>551b2b3e-ea2e-4c7a-9694-2b89813c2c92</t>
  </si>
  <si>
    <t>90dc3dc5-2b29-48a3-a8b2-95c81350b9d4</t>
  </si>
  <si>
    <t>d86d0a8d-95ca-4a03-897c-0b4cd2301dcc</t>
  </si>
  <si>
    <t>58bbcd3a-fd9c-44d5-9134-510712057fe7</t>
  </si>
  <si>
    <t>f262b4ad-e8df-4a1b-ba14-12d084d8df0a</t>
  </si>
  <si>
    <t>d590689c-8a36-49ae-971b-6076f5da8044</t>
  </si>
  <si>
    <t>65dcc1f4-2649-4f40-b390-d8ef08d81b26</t>
  </si>
  <si>
    <t>9e9bfac4-56ab-4623-aa4d-71190fcd7760</t>
  </si>
  <si>
    <t>ac1d4f7f-6fe1-4340-bdfa-2d15738851f3</t>
  </si>
  <si>
    <t>94c0649f-82d4-456f-8014-241c6a59ffe8</t>
  </si>
  <si>
    <t>93cd442b-fc22-4bf2-b3b2-91a163e23e46</t>
  </si>
  <si>
    <t>07bd718a-b79c-40ba-b9e1-e0a5be68992e</t>
  </si>
  <si>
    <t>02b06de9-4217-42e8-b546-27168a631495</t>
  </si>
  <si>
    <t>60204ffc-60c2-4ee2-bbc4-230d4e225ef7</t>
  </si>
  <si>
    <t>6220d7aa-c5bf-430b-9066-04bbdd1315ef</t>
  </si>
  <si>
    <t>67b4ea47-340e-48ef-824c-f0f6cf50e997</t>
  </si>
  <si>
    <t>42fc5ada-f0a1-48b2-8ad2-99aca7a69d74</t>
  </si>
  <si>
    <t>583a068f-96af-45e3-8c31-65ccffaa0e05</t>
  </si>
  <si>
    <t>148e6823-4a4e-49cd-97ff-b297c3a77523</t>
  </si>
  <si>
    <t>160c6515-0f4e-47ba-8ee0-c500b043b7bb</t>
  </si>
  <si>
    <t>3bb8b383-5d5a-4c11-9128-2ceef36fe864</t>
  </si>
  <si>
    <t>894a5782-a9ff-49b6-a4fc-19e36c10cc99</t>
  </si>
  <si>
    <t>3f92bac9-c50f-48c5-8873-4da1f72f414c</t>
  </si>
  <si>
    <t>cd1e9087-71a6-4004-907a-46a40b67f2ef</t>
  </si>
  <si>
    <t>28702f86-239c-43d7-99c0-98f599a9771f</t>
  </si>
  <si>
    <t>831acad7-6b2c-46da-a621-d504d9e50a79</t>
  </si>
  <si>
    <t>721dcca3-d0dc-42cb-8ea9-b5e757255025</t>
  </si>
  <si>
    <t>c10d73d0-c0c1-4289-9e15-12a4d8c8cd0b</t>
  </si>
  <si>
    <t>69894b09-fd0e-4d95-a87d-936a5596f9e8</t>
  </si>
  <si>
    <t>64001a96-a748-4602-bbe2-7ce318ec14a7</t>
  </si>
  <si>
    <t>c606df88-098a-4b24-9749-0e7c4ef1107f</t>
  </si>
  <si>
    <t>d356e0d7-24ac-482c-8135-05ece6198bbb</t>
  </si>
  <si>
    <t>6c18410f-f0a0-453a-bef5-12981b9c904e</t>
  </si>
  <si>
    <t>b22e6371-b81b-4e25-b087-2b5f2bbef8c6</t>
  </si>
  <si>
    <t>d5e57e8e-6cf3-48fc-807c-d8d2ec990d43</t>
  </si>
  <si>
    <t>e0e8e043-bc18-4717-8cf4-37af54f1efb7</t>
  </si>
  <si>
    <t>27887345-916c-4f72-a82a-2184017975a8</t>
  </si>
  <si>
    <t>1319fa7c-9823-4ceb-8992-366999b347e9</t>
  </si>
  <si>
    <t>c4a915d2-f48c-430d-b3b2-b447e730e317</t>
  </si>
  <si>
    <t>e6064508-3e4c-4e51-b544-8f3edef97887</t>
  </si>
  <si>
    <t>85ccdcea-9054-4a6f-a81e-05dcf1607e18</t>
  </si>
  <si>
    <t>e51b7e94-fef3-4594-9dd2-f5eb2965ef53</t>
  </si>
  <si>
    <t>7ef81f71-a883-470d-937a-cb95bf4468c2</t>
  </si>
  <si>
    <t>072cbd44-266a-4ced-8b66-f84f41a7a258</t>
  </si>
  <si>
    <t>Ynys Môn</t>
  </si>
  <si>
    <t>bba3847a-16e1-4f12-b96c-02b3cedc913f</t>
  </si>
  <si>
    <t>023503c6-3908-4d3e-b1fe-c770ac311dda</t>
  </si>
  <si>
    <t>ee8770d7-2502-450e-976a-3d5d56b430c3</t>
  </si>
  <si>
    <t>Sir Ddinbych</t>
  </si>
  <si>
    <t>dc996111-16d7-46cf-857b-1d2b5c7dfa0f</t>
  </si>
  <si>
    <t>Sir y Fflint</t>
  </si>
  <si>
    <t>b685518b-ca43-4911-8f6d-3f7fc824e497</t>
  </si>
  <si>
    <t>Wrecsam</t>
  </si>
  <si>
    <t>a28e748d-fc13-41c2-acc9-a0a08bc64073</t>
  </si>
  <si>
    <t>f56b3903-51d7-41d3-8865-8da68d1cbed4</t>
  </si>
  <si>
    <t>Sir Benfro</t>
  </si>
  <si>
    <t>33ee988c-4abf-40ce-a7c6-a275ac9732db</t>
  </si>
  <si>
    <t>Sir Gaerfyrddin</t>
  </si>
  <si>
    <t>8bd1a7eb-84a8-4f59-b578-951d199acd30</t>
  </si>
  <si>
    <t>Abertawe</t>
  </si>
  <si>
    <t>4570ea40-eacc-4e8b-b855-defc91c845d1</t>
  </si>
  <si>
    <t>Castell-nedd Port Talbot</t>
  </si>
  <si>
    <t>2ae803dd-5efb-4434-bc24-d26e50284407</t>
  </si>
  <si>
    <t>Pen-y-bont ar Ogwr</t>
  </si>
  <si>
    <t>da9b9aa6-f50b-4adf-a6d6-9dcc2afe53f6</t>
  </si>
  <si>
    <t>Bro Morgannwg</t>
  </si>
  <si>
    <t>72da2b4d-2e09-4a08-bd93-c5f0a60c9713</t>
  </si>
  <si>
    <t>Caerdydd</t>
  </si>
  <si>
    <t>74af9918-13e8-437c-922d-8c1151ae0064</t>
  </si>
  <si>
    <t>2b87412f-01fe-46b0-b0f9-5235838449b0</t>
  </si>
  <si>
    <t>Caerffili</t>
  </si>
  <si>
    <t>c355a4a0-7f51-4de2-b7cd-fc3c6dad5592</t>
  </si>
  <si>
    <t>65751681-c7ee-456f-9503-a2b649741509</t>
  </si>
  <si>
    <t>87770759-7415-4964-aeec-d6435cf778a6</t>
  </si>
  <si>
    <t>Sir Fynwy</t>
  </si>
  <si>
    <t>827509fb-420d-4613-926d-98ebab3f94d2</t>
  </si>
  <si>
    <t>Casnewydd</t>
  </si>
  <si>
    <t>b952280b-1515-4fd8-8b21-ee61a6d2694d</t>
  </si>
  <si>
    <t>35c0e017-1dcf-49ac-b259-7fee641b8185</t>
  </si>
  <si>
    <t>Merthyr Tudful</t>
  </si>
  <si>
    <t>89fec739-801b-4084-b6cf-50f88c363395</t>
  </si>
  <si>
    <t>Code</t>
  </si>
  <si>
    <r>
      <t>Geography</t>
    </r>
    <r>
      <rPr>
        <b/>
        <vertAlign val="superscript"/>
        <sz val="8"/>
        <rFont val="Arial"/>
        <family val="2"/>
      </rPr>
      <t>1</t>
    </r>
  </si>
  <si>
    <t>All ages</t>
  </si>
  <si>
    <t>K02000001</t>
  </si>
  <si>
    <t>UNITED KINGDOM</t>
  </si>
  <si>
    <t>Country</t>
  </si>
  <si>
    <t>Source:  ukmidyearestimates20182019ladcodes.xls</t>
    <phoneticPr fontId="2" type="noConversion"/>
  </si>
  <si>
    <t>K03000001</t>
  </si>
  <si>
    <t>GREAT BRITAIN</t>
  </si>
  <si>
    <t>K04000001</t>
  </si>
  <si>
    <t>ENGLAND AND WALES</t>
  </si>
  <si>
    <t>E92000001</t>
  </si>
  <si>
    <t>ENGLAND</t>
  </si>
  <si>
    <t>E12000001</t>
  </si>
  <si>
    <t>NORTH EAST</t>
  </si>
  <si>
    <t>Region</t>
  </si>
  <si>
    <t>E11000007</t>
  </si>
  <si>
    <t>Tyne and Wear (Met County)</t>
  </si>
  <si>
    <t>Metropolitan County</t>
  </si>
  <si>
    <t>Metropolitan District</t>
  </si>
  <si>
    <t>E12000002</t>
  </si>
  <si>
    <t>NORTH WEST</t>
  </si>
  <si>
    <t>E10000006</t>
  </si>
  <si>
    <t>Cumbria</t>
  </si>
  <si>
    <t>Non-metropolitan District</t>
  </si>
  <si>
    <t>E11000001</t>
  </si>
  <si>
    <t>Greater Manchester (Met County)</t>
  </si>
  <si>
    <t>E10000017</t>
  </si>
  <si>
    <t>Lancashire</t>
  </si>
  <si>
    <t>E11000002</t>
  </si>
  <si>
    <t>Merseyside (Met County)</t>
  </si>
  <si>
    <t>E12000003</t>
  </si>
  <si>
    <t>YORKSHIRE AND THE HUMBER</t>
  </si>
  <si>
    <t>E10000023</t>
  </si>
  <si>
    <t>North Yorkshire</t>
  </si>
  <si>
    <t>E11000003</t>
  </si>
  <si>
    <t>South Yorkshire (Met County)</t>
  </si>
  <si>
    <t>E11000006</t>
  </si>
  <si>
    <t>West Yorkshire (Met County)</t>
  </si>
  <si>
    <t>E12000004</t>
  </si>
  <si>
    <t>EAST MIDLANDS</t>
  </si>
  <si>
    <t>E10000007</t>
  </si>
  <si>
    <t>Derbyshire</t>
  </si>
  <si>
    <t>E10000018</t>
  </si>
  <si>
    <t>Leicestershire</t>
  </si>
  <si>
    <t>E10000019</t>
  </si>
  <si>
    <t>Lincolnshire</t>
  </si>
  <si>
    <t>E10000021</t>
  </si>
  <si>
    <t>Northamptonshire</t>
  </si>
  <si>
    <t>E10000024</t>
  </si>
  <si>
    <t>Nottinghamshire</t>
  </si>
  <si>
    <t>E12000005</t>
  </si>
  <si>
    <t>WEST MIDLANDS</t>
  </si>
  <si>
    <t>E10000028</t>
  </si>
  <si>
    <t>Staffordshire</t>
  </si>
  <si>
    <t>E10000031</t>
  </si>
  <si>
    <t>Warwickshire</t>
  </si>
  <si>
    <t>E11000005</t>
  </si>
  <si>
    <t>West Midlands (Met County)</t>
  </si>
  <si>
    <t>E10000034</t>
  </si>
  <si>
    <t>Worcestershire</t>
  </si>
  <si>
    <t>E12000006</t>
  </si>
  <si>
    <t>EAST</t>
  </si>
  <si>
    <t>E10000003</t>
  </si>
  <si>
    <t>Cambridgeshire</t>
  </si>
  <si>
    <t>E10000012</t>
  </si>
  <si>
    <t>Essex</t>
  </si>
  <si>
    <t>E10000015</t>
  </si>
  <si>
    <t>Hertfordshire</t>
  </si>
  <si>
    <t>E10000020</t>
  </si>
  <si>
    <t>Norfolk</t>
  </si>
  <si>
    <t>E07000244</t>
  </si>
  <si>
    <t>East Suffolk</t>
  </si>
  <si>
    <t>E07000245</t>
  </si>
  <si>
    <t>West Suffolk</t>
  </si>
  <si>
    <t>E12000007</t>
  </si>
  <si>
    <t>LONDON</t>
  </si>
  <si>
    <t>London Borough</t>
  </si>
  <si>
    <t>E12000008</t>
  </si>
  <si>
    <t>SOUTH EAST</t>
  </si>
  <si>
    <t>E10000002</t>
  </si>
  <si>
    <t>Buckinghamshire</t>
  </si>
  <si>
    <t>E10000011</t>
  </si>
  <si>
    <t>East Sussex</t>
  </si>
  <si>
    <t>E10000014</t>
  </si>
  <si>
    <t>Hampshire</t>
  </si>
  <si>
    <t>E10000016</t>
  </si>
  <si>
    <t>Kent</t>
  </si>
  <si>
    <t>E10000025</t>
  </si>
  <si>
    <t>Oxfordshire</t>
  </si>
  <si>
    <t>E10000030</t>
  </si>
  <si>
    <t>Surrey</t>
  </si>
  <si>
    <t>E10000032</t>
  </si>
  <si>
    <t>West Sussex</t>
  </si>
  <si>
    <t>E12000009</t>
  </si>
  <si>
    <t>SOUTH WEST</t>
  </si>
  <si>
    <t>E10000008</t>
  </si>
  <si>
    <t>Devon</t>
  </si>
  <si>
    <t>E10000013</t>
  </si>
  <si>
    <t>Gloucestershire</t>
  </si>
  <si>
    <t>E07000246</t>
  </si>
  <si>
    <t>Somerset West and Taunton</t>
  </si>
  <si>
    <t>W92000004</t>
  </si>
  <si>
    <t>WALES</t>
  </si>
  <si>
    <t>S92000003</t>
  </si>
  <si>
    <t>SCOTLAND</t>
  </si>
  <si>
    <t>Council Area</t>
  </si>
  <si>
    <t>S12000049</t>
  </si>
  <si>
    <t>S12000050</t>
  </si>
  <si>
    <t>N92000002</t>
  </si>
  <si>
    <t>NORTHERN IRELAND</t>
  </si>
  <si>
    <t>N09000001</t>
  </si>
  <si>
    <t>Antrim and Newtownabbey</t>
  </si>
  <si>
    <t>Local Government District</t>
  </si>
  <si>
    <t>N09000011</t>
  </si>
  <si>
    <t>Ards and North Down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</si>
  <si>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</si>
  <si>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</si>
  <si>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</si>
  <si>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</si>
  <si>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</si>
  <si>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</si>
  <si>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</si>
  <si>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</si>
  <si>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</si>
  <si>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</si>
  <si>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</si>
  <si>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</si>
  <si>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</si>
  <si>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</si>
  <si>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</si>
  <si>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</si>
  <si>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</si>
  <si>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</si>
  <si>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A</t>
    <phoneticPr fontId="14" type="noConversion"/>
  </si>
  <si>
    <t>B</t>
    <phoneticPr fontId="14" type="noConversion"/>
  </si>
  <si>
    <t>C</t>
    <phoneticPr fontId="14" type="noConversion"/>
  </si>
  <si>
    <t>D</t>
    <phoneticPr fontId="14" type="noConversion"/>
  </si>
  <si>
    <t>E</t>
    <phoneticPr fontId="14" type="noConversion"/>
  </si>
  <si>
    <t>F</t>
    <phoneticPr fontId="14" type="noConversion"/>
  </si>
  <si>
    <t>G</t>
    <phoneticPr fontId="14" type="noConversion"/>
  </si>
  <si>
    <t>H</t>
    <phoneticPr fontId="14" type="noConversion"/>
  </si>
  <si>
    <t>一</t>
    <phoneticPr fontId="14" type="noConversion"/>
  </si>
  <si>
    <t>二</t>
    <phoneticPr fontId="14" type="noConversion"/>
  </si>
  <si>
    <t>三</t>
    <phoneticPr fontId="14" type="noConversion"/>
  </si>
  <si>
    <t>四</t>
    <phoneticPr fontId="14" type="noConversion"/>
  </si>
  <si>
    <t>五</t>
    <phoneticPr fontId="14" type="noConversion"/>
  </si>
  <si>
    <t>12342r</t>
    <phoneticPr fontId="14" type="noConversion"/>
  </si>
  <si>
    <t>fsdfs</t>
    <phoneticPr fontId="14" type="noConversion"/>
  </si>
  <si>
    <t>fgsfs</t>
    <phoneticPr fontId="14" type="noConversion"/>
  </si>
  <si>
    <t>scdff</t>
    <phoneticPr fontId="14" type="noConversion"/>
  </si>
  <si>
    <t>ds</t>
    <phoneticPr fontId="14" type="noConversion"/>
  </si>
  <si>
    <t>fgsfd</t>
    <phoneticPr fontId="14" type="noConversion"/>
  </si>
  <si>
    <t>fddf</t>
    <phoneticPr fontId="14" type="noConversion"/>
  </si>
  <si>
    <t>fdsfsd</t>
    <phoneticPr fontId="14" type="noConversion"/>
  </si>
  <si>
    <t>dsfsfs</t>
    <phoneticPr fontId="14" type="noConversion"/>
  </si>
  <si>
    <t>sdff</t>
    <phoneticPr fontId="14" type="noConversion"/>
  </si>
  <si>
    <t>sdf</t>
    <phoneticPr fontId="14" type="noConversion"/>
  </si>
  <si>
    <t>fds</t>
    <phoneticPr fontId="14" type="noConversion"/>
  </si>
  <si>
    <t>dsf</t>
    <phoneticPr fontId="14" type="noConversion"/>
  </si>
  <si>
    <t>dfs</t>
    <phoneticPr fontId="14" type="noConversion"/>
  </si>
  <si>
    <t>fd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</si>
</sst>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4"/>
      <scheme val="minor"/>
    </font>
    <font>
      <sz val="9"/>
      <name val="新細明體"/>
      <family val="3"/>
      <charset val="134"/>
      <scheme val="minor"/>
    </font>
    <font>
      <b/>
      <sz val="15"/>
      <color theme="3"/>
      <name val="新細明體"/>
      <family val="2"/>
      <scheme val="minor"/>
    </font>
    <font>
      <u/>
      <sz val="10"/>
      <color indexed="12"/>
      <name val="MS Sans Serif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theme="1"/>
      <name val="新細明體"/>
      <family val="4"/>
      <charset val="134"/>
      <scheme val="minor"/>
    </font>
    <font>
      <b/>
      <sz val="16"/>
      <color theme="1"/>
      <name val="新細明體"/>
      <family val="4"/>
      <charset val="134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3">
      <alignment vertical="center"/>
    </xf>
    <xf numFmtId="0" fontId="5" fillId="0" borderId="2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0" fontId="7" fillId="0" borderId="0" xfId="0" applyFont="1"/>
    <xf numFmtId="3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7" fillId="2" borderId="0" xfId="0" applyFont="1" applyFill="1"/>
    <xf numFmtId="3" fontId="7" fillId="2" borderId="0" xfId="0" applyNumberFormat="1" applyFont="1" applyFill="1"/>
    <xf numFmtId="0" fontId="0" fillId="2" borderId="0" xfId="0" applyFill="1"/>
    <xf numFmtId="0" fontId="1" fillId="2" borderId="0" xfId="3" applyFill="1">
      <alignment vertical="center"/>
    </xf>
    <xf numFmtId="0" fontId="7" fillId="3" borderId="0" xfId="0" applyFont="1" applyFill="1"/>
    <xf numFmtId="3" fontId="7" fillId="3" borderId="0" xfId="0" applyNumberFormat="1" applyFont="1" applyFill="1"/>
    <xf numFmtId="0" fontId="0" fillId="3" borderId="0" xfId="0" applyFill="1"/>
    <xf numFmtId="0" fontId="1" fillId="3" borderId="0" xfId="3" applyFill="1">
      <alignment vertical="center"/>
    </xf>
    <xf numFmtId="0" fontId="7" fillId="4" borderId="0" xfId="0" applyFont="1" applyFill="1"/>
    <xf numFmtId="3" fontId="7" fillId="4" borderId="0" xfId="0" applyNumberFormat="1" applyFont="1" applyFill="1"/>
    <xf numFmtId="0" fontId="0" fillId="4" borderId="0" xfId="0" applyFill="1"/>
    <xf numFmtId="0" fontId="1" fillId="4" borderId="0" xfId="3" applyFill="1">
      <alignment vertical="center"/>
    </xf>
    <xf numFmtId="0" fontId="7" fillId="5" borderId="0" xfId="0" applyFont="1" applyFill="1"/>
    <xf numFmtId="3" fontId="7" fillId="5" borderId="0" xfId="0" applyNumberFormat="1" applyFont="1" applyFill="1"/>
    <xf numFmtId="0" fontId="0" fillId="5" borderId="0" xfId="0" applyFill="1"/>
    <xf numFmtId="0" fontId="1" fillId="5" borderId="0" xfId="3" applyFill="1">
      <alignment vertical="center"/>
    </xf>
    <xf numFmtId="0" fontId="12" fillId="0" borderId="0" xfId="3" applyFont="1">
      <alignment vertical="center"/>
    </xf>
    <xf numFmtId="0" fontId="9" fillId="0" borderId="0" xfId="0" applyFont="1" applyAlignment="1">
      <alignment horizontal="left"/>
    </xf>
    <xf numFmtId="0" fontId="13" fillId="0" borderId="0" xfId="4"/>
  </cellXfs>
  <cellStyles count="5">
    <cellStyle name="一般" xfId="0" builtinId="0"/>
    <cellStyle name="常规 2" xfId="3" xr:uid="{B966F90A-5923-A94C-8897-095BFF517704}"/>
    <cellStyle name="超連結" xfId="4" builtinId="8"/>
    <cellStyle name="超链接 2" xfId="2" xr:uid="{164562F2-03B5-BD4B-A734-8EF6E8B2B4C5}"/>
    <cellStyle name="标题 1 2" xfId="1" xr:uid="{034CD47D-715F-EA4F-A6AB-3C5A023260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.gov.uk/peoplepopulationandcommunity/populationandmigration/populationestimates/bulletins/populationandhouseholdestimatesenglandandwales/census2021unroundeddata" TargetMode="External"/><Relationship Id="rId1" Type="http://schemas.openxmlformats.org/officeDocument/2006/relationships/hyperlink" Target="https://mapping.dorsetcouncil.gov.uk/statistics-and-insights/AreaProfiles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177" workbookViewId="0">
      <selection sqref="A1:E1"/>
    </sheetView>
  </sheetViews>
  <sheetFormatPr baseColWidth="10" defaultColWidth="8.796875" defaultRowHeight="14"/>
  <cols>
    <col min="2" max="2" width="15.3984375" bestFit="1" customWidth="1"/>
    <col min="3" max="3" width="19.3984375" bestFit="1" customWidth="1"/>
    <col min="4" max="4" width="17.796875" customWidth="1"/>
    <col min="5" max="5" width="17" customWidth="1"/>
  </cols>
  <sheetData>
    <row r="1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>
      <c r="A2" t="s">
        <v>5</v>
      </c>
      <c r="B2" t="s">
        <v>6</v>
      </c>
      <c r="C2">
        <v>4</v>
      </c>
      <c r="D2">
        <v>55.792499999999997</v>
      </c>
      <c r="E2">
        <v>-3.9989400000000002</v>
      </c>
    </row>
    <row r="3" spans="1:5">
      <c r="A3" t="s">
        <v>7</v>
      </c>
      <c r="B3" t="s">
        <v>8</v>
      </c>
      <c r="C3">
        <v>3</v>
      </c>
      <c r="D3">
        <v>54.61842</v>
      </c>
      <c r="E3">
        <v>-1.5719000000000001</v>
      </c>
    </row>
    <row r="4" spans="1:5">
      <c r="A4" t="s">
        <v>9</v>
      </c>
      <c r="B4" t="s">
        <v>10</v>
      </c>
      <c r="C4">
        <v>13</v>
      </c>
      <c r="D4">
        <v>53.341740000000001</v>
      </c>
      <c r="E4">
        <v>-2.7312400000000001</v>
      </c>
    </row>
    <row r="5" spans="1:5">
      <c r="A5" t="s">
        <v>11</v>
      </c>
      <c r="B5" t="s">
        <v>12</v>
      </c>
      <c r="C5">
        <v>10</v>
      </c>
      <c r="D5">
        <v>53.522849999999998</v>
      </c>
      <c r="E5">
        <v>-1.1311599999999999</v>
      </c>
    </row>
    <row r="6" spans="1:5">
      <c r="A6" t="s">
        <v>13</v>
      </c>
      <c r="B6" t="s">
        <v>14</v>
      </c>
      <c r="C6">
        <v>13</v>
      </c>
      <c r="D6">
        <v>52.551400000000001</v>
      </c>
      <c r="E6">
        <v>-2.0235500000000002</v>
      </c>
    </row>
    <row r="7" spans="1:5">
      <c r="A7" t="s">
        <v>15</v>
      </c>
      <c r="B7" t="s">
        <v>16</v>
      </c>
      <c r="C7">
        <v>16</v>
      </c>
      <c r="D7">
        <v>52.573639999999997</v>
      </c>
      <c r="E7">
        <v>-0.24776999999999999</v>
      </c>
    </row>
    <row r="8" spans="1:5">
      <c r="A8" t="s">
        <v>17</v>
      </c>
      <c r="B8" t="s">
        <v>18</v>
      </c>
      <c r="C8">
        <v>2</v>
      </c>
      <c r="D8">
        <v>51.505830000000003</v>
      </c>
      <c r="E8">
        <v>-3.5772200000000001</v>
      </c>
    </row>
    <row r="9" spans="1:5">
      <c r="A9" t="s">
        <v>19</v>
      </c>
      <c r="B9" t="s">
        <v>20</v>
      </c>
      <c r="C9">
        <v>2</v>
      </c>
      <c r="D9">
        <v>51.502299999999998</v>
      </c>
      <c r="E9">
        <v>2.6913999999999998</v>
      </c>
    </row>
    <row r="10" spans="1:5">
      <c r="A10" t="s">
        <v>21</v>
      </c>
      <c r="B10" t="s">
        <v>22</v>
      </c>
      <c r="C10">
        <v>3</v>
      </c>
      <c r="D10">
        <v>51.652299999999997</v>
      </c>
      <c r="E10">
        <v>8.0699999999999994E-2</v>
      </c>
    </row>
    <row r="11" spans="1:5">
      <c r="A11" t="s">
        <v>23</v>
      </c>
      <c r="B11" t="s">
        <v>24</v>
      </c>
      <c r="C11">
        <v>3</v>
      </c>
      <c r="D11">
        <v>51.485199999999999</v>
      </c>
      <c r="E11">
        <v>0.14829999999999999</v>
      </c>
    </row>
    <row r="12" spans="1:5">
      <c r="A12" t="s">
        <v>25</v>
      </c>
      <c r="B12" t="s">
        <v>26</v>
      </c>
      <c r="C12">
        <v>4</v>
      </c>
      <c r="D12">
        <v>51.441099999999999</v>
      </c>
      <c r="E12">
        <v>0.33689999999999998</v>
      </c>
    </row>
    <row r="13" spans="1:5">
      <c r="A13" t="s">
        <v>27</v>
      </c>
      <c r="B13" t="s">
        <v>28</v>
      </c>
      <c r="C13">
        <v>3</v>
      </c>
      <c r="D13">
        <v>50.725999999999999</v>
      </c>
      <c r="E13">
        <v>3.5274999999999999</v>
      </c>
    </row>
    <row r="14" spans="1:5">
      <c r="A14" t="s">
        <v>29</v>
      </c>
      <c r="B14" t="s">
        <v>30</v>
      </c>
      <c r="C14">
        <v>13</v>
      </c>
      <c r="D14">
        <v>50.910499999999999</v>
      </c>
      <c r="E14">
        <v>1.4049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D6C7-52AF-C249-8170-723B8A52B291}">
  <dimension ref="A1:F371"/>
  <sheetViews>
    <sheetView zoomScale="172" workbookViewId="0">
      <selection activeCell="G8" sqref="G8"/>
    </sheetView>
  </sheetViews>
  <sheetFormatPr baseColWidth="10" defaultColWidth="11" defaultRowHeight="15"/>
  <cols>
    <col min="1" max="1" width="10.796875" style="1"/>
    <col min="2" max="2" width="25.796875" style="1" customWidth="1"/>
    <col min="3" max="4" width="10.796875" style="1"/>
    <col min="6" max="6" width="10.796875" style="1"/>
  </cols>
  <sheetData>
    <row r="1" spans="1: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>
      <c r="A2" s="1" t="s">
        <v>36</v>
      </c>
      <c r="B2" s="1" t="s">
        <v>37</v>
      </c>
      <c r="C2" s="1">
        <v>-1.27023</v>
      </c>
      <c r="D2" s="1">
        <v>54.676200000000001</v>
      </c>
      <c r="E2">
        <v>93.242000000000004</v>
      </c>
    </row>
    <row r="3" spans="1:5">
      <c r="A3" s="1" t="s">
        <v>38</v>
      </c>
      <c r="B3" s="1" t="s">
        <v>39</v>
      </c>
      <c r="C3" s="1">
        <v>-1.21099</v>
      </c>
      <c r="D3" s="1">
        <v>54.544699999999999</v>
      </c>
      <c r="E3">
        <v>140.54500000000002</v>
      </c>
    </row>
    <row r="4" spans="1:5">
      <c r="A4" s="1" t="s">
        <v>40</v>
      </c>
      <c r="B4" s="1" t="s">
        <v>41</v>
      </c>
      <c r="C4" s="1">
        <v>-1.0061100000000001</v>
      </c>
      <c r="D4" s="1">
        <v>54.567500000000003</v>
      </c>
      <c r="E4">
        <v>136.71799999999999</v>
      </c>
    </row>
    <row r="5" spans="1:5">
      <c r="A5" s="1" t="s">
        <v>42</v>
      </c>
      <c r="B5" s="1" t="s">
        <v>43</v>
      </c>
      <c r="C5" s="1">
        <v>-1.3066899999999999</v>
      </c>
      <c r="D5" s="1">
        <v>54.556899999999999</v>
      </c>
      <c r="E5">
        <v>197.21299999999999</v>
      </c>
    </row>
    <row r="6" spans="1:5">
      <c r="A6" s="1" t="s">
        <v>44</v>
      </c>
      <c r="B6" s="1" t="s">
        <v>45</v>
      </c>
      <c r="C6" s="1">
        <v>-1.5683499999999999</v>
      </c>
      <c r="D6" s="1">
        <v>54.535299999999999</v>
      </c>
      <c r="E6">
        <v>106.566</v>
      </c>
    </row>
    <row r="7" spans="1:5">
      <c r="A7" s="1" t="s">
        <v>46</v>
      </c>
      <c r="B7" s="1" t="s">
        <v>47</v>
      </c>
      <c r="C7" s="1">
        <v>-2.6885300000000001</v>
      </c>
      <c r="D7" s="1">
        <v>53.334200000000003</v>
      </c>
      <c r="E7">
        <v>128.43200000000002</v>
      </c>
    </row>
    <row r="8" spans="1:5">
      <c r="A8" s="1" t="s">
        <v>48</v>
      </c>
      <c r="B8" s="1" t="s">
        <v>49</v>
      </c>
      <c r="C8" s="1">
        <v>-2.5616699999999999</v>
      </c>
      <c r="D8" s="1">
        <v>53.391599999999997</v>
      </c>
      <c r="E8">
        <v>209.547</v>
      </c>
    </row>
    <row r="9" spans="1:5">
      <c r="A9" s="1" t="s">
        <v>50</v>
      </c>
      <c r="B9" s="1" t="s">
        <v>51</v>
      </c>
      <c r="C9" s="1">
        <v>-2.4636</v>
      </c>
      <c r="D9" s="1">
        <v>53.700800000000001</v>
      </c>
      <c r="E9">
        <v>148.94200000000001</v>
      </c>
    </row>
    <row r="10" spans="1:5">
      <c r="A10" s="1" t="s">
        <v>52</v>
      </c>
      <c r="B10" s="1" t="s">
        <v>53</v>
      </c>
      <c r="C10" s="1">
        <v>-3.02284</v>
      </c>
      <c r="D10" s="1">
        <v>53.821599999999997</v>
      </c>
      <c r="E10">
        <v>139.30500000000001</v>
      </c>
    </row>
    <row r="11" spans="1:5">
      <c r="A11" s="1" t="s">
        <v>54</v>
      </c>
      <c r="B11" s="1" t="s">
        <v>55</v>
      </c>
      <c r="C11" s="1">
        <v>-0.30380000000000001</v>
      </c>
      <c r="D11" s="1">
        <v>53.769799999999996</v>
      </c>
      <c r="E11">
        <v>260.64499999999998</v>
      </c>
    </row>
    <row r="12" spans="1:5">
      <c r="A12" s="1" t="s">
        <v>56</v>
      </c>
      <c r="B12" s="1" t="s">
        <v>57</v>
      </c>
      <c r="C12" s="1">
        <v>-0.66203000000000001</v>
      </c>
      <c r="D12" s="1">
        <v>53.8812</v>
      </c>
      <c r="E12">
        <v>339.61400000000003</v>
      </c>
    </row>
    <row r="13" spans="1:5">
      <c r="A13" s="1" t="s">
        <v>58</v>
      </c>
      <c r="B13" s="1" t="s">
        <v>59</v>
      </c>
      <c r="C13" s="1">
        <v>-0.13927</v>
      </c>
      <c r="D13" s="1">
        <v>53.523400000000002</v>
      </c>
      <c r="E13">
        <v>159.821</v>
      </c>
    </row>
    <row r="14" spans="1:5">
      <c r="A14" s="1" t="s">
        <v>60</v>
      </c>
      <c r="B14" s="1" t="s">
        <v>61</v>
      </c>
      <c r="C14" s="1">
        <v>-0.52410000000000001</v>
      </c>
      <c r="D14" s="1">
        <v>53.586399999999998</v>
      </c>
      <c r="E14">
        <v>172.005</v>
      </c>
    </row>
    <row r="15" spans="1:5">
      <c r="A15" s="1" t="s">
        <v>62</v>
      </c>
      <c r="B15" s="1" t="s">
        <v>63</v>
      </c>
      <c r="C15" s="1">
        <v>-1.07375</v>
      </c>
      <c r="D15" s="1">
        <v>53.965800000000002</v>
      </c>
      <c r="E15">
        <v>209.893</v>
      </c>
    </row>
    <row r="16" spans="1:5">
      <c r="A16" s="1" t="s">
        <v>64</v>
      </c>
      <c r="B16" s="1" t="s">
        <v>65</v>
      </c>
      <c r="C16" s="1">
        <v>-1.4718899999999999</v>
      </c>
      <c r="D16" s="1">
        <v>52.9146</v>
      </c>
      <c r="E16">
        <v>257.17399999999998</v>
      </c>
    </row>
    <row r="17" spans="1:5">
      <c r="A17" s="1" t="s">
        <v>66</v>
      </c>
      <c r="B17" s="1" t="s">
        <v>67</v>
      </c>
      <c r="C17" s="1">
        <v>-1.1304000000000001</v>
      </c>
      <c r="D17" s="1">
        <v>52.635899999999999</v>
      </c>
      <c r="E17">
        <v>355.21800000000002</v>
      </c>
    </row>
    <row r="18" spans="1:5">
      <c r="A18" s="1" t="s">
        <v>68</v>
      </c>
      <c r="B18" s="1" t="s">
        <v>69</v>
      </c>
      <c r="C18" s="1">
        <v>-0.62629999999999997</v>
      </c>
      <c r="D18" s="1">
        <v>52.6676</v>
      </c>
      <c r="E18">
        <v>39.697000000000003</v>
      </c>
    </row>
    <row r="19" spans="1:5">
      <c r="A19" s="1" t="s">
        <v>70</v>
      </c>
      <c r="B19" s="1" t="s">
        <v>71</v>
      </c>
      <c r="C19" s="1">
        <v>-1.1666700000000001</v>
      </c>
      <c r="D19" s="1">
        <v>52.9542</v>
      </c>
      <c r="E19">
        <v>331.06900000000002</v>
      </c>
    </row>
    <row r="20" spans="1:5">
      <c r="A20" s="1" t="s">
        <v>72</v>
      </c>
      <c r="B20" s="1" t="s">
        <v>73</v>
      </c>
      <c r="C20" s="1">
        <v>-2.7393100000000001</v>
      </c>
      <c r="D20" s="1">
        <v>52.081499999999998</v>
      </c>
      <c r="E20">
        <v>192.107</v>
      </c>
    </row>
    <row r="21" spans="1:5">
      <c r="A21" s="1" t="s">
        <v>74</v>
      </c>
      <c r="B21" s="1" t="s">
        <v>75</v>
      </c>
      <c r="C21" s="1">
        <v>-2.4894099999999999</v>
      </c>
      <c r="D21" s="1">
        <v>52.714199999999998</v>
      </c>
      <c r="E21">
        <v>177.79900000000001</v>
      </c>
    </row>
    <row r="22" spans="1:5">
      <c r="A22" s="1" t="s">
        <v>76</v>
      </c>
      <c r="B22" s="1" t="s">
        <v>77</v>
      </c>
      <c r="C22" s="1">
        <v>-2.1588799999999999</v>
      </c>
      <c r="D22" s="1">
        <v>53.017099999999999</v>
      </c>
      <c r="E22">
        <v>255.833</v>
      </c>
    </row>
    <row r="23" spans="1:5">
      <c r="A23" s="1" t="s">
        <v>78</v>
      </c>
      <c r="B23" s="1" t="s">
        <v>79</v>
      </c>
      <c r="C23" s="1">
        <v>-2.4865400000000002</v>
      </c>
      <c r="D23" s="1">
        <v>51.356000000000002</v>
      </c>
      <c r="E23">
        <v>192.10599999999999</v>
      </c>
    </row>
    <row r="24" spans="1:5">
      <c r="A24" s="1" t="s">
        <v>80</v>
      </c>
      <c r="B24" s="1" t="s">
        <v>81</v>
      </c>
      <c r="C24" s="1">
        <v>-2.57742</v>
      </c>
      <c r="D24" s="1">
        <v>51.4711</v>
      </c>
      <c r="E24">
        <v>463.40500000000003</v>
      </c>
    </row>
    <row r="25" spans="1:5">
      <c r="A25" s="1" t="s">
        <v>82</v>
      </c>
      <c r="B25" s="1" t="s">
        <v>83</v>
      </c>
      <c r="C25" s="1">
        <v>-2.7544200000000001</v>
      </c>
      <c r="D25" s="1">
        <v>51.397100000000002</v>
      </c>
      <c r="E25">
        <v>213.91900000000001</v>
      </c>
    </row>
    <row r="26" spans="1:5">
      <c r="A26" s="1" t="s">
        <v>84</v>
      </c>
      <c r="B26" s="1" t="s">
        <v>85</v>
      </c>
      <c r="C26" s="1">
        <v>-2.46922</v>
      </c>
      <c r="D26" s="1">
        <v>51.546700000000001</v>
      </c>
      <c r="E26">
        <v>282.64400000000001</v>
      </c>
    </row>
    <row r="27" spans="1:5">
      <c r="A27" s="1" t="s">
        <v>86</v>
      </c>
      <c r="B27" s="1" t="s">
        <v>87</v>
      </c>
      <c r="C27" s="1">
        <v>-4.1130300000000002</v>
      </c>
      <c r="D27" s="1">
        <v>50.404899999999998</v>
      </c>
      <c r="E27">
        <v>263.10000000000002</v>
      </c>
    </row>
    <row r="28" spans="1:5">
      <c r="A28" s="1" t="s">
        <v>88</v>
      </c>
      <c r="B28" s="1" t="s">
        <v>89</v>
      </c>
      <c r="C28" s="1">
        <v>-3.5552299999999999</v>
      </c>
      <c r="D28" s="1">
        <v>50.4709</v>
      </c>
      <c r="E28">
        <v>135.78</v>
      </c>
    </row>
    <row r="29" spans="1:5">
      <c r="A29" s="10" t="s">
        <v>90</v>
      </c>
      <c r="B29" s="10" t="s">
        <v>91</v>
      </c>
      <c r="C29" s="1">
        <v>-1.8586400000000001</v>
      </c>
      <c r="D29" s="1">
        <v>50.744900000000001</v>
      </c>
      <c r="E29">
        <v>395.78399999999999</v>
      </c>
    </row>
    <row r="30" spans="1:5">
      <c r="A30" s="1" t="s">
        <v>92</v>
      </c>
      <c r="B30" s="1" t="s">
        <v>93</v>
      </c>
      <c r="C30" s="1">
        <v>-1.73367</v>
      </c>
      <c r="D30" s="1">
        <v>51.577599999999997</v>
      </c>
      <c r="E30">
        <v>221.99600000000001</v>
      </c>
    </row>
    <row r="31" spans="1:5">
      <c r="A31" s="1" t="s">
        <v>94</v>
      </c>
      <c r="B31" s="1" t="s">
        <v>16</v>
      </c>
      <c r="C31" s="1">
        <v>-0.26873999999999998</v>
      </c>
      <c r="D31" s="1">
        <v>52.592100000000002</v>
      </c>
      <c r="E31">
        <v>201.041</v>
      </c>
    </row>
    <row r="32" spans="1:5">
      <c r="A32" s="1" t="s">
        <v>95</v>
      </c>
      <c r="B32" s="1" t="s">
        <v>96</v>
      </c>
      <c r="C32" s="1">
        <v>-0.42319000000000001</v>
      </c>
      <c r="D32" s="1">
        <v>51.890999999999998</v>
      </c>
      <c r="E32">
        <v>214.10900000000001</v>
      </c>
    </row>
    <row r="33" spans="1:5">
      <c r="A33" s="1" t="s">
        <v>97</v>
      </c>
      <c r="B33" s="1" t="s">
        <v>98</v>
      </c>
      <c r="C33" s="1">
        <v>0.70690600000000003</v>
      </c>
      <c r="D33" s="1">
        <v>51.549100000000003</v>
      </c>
      <c r="E33">
        <v>182.46299999999999</v>
      </c>
    </row>
    <row r="34" spans="1:5">
      <c r="A34" s="1" t="s">
        <v>99</v>
      </c>
      <c r="B34" s="1" t="s">
        <v>100</v>
      </c>
      <c r="C34" s="1">
        <v>0.33490199999999998</v>
      </c>
      <c r="D34" s="1">
        <v>51.509900000000002</v>
      </c>
      <c r="E34">
        <v>172.52500000000001</v>
      </c>
    </row>
    <row r="35" spans="1:5">
      <c r="A35" s="1" t="s">
        <v>101</v>
      </c>
      <c r="B35" s="1" t="s">
        <v>102</v>
      </c>
      <c r="C35" s="1">
        <v>0.56317200000000001</v>
      </c>
      <c r="D35" s="1">
        <v>51.447699999999998</v>
      </c>
      <c r="E35">
        <v>277.85500000000002</v>
      </c>
    </row>
    <row r="36" spans="1:5">
      <c r="A36" s="1" t="s">
        <v>103</v>
      </c>
      <c r="B36" s="1" t="s">
        <v>104</v>
      </c>
      <c r="C36" s="1">
        <v>-0.73363</v>
      </c>
      <c r="D36" s="1">
        <v>51.411299999999997</v>
      </c>
      <c r="E36">
        <v>121.676</v>
      </c>
    </row>
    <row r="37" spans="1:5">
      <c r="A37" s="1" t="s">
        <v>105</v>
      </c>
      <c r="B37" s="1" t="s">
        <v>106</v>
      </c>
      <c r="C37" s="1">
        <v>-1.2736400000000001</v>
      </c>
      <c r="D37" s="1">
        <v>51.445599999999999</v>
      </c>
      <c r="E37">
        <v>158.52700000000002</v>
      </c>
    </row>
    <row r="38" spans="1:5">
      <c r="A38" s="1" t="s">
        <v>107</v>
      </c>
      <c r="B38" s="1" t="s">
        <v>108</v>
      </c>
      <c r="C38" s="1">
        <v>-0.99070999999999998</v>
      </c>
      <c r="D38" s="1">
        <v>51.453000000000003</v>
      </c>
      <c r="E38">
        <v>163.203</v>
      </c>
    </row>
    <row r="39" spans="1:5">
      <c r="A39" s="1" t="s">
        <v>109</v>
      </c>
      <c r="B39" s="1" t="s">
        <v>110</v>
      </c>
      <c r="C39" s="1">
        <v>-0.57616999999999996</v>
      </c>
      <c r="D39" s="1">
        <v>51.503500000000003</v>
      </c>
      <c r="E39">
        <v>149.11199999999999</v>
      </c>
    </row>
    <row r="40" spans="1:5">
      <c r="A40" s="1" t="s">
        <v>111</v>
      </c>
      <c r="B40" s="1" t="s">
        <v>112</v>
      </c>
      <c r="C40" s="1">
        <v>-0.67540999999999995</v>
      </c>
      <c r="D40" s="1">
        <v>51.4803</v>
      </c>
      <c r="E40">
        <v>150.90600000000001</v>
      </c>
    </row>
    <row r="41" spans="1:5">
      <c r="A41" s="1" t="s">
        <v>113</v>
      </c>
      <c r="B41" s="1" t="s">
        <v>114</v>
      </c>
      <c r="C41" s="1">
        <v>-0.89934999999999998</v>
      </c>
      <c r="D41" s="1">
        <v>51.423000000000002</v>
      </c>
      <c r="E41">
        <v>167.97900000000001</v>
      </c>
    </row>
    <row r="42" spans="1:5">
      <c r="A42" s="1" t="s">
        <v>115</v>
      </c>
      <c r="B42" s="1" t="s">
        <v>116</v>
      </c>
      <c r="C42" s="1">
        <v>-0.74070000000000003</v>
      </c>
      <c r="D42" s="1">
        <v>52.072400000000002</v>
      </c>
      <c r="E42">
        <v>268.60700000000003</v>
      </c>
    </row>
    <row r="43" spans="1:5">
      <c r="A43" s="1" t="s">
        <v>117</v>
      </c>
      <c r="B43" s="1" t="s">
        <v>118</v>
      </c>
      <c r="C43" s="1">
        <v>-0.15079000000000001</v>
      </c>
      <c r="D43" s="1">
        <v>50.846499999999999</v>
      </c>
      <c r="E43">
        <v>290.39499999999998</v>
      </c>
    </row>
    <row r="44" spans="1:5">
      <c r="A44" s="1" t="s">
        <v>119</v>
      </c>
      <c r="B44" s="1" t="s">
        <v>120</v>
      </c>
      <c r="C44" s="1">
        <v>-1.07023</v>
      </c>
      <c r="D44" s="1">
        <v>50.808</v>
      </c>
      <c r="E44">
        <v>215.13300000000001</v>
      </c>
    </row>
    <row r="45" spans="1:5">
      <c r="A45" s="1" t="s">
        <v>121</v>
      </c>
      <c r="B45" s="1" t="s">
        <v>30</v>
      </c>
      <c r="C45" s="1">
        <v>-1.40025</v>
      </c>
      <c r="D45" s="1">
        <v>50.920400000000001</v>
      </c>
      <c r="E45">
        <v>252.79599999999999</v>
      </c>
    </row>
    <row r="46" spans="1:5">
      <c r="A46" s="1" t="s">
        <v>122</v>
      </c>
      <c r="B46" s="1" t="s">
        <v>123</v>
      </c>
      <c r="C46" s="1">
        <v>-1.3335999999999999</v>
      </c>
      <c r="D46" s="1">
        <v>50.671300000000002</v>
      </c>
      <c r="E46">
        <v>141.53800000000001</v>
      </c>
    </row>
    <row r="47" spans="1:5">
      <c r="A47" s="1" t="s">
        <v>124</v>
      </c>
      <c r="B47" s="1" t="s">
        <v>125</v>
      </c>
      <c r="C47" s="1">
        <v>-1.8405</v>
      </c>
      <c r="D47" s="1">
        <v>54.685099999999998</v>
      </c>
      <c r="E47">
        <v>526.98</v>
      </c>
    </row>
    <row r="48" spans="1:5">
      <c r="A48" s="1" t="s">
        <v>126</v>
      </c>
      <c r="B48" s="1" t="s">
        <v>127</v>
      </c>
      <c r="C48" s="1">
        <v>-2.2929900000000001</v>
      </c>
      <c r="D48" s="1">
        <v>53.167900000000003</v>
      </c>
      <c r="E48">
        <v>380.79</v>
      </c>
    </row>
    <row r="49" spans="1:5">
      <c r="A49" s="1" t="s">
        <v>128</v>
      </c>
      <c r="B49" s="1" t="s">
        <v>129</v>
      </c>
      <c r="C49" s="1">
        <v>-2.7029800000000002</v>
      </c>
      <c r="D49" s="1">
        <v>53.163400000000003</v>
      </c>
      <c r="E49">
        <v>340.50200000000001</v>
      </c>
    </row>
    <row r="50" spans="1:5">
      <c r="A50" s="1" t="s">
        <v>130</v>
      </c>
      <c r="B50" s="1" t="s">
        <v>131</v>
      </c>
      <c r="C50" s="1">
        <v>-2.7366700000000002</v>
      </c>
      <c r="D50" s="1">
        <v>52.622100000000003</v>
      </c>
      <c r="E50">
        <v>320.274</v>
      </c>
    </row>
    <row r="51" spans="1:5">
      <c r="A51" s="1" t="s">
        <v>132</v>
      </c>
      <c r="B51" s="1" t="s">
        <v>133</v>
      </c>
      <c r="C51" s="1">
        <v>-4.6424899999999996</v>
      </c>
      <c r="D51" s="1">
        <v>50.450200000000002</v>
      </c>
      <c r="E51">
        <v>565.96799999999996</v>
      </c>
    </row>
    <row r="52" spans="1:5">
      <c r="A52" s="1" t="s">
        <v>134</v>
      </c>
      <c r="B52" s="1" t="s">
        <v>135</v>
      </c>
      <c r="C52" s="1">
        <v>-6.3021700000000003</v>
      </c>
      <c r="D52" s="1">
        <v>49.923299999999998</v>
      </c>
      <c r="E52">
        <v>2.242</v>
      </c>
    </row>
    <row r="53" spans="1:5">
      <c r="A53" s="1" t="s">
        <v>136</v>
      </c>
      <c r="B53" s="1" t="s">
        <v>137</v>
      </c>
      <c r="C53" s="1">
        <v>-1.9266099999999999</v>
      </c>
      <c r="D53" s="1">
        <v>51.328800000000001</v>
      </c>
      <c r="E53">
        <v>498.06400000000002</v>
      </c>
    </row>
    <row r="54" spans="1:5">
      <c r="A54" s="1" t="s">
        <v>138</v>
      </c>
      <c r="B54" s="1" t="s">
        <v>139</v>
      </c>
      <c r="C54" s="1">
        <v>-0.45462999999999998</v>
      </c>
      <c r="D54" s="1">
        <v>52.196300000000001</v>
      </c>
      <c r="E54">
        <v>171.62299999999999</v>
      </c>
    </row>
    <row r="55" spans="1:5">
      <c r="A55" s="1" t="s">
        <v>140</v>
      </c>
      <c r="B55" s="1" t="s">
        <v>141</v>
      </c>
      <c r="C55" s="1">
        <v>-0.47754000000000002</v>
      </c>
      <c r="D55" s="1">
        <v>51.999000000000002</v>
      </c>
      <c r="E55">
        <v>283.60599999999999</v>
      </c>
    </row>
    <row r="56" spans="1:5">
      <c r="A56" s="1" t="s">
        <v>142</v>
      </c>
      <c r="B56" s="1" t="s">
        <v>143</v>
      </c>
      <c r="C56" s="1">
        <v>-2.0752100000000002</v>
      </c>
      <c r="D56" s="1">
        <v>55.300400000000003</v>
      </c>
      <c r="E56">
        <v>320.274</v>
      </c>
    </row>
    <row r="57" spans="1:5">
      <c r="A57" s="1" t="s">
        <v>144</v>
      </c>
      <c r="B57" s="1" t="s">
        <v>145</v>
      </c>
      <c r="C57" s="1">
        <v>-0.87746000000000002</v>
      </c>
      <c r="D57" s="1">
        <v>51.900399999999998</v>
      </c>
      <c r="E57">
        <v>199.44800000000001</v>
      </c>
    </row>
    <row r="58" spans="1:5">
      <c r="A58" s="1" t="s">
        <v>146</v>
      </c>
      <c r="B58" s="1" t="s">
        <v>147</v>
      </c>
      <c r="C58" s="1">
        <v>-0.62112000000000001</v>
      </c>
      <c r="D58" s="1">
        <v>51.678899999999999</v>
      </c>
      <c r="E58">
        <v>95.927000000000007</v>
      </c>
    </row>
    <row r="59" spans="1:5">
      <c r="A59" s="1" t="s">
        <v>148</v>
      </c>
      <c r="B59" s="1" t="s">
        <v>149</v>
      </c>
      <c r="C59" s="1">
        <v>-0.58484000000000003</v>
      </c>
      <c r="D59" s="1">
        <v>51.559399999999997</v>
      </c>
      <c r="E59">
        <v>70.043000000000006</v>
      </c>
    </row>
    <row r="60" spans="1:5">
      <c r="A60" s="1" t="s">
        <v>150</v>
      </c>
      <c r="B60" s="1" t="s">
        <v>151</v>
      </c>
      <c r="C60" s="1">
        <v>-0.80883000000000005</v>
      </c>
      <c r="D60" s="1">
        <v>51.666200000000003</v>
      </c>
      <c r="E60">
        <v>174.64099999999999</v>
      </c>
    </row>
    <row r="61" spans="1:5">
      <c r="A61" s="1" t="s">
        <v>152</v>
      </c>
      <c r="B61" s="1" t="s">
        <v>153</v>
      </c>
      <c r="C61" s="1">
        <v>0.12643599999999999</v>
      </c>
      <c r="D61" s="1">
        <v>52.200200000000002</v>
      </c>
      <c r="E61">
        <v>125.758</v>
      </c>
    </row>
    <row r="62" spans="1:5">
      <c r="A62" s="1" t="s">
        <v>154</v>
      </c>
      <c r="B62" s="1" t="s">
        <v>155</v>
      </c>
      <c r="C62" s="1">
        <v>0.283163</v>
      </c>
      <c r="D62" s="1">
        <v>52.357900000000001</v>
      </c>
      <c r="E62">
        <v>89.361999999999995</v>
      </c>
    </row>
    <row r="63" spans="1:5">
      <c r="A63" s="1" t="s">
        <v>156</v>
      </c>
      <c r="B63" s="1" t="s">
        <v>157</v>
      </c>
      <c r="C63" s="1">
        <v>9.0159999999999997E-3</v>
      </c>
      <c r="D63" s="1">
        <v>52.535400000000003</v>
      </c>
      <c r="E63">
        <v>101.491</v>
      </c>
    </row>
    <row r="64" spans="1:5">
      <c r="A64" s="1" t="s">
        <v>158</v>
      </c>
      <c r="B64" s="1" t="s">
        <v>159</v>
      </c>
      <c r="C64" s="1">
        <v>-0.22459000000000001</v>
      </c>
      <c r="D64" s="1">
        <v>52.353200000000001</v>
      </c>
      <c r="E64">
        <v>177.352</v>
      </c>
    </row>
    <row r="65" spans="1:5">
      <c r="A65" s="1" t="s">
        <v>160</v>
      </c>
      <c r="B65" s="1" t="s">
        <v>161</v>
      </c>
      <c r="C65" s="1">
        <v>9.1017000000000001E-2</v>
      </c>
      <c r="D65" s="1">
        <v>52.1081</v>
      </c>
      <c r="E65">
        <v>157.51900000000001</v>
      </c>
    </row>
    <row r="66" spans="1:5">
      <c r="A66" s="1" t="s">
        <v>162</v>
      </c>
      <c r="B66" s="1" t="s">
        <v>163</v>
      </c>
      <c r="C66" s="1">
        <v>-3.2809599999999999</v>
      </c>
      <c r="D66" s="1">
        <v>54.685200000000002</v>
      </c>
      <c r="E66">
        <v>97.527000000000001</v>
      </c>
    </row>
    <row r="67" spans="1:5">
      <c r="A67" s="1" t="s">
        <v>164</v>
      </c>
      <c r="B67" s="1" t="s">
        <v>165</v>
      </c>
      <c r="C67" s="1">
        <v>-3.1997599999999999</v>
      </c>
      <c r="D67" s="1">
        <v>54.157400000000003</v>
      </c>
      <c r="E67">
        <v>67.137</v>
      </c>
    </row>
    <row r="68" spans="1:5">
      <c r="A68" s="1" t="s">
        <v>166</v>
      </c>
      <c r="B68" s="1" t="s">
        <v>167</v>
      </c>
      <c r="C68" s="1">
        <v>-2.8070499999999998</v>
      </c>
      <c r="D68" s="1">
        <v>54.978700000000003</v>
      </c>
      <c r="E68">
        <v>108.387</v>
      </c>
    </row>
    <row r="69" spans="1:5">
      <c r="A69" s="1" t="s">
        <v>168</v>
      </c>
      <c r="B69" s="1" t="s">
        <v>169</v>
      </c>
      <c r="C69" s="1">
        <v>-3.3766400000000001</v>
      </c>
      <c r="D69" s="1">
        <v>54.466200000000001</v>
      </c>
      <c r="E69">
        <v>68.424000000000007</v>
      </c>
    </row>
    <row r="70" spans="1:5">
      <c r="A70" s="1" t="s">
        <v>170</v>
      </c>
      <c r="B70" s="1" t="s">
        <v>171</v>
      </c>
      <c r="C70" s="1">
        <v>-2.6267800000000001</v>
      </c>
      <c r="D70" s="1">
        <v>54.631100000000004</v>
      </c>
      <c r="E70">
        <v>52.881</v>
      </c>
    </row>
    <row r="71" spans="1:5">
      <c r="A71" s="1" t="s">
        <v>172</v>
      </c>
      <c r="B71" s="1" t="s">
        <v>173</v>
      </c>
      <c r="C71" s="1">
        <v>-2.7810800000000002</v>
      </c>
      <c r="D71" s="1">
        <v>54.299100000000003</v>
      </c>
      <c r="E71">
        <v>104.532</v>
      </c>
    </row>
    <row r="72" spans="1:5">
      <c r="A72" s="1" t="s">
        <v>174</v>
      </c>
      <c r="B72" s="1" t="s">
        <v>175</v>
      </c>
      <c r="C72" s="1">
        <v>-1.4621900000000001</v>
      </c>
      <c r="D72" s="1">
        <v>53.028799999999997</v>
      </c>
      <c r="E72">
        <v>126.678</v>
      </c>
    </row>
    <row r="73" spans="1:5">
      <c r="A73" s="1" t="s">
        <v>176</v>
      </c>
      <c r="B73" s="1" t="s">
        <v>177</v>
      </c>
      <c r="C73" s="1">
        <v>-1.2722800000000001</v>
      </c>
      <c r="D73" s="1">
        <v>53.238799999999998</v>
      </c>
      <c r="E73">
        <v>79.53</v>
      </c>
    </row>
    <row r="74" spans="1:5">
      <c r="A74" s="1" t="s">
        <v>178</v>
      </c>
      <c r="B74" s="1" t="s">
        <v>179</v>
      </c>
      <c r="C74" s="1">
        <v>-1.4011499999999999</v>
      </c>
      <c r="D74" s="1">
        <v>53.255699999999997</v>
      </c>
      <c r="E74">
        <v>104.628</v>
      </c>
    </row>
    <row r="75" spans="1:5">
      <c r="A75" s="1" t="s">
        <v>180</v>
      </c>
      <c r="B75" s="1" t="s">
        <v>181</v>
      </c>
      <c r="C75" s="1">
        <v>-1.7071099999999999</v>
      </c>
      <c r="D75" s="1">
        <v>53.1233</v>
      </c>
      <c r="E75">
        <v>71.977000000000004</v>
      </c>
    </row>
    <row r="76" spans="1:5">
      <c r="A76" s="1" t="s">
        <v>182</v>
      </c>
      <c r="B76" s="1" t="s">
        <v>183</v>
      </c>
      <c r="C76" s="1">
        <v>-1.3509</v>
      </c>
      <c r="D76" s="1">
        <v>52.938200000000002</v>
      </c>
      <c r="E76">
        <v>115.49000000000001</v>
      </c>
    </row>
    <row r="77" spans="1:5">
      <c r="A77" s="1" t="s">
        <v>184</v>
      </c>
      <c r="B77" s="1" t="s">
        <v>185</v>
      </c>
      <c r="C77" s="1">
        <v>-1.84398</v>
      </c>
      <c r="D77" s="1">
        <v>53.3857</v>
      </c>
      <c r="E77">
        <v>92.221000000000004</v>
      </c>
    </row>
    <row r="78" spans="1:5">
      <c r="A78" s="1" t="s">
        <v>186</v>
      </c>
      <c r="B78" s="1" t="s">
        <v>187</v>
      </c>
      <c r="C78" s="1">
        <v>-1.4425300000000001</v>
      </c>
      <c r="D78" s="1">
        <v>53.162399999999998</v>
      </c>
      <c r="E78">
        <v>101.125</v>
      </c>
    </row>
    <row r="79" spans="1:5">
      <c r="A79" s="1" t="s">
        <v>188</v>
      </c>
      <c r="B79" s="1" t="s">
        <v>189</v>
      </c>
      <c r="C79" s="1">
        <v>-1.53494</v>
      </c>
      <c r="D79" s="1">
        <v>52.8249</v>
      </c>
      <c r="E79">
        <v>104.49300000000001</v>
      </c>
    </row>
    <row r="80" spans="1:5">
      <c r="A80" s="1" t="s">
        <v>190</v>
      </c>
      <c r="B80" s="1" t="s">
        <v>191</v>
      </c>
      <c r="C80" s="1">
        <v>-3.2238099999999998</v>
      </c>
      <c r="D80" s="1">
        <v>50.757599999999996</v>
      </c>
      <c r="E80">
        <v>144.31700000000001</v>
      </c>
    </row>
    <row r="81" spans="1:5">
      <c r="A81" s="1" t="s">
        <v>192</v>
      </c>
      <c r="B81" s="1" t="s">
        <v>28</v>
      </c>
      <c r="C81" s="1">
        <v>-3.5137200000000002</v>
      </c>
      <c r="D81" s="1">
        <v>50.717799999999997</v>
      </c>
      <c r="E81">
        <v>130.428</v>
      </c>
    </row>
    <row r="82" spans="1:5">
      <c r="A82" s="1" t="s">
        <v>193</v>
      </c>
      <c r="B82" s="1" t="s">
        <v>194</v>
      </c>
      <c r="C82" s="1">
        <v>-3.59212</v>
      </c>
      <c r="D82" s="1">
        <v>50.8688</v>
      </c>
      <c r="E82">
        <v>81.695000000000007</v>
      </c>
    </row>
    <row r="83" spans="1:5">
      <c r="A83" s="1" t="s">
        <v>195</v>
      </c>
      <c r="B83" s="1" t="s">
        <v>196</v>
      </c>
      <c r="C83" s="1">
        <v>-3.9269099999999999</v>
      </c>
      <c r="D83" s="1">
        <v>51.076099999999997</v>
      </c>
      <c r="E83">
        <v>96.11</v>
      </c>
    </row>
    <row r="84" spans="1:5">
      <c r="A84" s="1" t="s">
        <v>197</v>
      </c>
      <c r="B84" s="1" t="s">
        <v>198</v>
      </c>
      <c r="C84" s="1">
        <v>-3.8199399999999999</v>
      </c>
      <c r="D84" s="1">
        <v>50.371899999999997</v>
      </c>
      <c r="E84">
        <v>86.221000000000004</v>
      </c>
    </row>
    <row r="85" spans="1:5">
      <c r="A85" s="1" t="s">
        <v>199</v>
      </c>
      <c r="B85" s="1" t="s">
        <v>200</v>
      </c>
      <c r="C85" s="1">
        <v>-3.6539600000000001</v>
      </c>
      <c r="D85" s="1">
        <v>50.610199999999999</v>
      </c>
      <c r="E85">
        <v>132.84399999999999</v>
      </c>
    </row>
    <row r="86" spans="1:5">
      <c r="A86" s="1" t="s">
        <v>201</v>
      </c>
      <c r="B86" s="1" t="s">
        <v>202</v>
      </c>
      <c r="C86" s="1">
        <v>-4.2177600000000002</v>
      </c>
      <c r="D86" s="1">
        <v>50.907800000000002</v>
      </c>
      <c r="E86">
        <v>68.143000000000001</v>
      </c>
    </row>
    <row r="87" spans="1:5">
      <c r="A87" s="1" t="s">
        <v>203</v>
      </c>
      <c r="B87" s="1" t="s">
        <v>204</v>
      </c>
      <c r="C87" s="1">
        <v>-4.0335700000000001</v>
      </c>
      <c r="D87" s="1">
        <v>50.664900000000003</v>
      </c>
      <c r="E87">
        <v>55.527999999999999</v>
      </c>
    </row>
    <row r="88" spans="1:5">
      <c r="A88" s="14" t="s">
        <v>205</v>
      </c>
      <c r="B88" s="14" t="s">
        <v>206</v>
      </c>
      <c r="C88" s="1">
        <v>-1.9774</v>
      </c>
      <c r="D88" s="1">
        <v>50.889200000000002</v>
      </c>
      <c r="E88">
        <v>376.48399999999998</v>
      </c>
    </row>
    <row r="89" spans="1:5">
      <c r="A89" s="1" t="s">
        <v>207</v>
      </c>
      <c r="B89" s="1" t="s">
        <v>208</v>
      </c>
      <c r="C89" s="1">
        <v>0.25869900000000001</v>
      </c>
      <c r="D89" s="1">
        <v>50.774099999999997</v>
      </c>
      <c r="E89">
        <v>103.16</v>
      </c>
    </row>
    <row r="90" spans="1:5">
      <c r="A90" s="1" t="s">
        <v>209</v>
      </c>
      <c r="B90" s="1" t="s">
        <v>210</v>
      </c>
      <c r="C90" s="1">
        <v>0.57942899999999997</v>
      </c>
      <c r="D90" s="1">
        <v>50.867699999999999</v>
      </c>
      <c r="E90">
        <v>92.855000000000004</v>
      </c>
    </row>
    <row r="91" spans="1:5">
      <c r="A91" s="1" t="s">
        <v>211</v>
      </c>
      <c r="B91" s="1" t="s">
        <v>212</v>
      </c>
      <c r="C91" s="1">
        <v>7.6709999999999999E-3</v>
      </c>
      <c r="D91" s="1">
        <v>50.833399999999997</v>
      </c>
      <c r="E91">
        <v>102.744</v>
      </c>
    </row>
    <row r="92" spans="1:5">
      <c r="A92" s="1" t="s">
        <v>213</v>
      </c>
      <c r="B92" s="1" t="s">
        <v>214</v>
      </c>
      <c r="C92" s="1">
        <v>0.54306399999999999</v>
      </c>
      <c r="D92" s="1">
        <v>50.948700000000002</v>
      </c>
      <c r="E92">
        <v>95.656000000000006</v>
      </c>
    </row>
    <row r="93" spans="1:5">
      <c r="A93" s="1" t="s">
        <v>215</v>
      </c>
      <c r="B93" s="1" t="s">
        <v>216</v>
      </c>
      <c r="C93" s="1">
        <v>0.205153</v>
      </c>
      <c r="D93" s="1">
        <v>50.933199999999999</v>
      </c>
      <c r="E93">
        <v>160.17500000000001</v>
      </c>
    </row>
    <row r="94" spans="1:5">
      <c r="A94" s="1" t="s">
        <v>217</v>
      </c>
      <c r="B94" s="1" t="s">
        <v>218</v>
      </c>
      <c r="C94" s="1">
        <v>0.47505500000000001</v>
      </c>
      <c r="D94" s="1">
        <v>51.590400000000002</v>
      </c>
      <c r="E94">
        <v>185.86199999999999</v>
      </c>
    </row>
    <row r="95" spans="1:5">
      <c r="A95" s="1" t="s">
        <v>219</v>
      </c>
      <c r="B95" s="1" t="s">
        <v>220</v>
      </c>
      <c r="C95" s="1">
        <v>0.57591099999999995</v>
      </c>
      <c r="D95" s="1">
        <v>51.9163</v>
      </c>
      <c r="E95">
        <v>151.56100000000001</v>
      </c>
    </row>
    <row r="96" spans="1:5">
      <c r="A96" s="1" t="s">
        <v>221</v>
      </c>
      <c r="B96" s="1" t="s">
        <v>222</v>
      </c>
      <c r="C96" s="1">
        <v>0.29009099999999999</v>
      </c>
      <c r="D96" s="1">
        <v>51.641100000000002</v>
      </c>
      <c r="E96">
        <v>76.55</v>
      </c>
    </row>
    <row r="97" spans="1:5">
      <c r="A97" s="1" t="s">
        <v>223</v>
      </c>
      <c r="B97" s="1" t="s">
        <v>224</v>
      </c>
      <c r="C97" s="1">
        <v>0.58808400000000005</v>
      </c>
      <c r="D97" s="1">
        <v>51.561599999999999</v>
      </c>
      <c r="E97">
        <v>90.070000000000007</v>
      </c>
    </row>
    <row r="98" spans="1:5">
      <c r="A98" s="1" t="s">
        <v>225</v>
      </c>
      <c r="B98" s="1" t="s">
        <v>226</v>
      </c>
      <c r="C98" s="1">
        <v>0.49116300000000002</v>
      </c>
      <c r="D98" s="1">
        <v>51.734999999999999</v>
      </c>
      <c r="E98">
        <v>177.07900000000001</v>
      </c>
    </row>
    <row r="99" spans="1:5">
      <c r="A99" s="1" t="s">
        <v>227</v>
      </c>
      <c r="B99" s="1" t="s">
        <v>228</v>
      </c>
      <c r="C99" s="1">
        <v>0.85977599999999998</v>
      </c>
      <c r="D99" s="1">
        <v>51.877000000000002</v>
      </c>
      <c r="E99">
        <v>192.523</v>
      </c>
    </row>
    <row r="100" spans="1:5">
      <c r="A100" s="1" t="s">
        <v>229</v>
      </c>
      <c r="B100" s="1" t="s">
        <v>230</v>
      </c>
      <c r="C100" s="1">
        <v>0.15414700000000001</v>
      </c>
      <c r="D100" s="1">
        <v>51.712800000000001</v>
      </c>
      <c r="E100">
        <v>131.137</v>
      </c>
    </row>
    <row r="101" spans="1:5">
      <c r="A101" s="1" t="s">
        <v>231</v>
      </c>
      <c r="B101" s="1" t="s">
        <v>232</v>
      </c>
      <c r="C101" s="1">
        <v>0.10388799999999999</v>
      </c>
      <c r="D101" s="1">
        <v>51.766100000000002</v>
      </c>
      <c r="E101">
        <v>86.594000000000008</v>
      </c>
    </row>
    <row r="102" spans="1:5">
      <c r="A102" s="1" t="s">
        <v>233</v>
      </c>
      <c r="B102" s="1" t="s">
        <v>234</v>
      </c>
      <c r="C102" s="1">
        <v>0.77385700000000002</v>
      </c>
      <c r="D102" s="1">
        <v>51.775700000000001</v>
      </c>
      <c r="E102">
        <v>64.424999999999997</v>
      </c>
    </row>
    <row r="103" spans="1:5">
      <c r="A103" s="1" t="s">
        <v>235</v>
      </c>
      <c r="B103" s="1" t="s">
        <v>236</v>
      </c>
      <c r="C103" s="1">
        <v>0.683473</v>
      </c>
      <c r="D103" s="1">
        <v>51.590899999999998</v>
      </c>
      <c r="E103">
        <v>86.981000000000009</v>
      </c>
    </row>
    <row r="104" spans="1:5">
      <c r="A104" s="1" t="s">
        <v>237</v>
      </c>
      <c r="B104" s="1" t="s">
        <v>238</v>
      </c>
      <c r="C104" s="1">
        <v>1.1091800000000001</v>
      </c>
      <c r="D104" s="1">
        <v>51.856900000000003</v>
      </c>
      <c r="E104">
        <v>145.803</v>
      </c>
    </row>
    <row r="105" spans="1:5">
      <c r="A105" s="1" t="s">
        <v>239</v>
      </c>
      <c r="B105" s="1" t="s">
        <v>240</v>
      </c>
      <c r="C105" s="1">
        <v>0.294485</v>
      </c>
      <c r="D105" s="1">
        <v>51.935899999999997</v>
      </c>
      <c r="E105">
        <v>89.179000000000002</v>
      </c>
    </row>
    <row r="106" spans="1:5">
      <c r="A106" s="1" t="s">
        <v>241</v>
      </c>
      <c r="B106" s="1" t="s">
        <v>242</v>
      </c>
      <c r="C106" s="1">
        <v>-2.0751499999999998</v>
      </c>
      <c r="D106" s="1">
        <v>51.898600000000002</v>
      </c>
      <c r="E106">
        <v>117.09</v>
      </c>
    </row>
    <row r="107" spans="1:5">
      <c r="A107" s="1" t="s">
        <v>243</v>
      </c>
      <c r="B107" s="1" t="s">
        <v>244</v>
      </c>
      <c r="C107" s="1">
        <v>-1.9705900000000001</v>
      </c>
      <c r="D107" s="1">
        <v>51.772500000000001</v>
      </c>
      <c r="E107">
        <v>89.022000000000006</v>
      </c>
    </row>
    <row r="108" spans="1:5">
      <c r="A108" s="1" t="s">
        <v>245</v>
      </c>
      <c r="B108" s="1" t="s">
        <v>246</v>
      </c>
      <c r="C108" s="1">
        <v>-2.4775499999999999</v>
      </c>
      <c r="D108" s="1">
        <v>51.812399999999997</v>
      </c>
      <c r="E108">
        <v>86.543000000000006</v>
      </c>
    </row>
    <row r="109" spans="1:5">
      <c r="A109" s="1" t="s">
        <v>247</v>
      </c>
      <c r="B109" s="1" t="s">
        <v>248</v>
      </c>
      <c r="C109" s="1">
        <v>-2.2326299999999999</v>
      </c>
      <c r="D109" s="1">
        <v>51.846400000000003</v>
      </c>
      <c r="E109">
        <v>129.285</v>
      </c>
    </row>
    <row r="110" spans="1:5">
      <c r="A110" s="1" t="s">
        <v>249</v>
      </c>
      <c r="B110" s="1" t="s">
        <v>250</v>
      </c>
      <c r="C110" s="1">
        <v>-2.3081999999999998</v>
      </c>
      <c r="D110" s="1">
        <v>51.72</v>
      </c>
      <c r="E110">
        <v>119.01900000000001</v>
      </c>
    </row>
    <row r="111" spans="1:5">
      <c r="A111" s="1" t="s">
        <v>251</v>
      </c>
      <c r="B111" s="1" t="s">
        <v>252</v>
      </c>
      <c r="C111" s="1">
        <v>-2.19998</v>
      </c>
      <c r="D111" s="1">
        <v>51.934800000000003</v>
      </c>
      <c r="E111">
        <v>92.599000000000004</v>
      </c>
    </row>
    <row r="112" spans="1:5">
      <c r="A112" s="1" t="s">
        <v>253</v>
      </c>
      <c r="B112" s="1" t="s">
        <v>254</v>
      </c>
      <c r="C112" s="1">
        <v>-1.22021</v>
      </c>
      <c r="D112" s="1">
        <v>51.259399999999999</v>
      </c>
      <c r="E112">
        <v>175.72900000000001</v>
      </c>
    </row>
    <row r="113" spans="1:5">
      <c r="A113" s="1" t="s">
        <v>255</v>
      </c>
      <c r="B113" s="1" t="s">
        <v>256</v>
      </c>
      <c r="C113" s="1">
        <v>-0.93971000000000005</v>
      </c>
      <c r="D113" s="1">
        <v>51.057699999999997</v>
      </c>
      <c r="E113">
        <v>120.681</v>
      </c>
    </row>
    <row r="114" spans="1:5">
      <c r="A114" s="1" t="s">
        <v>257</v>
      </c>
      <c r="B114" s="1" t="s">
        <v>258</v>
      </c>
      <c r="C114" s="1">
        <v>-1.3294299999999999</v>
      </c>
      <c r="D114" s="1">
        <v>50.948700000000002</v>
      </c>
      <c r="E114">
        <v>131.81900000000002</v>
      </c>
    </row>
    <row r="115" spans="1:5">
      <c r="A115" s="1" t="s">
        <v>259</v>
      </c>
      <c r="B115" s="1" t="s">
        <v>260</v>
      </c>
      <c r="C115" s="1">
        <v>-1.23742</v>
      </c>
      <c r="D115" s="1">
        <v>50.853900000000003</v>
      </c>
      <c r="E115">
        <v>116.339</v>
      </c>
    </row>
    <row r="116" spans="1:5">
      <c r="A116" s="1" t="s">
        <v>261</v>
      </c>
      <c r="B116" s="1" t="s">
        <v>262</v>
      </c>
      <c r="C116" s="1">
        <v>-1.1672499999999999</v>
      </c>
      <c r="D116" s="1">
        <v>50.806399999999996</v>
      </c>
      <c r="E116">
        <v>85.283000000000001</v>
      </c>
    </row>
    <row r="117" spans="1:5">
      <c r="A117" s="1" t="s">
        <v>263</v>
      </c>
      <c r="B117" s="1" t="s">
        <v>264</v>
      </c>
      <c r="C117" s="1">
        <v>-0.88321000000000005</v>
      </c>
      <c r="D117" s="1">
        <v>51.281999999999996</v>
      </c>
      <c r="E117">
        <v>96.293000000000006</v>
      </c>
    </row>
    <row r="118" spans="1:5">
      <c r="A118" s="1" t="s">
        <v>265</v>
      </c>
      <c r="B118" s="1" t="s">
        <v>266</v>
      </c>
      <c r="C118" s="1">
        <v>-1.004</v>
      </c>
      <c r="D118" s="1">
        <v>50.872300000000003</v>
      </c>
      <c r="E118">
        <v>125.813</v>
      </c>
    </row>
    <row r="119" spans="1:5">
      <c r="A119" s="1" t="s">
        <v>267</v>
      </c>
      <c r="B119" s="1" t="s">
        <v>268</v>
      </c>
      <c r="C119" s="1">
        <v>-1.5893600000000001</v>
      </c>
      <c r="D119" s="1">
        <v>50.857500000000002</v>
      </c>
      <c r="E119">
        <v>179.75300000000001</v>
      </c>
    </row>
    <row r="120" spans="1:5">
      <c r="A120" s="1" t="s">
        <v>269</v>
      </c>
      <c r="B120" s="1" t="s">
        <v>270</v>
      </c>
      <c r="C120" s="1">
        <v>-0.76807000000000003</v>
      </c>
      <c r="D120" s="1">
        <v>51.278100000000002</v>
      </c>
      <c r="E120">
        <v>95.141999999999996</v>
      </c>
    </row>
    <row r="121" spans="1:5">
      <c r="A121" s="1" t="s">
        <v>271</v>
      </c>
      <c r="B121" s="1" t="s">
        <v>272</v>
      </c>
      <c r="C121" s="1">
        <v>-1.50214</v>
      </c>
      <c r="D121" s="1">
        <v>51.1342</v>
      </c>
      <c r="E121">
        <v>125.169</v>
      </c>
    </row>
    <row r="122" spans="1:5">
      <c r="A122" s="1" t="s">
        <v>273</v>
      </c>
      <c r="B122" s="1" t="s">
        <v>274</v>
      </c>
      <c r="C122" s="1">
        <v>-1.24393</v>
      </c>
      <c r="D122" s="1">
        <v>51.03</v>
      </c>
      <c r="E122">
        <v>124.295</v>
      </c>
    </row>
    <row r="123" spans="1:5">
      <c r="A123" s="1" t="s">
        <v>275</v>
      </c>
      <c r="B123" s="1" t="s">
        <v>276</v>
      </c>
      <c r="C123" s="1">
        <v>-5.0729999999999997E-2</v>
      </c>
      <c r="D123" s="1">
        <v>51.720799999999997</v>
      </c>
      <c r="E123">
        <v>96.876000000000005</v>
      </c>
    </row>
    <row r="124" spans="1:5">
      <c r="A124" s="1" t="s">
        <v>277</v>
      </c>
      <c r="B124" s="1" t="s">
        <v>278</v>
      </c>
      <c r="C124" s="1">
        <v>-0.55098000000000003</v>
      </c>
      <c r="D124" s="1">
        <v>51.768500000000003</v>
      </c>
      <c r="E124">
        <v>154.28</v>
      </c>
    </row>
    <row r="125" spans="1:5">
      <c r="A125" s="1" t="s">
        <v>279</v>
      </c>
      <c r="B125" s="1" t="s">
        <v>280</v>
      </c>
      <c r="C125" s="1">
        <v>-0.26899000000000001</v>
      </c>
      <c r="D125" s="1">
        <v>51.680199999999999</v>
      </c>
      <c r="E125">
        <v>104.205</v>
      </c>
    </row>
    <row r="126" spans="1:5">
      <c r="A126" s="1" t="s">
        <v>281</v>
      </c>
      <c r="B126" s="1" t="s">
        <v>282</v>
      </c>
      <c r="C126" s="1">
        <v>-0.22314000000000001</v>
      </c>
      <c r="D126" s="1">
        <v>51.9574</v>
      </c>
      <c r="E126">
        <v>133.214</v>
      </c>
    </row>
    <row r="127" spans="1:5">
      <c r="A127" s="1" t="s">
        <v>283</v>
      </c>
      <c r="B127" s="1" t="s">
        <v>284</v>
      </c>
      <c r="C127" s="1">
        <v>-0.45005000000000001</v>
      </c>
      <c r="D127" s="1">
        <v>51.656300000000002</v>
      </c>
      <c r="E127">
        <v>93.045000000000002</v>
      </c>
    </row>
    <row r="128" spans="1:5">
      <c r="A128" s="1" t="s">
        <v>285</v>
      </c>
      <c r="B128" s="1" t="s">
        <v>286</v>
      </c>
      <c r="C128" s="1">
        <v>-0.40428999999999998</v>
      </c>
      <c r="D128" s="1">
        <v>51.671700000000001</v>
      </c>
      <c r="E128">
        <v>96.766999999999996</v>
      </c>
    </row>
    <row r="129" spans="1:5">
      <c r="A129" s="1" t="s">
        <v>287</v>
      </c>
      <c r="B129" s="1" t="s">
        <v>288</v>
      </c>
      <c r="C129" s="1">
        <v>0.82337400000000005</v>
      </c>
      <c r="D129" s="1">
        <v>51.131</v>
      </c>
      <c r="E129">
        <v>129.28100000000001</v>
      </c>
    </row>
    <row r="130" spans="1:5">
      <c r="A130" s="1" t="s">
        <v>289</v>
      </c>
      <c r="B130" s="1" t="s">
        <v>290</v>
      </c>
      <c r="C130" s="1">
        <v>1.09626</v>
      </c>
      <c r="D130" s="1">
        <v>51.280999999999999</v>
      </c>
      <c r="E130">
        <v>164.553</v>
      </c>
    </row>
    <row r="131" spans="1:5">
      <c r="A131" s="1" t="s">
        <v>291</v>
      </c>
      <c r="B131" s="1" t="s">
        <v>292</v>
      </c>
      <c r="C131" s="1">
        <v>0.24527599999999999</v>
      </c>
      <c r="D131" s="1">
        <v>51.433700000000002</v>
      </c>
      <c r="E131">
        <v>109.709</v>
      </c>
    </row>
    <row r="132" spans="1:5">
      <c r="A132" s="1" t="s">
        <v>293</v>
      </c>
      <c r="B132" s="1" t="s">
        <v>294</v>
      </c>
      <c r="C132" s="1">
        <v>1.2769299999999999</v>
      </c>
      <c r="D132" s="1">
        <v>51.2117</v>
      </c>
      <c r="E132">
        <v>116.96900000000001</v>
      </c>
    </row>
    <row r="133" spans="1:5">
      <c r="A133" s="1" t="s">
        <v>295</v>
      </c>
      <c r="B133" s="1" t="s">
        <v>296</v>
      </c>
      <c r="C133" s="1">
        <v>0.39874399999999999</v>
      </c>
      <c r="D133" s="1">
        <v>51.396500000000003</v>
      </c>
      <c r="E133">
        <v>106.38500000000001</v>
      </c>
    </row>
    <row r="134" spans="1:5">
      <c r="A134" s="1" t="s">
        <v>297</v>
      </c>
      <c r="B134" s="1" t="s">
        <v>298</v>
      </c>
      <c r="C134" s="1">
        <v>0.58406100000000005</v>
      </c>
      <c r="D134" s="1">
        <v>51.235700000000001</v>
      </c>
      <c r="E134">
        <v>169.95500000000001</v>
      </c>
    </row>
    <row r="135" spans="1:5">
      <c r="A135" s="1" t="s">
        <v>299</v>
      </c>
      <c r="B135" s="1" t="s">
        <v>300</v>
      </c>
      <c r="C135" s="1">
        <v>0.18893599999999999</v>
      </c>
      <c r="D135" s="1">
        <v>51.275599999999997</v>
      </c>
      <c r="E135">
        <v>120.29300000000001</v>
      </c>
    </row>
    <row r="136" spans="1:5">
      <c r="A136" s="1" t="s">
        <v>301</v>
      </c>
      <c r="B136" s="1" t="s">
        <v>302</v>
      </c>
      <c r="C136" s="1">
        <v>1.0007999999999999</v>
      </c>
      <c r="D136" s="1">
        <v>51.072200000000002</v>
      </c>
      <c r="E136">
        <v>112.578</v>
      </c>
    </row>
    <row r="137" spans="1:5">
      <c r="A137" s="1" t="s">
        <v>303</v>
      </c>
      <c r="B137" s="1" t="s">
        <v>304</v>
      </c>
      <c r="C137" s="1">
        <v>0.77952999999999995</v>
      </c>
      <c r="D137" s="1">
        <v>51.323900000000002</v>
      </c>
      <c r="E137">
        <v>148.51900000000001</v>
      </c>
    </row>
    <row r="138" spans="1:5">
      <c r="A138" s="1" t="s">
        <v>305</v>
      </c>
      <c r="B138" s="1" t="s">
        <v>306</v>
      </c>
      <c r="C138" s="1">
        <v>1.3283</v>
      </c>
      <c r="D138" s="1">
        <v>51.352499999999999</v>
      </c>
      <c r="E138">
        <v>141.81900000000002</v>
      </c>
    </row>
    <row r="139" spans="1:5">
      <c r="A139" s="1" t="s">
        <v>307</v>
      </c>
      <c r="B139" s="1" t="s">
        <v>308</v>
      </c>
      <c r="C139" s="1">
        <v>0.34930600000000001</v>
      </c>
      <c r="D139" s="1">
        <v>51.260599999999997</v>
      </c>
      <c r="E139">
        <v>130.50800000000001</v>
      </c>
    </row>
    <row r="140" spans="1:5">
      <c r="A140" s="1" t="s">
        <v>309</v>
      </c>
      <c r="B140" s="1" t="s">
        <v>310</v>
      </c>
      <c r="C140" s="1">
        <v>0.471632</v>
      </c>
      <c r="D140" s="1">
        <v>51.102499999999999</v>
      </c>
      <c r="E140">
        <v>118.054</v>
      </c>
    </row>
    <row r="141" spans="1:5">
      <c r="A141" s="1" t="s">
        <v>311</v>
      </c>
      <c r="B141" s="1" t="s">
        <v>312</v>
      </c>
      <c r="C141" s="1">
        <v>-2.2307999999999999</v>
      </c>
      <c r="D141" s="1">
        <v>53.774099999999997</v>
      </c>
      <c r="E141">
        <v>88.527000000000001</v>
      </c>
    </row>
    <row r="142" spans="1:5">
      <c r="A142" s="1" t="s">
        <v>313</v>
      </c>
      <c r="B142" s="1" t="s">
        <v>314</v>
      </c>
      <c r="C142" s="1">
        <v>-2.6192099999999998</v>
      </c>
      <c r="D142" s="1">
        <v>53.672400000000003</v>
      </c>
      <c r="E142">
        <v>116.821</v>
      </c>
    </row>
    <row r="143" spans="1:5">
      <c r="A143" s="1" t="s">
        <v>315</v>
      </c>
      <c r="B143" s="1" t="s">
        <v>316</v>
      </c>
      <c r="C143" s="1">
        <v>-2.9190200000000002</v>
      </c>
      <c r="D143" s="1">
        <v>53.7971</v>
      </c>
      <c r="E143">
        <v>79.77</v>
      </c>
    </row>
    <row r="144" spans="1:5">
      <c r="A144" s="1" t="s">
        <v>317</v>
      </c>
      <c r="B144" s="1" t="s">
        <v>318</v>
      </c>
      <c r="C144" s="1">
        <v>-2.38964</v>
      </c>
      <c r="D144" s="1">
        <v>53.756500000000003</v>
      </c>
      <c r="E144">
        <v>80.814999999999998</v>
      </c>
    </row>
    <row r="145" spans="1:5">
      <c r="A145" s="1" t="s">
        <v>319</v>
      </c>
      <c r="B145" s="1" t="s">
        <v>320</v>
      </c>
      <c r="C145" s="1">
        <v>-2.6606200000000002</v>
      </c>
      <c r="D145" s="1">
        <v>54.079000000000001</v>
      </c>
      <c r="E145">
        <v>144.24600000000001</v>
      </c>
    </row>
    <row r="146" spans="1:5">
      <c r="A146" s="1" t="s">
        <v>321</v>
      </c>
      <c r="B146" s="1" t="s">
        <v>322</v>
      </c>
      <c r="C146" s="1">
        <v>-2.1895699999999998</v>
      </c>
      <c r="D146" s="1">
        <v>53.886400000000002</v>
      </c>
      <c r="E146">
        <v>91.405000000000001</v>
      </c>
    </row>
    <row r="147" spans="1:5">
      <c r="A147" s="1" t="s">
        <v>323</v>
      </c>
      <c r="B147" s="1" t="s">
        <v>324</v>
      </c>
      <c r="C147" s="1">
        <v>-2.7181700000000002</v>
      </c>
      <c r="D147" s="1">
        <v>53.822000000000003</v>
      </c>
      <c r="E147">
        <v>141.81800000000001</v>
      </c>
    </row>
    <row r="148" spans="1:5">
      <c r="A148" s="1" t="s">
        <v>325</v>
      </c>
      <c r="B148" s="1" t="s">
        <v>326</v>
      </c>
      <c r="C148" s="1">
        <v>-2.4174000000000002</v>
      </c>
      <c r="D148" s="1">
        <v>53.924500000000002</v>
      </c>
      <c r="E148">
        <v>60.057000000000002</v>
      </c>
    </row>
    <row r="149" spans="1:5">
      <c r="A149" s="1" t="s">
        <v>327</v>
      </c>
      <c r="B149" s="1" t="s">
        <v>328</v>
      </c>
      <c r="C149" s="1">
        <v>-2.2614899999999998</v>
      </c>
      <c r="D149" s="1">
        <v>53.684800000000003</v>
      </c>
      <c r="E149">
        <v>70.894999999999996</v>
      </c>
    </row>
    <row r="150" spans="1:5">
      <c r="A150" s="1" t="s">
        <v>329</v>
      </c>
      <c r="B150" s="1" t="s">
        <v>330</v>
      </c>
      <c r="C150" s="1">
        <v>-2.7287300000000001</v>
      </c>
      <c r="D150" s="1">
        <v>53.726700000000001</v>
      </c>
      <c r="E150">
        <v>110.527</v>
      </c>
    </row>
    <row r="151" spans="1:5">
      <c r="A151" s="1" t="s">
        <v>331</v>
      </c>
      <c r="B151" s="1" t="s">
        <v>332</v>
      </c>
      <c r="C151" s="1">
        <v>-2.8689300000000002</v>
      </c>
      <c r="D151" s="1">
        <v>53.6128</v>
      </c>
      <c r="E151">
        <v>113.949</v>
      </c>
    </row>
    <row r="152" spans="1:5">
      <c r="A152" s="1" t="s">
        <v>333</v>
      </c>
      <c r="B152" s="1" t="s">
        <v>334</v>
      </c>
      <c r="C152" s="1">
        <v>-2.8046199999999999</v>
      </c>
      <c r="D152" s="1">
        <v>53.899900000000002</v>
      </c>
      <c r="E152">
        <v>111.223</v>
      </c>
    </row>
    <row r="153" spans="1:5">
      <c r="A153" s="1" t="s">
        <v>335</v>
      </c>
      <c r="B153" s="1" t="s">
        <v>336</v>
      </c>
      <c r="C153" s="1">
        <v>-1.1988700000000001</v>
      </c>
      <c r="D153" s="1">
        <v>52.577100000000002</v>
      </c>
      <c r="E153">
        <v>100.42100000000001</v>
      </c>
    </row>
    <row r="154" spans="1:5">
      <c r="A154" s="1" t="s">
        <v>337</v>
      </c>
      <c r="B154" s="1" t="s">
        <v>338</v>
      </c>
      <c r="C154" s="1">
        <v>-1.1369400000000001</v>
      </c>
      <c r="D154" s="1">
        <v>52.739899999999999</v>
      </c>
      <c r="E154">
        <v>182.643</v>
      </c>
    </row>
    <row r="155" spans="1:5">
      <c r="A155" s="1" t="s">
        <v>339</v>
      </c>
      <c r="B155" s="1" t="s">
        <v>340</v>
      </c>
      <c r="C155" s="1">
        <v>-0.90229000000000004</v>
      </c>
      <c r="D155" s="1">
        <v>52.537700000000001</v>
      </c>
      <c r="E155">
        <v>92.498999999999995</v>
      </c>
    </row>
    <row r="156" spans="1:5">
      <c r="A156" s="1" t="s">
        <v>341</v>
      </c>
      <c r="B156" s="1" t="s">
        <v>342</v>
      </c>
      <c r="C156" s="1">
        <v>-1.4175500000000001</v>
      </c>
      <c r="D156" s="1">
        <v>52.608800000000002</v>
      </c>
      <c r="E156">
        <v>112.423</v>
      </c>
    </row>
    <row r="157" spans="1:5">
      <c r="A157" s="1" t="s">
        <v>343</v>
      </c>
      <c r="B157" s="1" t="s">
        <v>344</v>
      </c>
      <c r="C157" s="1">
        <v>-0.85440000000000005</v>
      </c>
      <c r="D157" s="1">
        <v>52.8033</v>
      </c>
      <c r="E157">
        <v>51.1</v>
      </c>
    </row>
    <row r="158" spans="1:5">
      <c r="A158" s="1" t="s">
        <v>345</v>
      </c>
      <c r="B158" s="1" t="s">
        <v>346</v>
      </c>
      <c r="C158" s="1">
        <v>-1.4220900000000001</v>
      </c>
      <c r="D158" s="1">
        <v>52.7425</v>
      </c>
      <c r="E158">
        <v>102.126</v>
      </c>
    </row>
    <row r="159" spans="1:5">
      <c r="A159" s="1" t="s">
        <v>347</v>
      </c>
      <c r="B159" s="1" t="s">
        <v>348</v>
      </c>
      <c r="C159" s="1">
        <v>-1.093</v>
      </c>
      <c r="D159" s="1">
        <v>52.588700000000003</v>
      </c>
      <c r="E159">
        <v>57.056000000000004</v>
      </c>
    </row>
    <row r="160" spans="1:5">
      <c r="A160" s="1" t="s">
        <v>349</v>
      </c>
      <c r="B160" s="1" t="s">
        <v>350</v>
      </c>
      <c r="C160" s="1">
        <v>-0.11218</v>
      </c>
      <c r="D160" s="1">
        <v>52.977899999999998</v>
      </c>
      <c r="E160">
        <v>69.366</v>
      </c>
    </row>
    <row r="161" spans="1:5">
      <c r="A161" s="1" t="s">
        <v>351</v>
      </c>
      <c r="B161" s="1" t="s">
        <v>352</v>
      </c>
      <c r="C161" s="1">
        <v>2.0549000000000001E-2</v>
      </c>
      <c r="D161" s="1">
        <v>53.264800000000001</v>
      </c>
      <c r="E161">
        <v>140.74100000000001</v>
      </c>
    </row>
    <row r="162" spans="1:5">
      <c r="A162" s="1" t="s">
        <v>353</v>
      </c>
      <c r="B162" s="1" t="s">
        <v>354</v>
      </c>
      <c r="C162" s="1">
        <v>-0.55847999999999998</v>
      </c>
      <c r="D162" s="1">
        <v>53.219200000000001</v>
      </c>
      <c r="E162">
        <v>99.039000000000001</v>
      </c>
    </row>
    <row r="163" spans="1:5">
      <c r="A163" s="1" t="s">
        <v>355</v>
      </c>
      <c r="B163" s="1" t="s">
        <v>356</v>
      </c>
      <c r="C163" s="1">
        <v>-0.47670000000000001</v>
      </c>
      <c r="D163" s="1">
        <v>53.080599999999997</v>
      </c>
      <c r="E163">
        <v>115.985</v>
      </c>
    </row>
    <row r="164" spans="1:5">
      <c r="A164" s="1" t="s">
        <v>357</v>
      </c>
      <c r="B164" s="1" t="s">
        <v>358</v>
      </c>
      <c r="C164" s="1">
        <v>-3.058E-2</v>
      </c>
      <c r="D164" s="1">
        <v>52.787599999999998</v>
      </c>
      <c r="E164">
        <v>93.98</v>
      </c>
    </row>
    <row r="165" spans="1:5">
      <c r="A165" s="1" t="s">
        <v>359</v>
      </c>
      <c r="B165" s="1" t="s">
        <v>360</v>
      </c>
      <c r="C165" s="1">
        <v>-0.49564999999999998</v>
      </c>
      <c r="D165" s="1">
        <v>52.8489</v>
      </c>
      <c r="E165">
        <v>141.85300000000001</v>
      </c>
    </row>
    <row r="166" spans="1:5">
      <c r="A166" s="1" t="s">
        <v>361</v>
      </c>
      <c r="B166" s="1" t="s">
        <v>362</v>
      </c>
      <c r="C166" s="1">
        <v>-0.50773999999999997</v>
      </c>
      <c r="D166" s="1">
        <v>53.400399999999998</v>
      </c>
      <c r="E166">
        <v>94.869</v>
      </c>
    </row>
    <row r="167" spans="1:5">
      <c r="A167" s="1" t="s">
        <v>363</v>
      </c>
      <c r="B167" s="1" t="s">
        <v>364</v>
      </c>
      <c r="C167" s="1">
        <v>0.818716</v>
      </c>
      <c r="D167" s="1">
        <v>52.594200000000001</v>
      </c>
      <c r="E167">
        <v>139.32900000000001</v>
      </c>
    </row>
    <row r="168" spans="1:5">
      <c r="A168" s="1" t="s">
        <v>365</v>
      </c>
      <c r="B168" s="1" t="s">
        <v>366</v>
      </c>
      <c r="C168" s="1">
        <v>1.2523299999999999</v>
      </c>
      <c r="D168" s="1">
        <v>52.696199999999997</v>
      </c>
      <c r="E168">
        <v>129.464</v>
      </c>
    </row>
    <row r="169" spans="1:5">
      <c r="A169" s="1" t="s">
        <v>367</v>
      </c>
      <c r="B169" s="1" t="s">
        <v>368</v>
      </c>
      <c r="C169" s="1">
        <v>1.6495</v>
      </c>
      <c r="D169" s="1">
        <v>52.684399999999997</v>
      </c>
      <c r="E169">
        <v>99.37</v>
      </c>
    </row>
    <row r="170" spans="1:5">
      <c r="A170" s="1" t="s">
        <v>369</v>
      </c>
      <c r="B170" s="1" t="s">
        <v>370</v>
      </c>
      <c r="C170" s="1">
        <v>0.53327400000000003</v>
      </c>
      <c r="D170" s="1">
        <v>52.713099999999997</v>
      </c>
      <c r="E170">
        <v>151.81100000000001</v>
      </c>
    </row>
    <row r="171" spans="1:5">
      <c r="A171" s="1" t="s">
        <v>371</v>
      </c>
      <c r="B171" s="1" t="s">
        <v>372</v>
      </c>
      <c r="C171" s="1">
        <v>1.13252</v>
      </c>
      <c r="D171" s="1">
        <v>52.833799999999997</v>
      </c>
      <c r="E171">
        <v>104.55200000000001</v>
      </c>
    </row>
    <row r="172" spans="1:5">
      <c r="A172" s="1" t="s">
        <v>373</v>
      </c>
      <c r="B172" s="1" t="s">
        <v>374</v>
      </c>
      <c r="C172" s="1">
        <v>1.28498</v>
      </c>
      <c r="D172" s="1">
        <v>52.640099999999997</v>
      </c>
      <c r="E172">
        <v>141.137</v>
      </c>
    </row>
    <row r="173" spans="1:5">
      <c r="A173" s="1" t="s">
        <v>375</v>
      </c>
      <c r="B173" s="1" t="s">
        <v>376</v>
      </c>
      <c r="C173" s="1">
        <v>1.3732500000000001</v>
      </c>
      <c r="D173" s="1">
        <v>52.5122</v>
      </c>
      <c r="E173">
        <v>138.017</v>
      </c>
    </row>
    <row r="174" spans="1:5">
      <c r="A174" s="1" t="s">
        <v>377</v>
      </c>
      <c r="B174" s="1" t="s">
        <v>378</v>
      </c>
      <c r="C174" s="1">
        <v>-0.70689999999999997</v>
      </c>
      <c r="D174" s="1">
        <v>52.506999999999998</v>
      </c>
      <c r="E174">
        <v>70.826999999999998</v>
      </c>
    </row>
    <row r="175" spans="1:5">
      <c r="A175" s="1" t="s">
        <v>379</v>
      </c>
      <c r="B175" s="1" t="s">
        <v>380</v>
      </c>
      <c r="C175" s="1">
        <v>-1.01447</v>
      </c>
      <c r="D175" s="1">
        <v>52.309899999999999</v>
      </c>
      <c r="E175">
        <v>84.483999999999995</v>
      </c>
    </row>
    <row r="176" spans="1:5">
      <c r="A176" s="1" t="s">
        <v>381</v>
      </c>
      <c r="B176" s="1" t="s">
        <v>382</v>
      </c>
      <c r="C176" s="1">
        <v>-0.50919999999999999</v>
      </c>
      <c r="D176" s="1">
        <v>52.479100000000003</v>
      </c>
      <c r="E176">
        <v>93.906000000000006</v>
      </c>
    </row>
    <row r="177" spans="1:5">
      <c r="A177" s="1" t="s">
        <v>383</v>
      </c>
      <c r="B177" s="1" t="s">
        <v>384</v>
      </c>
      <c r="C177" s="1">
        <v>-0.76773000000000002</v>
      </c>
      <c r="D177" s="1">
        <v>52.437199999999997</v>
      </c>
      <c r="E177">
        <v>101.26600000000001</v>
      </c>
    </row>
    <row r="178" spans="1:5">
      <c r="A178" s="1" t="s">
        <v>385</v>
      </c>
      <c r="B178" s="1" t="s">
        <v>386</v>
      </c>
      <c r="C178" s="1">
        <v>-0.88121000000000005</v>
      </c>
      <c r="D178" s="1">
        <v>52.2378</v>
      </c>
      <c r="E178">
        <v>225.14600000000002</v>
      </c>
    </row>
    <row r="179" spans="1:5">
      <c r="A179" s="1" t="s">
        <v>387</v>
      </c>
      <c r="B179" s="1" t="s">
        <v>388</v>
      </c>
      <c r="C179" s="1">
        <v>-1.0812900000000001</v>
      </c>
      <c r="D179" s="1">
        <v>52.118400000000001</v>
      </c>
      <c r="E179">
        <v>92.515000000000001</v>
      </c>
    </row>
    <row r="180" spans="1:5">
      <c r="A180" s="1" t="s">
        <v>389</v>
      </c>
      <c r="B180" s="1" t="s">
        <v>390</v>
      </c>
      <c r="C180" s="1">
        <v>-0.71425000000000005</v>
      </c>
      <c r="D180" s="1">
        <v>52.2926</v>
      </c>
      <c r="E180">
        <v>79.478000000000009</v>
      </c>
    </row>
    <row r="181" spans="1:5">
      <c r="A181" s="1" t="s">
        <v>391</v>
      </c>
      <c r="B181" s="1" t="s">
        <v>392</v>
      </c>
      <c r="C181" s="1">
        <v>-2.16168</v>
      </c>
      <c r="D181" s="1">
        <v>54.053800000000003</v>
      </c>
      <c r="E181">
        <v>56.832000000000001</v>
      </c>
    </row>
    <row r="182" spans="1:5">
      <c r="A182" s="1" t="s">
        <v>393</v>
      </c>
      <c r="B182" s="1" t="s">
        <v>394</v>
      </c>
      <c r="C182" s="1">
        <v>-1.34049</v>
      </c>
      <c r="D182" s="1">
        <v>54.308700000000002</v>
      </c>
      <c r="E182">
        <v>91.134</v>
      </c>
    </row>
    <row r="183" spans="1:5">
      <c r="A183" s="1" t="s">
        <v>395</v>
      </c>
      <c r="B183" s="1" t="s">
        <v>396</v>
      </c>
      <c r="C183" s="1">
        <v>-1.58161</v>
      </c>
      <c r="D183" s="1">
        <v>54.077100000000002</v>
      </c>
      <c r="E183">
        <v>160.53300000000002</v>
      </c>
    </row>
    <row r="184" spans="1:5">
      <c r="A184" s="1" t="s">
        <v>397</v>
      </c>
      <c r="B184" s="1" t="s">
        <v>398</v>
      </c>
      <c r="C184" s="1">
        <v>-1.98552</v>
      </c>
      <c r="D184" s="1">
        <v>54.357599999999998</v>
      </c>
      <c r="E184">
        <v>53.244</v>
      </c>
    </row>
    <row r="185" spans="1:5">
      <c r="A185" s="1" t="s">
        <v>399</v>
      </c>
      <c r="B185" s="1" t="s">
        <v>400</v>
      </c>
      <c r="C185" s="1">
        <v>-0.84277000000000002</v>
      </c>
      <c r="D185" s="1">
        <v>54.200200000000002</v>
      </c>
      <c r="E185">
        <v>54.92</v>
      </c>
    </row>
    <row r="186" spans="1:5">
      <c r="A186" s="1" t="s">
        <v>401</v>
      </c>
      <c r="B186" s="1" t="s">
        <v>402</v>
      </c>
      <c r="C186" s="1">
        <v>-0.52780000000000005</v>
      </c>
      <c r="D186" s="1">
        <v>54.346499999999999</v>
      </c>
      <c r="E186">
        <v>108.736</v>
      </c>
    </row>
    <row r="187" spans="1:5">
      <c r="A187" s="1" t="s">
        <v>403</v>
      </c>
      <c r="B187" s="1" t="s">
        <v>404</v>
      </c>
      <c r="C187" s="1">
        <v>-1.1290800000000001</v>
      </c>
      <c r="D187" s="1">
        <v>53.7333</v>
      </c>
      <c r="E187">
        <v>89.106000000000009</v>
      </c>
    </row>
    <row r="188" spans="1:5">
      <c r="A188" s="1" t="s">
        <v>405</v>
      </c>
      <c r="B188" s="1" t="s">
        <v>406</v>
      </c>
      <c r="C188" s="1">
        <v>-1.2542199999999999</v>
      </c>
      <c r="D188" s="1">
        <v>53.097499999999997</v>
      </c>
      <c r="E188">
        <v>127.151</v>
      </c>
    </row>
    <row r="189" spans="1:5">
      <c r="A189" s="1" t="s">
        <v>407</v>
      </c>
      <c r="B189" s="1" t="s">
        <v>408</v>
      </c>
      <c r="C189" s="1">
        <v>-0.97870000000000001</v>
      </c>
      <c r="D189" s="1">
        <v>53.356000000000002</v>
      </c>
      <c r="E189">
        <v>116.839</v>
      </c>
    </row>
    <row r="190" spans="1:5">
      <c r="A190" s="1" t="s">
        <v>409</v>
      </c>
      <c r="B190" s="1" t="s">
        <v>410</v>
      </c>
      <c r="C190" s="1">
        <v>-1.2594399999999999</v>
      </c>
      <c r="D190" s="1">
        <v>52.972099999999998</v>
      </c>
      <c r="E190">
        <v>113.27200000000001</v>
      </c>
    </row>
    <row r="191" spans="1:5">
      <c r="A191" s="1" t="s">
        <v>411</v>
      </c>
      <c r="B191" s="1" t="s">
        <v>412</v>
      </c>
      <c r="C191" s="1">
        <v>-1.11907</v>
      </c>
      <c r="D191" s="1">
        <v>53.024299999999997</v>
      </c>
      <c r="E191">
        <v>117.786</v>
      </c>
    </row>
    <row r="192" spans="1:5">
      <c r="A192" s="1" t="s">
        <v>413</v>
      </c>
      <c r="B192" s="1" t="s">
        <v>414</v>
      </c>
      <c r="C192" s="1">
        <v>-1.17804</v>
      </c>
      <c r="D192" s="1">
        <v>53.167000000000002</v>
      </c>
      <c r="E192">
        <v>108.84100000000001</v>
      </c>
    </row>
    <row r="193" spans="1:5">
      <c r="A193" s="1" t="s">
        <v>415</v>
      </c>
      <c r="B193" s="1" t="s">
        <v>416</v>
      </c>
      <c r="C193" s="1">
        <v>-0.94642999999999999</v>
      </c>
      <c r="D193" s="1">
        <v>53.1096</v>
      </c>
      <c r="E193">
        <v>121.566</v>
      </c>
    </row>
    <row r="194" spans="1:5">
      <c r="A194" s="1" t="s">
        <v>417</v>
      </c>
      <c r="B194" s="1" t="s">
        <v>418</v>
      </c>
      <c r="C194" s="1">
        <v>-1.0109699999999999</v>
      </c>
      <c r="D194" s="1">
        <v>52.912399999999998</v>
      </c>
      <c r="E194">
        <v>117.67100000000001</v>
      </c>
    </row>
    <row r="195" spans="1:5">
      <c r="A195" s="1" t="s">
        <v>419</v>
      </c>
      <c r="B195" s="1" t="s">
        <v>420</v>
      </c>
      <c r="C195" s="1">
        <v>-1.2850600000000001</v>
      </c>
      <c r="D195" s="1">
        <v>51.8872</v>
      </c>
      <c r="E195">
        <v>149.161</v>
      </c>
    </row>
    <row r="196" spans="1:5">
      <c r="A196" s="1" t="s">
        <v>421</v>
      </c>
      <c r="B196" s="1" t="s">
        <v>422</v>
      </c>
      <c r="C196" s="1">
        <v>-1.2440500000000001</v>
      </c>
      <c r="D196" s="1">
        <v>51.753599999999999</v>
      </c>
      <c r="E196">
        <v>154.327</v>
      </c>
    </row>
    <row r="197" spans="1:5">
      <c r="A197" s="1" t="s">
        <v>423</v>
      </c>
      <c r="B197" s="1" t="s">
        <v>424</v>
      </c>
      <c r="C197" s="1">
        <v>-1.07847</v>
      </c>
      <c r="D197" s="1">
        <v>51.622900000000001</v>
      </c>
      <c r="E197">
        <v>140.50399999999999</v>
      </c>
    </row>
    <row r="198" spans="1:5">
      <c r="A198" s="1" t="s">
        <v>425</v>
      </c>
      <c r="B198" s="1" t="s">
        <v>426</v>
      </c>
      <c r="C198" s="1">
        <v>-1.48543</v>
      </c>
      <c r="D198" s="1">
        <v>51.654400000000003</v>
      </c>
      <c r="E198">
        <v>133.732</v>
      </c>
    </row>
    <row r="199" spans="1:5">
      <c r="A199" s="1" t="s">
        <v>427</v>
      </c>
      <c r="B199" s="1" t="s">
        <v>428</v>
      </c>
      <c r="C199" s="1">
        <v>-1.50292</v>
      </c>
      <c r="D199" s="1">
        <v>51.8399</v>
      </c>
      <c r="E199">
        <v>109.8</v>
      </c>
    </row>
    <row r="200" spans="1:5">
      <c r="A200" s="1" t="s">
        <v>429</v>
      </c>
      <c r="B200" s="1" t="s">
        <v>430</v>
      </c>
      <c r="C200" s="1">
        <v>-2.5417800000000002</v>
      </c>
      <c r="D200" s="1">
        <v>51.194800000000001</v>
      </c>
      <c r="E200">
        <v>114.881</v>
      </c>
    </row>
    <row r="201" spans="1:5">
      <c r="A201" s="1" t="s">
        <v>431</v>
      </c>
      <c r="B201" s="1" t="s">
        <v>432</v>
      </c>
      <c r="C201" s="1">
        <v>-2.8825099999999999</v>
      </c>
      <c r="D201" s="1">
        <v>51.191800000000001</v>
      </c>
      <c r="E201">
        <v>122.791</v>
      </c>
    </row>
    <row r="202" spans="1:5">
      <c r="A202" s="1" t="s">
        <v>433</v>
      </c>
      <c r="B202" s="1" t="s">
        <v>434</v>
      </c>
      <c r="C202" s="1">
        <v>-2.7758799999999999</v>
      </c>
      <c r="D202" s="1">
        <v>50.984000000000002</v>
      </c>
      <c r="E202">
        <v>167.86099999999999</v>
      </c>
    </row>
    <row r="203" spans="1:5">
      <c r="A203" s="18" t="s">
        <v>435</v>
      </c>
      <c r="B203" s="18" t="s">
        <v>436</v>
      </c>
      <c r="C203" s="1">
        <v>-3.1654200000000001</v>
      </c>
      <c r="D203" s="1">
        <v>51.004800000000003</v>
      </c>
      <c r="E203">
        <v>559.399</v>
      </c>
    </row>
    <row r="204" spans="1:5">
      <c r="A204" s="1" t="s">
        <v>437</v>
      </c>
      <c r="B204" s="1" t="s">
        <v>438</v>
      </c>
      <c r="C204" s="1">
        <v>-1.9827699999999999</v>
      </c>
      <c r="D204" s="1">
        <v>52.701700000000002</v>
      </c>
      <c r="E204">
        <v>100.10900000000001</v>
      </c>
    </row>
    <row r="205" spans="1:5">
      <c r="A205" s="1" t="s">
        <v>439</v>
      </c>
      <c r="B205" s="1" t="s">
        <v>440</v>
      </c>
      <c r="C205" s="1">
        <v>-1.8143800000000001</v>
      </c>
      <c r="D205" s="1">
        <v>52.836500000000001</v>
      </c>
      <c r="E205">
        <v>118.574</v>
      </c>
    </row>
    <row r="206" spans="1:5">
      <c r="A206" s="1" t="s">
        <v>441</v>
      </c>
      <c r="B206" s="1" t="s">
        <v>442</v>
      </c>
      <c r="C206" s="1">
        <v>-1.7604900000000001</v>
      </c>
      <c r="D206" s="1">
        <v>52.696199999999997</v>
      </c>
      <c r="E206">
        <v>103.965</v>
      </c>
    </row>
    <row r="207" spans="1:5">
      <c r="A207" s="1" t="s">
        <v>443</v>
      </c>
      <c r="B207" s="1" t="s">
        <v>444</v>
      </c>
      <c r="C207" s="1">
        <v>-2.3263099999999999</v>
      </c>
      <c r="D207" s="1">
        <v>53.003399999999999</v>
      </c>
      <c r="E207">
        <v>129.49</v>
      </c>
    </row>
    <row r="208" spans="1:5">
      <c r="A208" s="1" t="s">
        <v>445</v>
      </c>
      <c r="B208" s="1" t="s">
        <v>446</v>
      </c>
      <c r="C208" s="1">
        <v>-2.1549499999999999</v>
      </c>
      <c r="D208" s="1">
        <v>52.696899999999999</v>
      </c>
      <c r="E208">
        <v>112.126</v>
      </c>
    </row>
    <row r="209" spans="1:5">
      <c r="A209" s="1" t="s">
        <v>447</v>
      </c>
      <c r="B209" s="1" t="s">
        <v>448</v>
      </c>
      <c r="C209" s="1">
        <v>-2.1647500000000002</v>
      </c>
      <c r="D209" s="1">
        <v>52.847900000000003</v>
      </c>
      <c r="E209">
        <v>135.88</v>
      </c>
    </row>
    <row r="210" spans="1:5">
      <c r="A210" s="1" t="s">
        <v>449</v>
      </c>
      <c r="B210" s="1" t="s">
        <v>450</v>
      </c>
      <c r="C210" s="1">
        <v>-1.9933399999999999</v>
      </c>
      <c r="D210" s="1">
        <v>53.069200000000002</v>
      </c>
      <c r="E210">
        <v>98.397000000000006</v>
      </c>
    </row>
    <row r="211" spans="1:5">
      <c r="A211" s="1" t="s">
        <v>451</v>
      </c>
      <c r="B211" s="1" t="s">
        <v>452</v>
      </c>
      <c r="C211" s="1">
        <v>-1.68451</v>
      </c>
      <c r="D211" s="1">
        <v>52.6203</v>
      </c>
      <c r="E211">
        <v>76.677999999999997</v>
      </c>
    </row>
    <row r="212" spans="1:5">
      <c r="A212" s="1" t="s">
        <v>453</v>
      </c>
      <c r="B212" s="1" t="s">
        <v>454</v>
      </c>
      <c r="C212" s="1">
        <v>0.91623100000000002</v>
      </c>
      <c r="D212" s="1">
        <v>52.0642</v>
      </c>
      <c r="E212">
        <v>91.400999999999996</v>
      </c>
    </row>
    <row r="213" spans="1:5">
      <c r="A213" s="22" t="s">
        <v>455</v>
      </c>
      <c r="B213" s="22" t="s">
        <v>456</v>
      </c>
      <c r="C213" s="1">
        <v>0.52760600000000002</v>
      </c>
      <c r="D213" s="1">
        <v>52.333300000000001</v>
      </c>
      <c r="E213">
        <v>758.55600000000004</v>
      </c>
    </row>
    <row r="214" spans="1:5">
      <c r="A214" s="1" t="s">
        <v>457</v>
      </c>
      <c r="B214" s="1" t="s">
        <v>458</v>
      </c>
      <c r="C214" s="1">
        <v>1.16327</v>
      </c>
      <c r="D214" s="1">
        <v>52.057899999999997</v>
      </c>
      <c r="E214">
        <v>137.53200000000001</v>
      </c>
    </row>
    <row r="215" spans="1:5">
      <c r="A215" s="1" t="s">
        <v>459</v>
      </c>
      <c r="B215" s="1" t="s">
        <v>460</v>
      </c>
      <c r="C215" s="1">
        <v>1.0969500000000001</v>
      </c>
      <c r="D215" s="1">
        <v>52.218600000000002</v>
      </c>
      <c r="E215">
        <v>102.49300000000001</v>
      </c>
    </row>
    <row r="216" spans="1:5">
      <c r="A216" s="1" t="s">
        <v>461</v>
      </c>
      <c r="B216" s="1" t="s">
        <v>462</v>
      </c>
      <c r="C216" s="1">
        <v>-0.39440999999999998</v>
      </c>
      <c r="D216" s="1">
        <v>51.360999999999997</v>
      </c>
      <c r="E216">
        <v>136.626</v>
      </c>
    </row>
    <row r="217" spans="1:5">
      <c r="A217" s="1" t="s">
        <v>463</v>
      </c>
      <c r="B217" s="1" t="s">
        <v>464</v>
      </c>
      <c r="C217" s="1">
        <v>-0.26172000000000001</v>
      </c>
      <c r="D217" s="1">
        <v>51.339500000000001</v>
      </c>
      <c r="E217">
        <v>79.927999999999997</v>
      </c>
    </row>
    <row r="218" spans="1:5">
      <c r="A218" s="1" t="s">
        <v>465</v>
      </c>
      <c r="B218" s="1" t="s">
        <v>466</v>
      </c>
      <c r="C218" s="1">
        <v>-0.56257000000000001</v>
      </c>
      <c r="D218" s="1">
        <v>51.253700000000002</v>
      </c>
      <c r="E218">
        <v>147.88900000000001</v>
      </c>
    </row>
    <row r="219" spans="1:5">
      <c r="A219" s="1" t="s">
        <v>467</v>
      </c>
      <c r="B219" s="1" t="s">
        <v>468</v>
      </c>
      <c r="C219" s="1">
        <v>-0.30603000000000002</v>
      </c>
      <c r="D219" s="1">
        <v>51.227499999999999</v>
      </c>
      <c r="E219">
        <v>87.253</v>
      </c>
    </row>
    <row r="220" spans="1:5">
      <c r="A220" s="1" t="s">
        <v>469</v>
      </c>
      <c r="B220" s="1" t="s">
        <v>470</v>
      </c>
      <c r="C220" s="1">
        <v>-0.19871</v>
      </c>
      <c r="D220" s="1">
        <v>51.258499999999998</v>
      </c>
      <c r="E220">
        <v>147.75700000000001</v>
      </c>
    </row>
    <row r="221" spans="1:5">
      <c r="A221" s="1" t="s">
        <v>471</v>
      </c>
      <c r="B221" s="1" t="s">
        <v>472</v>
      </c>
      <c r="C221" s="1">
        <v>-0.53854999999999997</v>
      </c>
      <c r="D221" s="1">
        <v>51.392699999999998</v>
      </c>
      <c r="E221">
        <v>88</v>
      </c>
    </row>
    <row r="222" spans="1:5">
      <c r="A222" s="1" t="s">
        <v>473</v>
      </c>
      <c r="B222" s="1" t="s">
        <v>474</v>
      </c>
      <c r="C222" s="1">
        <v>-0.46254000000000001</v>
      </c>
      <c r="D222" s="1">
        <v>51.415500000000002</v>
      </c>
      <c r="E222">
        <v>99.334000000000003</v>
      </c>
    </row>
    <row r="223" spans="1:5">
      <c r="A223" s="1" t="s">
        <v>475</v>
      </c>
      <c r="B223" s="1" t="s">
        <v>476</v>
      </c>
      <c r="C223" s="1">
        <v>-0.68986000000000003</v>
      </c>
      <c r="D223" s="1">
        <v>51.336100000000002</v>
      </c>
      <c r="E223">
        <v>88.873999999999995</v>
      </c>
    </row>
    <row r="224" spans="1:5">
      <c r="A224" s="1" t="s">
        <v>477</v>
      </c>
      <c r="B224" s="1" t="s">
        <v>478</v>
      </c>
      <c r="C224" s="1">
        <v>-4.8050000000000002E-2</v>
      </c>
      <c r="D224" s="1">
        <v>51.235799999999998</v>
      </c>
      <c r="E224">
        <v>87.495999999999995</v>
      </c>
    </row>
    <row r="225" spans="1:5">
      <c r="A225" s="1" t="s">
        <v>479</v>
      </c>
      <c r="B225" s="1" t="s">
        <v>480</v>
      </c>
      <c r="C225" s="1">
        <v>-0.62343000000000004</v>
      </c>
      <c r="D225" s="1">
        <v>51.1569</v>
      </c>
      <c r="E225">
        <v>125.61</v>
      </c>
    </row>
    <row r="226" spans="1:5">
      <c r="A226" s="1" t="s">
        <v>481</v>
      </c>
      <c r="B226" s="1" t="s">
        <v>482</v>
      </c>
      <c r="C226" s="1">
        <v>-0.57982</v>
      </c>
      <c r="D226" s="1">
        <v>51.308399999999999</v>
      </c>
      <c r="E226">
        <v>101.167</v>
      </c>
    </row>
    <row r="227" spans="1:5">
      <c r="A227" s="1" t="s">
        <v>483</v>
      </c>
      <c r="B227" s="1" t="s">
        <v>484</v>
      </c>
      <c r="C227" s="1">
        <v>-1.6242000000000001</v>
      </c>
      <c r="D227" s="1">
        <v>52.564799999999998</v>
      </c>
      <c r="E227">
        <v>64.849999999999994</v>
      </c>
    </row>
    <row r="228" spans="1:5">
      <c r="A228" s="1" t="s">
        <v>485</v>
      </c>
      <c r="B228" s="1" t="s">
        <v>486</v>
      </c>
      <c r="C228" s="1">
        <v>-1.4796499999999999</v>
      </c>
      <c r="D228" s="1">
        <v>52.500900000000001</v>
      </c>
      <c r="E228">
        <v>128.90200000000002</v>
      </c>
    </row>
    <row r="229" spans="1:5">
      <c r="A229" s="1" t="s">
        <v>487</v>
      </c>
      <c r="B229" s="1" t="s">
        <v>488</v>
      </c>
      <c r="C229" s="1">
        <v>-1.3182799999999999</v>
      </c>
      <c r="D229" s="1">
        <v>52.382300000000001</v>
      </c>
      <c r="E229">
        <v>107.194</v>
      </c>
    </row>
    <row r="230" spans="1:5">
      <c r="A230" s="1" t="s">
        <v>489</v>
      </c>
      <c r="B230" s="1" t="s">
        <v>490</v>
      </c>
      <c r="C230" s="1">
        <v>-1.63565</v>
      </c>
      <c r="D230" s="1">
        <v>52.161499999999997</v>
      </c>
      <c r="E230">
        <v>127.58</v>
      </c>
    </row>
    <row r="231" spans="1:5">
      <c r="A231" s="1" t="s">
        <v>491</v>
      </c>
      <c r="B231" s="1" t="s">
        <v>492</v>
      </c>
      <c r="C231" s="1">
        <v>-1.58369</v>
      </c>
      <c r="D231" s="1">
        <v>52.301400000000001</v>
      </c>
      <c r="E231">
        <v>142.48400000000001</v>
      </c>
    </row>
    <row r="232" spans="1:5">
      <c r="A232" s="1" t="s">
        <v>493</v>
      </c>
      <c r="B232" s="1" t="s">
        <v>494</v>
      </c>
      <c r="C232" s="1">
        <v>-0.32433000000000001</v>
      </c>
      <c r="D232" s="1">
        <v>50.845700000000001</v>
      </c>
      <c r="E232">
        <v>63.869</v>
      </c>
    </row>
    <row r="233" spans="1:5">
      <c r="A233" s="1" t="s">
        <v>495</v>
      </c>
      <c r="B233" s="1" t="s">
        <v>496</v>
      </c>
      <c r="C233" s="1">
        <v>-0.64998</v>
      </c>
      <c r="D233" s="1">
        <v>50.843200000000003</v>
      </c>
      <c r="E233">
        <v>159.827</v>
      </c>
    </row>
    <row r="234" spans="1:5">
      <c r="A234" s="1" t="s">
        <v>497</v>
      </c>
      <c r="B234" s="1" t="s">
        <v>498</v>
      </c>
      <c r="C234" s="1">
        <v>-0.71630000000000005</v>
      </c>
      <c r="D234" s="1">
        <v>50.941800000000001</v>
      </c>
      <c r="E234">
        <v>120.75</v>
      </c>
    </row>
    <row r="235" spans="1:5">
      <c r="A235" s="1" t="s">
        <v>499</v>
      </c>
      <c r="B235" s="1" t="s">
        <v>500</v>
      </c>
      <c r="C235" s="1">
        <v>-0.19533</v>
      </c>
      <c r="D235" s="1">
        <v>51.123600000000003</v>
      </c>
      <c r="E235">
        <v>112.44800000000001</v>
      </c>
    </row>
    <row r="236" spans="1:5">
      <c r="A236" s="1" t="s">
        <v>501</v>
      </c>
      <c r="B236" s="1" t="s">
        <v>502</v>
      </c>
      <c r="C236" s="1">
        <v>-0.38123000000000001</v>
      </c>
      <c r="D236" s="1">
        <v>51.002699999999997</v>
      </c>
      <c r="E236">
        <v>142.21700000000001</v>
      </c>
    </row>
    <row r="237" spans="1:5">
      <c r="A237" s="1" t="s">
        <v>503</v>
      </c>
      <c r="B237" s="1" t="s">
        <v>504</v>
      </c>
      <c r="C237" s="1">
        <v>-0.10272000000000001</v>
      </c>
      <c r="D237" s="1">
        <v>51.0595</v>
      </c>
      <c r="E237">
        <v>149.71600000000001</v>
      </c>
    </row>
    <row r="238" spans="1:5">
      <c r="A238" s="1" t="s">
        <v>505</v>
      </c>
      <c r="B238" s="1" t="s">
        <v>506</v>
      </c>
      <c r="C238" s="1">
        <v>-0.40127000000000002</v>
      </c>
      <c r="D238" s="1">
        <v>50.833100000000002</v>
      </c>
      <c r="E238">
        <v>110.02500000000001</v>
      </c>
    </row>
    <row r="239" spans="1:5">
      <c r="A239" s="1" t="s">
        <v>507</v>
      </c>
      <c r="B239" s="1" t="s">
        <v>508</v>
      </c>
      <c r="C239" s="1">
        <v>-2.0037600000000002</v>
      </c>
      <c r="D239" s="1">
        <v>52.361699999999999</v>
      </c>
      <c r="E239">
        <v>98.662000000000006</v>
      </c>
    </row>
    <row r="240" spans="1:5">
      <c r="A240" s="1" t="s">
        <v>509</v>
      </c>
      <c r="B240" s="1" t="s">
        <v>510</v>
      </c>
      <c r="C240" s="1">
        <v>-2.3308900000000001</v>
      </c>
      <c r="D240" s="1">
        <v>52.1676</v>
      </c>
      <c r="E240">
        <v>78.113</v>
      </c>
    </row>
    <row r="241" spans="1:5">
      <c r="A241" s="1" t="s">
        <v>511</v>
      </c>
      <c r="B241" s="1" t="s">
        <v>512</v>
      </c>
      <c r="C241" s="1">
        <v>-1.9471000000000001</v>
      </c>
      <c r="D241" s="1">
        <v>52.285400000000003</v>
      </c>
      <c r="E241">
        <v>84.989000000000004</v>
      </c>
    </row>
    <row r="242" spans="1:5">
      <c r="A242" s="1" t="s">
        <v>513</v>
      </c>
      <c r="B242" s="1" t="s">
        <v>514</v>
      </c>
      <c r="C242" s="1">
        <v>-2.2102499999999998</v>
      </c>
      <c r="D242" s="1">
        <v>52.194800000000001</v>
      </c>
      <c r="E242">
        <v>101.89100000000001</v>
      </c>
    </row>
    <row r="243" spans="1:5">
      <c r="A243" s="1" t="s">
        <v>515</v>
      </c>
      <c r="B243" s="1" t="s">
        <v>516</v>
      </c>
      <c r="C243" s="1">
        <v>-2.01614</v>
      </c>
      <c r="D243" s="1">
        <v>52.128900000000002</v>
      </c>
      <c r="E243">
        <v>127.34</v>
      </c>
    </row>
    <row r="244" spans="1:5">
      <c r="A244" s="1" t="s">
        <v>517</v>
      </c>
      <c r="B244" s="1" t="s">
        <v>518</v>
      </c>
      <c r="C244" s="1">
        <v>-2.2349399999999999</v>
      </c>
      <c r="D244" s="1">
        <v>52.385300000000001</v>
      </c>
      <c r="E244">
        <v>101.062</v>
      </c>
    </row>
    <row r="245" spans="1:5">
      <c r="A245" s="1" t="s">
        <v>519</v>
      </c>
      <c r="B245" s="1" t="s">
        <v>520</v>
      </c>
      <c r="C245" s="1">
        <v>-0.3407</v>
      </c>
      <c r="D245" s="1">
        <v>51.773600000000002</v>
      </c>
      <c r="E245">
        <v>147.37299999999999</v>
      </c>
    </row>
    <row r="246" spans="1:5">
      <c r="A246" s="1" t="s">
        <v>521</v>
      </c>
      <c r="B246" s="1" t="s">
        <v>522</v>
      </c>
      <c r="C246" s="1">
        <v>-0.18518000000000001</v>
      </c>
      <c r="D246" s="1">
        <v>51.760899999999999</v>
      </c>
      <c r="E246">
        <v>122.74600000000001</v>
      </c>
    </row>
    <row r="247" spans="1:5">
      <c r="A247" s="1" t="s">
        <v>523</v>
      </c>
      <c r="B247" s="1" t="s">
        <v>524</v>
      </c>
      <c r="C247" s="1">
        <v>2.7390000000000001E-3</v>
      </c>
      <c r="D247" s="1">
        <v>51.864800000000002</v>
      </c>
      <c r="E247">
        <v>148.10499999999999</v>
      </c>
    </row>
    <row r="248" spans="1:5">
      <c r="A248" s="1" t="s">
        <v>525</v>
      </c>
      <c r="B248" s="1" t="s">
        <v>526</v>
      </c>
      <c r="C248" s="1">
        <v>-0.18987000000000001</v>
      </c>
      <c r="D248" s="1">
        <v>51.9054</v>
      </c>
      <c r="E248">
        <v>87.754000000000005</v>
      </c>
    </row>
    <row r="249" spans="1:5">
      <c r="A249" s="1" t="s">
        <v>527</v>
      </c>
      <c r="B249" s="1" t="s">
        <v>528</v>
      </c>
      <c r="C249" s="1">
        <v>-2.4795199999999999</v>
      </c>
      <c r="D249" s="1">
        <v>53.584499999999998</v>
      </c>
      <c r="E249">
        <v>285.37200000000001</v>
      </c>
    </row>
    <row r="250" spans="1:5">
      <c r="A250" s="1" t="s">
        <v>529</v>
      </c>
      <c r="B250" s="1" t="s">
        <v>530</v>
      </c>
      <c r="C250" s="1">
        <v>-2.3088000000000002</v>
      </c>
      <c r="D250" s="1">
        <v>53.5931</v>
      </c>
      <c r="E250">
        <v>190.108</v>
      </c>
    </row>
    <row r="251" spans="1:5">
      <c r="A251" s="1" t="s">
        <v>531</v>
      </c>
      <c r="B251" s="1" t="s">
        <v>532</v>
      </c>
      <c r="C251" s="1">
        <v>-2.23359</v>
      </c>
      <c r="D251" s="1">
        <v>53.470100000000002</v>
      </c>
      <c r="E251">
        <v>547.62700000000007</v>
      </c>
    </row>
    <row r="252" spans="1:5">
      <c r="A252" s="1" t="s">
        <v>533</v>
      </c>
      <c r="B252" s="1" t="s">
        <v>534</v>
      </c>
      <c r="C252" s="1">
        <v>-2.05274</v>
      </c>
      <c r="D252" s="1">
        <v>53.557699999999997</v>
      </c>
      <c r="E252">
        <v>235.62300000000002</v>
      </c>
    </row>
    <row r="253" spans="1:5">
      <c r="A253" s="1" t="s">
        <v>535</v>
      </c>
      <c r="B253" s="1" t="s">
        <v>536</v>
      </c>
      <c r="C253" s="1">
        <v>-2.14784</v>
      </c>
      <c r="D253" s="1">
        <v>53.607399999999998</v>
      </c>
      <c r="E253">
        <v>220.001</v>
      </c>
    </row>
    <row r="254" spans="1:5">
      <c r="A254" s="1" t="s">
        <v>537</v>
      </c>
      <c r="B254" s="1" t="s">
        <v>538</v>
      </c>
      <c r="C254" s="1">
        <v>-2.3848500000000001</v>
      </c>
      <c r="D254" s="1">
        <v>53.479300000000002</v>
      </c>
      <c r="E254">
        <v>254.40800000000002</v>
      </c>
    </row>
    <row r="255" spans="1:5">
      <c r="A255" s="1" t="s">
        <v>539</v>
      </c>
      <c r="B255" s="1" t="s">
        <v>540</v>
      </c>
      <c r="C255" s="1">
        <v>-2.1246700000000001</v>
      </c>
      <c r="D255" s="1">
        <v>53.391199999999998</v>
      </c>
      <c r="E255">
        <v>291.77500000000003</v>
      </c>
    </row>
    <row r="256" spans="1:5">
      <c r="A256" s="1" t="s">
        <v>541</v>
      </c>
      <c r="B256" s="1" t="s">
        <v>542</v>
      </c>
      <c r="C256" s="1">
        <v>-2.077</v>
      </c>
      <c r="D256" s="1">
        <v>53.478700000000003</v>
      </c>
      <c r="E256">
        <v>225.197</v>
      </c>
    </row>
    <row r="257" spans="1:5">
      <c r="A257" s="1" t="s">
        <v>543</v>
      </c>
      <c r="B257" s="1" t="s">
        <v>544</v>
      </c>
      <c r="C257" s="1">
        <v>-2.36572</v>
      </c>
      <c r="D257" s="1">
        <v>53.416699999999999</v>
      </c>
      <c r="E257">
        <v>236.37</v>
      </c>
    </row>
    <row r="258" spans="1:5">
      <c r="A258" s="1" t="s">
        <v>545</v>
      </c>
      <c r="B258" s="1" t="s">
        <v>546</v>
      </c>
      <c r="C258" s="1">
        <v>-2.57247</v>
      </c>
      <c r="D258" s="1">
        <v>53.514499999999998</v>
      </c>
      <c r="E258">
        <v>326.08800000000002</v>
      </c>
    </row>
    <row r="259" spans="1:5">
      <c r="A259" s="1" t="s">
        <v>547</v>
      </c>
      <c r="B259" s="1" t="s">
        <v>548</v>
      </c>
      <c r="C259" s="1">
        <v>-2.83297</v>
      </c>
      <c r="D259" s="1">
        <v>53.437899999999999</v>
      </c>
      <c r="E259">
        <v>149.571</v>
      </c>
    </row>
    <row r="260" spans="1:5">
      <c r="A260" s="1" t="s">
        <v>549</v>
      </c>
      <c r="B260" s="1" t="s">
        <v>550</v>
      </c>
      <c r="C260" s="1">
        <v>-2.91364</v>
      </c>
      <c r="D260" s="1">
        <v>53.408299999999997</v>
      </c>
      <c r="E260">
        <v>494.81400000000002</v>
      </c>
    </row>
    <row r="261" spans="1:5">
      <c r="A261" s="1" t="s">
        <v>551</v>
      </c>
      <c r="B261" s="1" t="s">
        <v>552</v>
      </c>
      <c r="C261" s="1">
        <v>-2.7031000000000001</v>
      </c>
      <c r="D261" s="1">
        <v>53.458599999999997</v>
      </c>
      <c r="E261">
        <v>180.04900000000001</v>
      </c>
    </row>
    <row r="262" spans="1:5">
      <c r="A262" s="1" t="s">
        <v>553</v>
      </c>
      <c r="B262" s="1" t="s">
        <v>554</v>
      </c>
      <c r="C262" s="1">
        <v>-2.9920399999999998</v>
      </c>
      <c r="D262" s="1">
        <v>53.482100000000003</v>
      </c>
      <c r="E262">
        <v>275.39600000000002</v>
      </c>
    </row>
    <row r="263" spans="1:5">
      <c r="A263" s="1" t="s">
        <v>555</v>
      </c>
      <c r="B263" s="1" t="s">
        <v>556</v>
      </c>
      <c r="C263" s="1">
        <v>-3.0650200000000001</v>
      </c>
      <c r="D263" s="1">
        <v>53.374499999999998</v>
      </c>
      <c r="E263">
        <v>323.23500000000001</v>
      </c>
    </row>
    <row r="264" spans="1:5">
      <c r="A264" s="1" t="s">
        <v>557</v>
      </c>
      <c r="B264" s="1" t="s">
        <v>558</v>
      </c>
      <c r="C264" s="1">
        <v>-1.54925</v>
      </c>
      <c r="D264" s="1">
        <v>53.525799999999997</v>
      </c>
      <c r="E264">
        <v>245.19900000000001</v>
      </c>
    </row>
    <row r="265" spans="1:5">
      <c r="A265" s="1" t="s">
        <v>559</v>
      </c>
      <c r="B265" s="1" t="s">
        <v>12</v>
      </c>
      <c r="C265" s="1">
        <v>-1.10894</v>
      </c>
      <c r="D265" s="1">
        <v>53.527000000000001</v>
      </c>
      <c r="E265">
        <v>310.54200000000003</v>
      </c>
    </row>
    <row r="266" spans="1:5">
      <c r="A266" s="1" t="s">
        <v>560</v>
      </c>
      <c r="B266" s="1" t="s">
        <v>561</v>
      </c>
      <c r="C266" s="1">
        <v>-1.28651</v>
      </c>
      <c r="D266" s="1">
        <v>53.395499999999998</v>
      </c>
      <c r="E266">
        <v>264.67099999999999</v>
      </c>
    </row>
    <row r="267" spans="1:5">
      <c r="A267" s="1" t="s">
        <v>562</v>
      </c>
      <c r="B267" s="1" t="s">
        <v>563</v>
      </c>
      <c r="C267" s="1">
        <v>-1.54254</v>
      </c>
      <c r="D267" s="1">
        <v>53.403599999999997</v>
      </c>
      <c r="E267">
        <v>582.50599999999997</v>
      </c>
    </row>
    <row r="268" spans="1:5">
      <c r="A268" s="1" t="s">
        <v>564</v>
      </c>
      <c r="B268" s="1" t="s">
        <v>565</v>
      </c>
      <c r="C268" s="1">
        <v>-1.6529700000000001</v>
      </c>
      <c r="D268" s="1">
        <v>55.021000000000001</v>
      </c>
      <c r="E268">
        <v>300.19600000000003</v>
      </c>
    </row>
    <row r="269" spans="1:5">
      <c r="A269" s="1" t="s">
        <v>566</v>
      </c>
      <c r="B269" s="1" t="s">
        <v>567</v>
      </c>
      <c r="C269" s="1">
        <v>-1.5092300000000001</v>
      </c>
      <c r="D269" s="1">
        <v>55.029000000000003</v>
      </c>
      <c r="E269">
        <v>205.98500000000001</v>
      </c>
    </row>
    <row r="270" spans="1:5">
      <c r="A270" s="1" t="s">
        <v>568</v>
      </c>
      <c r="B270" s="1" t="s">
        <v>569</v>
      </c>
      <c r="C270" s="1">
        <v>-1.44696</v>
      </c>
      <c r="D270" s="1">
        <v>54.969900000000003</v>
      </c>
      <c r="E270">
        <v>150.26500000000001</v>
      </c>
    </row>
    <row r="271" spans="1:5">
      <c r="A271" s="1" t="s">
        <v>570</v>
      </c>
      <c r="B271" s="1" t="s">
        <v>571</v>
      </c>
      <c r="C271" s="1">
        <v>-1.43344</v>
      </c>
      <c r="D271" s="1">
        <v>54.857199999999999</v>
      </c>
      <c r="E271">
        <v>277.41700000000003</v>
      </c>
    </row>
    <row r="272" spans="1:5">
      <c r="A272" s="1" t="s">
        <v>572</v>
      </c>
      <c r="B272" s="1" t="s">
        <v>573</v>
      </c>
      <c r="C272" s="1">
        <v>-1.88141</v>
      </c>
      <c r="D272" s="1">
        <v>52.484000000000002</v>
      </c>
      <c r="E272">
        <v>1141.374</v>
      </c>
    </row>
    <row r="273" spans="1:5">
      <c r="A273" s="1" t="s">
        <v>574</v>
      </c>
      <c r="B273" s="1" t="s">
        <v>575</v>
      </c>
      <c r="C273" s="1">
        <v>-1.51908</v>
      </c>
      <c r="D273" s="1">
        <v>52.414200000000001</v>
      </c>
      <c r="E273">
        <v>366.78500000000003</v>
      </c>
    </row>
    <row r="274" spans="1:5">
      <c r="A274" s="1" t="s">
        <v>576</v>
      </c>
      <c r="B274" s="1" t="s">
        <v>577</v>
      </c>
      <c r="C274" s="1">
        <v>-2.1017100000000002</v>
      </c>
      <c r="D274" s="1">
        <v>52.495100000000001</v>
      </c>
      <c r="E274">
        <v>320.62600000000003</v>
      </c>
    </row>
    <row r="275" spans="1:5">
      <c r="A275" s="1" t="s">
        <v>578</v>
      </c>
      <c r="B275" s="1" t="s">
        <v>579</v>
      </c>
      <c r="C275" s="1">
        <v>-2.0077099999999999</v>
      </c>
      <c r="D275" s="1">
        <v>52.514800000000001</v>
      </c>
      <c r="E275">
        <v>327.37799999999999</v>
      </c>
    </row>
    <row r="276" spans="1:5">
      <c r="A276" s="1" t="s">
        <v>580</v>
      </c>
      <c r="B276" s="1" t="s">
        <v>581</v>
      </c>
      <c r="C276" s="1">
        <v>-1.7155800000000001</v>
      </c>
      <c r="D276" s="1">
        <v>52.430999999999997</v>
      </c>
      <c r="E276">
        <v>214.90899999999999</v>
      </c>
    </row>
    <row r="277" spans="1:5">
      <c r="A277" s="1" t="s">
        <v>582</v>
      </c>
      <c r="B277" s="1" t="s">
        <v>583</v>
      </c>
      <c r="C277" s="1">
        <v>-1.97044</v>
      </c>
      <c r="D277" s="1">
        <v>52.604999999999997</v>
      </c>
      <c r="E277">
        <v>283.37799999999999</v>
      </c>
    </row>
    <row r="278" spans="1:5">
      <c r="A278" s="1" t="s">
        <v>584</v>
      </c>
      <c r="B278" s="1" t="s">
        <v>585</v>
      </c>
      <c r="C278" s="1">
        <v>-2.1274600000000001</v>
      </c>
      <c r="D278" s="1">
        <v>52.597900000000003</v>
      </c>
      <c r="E278">
        <v>262.00799999999998</v>
      </c>
    </row>
    <row r="279" spans="1:5">
      <c r="A279" s="1" t="s">
        <v>586</v>
      </c>
      <c r="B279" s="1" t="s">
        <v>587</v>
      </c>
      <c r="C279" s="1">
        <v>-1.8738900000000001</v>
      </c>
      <c r="D279" s="1">
        <v>53.843800000000002</v>
      </c>
      <c r="E279">
        <v>537.173</v>
      </c>
    </row>
    <row r="280" spans="1:5">
      <c r="A280" s="1" t="s">
        <v>588</v>
      </c>
      <c r="B280" s="1" t="s">
        <v>589</v>
      </c>
      <c r="C280" s="1">
        <v>-1.9618199999999999</v>
      </c>
      <c r="D280" s="1">
        <v>53.720500000000001</v>
      </c>
      <c r="E280">
        <v>210.08199999999999</v>
      </c>
    </row>
    <row r="281" spans="1:5">
      <c r="A281" s="1" t="s">
        <v>590</v>
      </c>
      <c r="B281" s="1" t="s">
        <v>591</v>
      </c>
      <c r="C281" s="1">
        <v>-1.78085</v>
      </c>
      <c r="D281" s="1">
        <v>53.642299999999999</v>
      </c>
      <c r="E281">
        <v>438.72700000000003</v>
      </c>
    </row>
    <row r="282" spans="1:5">
      <c r="A282" s="1" t="s">
        <v>592</v>
      </c>
      <c r="B282" s="1" t="s">
        <v>593</v>
      </c>
      <c r="C282" s="1">
        <v>-1.50736</v>
      </c>
      <c r="D282" s="1">
        <v>53.822699999999998</v>
      </c>
      <c r="E282">
        <v>789.19399999999996</v>
      </c>
    </row>
    <row r="283" spans="1:5">
      <c r="A283" s="1" t="s">
        <v>594</v>
      </c>
      <c r="B283" s="1" t="s">
        <v>595</v>
      </c>
      <c r="C283" s="1">
        <v>-1.42092</v>
      </c>
      <c r="D283" s="1">
        <v>53.659199999999998</v>
      </c>
      <c r="E283">
        <v>345.03800000000001</v>
      </c>
    </row>
    <row r="284" spans="1:5">
      <c r="A284" s="1" t="s">
        <v>596</v>
      </c>
      <c r="B284" s="1" t="s">
        <v>597</v>
      </c>
      <c r="C284" s="1">
        <v>-1.6868000000000001</v>
      </c>
      <c r="D284" s="1">
        <v>54.931199999999997</v>
      </c>
      <c r="E284">
        <v>202.50800000000001</v>
      </c>
    </row>
    <row r="285" spans="1:5">
      <c r="A285" s="1" t="s">
        <v>598</v>
      </c>
      <c r="B285" s="1" t="s">
        <v>599</v>
      </c>
      <c r="C285" s="1">
        <v>-9.3509999999999996E-2</v>
      </c>
      <c r="D285" s="1">
        <v>51.515599999999999</v>
      </c>
      <c r="E285">
        <v>8.7059999999999995</v>
      </c>
    </row>
    <row r="286" spans="1:5">
      <c r="A286" s="1" t="s">
        <v>600</v>
      </c>
      <c r="B286" s="1" t="s">
        <v>601</v>
      </c>
      <c r="C286" s="1">
        <v>0.12950600000000001</v>
      </c>
      <c r="D286" s="1">
        <v>51.545499999999997</v>
      </c>
      <c r="E286">
        <v>211.99799999999999</v>
      </c>
    </row>
    <row r="287" spans="1:5">
      <c r="A287" s="1" t="s">
        <v>602</v>
      </c>
      <c r="B287" s="1" t="s">
        <v>603</v>
      </c>
      <c r="C287" s="1">
        <v>-0.21820999999999999</v>
      </c>
      <c r="D287" s="1">
        <v>51.6111</v>
      </c>
      <c r="E287">
        <v>392.14</v>
      </c>
    </row>
    <row r="288" spans="1:5">
      <c r="A288" s="1" t="s">
        <v>604</v>
      </c>
      <c r="B288" s="1" t="s">
        <v>605</v>
      </c>
      <c r="C288" s="1">
        <v>0.14621200000000001</v>
      </c>
      <c r="D288" s="1">
        <v>51.458199999999998</v>
      </c>
      <c r="E288">
        <v>247.25800000000001</v>
      </c>
    </row>
    <row r="289" spans="1:5">
      <c r="A289" s="1" t="s">
        <v>606</v>
      </c>
      <c r="B289" s="1" t="s">
        <v>607</v>
      </c>
      <c r="C289" s="1">
        <v>-0.27567999999999998</v>
      </c>
      <c r="D289" s="1">
        <v>51.564399999999999</v>
      </c>
      <c r="E289">
        <v>330.79500000000002</v>
      </c>
    </row>
    <row r="290" spans="1:5">
      <c r="A290" s="1" t="s">
        <v>608</v>
      </c>
      <c r="B290" s="1" t="s">
        <v>609</v>
      </c>
      <c r="C290" s="1">
        <v>3.9246000000000003E-2</v>
      </c>
      <c r="D290" s="1">
        <v>51.372700000000002</v>
      </c>
      <c r="E290">
        <v>331.096</v>
      </c>
    </row>
    <row r="291" spans="1:5">
      <c r="A291" s="1" t="s">
        <v>610</v>
      </c>
      <c r="B291" s="1" t="s">
        <v>611</v>
      </c>
      <c r="C291" s="1">
        <v>-0.16289000000000001</v>
      </c>
      <c r="D291" s="1">
        <v>51.543100000000003</v>
      </c>
      <c r="E291">
        <v>262.226</v>
      </c>
    </row>
    <row r="292" spans="1:5">
      <c r="A292" s="1" t="s">
        <v>612</v>
      </c>
      <c r="B292" s="1" t="s">
        <v>613</v>
      </c>
      <c r="C292" s="1">
        <v>-7.7609999999999998E-2</v>
      </c>
      <c r="D292" s="1">
        <v>51.366</v>
      </c>
      <c r="E292">
        <v>385.346</v>
      </c>
    </row>
    <row r="293" spans="1:5">
      <c r="A293" s="1" t="s">
        <v>614</v>
      </c>
      <c r="B293" s="1" t="s">
        <v>615</v>
      </c>
      <c r="C293" s="1">
        <v>-0.31407000000000002</v>
      </c>
      <c r="D293" s="1">
        <v>51.5244</v>
      </c>
      <c r="E293">
        <v>341.98200000000003</v>
      </c>
    </row>
    <row r="294" spans="1:5">
      <c r="A294" s="1" t="s">
        <v>616</v>
      </c>
      <c r="B294" s="1" t="s">
        <v>22</v>
      </c>
      <c r="C294" s="1">
        <v>-8.1470000000000001E-2</v>
      </c>
      <c r="D294" s="1">
        <v>51.648899999999998</v>
      </c>
      <c r="E294">
        <v>333.86900000000003</v>
      </c>
    </row>
    <row r="295" spans="1:5">
      <c r="A295" s="1" t="s">
        <v>617</v>
      </c>
      <c r="B295" s="1" t="s">
        <v>618</v>
      </c>
      <c r="C295" s="1">
        <v>5.0108E-2</v>
      </c>
      <c r="D295" s="1">
        <v>51.463999999999999</v>
      </c>
      <c r="E295">
        <v>286.18599999999998</v>
      </c>
    </row>
    <row r="296" spans="1:5">
      <c r="A296" s="1" t="s">
        <v>619</v>
      </c>
      <c r="B296" s="1" t="s">
        <v>620</v>
      </c>
      <c r="C296" s="1">
        <v>-6.0449999999999997E-2</v>
      </c>
      <c r="D296" s="1">
        <v>51.554900000000004</v>
      </c>
      <c r="E296">
        <v>279.66500000000002</v>
      </c>
    </row>
    <row r="297" spans="1:5">
      <c r="A297" s="1" t="s">
        <v>621</v>
      </c>
      <c r="B297" s="1" t="s">
        <v>622</v>
      </c>
      <c r="C297" s="1">
        <v>-0.21736</v>
      </c>
      <c r="D297" s="1">
        <v>51.487400000000001</v>
      </c>
      <c r="E297">
        <v>185.42600000000002</v>
      </c>
    </row>
    <row r="298" spans="1:5">
      <c r="A298" s="1" t="s">
        <v>623</v>
      </c>
      <c r="B298" s="1" t="s">
        <v>624</v>
      </c>
      <c r="C298" s="1">
        <v>-0.10667</v>
      </c>
      <c r="D298" s="1">
        <v>51.587699999999998</v>
      </c>
      <c r="E298">
        <v>270.62400000000002</v>
      </c>
    </row>
    <row r="299" spans="1:5">
      <c r="A299" s="1" t="s">
        <v>625</v>
      </c>
      <c r="B299" s="1" t="s">
        <v>626</v>
      </c>
      <c r="C299" s="1">
        <v>-0.33603</v>
      </c>
      <c r="D299" s="1">
        <v>51.594700000000003</v>
      </c>
      <c r="E299">
        <v>250.149</v>
      </c>
    </row>
    <row r="300" spans="1:5">
      <c r="A300" s="1" t="s">
        <v>627</v>
      </c>
      <c r="B300" s="1" t="s">
        <v>628</v>
      </c>
      <c r="C300" s="1">
        <v>0.23536799999999999</v>
      </c>
      <c r="D300" s="1">
        <v>51.565199999999997</v>
      </c>
      <c r="E300">
        <v>257.81</v>
      </c>
    </row>
    <row r="301" spans="1:5">
      <c r="A301" s="1" t="s">
        <v>629</v>
      </c>
      <c r="B301" s="1" t="s">
        <v>630</v>
      </c>
      <c r="C301" s="1">
        <v>-0.44181999999999999</v>
      </c>
      <c r="D301" s="1">
        <v>51.5366</v>
      </c>
      <c r="E301">
        <v>304.82400000000001</v>
      </c>
    </row>
    <row r="302" spans="1:5">
      <c r="A302" s="1" t="s">
        <v>631</v>
      </c>
      <c r="B302" s="1" t="s">
        <v>632</v>
      </c>
      <c r="C302" s="1">
        <v>-0.37844</v>
      </c>
      <c r="D302" s="1">
        <v>51.462400000000002</v>
      </c>
      <c r="E302">
        <v>270.78199999999998</v>
      </c>
    </row>
    <row r="303" spans="1:5">
      <c r="A303" s="1" t="s">
        <v>633</v>
      </c>
      <c r="B303" s="1" t="s">
        <v>634</v>
      </c>
      <c r="C303" s="1">
        <v>-0.10992</v>
      </c>
      <c r="D303" s="1">
        <v>51.545499999999997</v>
      </c>
      <c r="E303">
        <v>239.142</v>
      </c>
    </row>
    <row r="304" spans="1:5">
      <c r="A304" s="1" t="s">
        <v>635</v>
      </c>
      <c r="B304" s="1" t="s">
        <v>636</v>
      </c>
      <c r="C304" s="1">
        <v>-0.18976000000000001</v>
      </c>
      <c r="D304" s="1">
        <v>51.496400000000001</v>
      </c>
      <c r="E304">
        <v>156.197</v>
      </c>
    </row>
    <row r="305" spans="1:5">
      <c r="A305" s="1" t="s">
        <v>637</v>
      </c>
      <c r="B305" s="1" t="s">
        <v>638</v>
      </c>
      <c r="C305" s="1">
        <v>-0.28366999999999998</v>
      </c>
      <c r="D305" s="1">
        <v>51.393000000000001</v>
      </c>
      <c r="E305">
        <v>175.47</v>
      </c>
    </row>
    <row r="306" spans="1:5">
      <c r="A306" s="1" t="s">
        <v>639</v>
      </c>
      <c r="B306" s="1" t="s">
        <v>640</v>
      </c>
      <c r="C306" s="1">
        <v>-0.11385000000000001</v>
      </c>
      <c r="D306" s="1">
        <v>51.464399999999998</v>
      </c>
      <c r="E306">
        <v>325.91700000000003</v>
      </c>
    </row>
    <row r="307" spans="1:5">
      <c r="A307" s="1" t="s">
        <v>641</v>
      </c>
      <c r="B307" s="1" t="s">
        <v>642</v>
      </c>
      <c r="C307" s="1">
        <v>-1.7330000000000002E-2</v>
      </c>
      <c r="D307" s="1">
        <v>51.442300000000003</v>
      </c>
      <c r="E307">
        <v>303.536</v>
      </c>
    </row>
    <row r="308" spans="1:5">
      <c r="A308" s="1" t="s">
        <v>643</v>
      </c>
      <c r="B308" s="1" t="s">
        <v>644</v>
      </c>
      <c r="C308" s="1">
        <v>-0.18867</v>
      </c>
      <c r="D308" s="1">
        <v>51.410600000000002</v>
      </c>
      <c r="E308">
        <v>206.18600000000001</v>
      </c>
    </row>
    <row r="309" spans="1:5">
      <c r="A309" s="1" t="s">
        <v>645</v>
      </c>
      <c r="B309" s="1" t="s">
        <v>646</v>
      </c>
      <c r="C309" s="1">
        <v>2.7369000000000001E-2</v>
      </c>
      <c r="D309" s="1">
        <v>51.531300000000002</v>
      </c>
      <c r="E309">
        <v>352.005</v>
      </c>
    </row>
    <row r="310" spans="1:5">
      <c r="A310" s="1" t="s">
        <v>647</v>
      </c>
      <c r="B310" s="1" t="s">
        <v>648</v>
      </c>
      <c r="C310" s="1">
        <v>7.0070999999999994E-2</v>
      </c>
      <c r="D310" s="1">
        <v>51.585900000000002</v>
      </c>
      <c r="E310">
        <v>303.858</v>
      </c>
    </row>
    <row r="311" spans="1:5">
      <c r="A311" s="1" t="s">
        <v>649</v>
      </c>
      <c r="B311" s="1" t="s">
        <v>650</v>
      </c>
      <c r="C311" s="1">
        <v>-0.28914000000000001</v>
      </c>
      <c r="D311" s="1">
        <v>51.440300000000001</v>
      </c>
      <c r="E311">
        <v>196.904</v>
      </c>
    </row>
    <row r="312" spans="1:5">
      <c r="A312" s="1" t="s">
        <v>651</v>
      </c>
      <c r="B312" s="1" t="s">
        <v>652</v>
      </c>
      <c r="C312" s="1">
        <v>-7.3090000000000002E-2</v>
      </c>
      <c r="D312" s="1">
        <v>51.465899999999998</v>
      </c>
      <c r="E312">
        <v>317.25600000000003</v>
      </c>
    </row>
    <row r="313" spans="1:5">
      <c r="A313" s="1" t="s">
        <v>653</v>
      </c>
      <c r="B313" s="1" t="s">
        <v>654</v>
      </c>
      <c r="C313" s="1">
        <v>-0.17227000000000001</v>
      </c>
      <c r="D313" s="1">
        <v>51.357599999999998</v>
      </c>
      <c r="E313">
        <v>204.52500000000001</v>
      </c>
    </row>
    <row r="314" spans="1:5">
      <c r="A314" s="1" t="s">
        <v>655</v>
      </c>
      <c r="B314" s="1" t="s">
        <v>656</v>
      </c>
      <c r="C314" s="1">
        <v>-3.6400000000000002E-2</v>
      </c>
      <c r="D314" s="1">
        <v>51.515500000000003</v>
      </c>
      <c r="E314">
        <v>317.70499999999998</v>
      </c>
    </row>
    <row r="315" spans="1:5">
      <c r="A315" s="1" t="s">
        <v>657</v>
      </c>
      <c r="B315" s="1" t="s">
        <v>658</v>
      </c>
      <c r="C315" s="1">
        <v>-1.881E-2</v>
      </c>
      <c r="D315" s="1">
        <v>51.5946</v>
      </c>
      <c r="E315">
        <v>276.7</v>
      </c>
    </row>
    <row r="316" spans="1:5">
      <c r="A316" s="1" t="s">
        <v>659</v>
      </c>
      <c r="B316" s="1" t="s">
        <v>660</v>
      </c>
      <c r="C316" s="1">
        <v>-0.20021</v>
      </c>
      <c r="D316" s="1">
        <v>51.452399999999997</v>
      </c>
      <c r="E316">
        <v>326.47399999999999</v>
      </c>
    </row>
    <row r="317" spans="1:5">
      <c r="A317" s="1" t="s">
        <v>661</v>
      </c>
      <c r="B317" s="1" t="s">
        <v>662</v>
      </c>
      <c r="C317" s="1">
        <v>-0.15295</v>
      </c>
      <c r="D317" s="1">
        <v>51.5122</v>
      </c>
      <c r="E317">
        <v>255.32400000000001</v>
      </c>
    </row>
    <row r="318" spans="1:5">
      <c r="A318" s="1" t="s">
        <v>663</v>
      </c>
      <c r="B318" s="1" t="s">
        <v>664</v>
      </c>
      <c r="C318" s="1">
        <v>-3.7534399999999999</v>
      </c>
      <c r="D318" s="1">
        <v>56.147199999999998</v>
      </c>
      <c r="E318">
        <v>51.4</v>
      </c>
    </row>
    <row r="319" spans="1:5">
      <c r="A319" s="1" t="s">
        <v>665</v>
      </c>
      <c r="B319" s="1" t="s">
        <v>666</v>
      </c>
      <c r="C319" s="1">
        <v>-4.0286299999999997</v>
      </c>
      <c r="D319" s="1">
        <v>55.096200000000003</v>
      </c>
      <c r="E319">
        <v>148.79</v>
      </c>
    </row>
    <row r="320" spans="1:5">
      <c r="A320" s="1" t="s">
        <v>667</v>
      </c>
      <c r="B320" s="1" t="s">
        <v>668</v>
      </c>
      <c r="C320" s="1">
        <v>-4.2905699999999998</v>
      </c>
      <c r="D320" s="1">
        <v>55.496699999999997</v>
      </c>
      <c r="E320">
        <v>121.84</v>
      </c>
    </row>
    <row r="321" spans="1:5">
      <c r="A321" s="1" t="s">
        <v>669</v>
      </c>
      <c r="B321" s="1" t="s">
        <v>670</v>
      </c>
      <c r="C321" s="1">
        <v>-2.7243499999999998</v>
      </c>
      <c r="D321" s="1">
        <v>55.942100000000003</v>
      </c>
      <c r="E321">
        <v>105.79</v>
      </c>
    </row>
    <row r="322" spans="1:5">
      <c r="A322" s="1" t="s">
        <v>671</v>
      </c>
      <c r="B322" s="1" t="s">
        <v>672</v>
      </c>
      <c r="C322" s="1">
        <v>-4.3605999999999998</v>
      </c>
      <c r="D322" s="1">
        <v>55.748699999999999</v>
      </c>
      <c r="E322">
        <v>95.17</v>
      </c>
    </row>
    <row r="323" spans="1:5">
      <c r="A323" s="1" t="s">
        <v>673</v>
      </c>
      <c r="B323" s="1" t="s">
        <v>674</v>
      </c>
      <c r="C323" s="1">
        <v>-6.6572199999999997</v>
      </c>
      <c r="D323" s="1">
        <v>58.199399999999997</v>
      </c>
      <c r="E323">
        <v>26.830000000000002</v>
      </c>
    </row>
    <row r="324" spans="1:5">
      <c r="A324" s="1" t="s">
        <v>675</v>
      </c>
      <c r="B324" s="1" t="s">
        <v>676</v>
      </c>
      <c r="C324" s="1">
        <v>-3.7706</v>
      </c>
      <c r="D324" s="1">
        <v>55.996000000000002</v>
      </c>
      <c r="E324">
        <v>160.34</v>
      </c>
    </row>
    <row r="325" spans="1:5">
      <c r="A325" s="1" t="s">
        <v>677</v>
      </c>
      <c r="B325" s="1" t="s">
        <v>678</v>
      </c>
      <c r="C325" s="1">
        <v>-4.6609100000000003</v>
      </c>
      <c r="D325" s="1">
        <v>57.5867</v>
      </c>
      <c r="E325">
        <v>235.54</v>
      </c>
    </row>
    <row r="326" spans="1:5">
      <c r="A326" s="1" t="s">
        <v>679</v>
      </c>
      <c r="B326" s="1" t="s">
        <v>680</v>
      </c>
      <c r="C326" s="1">
        <v>-4.75387</v>
      </c>
      <c r="D326" s="1">
        <v>55.900300000000001</v>
      </c>
      <c r="E326">
        <v>78.150000000000006</v>
      </c>
    </row>
    <row r="327" spans="1:5">
      <c r="A327" s="1" t="s">
        <v>681</v>
      </c>
      <c r="B327" s="1" t="s">
        <v>682</v>
      </c>
      <c r="C327" s="1">
        <v>-3.1173799999999998</v>
      </c>
      <c r="D327" s="1">
        <v>55.821100000000001</v>
      </c>
      <c r="E327">
        <v>91.34</v>
      </c>
    </row>
    <row r="328" spans="1:5">
      <c r="A328" s="1" t="s">
        <v>683</v>
      </c>
      <c r="B328" s="1" t="s">
        <v>684</v>
      </c>
      <c r="C328" s="1">
        <v>-3.20187</v>
      </c>
      <c r="D328" s="1">
        <v>57.476799999999997</v>
      </c>
      <c r="E328">
        <v>95.52</v>
      </c>
    </row>
    <row r="329" spans="1:5">
      <c r="A329" s="1" t="s">
        <v>685</v>
      </c>
      <c r="B329" s="1" t="s">
        <v>686</v>
      </c>
      <c r="C329" s="1">
        <v>-4.7247899999999996</v>
      </c>
      <c r="D329" s="1">
        <v>55.727899999999998</v>
      </c>
      <c r="E329">
        <v>135.28</v>
      </c>
    </row>
    <row r="330" spans="1:5">
      <c r="A330" s="1" t="s">
        <v>687</v>
      </c>
      <c r="B330" s="1" t="s">
        <v>688</v>
      </c>
      <c r="C330" s="1">
        <v>-2.90028</v>
      </c>
      <c r="D330" s="1">
        <v>58.943300000000001</v>
      </c>
      <c r="E330">
        <v>22.19</v>
      </c>
    </row>
    <row r="331" spans="1:5">
      <c r="A331" s="1" t="s">
        <v>689</v>
      </c>
      <c r="B331" s="1" t="s">
        <v>690</v>
      </c>
      <c r="C331" s="1">
        <v>-2.85866</v>
      </c>
      <c r="D331" s="1">
        <v>55.5259</v>
      </c>
      <c r="E331">
        <v>115.27</v>
      </c>
    </row>
    <row r="332" spans="1:5">
      <c r="A332" s="1" t="s">
        <v>691</v>
      </c>
      <c r="B332" s="1" t="s">
        <v>692</v>
      </c>
      <c r="C332" s="1">
        <v>-1.37344</v>
      </c>
      <c r="D332" s="1">
        <v>60.505000000000003</v>
      </c>
      <c r="E332">
        <v>22.990000000000002</v>
      </c>
    </row>
    <row r="333" spans="1:5">
      <c r="A333" s="1" t="s">
        <v>693</v>
      </c>
      <c r="B333" s="1" t="s">
        <v>694</v>
      </c>
      <c r="C333" s="1">
        <v>-4.7290099999999997</v>
      </c>
      <c r="D333" s="1">
        <v>55.2301</v>
      </c>
      <c r="E333">
        <v>112.55</v>
      </c>
    </row>
    <row r="334" spans="1:5">
      <c r="A334" s="1" t="s">
        <v>695</v>
      </c>
      <c r="B334" s="1" t="s">
        <v>696</v>
      </c>
      <c r="C334" s="1">
        <v>-3.8327200000000001</v>
      </c>
      <c r="D334" s="1">
        <v>55.604500000000002</v>
      </c>
      <c r="E334">
        <v>319.02</v>
      </c>
    </row>
    <row r="335" spans="1:5">
      <c r="A335" s="1" t="s">
        <v>697</v>
      </c>
      <c r="B335" s="1" t="s">
        <v>698</v>
      </c>
      <c r="C335" s="1">
        <v>-4.3259499999999997</v>
      </c>
      <c r="D335" s="1">
        <v>56.249499999999998</v>
      </c>
      <c r="E335">
        <v>94.33</v>
      </c>
    </row>
    <row r="336" spans="1:5">
      <c r="A336" s="1" t="s">
        <v>699</v>
      </c>
      <c r="B336" s="1" t="s">
        <v>700</v>
      </c>
      <c r="C336" s="1">
        <v>-2.2039800000000001</v>
      </c>
      <c r="D336" s="1">
        <v>57.167000000000002</v>
      </c>
      <c r="E336">
        <v>227.56</v>
      </c>
    </row>
    <row r="337" spans="1:5">
      <c r="A337" s="1" t="s">
        <v>701</v>
      </c>
      <c r="B337" s="1" t="s">
        <v>702</v>
      </c>
      <c r="C337" s="1">
        <v>-2.7920500000000001</v>
      </c>
      <c r="D337" s="1">
        <v>57.234699999999997</v>
      </c>
      <c r="E337">
        <v>261.47000000000003</v>
      </c>
    </row>
    <row r="338" spans="1:5">
      <c r="A338" s="1" t="s">
        <v>703</v>
      </c>
      <c r="B338" s="1" t="s">
        <v>704</v>
      </c>
      <c r="C338" s="1">
        <v>-5.2211400000000001</v>
      </c>
      <c r="D338" s="1">
        <v>56.289400000000001</v>
      </c>
      <c r="E338">
        <v>86.26</v>
      </c>
    </row>
    <row r="339" spans="1:5">
      <c r="A339" s="1" t="s">
        <v>705</v>
      </c>
      <c r="B339" s="1" t="s">
        <v>706</v>
      </c>
      <c r="C339" s="1">
        <v>-3.27826</v>
      </c>
      <c r="D339" s="1">
        <v>55.911200000000001</v>
      </c>
      <c r="E339">
        <v>518.5</v>
      </c>
    </row>
    <row r="340" spans="1:5">
      <c r="A340" s="1" t="s">
        <v>707</v>
      </c>
      <c r="B340" s="1" t="s">
        <v>708</v>
      </c>
      <c r="C340" s="1">
        <v>-4.5683400000000001</v>
      </c>
      <c r="D340" s="1">
        <v>55.848599999999998</v>
      </c>
      <c r="E340">
        <v>177.79</v>
      </c>
    </row>
    <row r="341" spans="1:5">
      <c r="A341" s="1" t="s">
        <v>709</v>
      </c>
      <c r="B341" s="1" t="s">
        <v>710</v>
      </c>
      <c r="C341" s="1">
        <v>-4.52074</v>
      </c>
      <c r="D341" s="1">
        <v>56.001399999999997</v>
      </c>
      <c r="E341">
        <v>89.13</v>
      </c>
    </row>
    <row r="342" spans="1:5">
      <c r="A342" s="1" t="s">
        <v>711</v>
      </c>
      <c r="B342" s="1" t="s">
        <v>712</v>
      </c>
      <c r="C342" s="1">
        <v>-3.6090900000000001</v>
      </c>
      <c r="D342" s="1">
        <v>55.8992</v>
      </c>
      <c r="E342">
        <v>182.14000000000001</v>
      </c>
    </row>
    <row r="343" spans="1:5">
      <c r="A343" s="1" t="s">
        <v>713</v>
      </c>
      <c r="B343" s="1" t="s">
        <v>714</v>
      </c>
      <c r="C343" s="1">
        <v>-2.8916200000000001</v>
      </c>
      <c r="D343" s="1">
        <v>56.724800000000002</v>
      </c>
      <c r="E343">
        <v>116.04</v>
      </c>
    </row>
    <row r="344" spans="1:5">
      <c r="A344" s="1" t="s">
        <v>715</v>
      </c>
      <c r="B344" s="1" t="s">
        <v>716</v>
      </c>
      <c r="C344" s="1">
        <v>-2.9709500000000002</v>
      </c>
      <c r="D344" s="1">
        <v>56.477600000000002</v>
      </c>
      <c r="E344">
        <v>148.75</v>
      </c>
    </row>
    <row r="345" spans="1:5">
      <c r="A345" s="1" t="s">
        <v>717</v>
      </c>
      <c r="B345" s="1" t="s">
        <v>718</v>
      </c>
      <c r="C345" s="1">
        <v>-3.9514</v>
      </c>
      <c r="D345" s="1">
        <v>55.868099999999998</v>
      </c>
      <c r="E345">
        <v>340.18</v>
      </c>
    </row>
    <row r="346" spans="1:5">
      <c r="A346" s="1" t="s">
        <v>719</v>
      </c>
      <c r="B346" s="1" t="s">
        <v>720</v>
      </c>
      <c r="C346" s="1">
        <v>-4.22417</v>
      </c>
      <c r="D346" s="1">
        <v>55.958300000000001</v>
      </c>
      <c r="E346">
        <v>108.33</v>
      </c>
    </row>
    <row r="347" spans="1:5">
      <c r="A347" s="1" t="s">
        <v>721</v>
      </c>
      <c r="B347" s="1" t="s">
        <v>722</v>
      </c>
      <c r="C347" s="1">
        <v>-4.2147899999999998</v>
      </c>
      <c r="D347" s="1">
        <v>55.8765</v>
      </c>
      <c r="E347">
        <v>626.41</v>
      </c>
    </row>
    <row r="348" spans="1:5">
      <c r="A348" s="1" t="s">
        <v>723</v>
      </c>
      <c r="B348" s="1" t="s">
        <v>724</v>
      </c>
      <c r="C348" s="1">
        <v>-2.9823499999999998</v>
      </c>
      <c r="D348" s="1">
        <v>56.231200000000001</v>
      </c>
      <c r="E348">
        <v>371.91</v>
      </c>
    </row>
    <row r="349" spans="1:5">
      <c r="A349" s="1" t="s">
        <v>725</v>
      </c>
      <c r="B349" s="1" t="s">
        <v>726</v>
      </c>
      <c r="C349" s="1">
        <v>-3.8847999999999998</v>
      </c>
      <c r="D349" s="1">
        <v>56.575299999999999</v>
      </c>
      <c r="E349">
        <v>151.29</v>
      </c>
    </row>
    <row r="350" spans="1:5">
      <c r="A350" s="1" t="s">
        <v>727</v>
      </c>
      <c r="B350" s="1" t="s">
        <v>728</v>
      </c>
      <c r="C350" s="1">
        <v>-4.3229100000000003</v>
      </c>
      <c r="D350" s="1">
        <v>53.279400000000003</v>
      </c>
      <c r="E350">
        <v>69.960999999999999</v>
      </c>
    </row>
    <row r="351" spans="1:5">
      <c r="A351" s="1" t="s">
        <v>729</v>
      </c>
      <c r="B351" s="1" t="s">
        <v>730</v>
      </c>
      <c r="C351" s="1">
        <v>-3.8155899999999998</v>
      </c>
      <c r="D351" s="1">
        <v>52.898299999999999</v>
      </c>
      <c r="E351">
        <v>124.178</v>
      </c>
    </row>
    <row r="352" spans="1:5">
      <c r="A352" s="1" t="s">
        <v>731</v>
      </c>
      <c r="B352" s="1" t="s">
        <v>732</v>
      </c>
      <c r="C352" s="1">
        <v>-3.7464599999999999</v>
      </c>
      <c r="D352" s="1">
        <v>53.147399999999998</v>
      </c>
      <c r="E352">
        <v>117.181</v>
      </c>
    </row>
    <row r="353" spans="1:5">
      <c r="A353" s="1" t="s">
        <v>733</v>
      </c>
      <c r="B353" s="1" t="s">
        <v>734</v>
      </c>
      <c r="C353" s="1">
        <v>-3.34761</v>
      </c>
      <c r="D353" s="1">
        <v>53.088299999999997</v>
      </c>
      <c r="E353">
        <v>95.33</v>
      </c>
    </row>
    <row r="354" spans="1:5">
      <c r="A354" s="1" t="s">
        <v>735</v>
      </c>
      <c r="B354" s="1" t="s">
        <v>736</v>
      </c>
      <c r="C354" s="1">
        <v>-3.17605</v>
      </c>
      <c r="D354" s="1">
        <v>53.215000000000003</v>
      </c>
      <c r="E354">
        <v>155.59299999999999</v>
      </c>
    </row>
    <row r="355" spans="1:5">
      <c r="A355" s="1" t="s">
        <v>737</v>
      </c>
      <c r="B355" s="1" t="s">
        <v>738</v>
      </c>
      <c r="C355" s="1">
        <v>-2.9920300000000002</v>
      </c>
      <c r="D355" s="1">
        <v>53.0017</v>
      </c>
      <c r="E355">
        <v>136.126</v>
      </c>
    </row>
    <row r="356" spans="1:5">
      <c r="A356" s="1" t="s">
        <v>739</v>
      </c>
      <c r="B356" s="1" t="s">
        <v>740</v>
      </c>
      <c r="C356" s="1">
        <v>-3.9499399999999998</v>
      </c>
      <c r="D356" s="1">
        <v>52.298000000000002</v>
      </c>
      <c r="E356">
        <v>72.992000000000004</v>
      </c>
    </row>
    <row r="357" spans="1:5">
      <c r="A357" s="1" t="s">
        <v>741</v>
      </c>
      <c r="B357" s="1" t="s">
        <v>742</v>
      </c>
      <c r="C357" s="1">
        <v>-4.9081799999999998</v>
      </c>
      <c r="D357" s="1">
        <v>51.8551</v>
      </c>
      <c r="E357">
        <v>125.05500000000001</v>
      </c>
    </row>
    <row r="358" spans="1:5">
      <c r="A358" s="1" t="s">
        <v>743</v>
      </c>
      <c r="B358" s="1" t="s">
        <v>744</v>
      </c>
      <c r="C358" s="1">
        <v>-4.2111000000000001</v>
      </c>
      <c r="D358" s="1">
        <v>51.895000000000003</v>
      </c>
      <c r="E358">
        <v>187.56800000000001</v>
      </c>
    </row>
    <row r="359" spans="1:5">
      <c r="A359" s="1" t="s">
        <v>745</v>
      </c>
      <c r="B359" s="1" t="s">
        <v>746</v>
      </c>
      <c r="C359" s="1">
        <v>-3.9672299999999998</v>
      </c>
      <c r="D359" s="1">
        <v>51.658099999999997</v>
      </c>
      <c r="E359">
        <v>246.46600000000001</v>
      </c>
    </row>
    <row r="360" spans="1:5">
      <c r="A360" s="1" t="s">
        <v>747</v>
      </c>
      <c r="B360" s="1" t="s">
        <v>748</v>
      </c>
      <c r="C360" s="1">
        <v>-3.7463799999999998</v>
      </c>
      <c r="D360" s="1">
        <v>51.644500000000001</v>
      </c>
      <c r="E360">
        <v>142.90600000000001</v>
      </c>
    </row>
    <row r="361" spans="1:5">
      <c r="A361" s="1" t="s">
        <v>749</v>
      </c>
      <c r="B361" s="1" t="s">
        <v>750</v>
      </c>
      <c r="C361" s="1">
        <v>-3.61361</v>
      </c>
      <c r="D361" s="1">
        <v>51.560600000000001</v>
      </c>
      <c r="E361">
        <v>144.876</v>
      </c>
    </row>
    <row r="362" spans="1:5">
      <c r="A362" s="1" t="s">
        <v>751</v>
      </c>
      <c r="B362" s="1" t="s">
        <v>752</v>
      </c>
      <c r="C362" s="1">
        <v>-3.3980299999999999</v>
      </c>
      <c r="D362" s="1">
        <v>51.448399999999999</v>
      </c>
      <c r="E362">
        <v>132.16499999999999</v>
      </c>
    </row>
    <row r="363" spans="1:5">
      <c r="A363" s="1" t="s">
        <v>753</v>
      </c>
      <c r="B363" s="1" t="s">
        <v>754</v>
      </c>
      <c r="C363" s="1">
        <v>-3.2221199999999999</v>
      </c>
      <c r="D363" s="1">
        <v>51.502499999999998</v>
      </c>
      <c r="E363">
        <v>364.24799999999999</v>
      </c>
    </row>
    <row r="364" spans="1:5">
      <c r="A364" s="1" t="s">
        <v>755</v>
      </c>
      <c r="B364" s="1" t="s">
        <v>756</v>
      </c>
      <c r="C364" s="1">
        <v>-3.4135900000000001</v>
      </c>
      <c r="D364" s="1">
        <v>51.6218</v>
      </c>
      <c r="E364">
        <v>240.131</v>
      </c>
    </row>
    <row r="365" spans="1:5">
      <c r="A365" s="1" t="s">
        <v>757</v>
      </c>
      <c r="B365" s="1" t="s">
        <v>758</v>
      </c>
      <c r="C365" s="1">
        <v>-3.19753</v>
      </c>
      <c r="D365" s="1">
        <v>51.65</v>
      </c>
      <c r="E365">
        <v>181.01900000000001</v>
      </c>
    </row>
    <row r="366" spans="1:5">
      <c r="A366" s="1" t="s">
        <v>759</v>
      </c>
      <c r="B366" s="1" t="s">
        <v>760</v>
      </c>
      <c r="C366" s="1">
        <v>-3.1859199999999999</v>
      </c>
      <c r="D366" s="1">
        <v>51.753599999999999</v>
      </c>
      <c r="E366">
        <v>69.713000000000008</v>
      </c>
    </row>
    <row r="367" spans="1:5">
      <c r="A367" s="1" t="s">
        <v>761</v>
      </c>
      <c r="B367" s="1" t="s">
        <v>762</v>
      </c>
      <c r="C367" s="1">
        <v>-3.0510100000000002</v>
      </c>
      <c r="D367" s="1">
        <v>51.698399999999999</v>
      </c>
      <c r="E367">
        <v>93.049000000000007</v>
      </c>
    </row>
    <row r="368" spans="1:5">
      <c r="A368" s="1" t="s">
        <v>763</v>
      </c>
      <c r="B368" s="1" t="s">
        <v>764</v>
      </c>
      <c r="C368" s="1">
        <v>-2.9028</v>
      </c>
      <c r="D368" s="1">
        <v>51.778300000000002</v>
      </c>
      <c r="E368">
        <v>94.141999999999996</v>
      </c>
    </row>
    <row r="369" spans="1:5">
      <c r="A369" s="1" t="s">
        <v>765</v>
      </c>
      <c r="B369" s="1" t="s">
        <v>766</v>
      </c>
      <c r="C369" s="1">
        <v>-2.8976899999999999</v>
      </c>
      <c r="D369" s="1">
        <v>51.582299999999996</v>
      </c>
      <c r="E369">
        <v>153.30199999999999</v>
      </c>
    </row>
    <row r="370" spans="1:5">
      <c r="A370" s="1" t="s">
        <v>767</v>
      </c>
      <c r="B370" s="1" t="s">
        <v>768</v>
      </c>
      <c r="C370" s="1">
        <v>-3.43533</v>
      </c>
      <c r="D370" s="1">
        <v>52.348599999999998</v>
      </c>
      <c r="E370">
        <v>132.447</v>
      </c>
    </row>
    <row r="371" spans="1:5">
      <c r="A371" s="1" t="s">
        <v>769</v>
      </c>
      <c r="B371" s="1" t="s">
        <v>770</v>
      </c>
      <c r="C371" s="1">
        <v>-3.3642500000000002</v>
      </c>
      <c r="D371" s="1">
        <v>51.748600000000003</v>
      </c>
      <c r="E371">
        <v>60.183</v>
      </c>
    </row>
  </sheetData>
  <autoFilter ref="A1:E371" xr:uid="{49F6F959-464C-7D45-98C9-F5C9130DEA0D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F959-464C-7D45-98C9-F5C9130DEA0D}">
  <sheetPr filterMode="1"/>
  <dimension ref="A1:L381"/>
  <sheetViews>
    <sheetView zoomScale="172" workbookViewId="0">
      <selection activeCell="L209" sqref="L209"/>
    </sheetView>
  </sheetViews>
  <sheetFormatPr baseColWidth="10" defaultColWidth="11" defaultRowHeight="15"/>
  <cols>
    <col min="1" max="1" width="10.796875" style="1"/>
    <col min="2" max="2" width="25.796875" style="1" customWidth="1"/>
    <col min="3" max="4" width="10.796875" style="1"/>
    <col min="5" max="5" width="11" style="1"/>
    <col min="8" max="8" width="25.3984375" style="1" bestFit="1" customWidth="1"/>
    <col min="9" max="11" width="10.796875" style="1"/>
  </cols>
  <sheetData>
    <row r="1" spans="1:6">
      <c r="A1" s="1" t="s">
        <v>31</v>
      </c>
      <c r="B1" s="1" t="s">
        <v>32</v>
      </c>
      <c r="C1" s="1" t="s">
        <v>33</v>
      </c>
      <c r="D1" s="1" t="s">
        <v>34</v>
      </c>
      <c r="E1" s="1" t="s">
        <v>771</v>
      </c>
      <c r="F1" s="1" t="s">
        <v>35</v>
      </c>
    </row>
    <row r="2" spans="1:6" hidden="1">
      <c r="A2" s="1" t="s">
        <v>36</v>
      </c>
      <c r="B2" s="1" t="s">
        <v>37</v>
      </c>
      <c r="C2" s="1">
        <v>-1.27023</v>
      </c>
      <c r="D2" s="1">
        <v>54.676200000000001</v>
      </c>
      <c r="F2">
        <f>VLOOKUP(B2,LA_population!B:D,3,FALSE)*0.001</f>
        <v>93.242000000000004</v>
      </c>
    </row>
    <row r="3" spans="1:6" hidden="1">
      <c r="A3" s="1" t="s">
        <v>38</v>
      </c>
      <c r="B3" s="1" t="s">
        <v>39</v>
      </c>
      <c r="C3" s="1">
        <v>-1.21099</v>
      </c>
      <c r="D3" s="1">
        <v>54.544699999999999</v>
      </c>
      <c r="F3">
        <f>VLOOKUP(B3,LA_population!B:D,3,FALSE)*0.001</f>
        <v>140.54500000000002</v>
      </c>
    </row>
    <row r="4" spans="1:6" hidden="1">
      <c r="A4" s="1" t="s">
        <v>40</v>
      </c>
      <c r="B4" s="1" t="s">
        <v>41</v>
      </c>
      <c r="C4" s="1">
        <v>-1.0061100000000001</v>
      </c>
      <c r="D4" s="1">
        <v>54.567500000000003</v>
      </c>
      <c r="F4">
        <f>VLOOKUP(B4,LA_population!B:D,3,FALSE)*0.001</f>
        <v>136.71799999999999</v>
      </c>
    </row>
    <row r="5" spans="1:6" hidden="1">
      <c r="A5" s="1" t="s">
        <v>42</v>
      </c>
      <c r="B5" s="1" t="s">
        <v>43</v>
      </c>
      <c r="C5" s="1">
        <v>-1.3066899999999999</v>
      </c>
      <c r="D5" s="1">
        <v>54.556899999999999</v>
      </c>
      <c r="F5">
        <f>VLOOKUP(B5,LA_population!B:D,3,FALSE)*0.001</f>
        <v>197.21299999999999</v>
      </c>
    </row>
    <row r="6" spans="1:6" hidden="1">
      <c r="A6" s="1" t="s">
        <v>44</v>
      </c>
      <c r="B6" s="1" t="s">
        <v>45</v>
      </c>
      <c r="C6" s="1">
        <v>-1.5683499999999999</v>
      </c>
      <c r="D6" s="1">
        <v>54.535299999999999</v>
      </c>
      <c r="F6">
        <f>VLOOKUP(B6,LA_population!B:D,3,FALSE)*0.001</f>
        <v>106.566</v>
      </c>
    </row>
    <row r="7" spans="1:6" hidden="1">
      <c r="A7" s="1" t="s">
        <v>46</v>
      </c>
      <c r="B7" s="1" t="s">
        <v>47</v>
      </c>
      <c r="C7" s="1">
        <v>-2.6885300000000001</v>
      </c>
      <c r="D7" s="1">
        <v>53.334200000000003</v>
      </c>
      <c r="F7">
        <f>VLOOKUP(B7,LA_population!B:D,3,FALSE)*0.001</f>
        <v>128.43200000000002</v>
      </c>
    </row>
    <row r="8" spans="1:6" hidden="1">
      <c r="A8" s="1" t="s">
        <v>48</v>
      </c>
      <c r="B8" s="1" t="s">
        <v>49</v>
      </c>
      <c r="C8" s="1">
        <v>-2.5616699999999999</v>
      </c>
      <c r="D8" s="1">
        <v>53.391599999999997</v>
      </c>
      <c r="F8">
        <f>VLOOKUP(B8,LA_population!B:D,3,FALSE)*0.001</f>
        <v>209.547</v>
      </c>
    </row>
    <row r="9" spans="1:6" hidden="1">
      <c r="A9" s="1" t="s">
        <v>50</v>
      </c>
      <c r="B9" s="1" t="s">
        <v>51</v>
      </c>
      <c r="C9" s="1">
        <v>-2.4636</v>
      </c>
      <c r="D9" s="1">
        <v>53.700800000000001</v>
      </c>
      <c r="F9">
        <f>VLOOKUP(B9,LA_population!B:D,3,FALSE)*0.001</f>
        <v>148.94200000000001</v>
      </c>
    </row>
    <row r="10" spans="1:6" hidden="1">
      <c r="A10" s="1" t="s">
        <v>52</v>
      </c>
      <c r="B10" s="1" t="s">
        <v>53</v>
      </c>
      <c r="C10" s="1">
        <v>-3.02284</v>
      </c>
      <c r="D10" s="1">
        <v>53.821599999999997</v>
      </c>
      <c r="F10">
        <f>VLOOKUP(B10,LA_population!B:D,3,FALSE)*0.001</f>
        <v>139.30500000000001</v>
      </c>
    </row>
    <row r="11" spans="1:6" hidden="1">
      <c r="A11" s="1" t="s">
        <v>54</v>
      </c>
      <c r="B11" s="1" t="s">
        <v>55</v>
      </c>
      <c r="C11" s="1">
        <v>-0.30380000000000001</v>
      </c>
      <c r="D11" s="1">
        <v>53.769799999999996</v>
      </c>
      <c r="F11">
        <f>VLOOKUP(B11,LA_population!B:D,3,FALSE)*0.001</f>
        <v>260.64499999999998</v>
      </c>
    </row>
    <row r="12" spans="1:6" hidden="1">
      <c r="A12" s="1" t="s">
        <v>56</v>
      </c>
      <c r="B12" s="1" t="s">
        <v>57</v>
      </c>
      <c r="C12" s="1">
        <v>-0.66203000000000001</v>
      </c>
      <c r="D12" s="1">
        <v>53.8812</v>
      </c>
      <c r="F12">
        <f>VLOOKUP(B12,LA_population!B:D,3,FALSE)*0.001</f>
        <v>339.61400000000003</v>
      </c>
    </row>
    <row r="13" spans="1:6" hidden="1">
      <c r="A13" s="1" t="s">
        <v>58</v>
      </c>
      <c r="B13" s="1" t="s">
        <v>59</v>
      </c>
      <c r="C13" s="1">
        <v>-0.13927</v>
      </c>
      <c r="D13" s="1">
        <v>53.523400000000002</v>
      </c>
      <c r="F13">
        <f>VLOOKUP(B13,LA_population!B:D,3,FALSE)*0.001</f>
        <v>159.821</v>
      </c>
    </row>
    <row r="14" spans="1:6" hidden="1">
      <c r="A14" s="1" t="s">
        <v>60</v>
      </c>
      <c r="B14" s="1" t="s">
        <v>61</v>
      </c>
      <c r="C14" s="1">
        <v>-0.52410000000000001</v>
      </c>
      <c r="D14" s="1">
        <v>53.586399999999998</v>
      </c>
      <c r="F14">
        <f>VLOOKUP(B14,LA_population!B:D,3,FALSE)*0.001</f>
        <v>172.005</v>
      </c>
    </row>
    <row r="15" spans="1:6" hidden="1">
      <c r="A15" s="1" t="s">
        <v>62</v>
      </c>
      <c r="B15" s="1" t="s">
        <v>63</v>
      </c>
      <c r="C15" s="1">
        <v>-1.07375</v>
      </c>
      <c r="D15" s="1">
        <v>53.965800000000002</v>
      </c>
      <c r="F15">
        <f>VLOOKUP(B15,LA_population!B:D,3,FALSE)*0.001</f>
        <v>209.893</v>
      </c>
    </row>
    <row r="16" spans="1:6" hidden="1">
      <c r="A16" s="1" t="s">
        <v>64</v>
      </c>
      <c r="B16" s="1" t="s">
        <v>65</v>
      </c>
      <c r="C16" s="1">
        <v>-1.4718899999999999</v>
      </c>
      <c r="D16" s="1">
        <v>52.9146</v>
      </c>
      <c r="F16">
        <f>VLOOKUP(B16,LA_population!B:D,3,FALSE)*0.001</f>
        <v>257.17399999999998</v>
      </c>
    </row>
    <row r="17" spans="1:12" hidden="1">
      <c r="A17" s="1" t="s">
        <v>66</v>
      </c>
      <c r="B17" s="1" t="s">
        <v>67</v>
      </c>
      <c r="C17" s="1">
        <v>-1.1304000000000001</v>
      </c>
      <c r="D17" s="1">
        <v>52.635899999999999</v>
      </c>
      <c r="F17">
        <f>VLOOKUP(B17,LA_population!B:D,3,FALSE)*0.001</f>
        <v>355.21800000000002</v>
      </c>
    </row>
    <row r="18" spans="1:12" hidden="1">
      <c r="A18" s="1" t="s">
        <v>68</v>
      </c>
      <c r="B18" s="1" t="s">
        <v>69</v>
      </c>
      <c r="C18" s="1">
        <v>-0.62629999999999997</v>
      </c>
      <c r="D18" s="1">
        <v>52.6676</v>
      </c>
      <c r="F18">
        <f>VLOOKUP(B18,LA_population!B:D,3,FALSE)*0.001</f>
        <v>39.697000000000003</v>
      </c>
    </row>
    <row r="19" spans="1:12" hidden="1">
      <c r="A19" s="1" t="s">
        <v>70</v>
      </c>
      <c r="B19" s="1" t="s">
        <v>71</v>
      </c>
      <c r="C19" s="1">
        <v>-1.1666700000000001</v>
      </c>
      <c r="D19" s="1">
        <v>52.9542</v>
      </c>
      <c r="F19">
        <f>VLOOKUP(B19,LA_population!B:D,3,FALSE)*0.001</f>
        <v>331.06900000000002</v>
      </c>
    </row>
    <row r="20" spans="1:12" hidden="1">
      <c r="A20" s="1" t="s">
        <v>72</v>
      </c>
      <c r="B20" s="1" t="s">
        <v>73</v>
      </c>
      <c r="C20" s="1">
        <v>-2.7393100000000001</v>
      </c>
      <c r="D20" s="1">
        <v>52.081499999999998</v>
      </c>
      <c r="F20">
        <f>VLOOKUP(B20,LA_population!B:D,3,FALSE)*0.001</f>
        <v>192.107</v>
      </c>
    </row>
    <row r="21" spans="1:12" hidden="1">
      <c r="A21" s="1" t="s">
        <v>74</v>
      </c>
      <c r="B21" s="1" t="s">
        <v>75</v>
      </c>
      <c r="C21" s="1">
        <v>-2.4894099999999999</v>
      </c>
      <c r="D21" s="1">
        <v>52.714199999999998</v>
      </c>
      <c r="F21">
        <f>VLOOKUP(B21,LA_population!B:D,3,FALSE)*0.001</f>
        <v>177.79900000000001</v>
      </c>
    </row>
    <row r="22" spans="1:12" hidden="1">
      <c r="A22" s="1" t="s">
        <v>76</v>
      </c>
      <c r="B22" s="1" t="s">
        <v>77</v>
      </c>
      <c r="C22" s="1">
        <v>-2.1588799999999999</v>
      </c>
      <c r="D22" s="1">
        <v>53.017099999999999</v>
      </c>
      <c r="F22">
        <f>VLOOKUP(B22,LA_population!B:D,3,FALSE)*0.001</f>
        <v>255.833</v>
      </c>
    </row>
    <row r="23" spans="1:12" hidden="1">
      <c r="A23" s="1" t="s">
        <v>78</v>
      </c>
      <c r="B23" s="1" t="s">
        <v>79</v>
      </c>
      <c r="C23" s="1">
        <v>-2.4865400000000002</v>
      </c>
      <c r="D23" s="1">
        <v>51.356000000000002</v>
      </c>
      <c r="F23">
        <f>VLOOKUP(B23,LA_population!B:D,3,FALSE)*0.001</f>
        <v>192.10599999999999</v>
      </c>
    </row>
    <row r="24" spans="1:12" hidden="1">
      <c r="A24" s="1" t="s">
        <v>80</v>
      </c>
      <c r="B24" s="1" t="s">
        <v>81</v>
      </c>
      <c r="C24" s="1">
        <v>-2.57742</v>
      </c>
      <c r="D24" s="1">
        <v>51.4711</v>
      </c>
      <c r="F24">
        <f>VLOOKUP(B24,LA_population!B:D,3,FALSE)*0.001</f>
        <v>463.40500000000003</v>
      </c>
    </row>
    <row r="25" spans="1:12" hidden="1">
      <c r="A25" s="1" t="s">
        <v>82</v>
      </c>
      <c r="B25" s="1" t="s">
        <v>83</v>
      </c>
      <c r="C25" s="1">
        <v>-2.7544200000000001</v>
      </c>
      <c r="D25" s="1">
        <v>51.397100000000002</v>
      </c>
      <c r="F25">
        <f>VLOOKUP(B25,LA_population!B:D,3,FALSE)*0.001</f>
        <v>213.91900000000001</v>
      </c>
    </row>
    <row r="26" spans="1:12" hidden="1">
      <c r="A26" s="1" t="s">
        <v>84</v>
      </c>
      <c r="B26" s="1" t="s">
        <v>85</v>
      </c>
      <c r="C26" s="1">
        <v>-2.46922</v>
      </c>
      <c r="D26" s="1">
        <v>51.546700000000001</v>
      </c>
      <c r="F26">
        <f>VLOOKUP(B26,LA_population!B:D,3,FALSE)*0.001</f>
        <v>282.64400000000001</v>
      </c>
    </row>
    <row r="27" spans="1:12" hidden="1">
      <c r="A27" s="1" t="s">
        <v>86</v>
      </c>
      <c r="B27" s="1" t="s">
        <v>87</v>
      </c>
      <c r="C27" s="1">
        <v>-4.1130300000000002</v>
      </c>
      <c r="D27" s="1">
        <v>50.404899999999998</v>
      </c>
      <c r="F27">
        <f>VLOOKUP(B27,LA_population!B:D,3,FALSE)*0.001</f>
        <v>263.10000000000002</v>
      </c>
    </row>
    <row r="28" spans="1:12" hidden="1">
      <c r="A28" s="1" t="s">
        <v>88</v>
      </c>
      <c r="B28" s="1" t="s">
        <v>89</v>
      </c>
      <c r="C28" s="1">
        <v>-3.5552299999999999</v>
      </c>
      <c r="D28" s="1">
        <v>50.4709</v>
      </c>
      <c r="F28">
        <f>VLOOKUP(B28,LA_population!B:D,3,FALSE)*0.001</f>
        <v>135.78</v>
      </c>
    </row>
    <row r="29" spans="1:12">
      <c r="A29" s="1" t="s">
        <v>772</v>
      </c>
      <c r="B29" s="1" t="s">
        <v>773</v>
      </c>
      <c r="C29" s="1">
        <v>-1.8586400000000001</v>
      </c>
      <c r="D29" s="1">
        <v>50.744900000000001</v>
      </c>
      <c r="E29" s="1">
        <f>194360 * 0.1%</f>
        <v>194.36</v>
      </c>
      <c r="F29" t="e">
        <f>VLOOKUP(B29,LA_population!B:D,3,FALSE)*0.001</f>
        <v>#N/A</v>
      </c>
      <c r="G29" s="10" t="s">
        <v>90</v>
      </c>
      <c r="H29" s="10" t="s">
        <v>91</v>
      </c>
      <c r="I29" s="10" t="s">
        <v>774</v>
      </c>
      <c r="J29" s="11">
        <v>395784</v>
      </c>
      <c r="L29" s="28" t="s">
        <v>775</v>
      </c>
    </row>
    <row r="30" spans="1:12">
      <c r="A30" s="1" t="s">
        <v>776</v>
      </c>
      <c r="B30" s="1" t="s">
        <v>777</v>
      </c>
      <c r="C30" s="1">
        <v>-1.9532700000000001</v>
      </c>
      <c r="D30" s="1">
        <v>50.7408</v>
      </c>
      <c r="E30" s="1">
        <f>151400 * 0.1%</f>
        <v>151.4</v>
      </c>
      <c r="F30" t="e">
        <f>VLOOKUP(B30,LA_population!B:D,3,FALSE)*0.001</f>
        <v>#N/A</v>
      </c>
      <c r="G30" s="12"/>
      <c r="H30" s="13"/>
      <c r="I30" s="13"/>
      <c r="J30" s="13"/>
      <c r="L30" t="s">
        <v>775</v>
      </c>
    </row>
    <row r="31" spans="1:12" hidden="1">
      <c r="A31" s="1" t="s">
        <v>92</v>
      </c>
      <c r="B31" s="1" t="s">
        <v>93</v>
      </c>
      <c r="C31" s="1">
        <v>-1.73367</v>
      </c>
      <c r="D31" s="1">
        <v>51.577599999999997</v>
      </c>
      <c r="F31">
        <f>VLOOKUP(B31,LA_population!B:D,3,FALSE)*0.001</f>
        <v>221.99600000000001</v>
      </c>
    </row>
    <row r="32" spans="1:12" hidden="1">
      <c r="A32" s="1" t="s">
        <v>94</v>
      </c>
      <c r="B32" s="1" t="s">
        <v>16</v>
      </c>
      <c r="C32" s="1">
        <v>-0.26873999999999998</v>
      </c>
      <c r="D32" s="1">
        <v>52.592100000000002</v>
      </c>
      <c r="F32">
        <f>VLOOKUP(B32,LA_population!B:D,3,FALSE)*0.001</f>
        <v>201.041</v>
      </c>
    </row>
    <row r="33" spans="1:6" hidden="1">
      <c r="A33" s="1" t="s">
        <v>95</v>
      </c>
      <c r="B33" s="1" t="s">
        <v>96</v>
      </c>
      <c r="C33" s="1">
        <v>-0.42319000000000001</v>
      </c>
      <c r="D33" s="1">
        <v>51.890999999999998</v>
      </c>
      <c r="F33">
        <f>VLOOKUP(B33,LA_population!B:D,3,FALSE)*0.001</f>
        <v>214.10900000000001</v>
      </c>
    </row>
    <row r="34" spans="1:6" hidden="1">
      <c r="A34" s="1" t="s">
        <v>97</v>
      </c>
      <c r="B34" s="1" t="s">
        <v>98</v>
      </c>
      <c r="C34" s="1">
        <v>0.70690600000000003</v>
      </c>
      <c r="D34" s="1">
        <v>51.549100000000003</v>
      </c>
      <c r="F34">
        <f>VLOOKUP(B34,LA_population!B:D,3,FALSE)*0.001</f>
        <v>182.46299999999999</v>
      </c>
    </row>
    <row r="35" spans="1:6" hidden="1">
      <c r="A35" s="1" t="s">
        <v>99</v>
      </c>
      <c r="B35" s="1" t="s">
        <v>100</v>
      </c>
      <c r="C35" s="1">
        <v>0.33490199999999998</v>
      </c>
      <c r="D35" s="1">
        <v>51.509900000000002</v>
      </c>
      <c r="F35">
        <f>VLOOKUP(B35,LA_population!B:D,3,FALSE)*0.001</f>
        <v>172.52500000000001</v>
      </c>
    </row>
    <row r="36" spans="1:6" hidden="1">
      <c r="A36" s="1" t="s">
        <v>101</v>
      </c>
      <c r="B36" s="1" t="s">
        <v>102</v>
      </c>
      <c r="C36" s="1">
        <v>0.56317200000000001</v>
      </c>
      <c r="D36" s="1">
        <v>51.447699999999998</v>
      </c>
      <c r="F36">
        <f>VLOOKUP(B36,LA_population!B:D,3,FALSE)*0.001</f>
        <v>277.85500000000002</v>
      </c>
    </row>
    <row r="37" spans="1:6" hidden="1">
      <c r="A37" s="1" t="s">
        <v>103</v>
      </c>
      <c r="B37" s="1" t="s">
        <v>104</v>
      </c>
      <c r="C37" s="1">
        <v>-0.73363</v>
      </c>
      <c r="D37" s="1">
        <v>51.411299999999997</v>
      </c>
      <c r="F37">
        <f>VLOOKUP(B37,LA_population!B:D,3,FALSE)*0.001</f>
        <v>121.676</v>
      </c>
    </row>
    <row r="38" spans="1:6" hidden="1">
      <c r="A38" s="1" t="s">
        <v>105</v>
      </c>
      <c r="B38" s="1" t="s">
        <v>106</v>
      </c>
      <c r="C38" s="1">
        <v>-1.2736400000000001</v>
      </c>
      <c r="D38" s="1">
        <v>51.445599999999999</v>
      </c>
      <c r="F38">
        <f>VLOOKUP(B38,LA_population!B:D,3,FALSE)*0.001</f>
        <v>158.52700000000002</v>
      </c>
    </row>
    <row r="39" spans="1:6" hidden="1">
      <c r="A39" s="1" t="s">
        <v>107</v>
      </c>
      <c r="B39" s="1" t="s">
        <v>108</v>
      </c>
      <c r="C39" s="1">
        <v>-0.99070999999999998</v>
      </c>
      <c r="D39" s="1">
        <v>51.453000000000003</v>
      </c>
      <c r="F39">
        <f>VLOOKUP(B39,LA_population!B:D,3,FALSE)*0.001</f>
        <v>163.203</v>
      </c>
    </row>
    <row r="40" spans="1:6" hidden="1">
      <c r="A40" s="1" t="s">
        <v>109</v>
      </c>
      <c r="B40" s="1" t="s">
        <v>110</v>
      </c>
      <c r="C40" s="1">
        <v>-0.57616999999999996</v>
      </c>
      <c r="D40" s="1">
        <v>51.503500000000003</v>
      </c>
      <c r="F40">
        <f>VLOOKUP(B40,LA_population!B:D,3,FALSE)*0.001</f>
        <v>149.11199999999999</v>
      </c>
    </row>
    <row r="41" spans="1:6" hidden="1">
      <c r="A41" s="1" t="s">
        <v>111</v>
      </c>
      <c r="B41" s="1" t="s">
        <v>112</v>
      </c>
      <c r="C41" s="1">
        <v>-0.67540999999999995</v>
      </c>
      <c r="D41" s="1">
        <v>51.4803</v>
      </c>
      <c r="F41">
        <f>VLOOKUP(B41,LA_population!B:D,3,FALSE)*0.001</f>
        <v>150.90600000000001</v>
      </c>
    </row>
    <row r="42" spans="1:6" hidden="1">
      <c r="A42" s="1" t="s">
        <v>113</v>
      </c>
      <c r="B42" s="1" t="s">
        <v>114</v>
      </c>
      <c r="C42" s="1">
        <v>-0.89934999999999998</v>
      </c>
      <c r="D42" s="1">
        <v>51.423000000000002</v>
      </c>
      <c r="F42">
        <f>VLOOKUP(B42,LA_population!B:D,3,FALSE)*0.001</f>
        <v>167.97900000000001</v>
      </c>
    </row>
    <row r="43" spans="1:6" hidden="1">
      <c r="A43" s="1" t="s">
        <v>115</v>
      </c>
      <c r="B43" s="1" t="s">
        <v>116</v>
      </c>
      <c r="C43" s="1">
        <v>-0.74070000000000003</v>
      </c>
      <c r="D43" s="1">
        <v>52.072400000000002</v>
      </c>
      <c r="F43">
        <f>VLOOKUP(B43,LA_population!B:D,3,FALSE)*0.001</f>
        <v>268.60700000000003</v>
      </c>
    </row>
    <row r="44" spans="1:6" hidden="1">
      <c r="A44" s="1" t="s">
        <v>117</v>
      </c>
      <c r="B44" s="1" t="s">
        <v>118</v>
      </c>
      <c r="C44" s="1">
        <v>-0.15079000000000001</v>
      </c>
      <c r="D44" s="1">
        <v>50.846499999999999</v>
      </c>
      <c r="F44">
        <f>VLOOKUP(B44,LA_population!B:D,3,FALSE)*0.001</f>
        <v>290.39499999999998</v>
      </c>
    </row>
    <row r="45" spans="1:6" hidden="1">
      <c r="A45" s="1" t="s">
        <v>119</v>
      </c>
      <c r="B45" s="1" t="s">
        <v>120</v>
      </c>
      <c r="C45" s="1">
        <v>-1.07023</v>
      </c>
      <c r="D45" s="1">
        <v>50.808</v>
      </c>
      <c r="F45">
        <f>VLOOKUP(B45,LA_population!B:D,3,FALSE)*0.001</f>
        <v>215.13300000000001</v>
      </c>
    </row>
    <row r="46" spans="1:6" hidden="1">
      <c r="A46" s="1" t="s">
        <v>121</v>
      </c>
      <c r="B46" s="1" t="s">
        <v>30</v>
      </c>
      <c r="C46" s="1">
        <v>-1.40025</v>
      </c>
      <c r="D46" s="1">
        <v>50.920400000000001</v>
      </c>
      <c r="F46">
        <f>VLOOKUP(B46,LA_population!B:D,3,FALSE)*0.001</f>
        <v>252.79599999999999</v>
      </c>
    </row>
    <row r="47" spans="1:6" hidden="1">
      <c r="A47" s="1" t="s">
        <v>122</v>
      </c>
      <c r="B47" s="1" t="s">
        <v>123</v>
      </c>
      <c r="C47" s="1">
        <v>-1.3335999999999999</v>
      </c>
      <c r="D47" s="1">
        <v>50.671300000000002</v>
      </c>
      <c r="F47">
        <f>VLOOKUP(B47,LA_population!B:D,3,FALSE)*0.001</f>
        <v>141.53800000000001</v>
      </c>
    </row>
    <row r="48" spans="1:6" hidden="1">
      <c r="A48" s="1" t="s">
        <v>124</v>
      </c>
      <c r="B48" s="1" t="s">
        <v>125</v>
      </c>
      <c r="C48" s="1">
        <v>-1.8405</v>
      </c>
      <c r="D48" s="1">
        <v>54.685099999999998</v>
      </c>
      <c r="F48">
        <f>VLOOKUP(B48,LA_population!B:D,3,FALSE)*0.001</f>
        <v>526.98</v>
      </c>
    </row>
    <row r="49" spans="1:6" hidden="1">
      <c r="A49" s="1" t="s">
        <v>126</v>
      </c>
      <c r="B49" s="1" t="s">
        <v>127</v>
      </c>
      <c r="C49" s="1">
        <v>-2.2929900000000001</v>
      </c>
      <c r="D49" s="1">
        <v>53.167900000000003</v>
      </c>
      <c r="F49">
        <f>VLOOKUP(B49,LA_population!B:D,3,FALSE)*0.001</f>
        <v>380.79</v>
      </c>
    </row>
    <row r="50" spans="1:6" hidden="1">
      <c r="A50" s="1" t="s">
        <v>128</v>
      </c>
      <c r="B50" s="1" t="s">
        <v>129</v>
      </c>
      <c r="C50" s="1">
        <v>-2.7029800000000002</v>
      </c>
      <c r="D50" s="1">
        <v>53.163400000000003</v>
      </c>
      <c r="F50">
        <f>VLOOKUP(B50,LA_population!B:D,3,FALSE)*0.001</f>
        <v>340.50200000000001</v>
      </c>
    </row>
    <row r="51" spans="1:6" hidden="1">
      <c r="A51" s="1" t="s">
        <v>130</v>
      </c>
      <c r="B51" s="1" t="s">
        <v>131</v>
      </c>
      <c r="C51" s="1">
        <v>-2.7366700000000002</v>
      </c>
      <c r="D51" s="1">
        <v>52.622100000000003</v>
      </c>
      <c r="F51">
        <f>VLOOKUP(B51,LA_population!B:D,3,FALSE)*0.001</f>
        <v>320.274</v>
      </c>
    </row>
    <row r="52" spans="1:6" hidden="1">
      <c r="A52" s="1" t="s">
        <v>132</v>
      </c>
      <c r="B52" s="1" t="s">
        <v>133</v>
      </c>
      <c r="C52" s="1">
        <v>-4.6424899999999996</v>
      </c>
      <c r="D52" s="1">
        <v>50.450200000000002</v>
      </c>
      <c r="F52">
        <f>VLOOKUP(B52,LA_population!B:D,3,FALSE)*0.001</f>
        <v>565.96799999999996</v>
      </c>
    </row>
    <row r="53" spans="1:6" hidden="1">
      <c r="A53" s="1" t="s">
        <v>134</v>
      </c>
      <c r="B53" s="1" t="s">
        <v>135</v>
      </c>
      <c r="C53" s="1">
        <v>-6.3021700000000003</v>
      </c>
      <c r="D53" s="1">
        <v>49.923299999999998</v>
      </c>
      <c r="F53">
        <f>VLOOKUP(B53,LA_population!B:D,3,FALSE)*0.001</f>
        <v>2.242</v>
      </c>
    </row>
    <row r="54" spans="1:6" hidden="1">
      <c r="A54" s="1" t="s">
        <v>136</v>
      </c>
      <c r="B54" s="1" t="s">
        <v>137</v>
      </c>
      <c r="C54" s="1">
        <v>-1.9266099999999999</v>
      </c>
      <c r="D54" s="1">
        <v>51.328800000000001</v>
      </c>
      <c r="F54">
        <f>VLOOKUP(B54,LA_population!B:D,3,FALSE)*0.001</f>
        <v>498.06400000000002</v>
      </c>
    </row>
    <row r="55" spans="1:6" hidden="1">
      <c r="A55" s="1" t="s">
        <v>138</v>
      </c>
      <c r="B55" s="1" t="s">
        <v>139</v>
      </c>
      <c r="C55" s="1">
        <v>-0.45462999999999998</v>
      </c>
      <c r="D55" s="1">
        <v>52.196300000000001</v>
      </c>
      <c r="F55">
        <f>VLOOKUP(B55,LA_population!B:D,3,FALSE)*0.001</f>
        <v>171.62299999999999</v>
      </c>
    </row>
    <row r="56" spans="1:6" hidden="1">
      <c r="A56" s="1" t="s">
        <v>140</v>
      </c>
      <c r="B56" s="1" t="s">
        <v>141</v>
      </c>
      <c r="C56" s="1">
        <v>-0.47754000000000002</v>
      </c>
      <c r="D56" s="1">
        <v>51.999000000000002</v>
      </c>
      <c r="F56">
        <f>VLOOKUP(B56,LA_population!B:D,3,FALSE)*0.001</f>
        <v>283.60599999999999</v>
      </c>
    </row>
    <row r="57" spans="1:6" hidden="1">
      <c r="A57" s="1" t="s">
        <v>142</v>
      </c>
      <c r="B57" s="1" t="s">
        <v>143</v>
      </c>
      <c r="C57" s="1">
        <v>-2.0752100000000002</v>
      </c>
      <c r="D57" s="1">
        <v>55.300400000000003</v>
      </c>
      <c r="F57">
        <f>VLOOKUP(B57,LA_population!B:D,3,FALSE)*0.001</f>
        <v>320.274</v>
      </c>
    </row>
    <row r="58" spans="1:6" hidden="1">
      <c r="A58" s="1" t="s">
        <v>144</v>
      </c>
      <c r="B58" s="1" t="s">
        <v>145</v>
      </c>
      <c r="C58" s="1">
        <v>-0.87746000000000002</v>
      </c>
      <c r="D58" s="1">
        <v>51.900399999999998</v>
      </c>
      <c r="F58">
        <f>VLOOKUP(B58,LA_population!B:D,3,FALSE)*0.001</f>
        <v>199.44800000000001</v>
      </c>
    </row>
    <row r="59" spans="1:6" hidden="1">
      <c r="A59" s="1" t="s">
        <v>146</v>
      </c>
      <c r="B59" s="1" t="s">
        <v>147</v>
      </c>
      <c r="C59" s="1">
        <v>-0.62112000000000001</v>
      </c>
      <c r="D59" s="1">
        <v>51.678899999999999</v>
      </c>
      <c r="F59">
        <f>VLOOKUP(B59,LA_population!B:D,3,FALSE)*0.001</f>
        <v>95.927000000000007</v>
      </c>
    </row>
    <row r="60" spans="1:6" hidden="1">
      <c r="A60" s="1" t="s">
        <v>148</v>
      </c>
      <c r="B60" s="1" t="s">
        <v>149</v>
      </c>
      <c r="C60" s="1">
        <v>-0.58484000000000003</v>
      </c>
      <c r="D60" s="1">
        <v>51.559399999999997</v>
      </c>
      <c r="F60">
        <f>VLOOKUP(B60,LA_population!B:D,3,FALSE)*0.001</f>
        <v>70.043000000000006</v>
      </c>
    </row>
    <row r="61" spans="1:6" hidden="1">
      <c r="A61" s="1" t="s">
        <v>150</v>
      </c>
      <c r="B61" s="1" t="s">
        <v>151</v>
      </c>
      <c r="C61" s="1">
        <v>-0.80883000000000005</v>
      </c>
      <c r="D61" s="1">
        <v>51.666200000000003</v>
      </c>
      <c r="F61">
        <f>VLOOKUP(B61,LA_population!B:D,3,FALSE)*0.001</f>
        <v>174.64099999999999</v>
      </c>
    </row>
    <row r="62" spans="1:6" hidden="1">
      <c r="A62" s="1" t="s">
        <v>152</v>
      </c>
      <c r="B62" s="1" t="s">
        <v>153</v>
      </c>
      <c r="C62" s="1">
        <v>0.12643599999999999</v>
      </c>
      <c r="D62" s="1">
        <v>52.200200000000002</v>
      </c>
      <c r="F62">
        <f>VLOOKUP(B62,LA_population!B:D,3,FALSE)*0.001</f>
        <v>125.758</v>
      </c>
    </row>
    <row r="63" spans="1:6" hidden="1">
      <c r="A63" s="1" t="s">
        <v>154</v>
      </c>
      <c r="B63" s="1" t="s">
        <v>155</v>
      </c>
      <c r="C63" s="1">
        <v>0.283163</v>
      </c>
      <c r="D63" s="1">
        <v>52.357900000000001</v>
      </c>
      <c r="F63">
        <f>VLOOKUP(B63,LA_population!B:D,3,FALSE)*0.001</f>
        <v>89.361999999999995</v>
      </c>
    </row>
    <row r="64" spans="1:6" hidden="1">
      <c r="A64" s="1" t="s">
        <v>156</v>
      </c>
      <c r="B64" s="1" t="s">
        <v>157</v>
      </c>
      <c r="C64" s="1">
        <v>9.0159999999999997E-3</v>
      </c>
      <c r="D64" s="1">
        <v>52.535400000000003</v>
      </c>
      <c r="F64">
        <f>VLOOKUP(B64,LA_population!B:D,3,FALSE)*0.001</f>
        <v>101.491</v>
      </c>
    </row>
    <row r="65" spans="1:6" hidden="1">
      <c r="A65" s="1" t="s">
        <v>158</v>
      </c>
      <c r="B65" s="1" t="s">
        <v>159</v>
      </c>
      <c r="C65" s="1">
        <v>-0.22459000000000001</v>
      </c>
      <c r="D65" s="1">
        <v>52.353200000000001</v>
      </c>
      <c r="F65">
        <f>VLOOKUP(B65,LA_population!B:D,3,FALSE)*0.001</f>
        <v>177.352</v>
      </c>
    </row>
    <row r="66" spans="1:6" hidden="1">
      <c r="A66" s="1" t="s">
        <v>160</v>
      </c>
      <c r="B66" s="1" t="s">
        <v>161</v>
      </c>
      <c r="C66" s="1">
        <v>9.1017000000000001E-2</v>
      </c>
      <c r="D66" s="1">
        <v>52.1081</v>
      </c>
      <c r="F66">
        <f>VLOOKUP(B66,LA_population!B:D,3,FALSE)*0.001</f>
        <v>157.51900000000001</v>
      </c>
    </row>
    <row r="67" spans="1:6" hidden="1">
      <c r="A67" s="1" t="s">
        <v>162</v>
      </c>
      <c r="B67" s="1" t="s">
        <v>163</v>
      </c>
      <c r="C67" s="1">
        <v>-3.2809599999999999</v>
      </c>
      <c r="D67" s="1">
        <v>54.685200000000002</v>
      </c>
      <c r="F67">
        <f>VLOOKUP(B67,LA_population!B:D,3,FALSE)*0.001</f>
        <v>97.527000000000001</v>
      </c>
    </row>
    <row r="68" spans="1:6" hidden="1">
      <c r="A68" s="1" t="s">
        <v>164</v>
      </c>
      <c r="B68" s="1" t="s">
        <v>165</v>
      </c>
      <c r="C68" s="1">
        <v>-3.1997599999999999</v>
      </c>
      <c r="D68" s="1">
        <v>54.157400000000003</v>
      </c>
      <c r="F68">
        <f>VLOOKUP(B68,LA_population!B:D,3,FALSE)*0.001</f>
        <v>67.137</v>
      </c>
    </row>
    <row r="69" spans="1:6" hidden="1">
      <c r="A69" s="1" t="s">
        <v>166</v>
      </c>
      <c r="B69" s="1" t="s">
        <v>167</v>
      </c>
      <c r="C69" s="1">
        <v>-2.8070499999999998</v>
      </c>
      <c r="D69" s="1">
        <v>54.978700000000003</v>
      </c>
      <c r="F69">
        <f>VLOOKUP(B69,LA_population!B:D,3,FALSE)*0.001</f>
        <v>108.387</v>
      </c>
    </row>
    <row r="70" spans="1:6" hidden="1">
      <c r="A70" s="1" t="s">
        <v>168</v>
      </c>
      <c r="B70" s="1" t="s">
        <v>169</v>
      </c>
      <c r="C70" s="1">
        <v>-3.3766400000000001</v>
      </c>
      <c r="D70" s="1">
        <v>54.466200000000001</v>
      </c>
      <c r="F70">
        <f>VLOOKUP(B70,LA_population!B:D,3,FALSE)*0.001</f>
        <v>68.424000000000007</v>
      </c>
    </row>
    <row r="71" spans="1:6" hidden="1">
      <c r="A71" s="1" t="s">
        <v>170</v>
      </c>
      <c r="B71" s="1" t="s">
        <v>171</v>
      </c>
      <c r="C71" s="1">
        <v>-2.6267800000000001</v>
      </c>
      <c r="D71" s="1">
        <v>54.631100000000004</v>
      </c>
      <c r="F71">
        <f>VLOOKUP(B71,LA_population!B:D,3,FALSE)*0.001</f>
        <v>52.881</v>
      </c>
    </row>
    <row r="72" spans="1:6" hidden="1">
      <c r="A72" s="1" t="s">
        <v>172</v>
      </c>
      <c r="B72" s="1" t="s">
        <v>173</v>
      </c>
      <c r="C72" s="1">
        <v>-2.7810800000000002</v>
      </c>
      <c r="D72" s="1">
        <v>54.299100000000003</v>
      </c>
      <c r="F72">
        <f>VLOOKUP(B72,LA_population!B:D,3,FALSE)*0.001</f>
        <v>104.532</v>
      </c>
    </row>
    <row r="73" spans="1:6" hidden="1">
      <c r="A73" s="1" t="s">
        <v>174</v>
      </c>
      <c r="B73" s="1" t="s">
        <v>175</v>
      </c>
      <c r="C73" s="1">
        <v>-1.4621900000000001</v>
      </c>
      <c r="D73" s="1">
        <v>53.028799999999997</v>
      </c>
      <c r="F73">
        <f>VLOOKUP(B73,LA_population!B:D,3,FALSE)*0.001</f>
        <v>126.678</v>
      </c>
    </row>
    <row r="74" spans="1:6" hidden="1">
      <c r="A74" s="1" t="s">
        <v>176</v>
      </c>
      <c r="B74" s="1" t="s">
        <v>177</v>
      </c>
      <c r="C74" s="1">
        <v>-1.2722800000000001</v>
      </c>
      <c r="D74" s="1">
        <v>53.238799999999998</v>
      </c>
      <c r="F74">
        <f>VLOOKUP(B74,LA_population!B:D,3,FALSE)*0.001</f>
        <v>79.53</v>
      </c>
    </row>
    <row r="75" spans="1:6" hidden="1">
      <c r="A75" s="1" t="s">
        <v>178</v>
      </c>
      <c r="B75" s="1" t="s">
        <v>179</v>
      </c>
      <c r="C75" s="1">
        <v>-1.4011499999999999</v>
      </c>
      <c r="D75" s="1">
        <v>53.255699999999997</v>
      </c>
      <c r="F75">
        <f>VLOOKUP(B75,LA_population!B:D,3,FALSE)*0.001</f>
        <v>104.628</v>
      </c>
    </row>
    <row r="76" spans="1:6" hidden="1">
      <c r="A76" s="1" t="s">
        <v>180</v>
      </c>
      <c r="B76" s="1" t="s">
        <v>181</v>
      </c>
      <c r="C76" s="1">
        <v>-1.7071099999999999</v>
      </c>
      <c r="D76" s="1">
        <v>53.1233</v>
      </c>
      <c r="F76">
        <f>VLOOKUP(B76,LA_population!B:D,3,FALSE)*0.001</f>
        <v>71.977000000000004</v>
      </c>
    </row>
    <row r="77" spans="1:6" hidden="1">
      <c r="A77" s="1" t="s">
        <v>182</v>
      </c>
      <c r="B77" s="1" t="s">
        <v>183</v>
      </c>
      <c r="C77" s="1">
        <v>-1.3509</v>
      </c>
      <c r="D77" s="1">
        <v>52.938200000000002</v>
      </c>
      <c r="F77">
        <f>VLOOKUP(B77,LA_population!B:D,3,FALSE)*0.001</f>
        <v>115.49000000000001</v>
      </c>
    </row>
    <row r="78" spans="1:6" hidden="1">
      <c r="A78" s="1" t="s">
        <v>184</v>
      </c>
      <c r="B78" s="1" t="s">
        <v>185</v>
      </c>
      <c r="C78" s="1">
        <v>-1.84398</v>
      </c>
      <c r="D78" s="1">
        <v>53.3857</v>
      </c>
      <c r="F78">
        <f>VLOOKUP(B78,LA_population!B:D,3,FALSE)*0.001</f>
        <v>92.221000000000004</v>
      </c>
    </row>
    <row r="79" spans="1:6" hidden="1">
      <c r="A79" s="1" t="s">
        <v>186</v>
      </c>
      <c r="B79" s="1" t="s">
        <v>187</v>
      </c>
      <c r="C79" s="1">
        <v>-1.4425300000000001</v>
      </c>
      <c r="D79" s="1">
        <v>53.162399999999998</v>
      </c>
      <c r="F79">
        <f>VLOOKUP(B79,LA_population!B:D,3,FALSE)*0.001</f>
        <v>101.125</v>
      </c>
    </row>
    <row r="80" spans="1:6" hidden="1">
      <c r="A80" s="1" t="s">
        <v>188</v>
      </c>
      <c r="B80" s="1" t="s">
        <v>189</v>
      </c>
      <c r="C80" s="1">
        <v>-1.53494</v>
      </c>
      <c r="D80" s="1">
        <v>52.8249</v>
      </c>
      <c r="F80">
        <f>VLOOKUP(B80,LA_population!B:D,3,FALSE)*0.001</f>
        <v>104.49300000000001</v>
      </c>
    </row>
    <row r="81" spans="1:12" hidden="1">
      <c r="A81" s="1" t="s">
        <v>190</v>
      </c>
      <c r="B81" s="1" t="s">
        <v>191</v>
      </c>
      <c r="C81" s="1">
        <v>-3.2238099999999998</v>
      </c>
      <c r="D81" s="1">
        <v>50.757599999999996</v>
      </c>
      <c r="F81">
        <f>VLOOKUP(B81,LA_population!B:D,3,FALSE)*0.001</f>
        <v>144.31700000000001</v>
      </c>
    </row>
    <row r="82" spans="1:12" hidden="1">
      <c r="A82" s="1" t="s">
        <v>192</v>
      </c>
      <c r="B82" s="1" t="s">
        <v>28</v>
      </c>
      <c r="C82" s="1">
        <v>-3.5137200000000002</v>
      </c>
      <c r="D82" s="1">
        <v>50.717799999999997</v>
      </c>
      <c r="F82">
        <f>VLOOKUP(B82,LA_population!B:D,3,FALSE)*0.001</f>
        <v>130.428</v>
      </c>
    </row>
    <row r="83" spans="1:12" hidden="1">
      <c r="A83" s="1" t="s">
        <v>193</v>
      </c>
      <c r="B83" s="1" t="s">
        <v>194</v>
      </c>
      <c r="C83" s="1">
        <v>-3.59212</v>
      </c>
      <c r="D83" s="1">
        <v>50.8688</v>
      </c>
      <c r="F83">
        <f>VLOOKUP(B83,LA_population!B:D,3,FALSE)*0.001</f>
        <v>81.695000000000007</v>
      </c>
    </row>
    <row r="84" spans="1:12" hidden="1">
      <c r="A84" s="1" t="s">
        <v>195</v>
      </c>
      <c r="B84" s="1" t="s">
        <v>196</v>
      </c>
      <c r="C84" s="1">
        <v>-3.9269099999999999</v>
      </c>
      <c r="D84" s="1">
        <v>51.076099999999997</v>
      </c>
      <c r="F84">
        <f>VLOOKUP(B84,LA_population!B:D,3,FALSE)*0.001</f>
        <v>96.11</v>
      </c>
    </row>
    <row r="85" spans="1:12" hidden="1">
      <c r="A85" s="1" t="s">
        <v>197</v>
      </c>
      <c r="B85" s="1" t="s">
        <v>198</v>
      </c>
      <c r="C85" s="1">
        <v>-3.8199399999999999</v>
      </c>
      <c r="D85" s="1">
        <v>50.371899999999997</v>
      </c>
      <c r="F85">
        <f>VLOOKUP(B85,LA_population!B:D,3,FALSE)*0.001</f>
        <v>86.221000000000004</v>
      </c>
    </row>
    <row r="86" spans="1:12" hidden="1">
      <c r="A86" s="1" t="s">
        <v>199</v>
      </c>
      <c r="B86" s="1" t="s">
        <v>200</v>
      </c>
      <c r="C86" s="1">
        <v>-3.6539600000000001</v>
      </c>
      <c r="D86" s="1">
        <v>50.610199999999999</v>
      </c>
      <c r="F86">
        <f>VLOOKUP(B86,LA_population!B:D,3,FALSE)*0.001</f>
        <v>132.84399999999999</v>
      </c>
    </row>
    <row r="87" spans="1:12" hidden="1">
      <c r="A87" s="1" t="s">
        <v>201</v>
      </c>
      <c r="B87" s="1" t="s">
        <v>202</v>
      </c>
      <c r="C87" s="1">
        <v>-4.2177600000000002</v>
      </c>
      <c r="D87" s="1">
        <v>50.907800000000002</v>
      </c>
      <c r="F87">
        <f>VLOOKUP(B87,LA_population!B:D,3,FALSE)*0.001</f>
        <v>68.143000000000001</v>
      </c>
    </row>
    <row r="88" spans="1:12" hidden="1">
      <c r="A88" s="1" t="s">
        <v>203</v>
      </c>
      <c r="B88" s="1" t="s">
        <v>204</v>
      </c>
      <c r="C88" s="1">
        <v>-4.0335700000000001</v>
      </c>
      <c r="D88" s="1">
        <v>50.664900000000003</v>
      </c>
      <c r="F88">
        <f>VLOOKUP(B88,LA_population!B:D,3,FALSE)*0.001</f>
        <v>55.527999999999999</v>
      </c>
    </row>
    <row r="89" spans="1:12">
      <c r="A89" s="1" t="s">
        <v>778</v>
      </c>
      <c r="B89" s="1" t="s">
        <v>779</v>
      </c>
      <c r="C89" s="1">
        <v>-1.8157000000000001</v>
      </c>
      <c r="D89" s="1">
        <v>50.766300000000001</v>
      </c>
      <c r="E89" s="1">
        <f>50030 * 0.1%</f>
        <v>50.03</v>
      </c>
      <c r="F89" t="e">
        <f>VLOOKUP(B89,LA_population!B:D,3,FALSE)*0.001</f>
        <v>#N/A</v>
      </c>
      <c r="G89" s="12"/>
      <c r="H89" s="13"/>
      <c r="I89" s="13"/>
      <c r="J89" s="13"/>
      <c r="L89" t="s">
        <v>775</v>
      </c>
    </row>
    <row r="90" spans="1:12">
      <c r="A90" s="1" t="s">
        <v>780</v>
      </c>
      <c r="B90" s="1" t="s">
        <v>781</v>
      </c>
      <c r="C90" s="1">
        <v>-1.9774</v>
      </c>
      <c r="D90" s="1">
        <v>50.889200000000002</v>
      </c>
      <c r="E90" s="1">
        <f>89890 * 0.1%</f>
        <v>89.89</v>
      </c>
      <c r="F90" t="e">
        <f>VLOOKUP(B90,LA_population!B:D,3,FALSE)*0.001</f>
        <v>#N/A</v>
      </c>
      <c r="G90" s="14" t="s">
        <v>205</v>
      </c>
      <c r="H90" s="14" t="s">
        <v>206</v>
      </c>
      <c r="I90" s="14" t="s">
        <v>774</v>
      </c>
      <c r="J90" s="15">
        <v>376484</v>
      </c>
      <c r="L90" t="s">
        <v>775</v>
      </c>
    </row>
    <row r="91" spans="1:12">
      <c r="A91" s="1" t="s">
        <v>782</v>
      </c>
      <c r="B91" s="1" t="s">
        <v>783</v>
      </c>
      <c r="C91" s="1">
        <v>-2.26037</v>
      </c>
      <c r="D91" s="1">
        <v>50.919800000000002</v>
      </c>
      <c r="E91" s="1">
        <f>70840 * 0.1%</f>
        <v>70.84</v>
      </c>
      <c r="F91" t="e">
        <f>VLOOKUP(B91,LA_population!B:D,3,FALSE)*0.001</f>
        <v>#N/A</v>
      </c>
      <c r="G91" s="16"/>
      <c r="H91" s="17"/>
      <c r="I91" s="17"/>
      <c r="J91" s="17"/>
      <c r="L91" t="s">
        <v>775</v>
      </c>
    </row>
    <row r="92" spans="1:12">
      <c r="A92" s="1" t="s">
        <v>784</v>
      </c>
      <c r="B92" s="1" t="s">
        <v>785</v>
      </c>
      <c r="C92" s="1">
        <v>-2.1261800000000002</v>
      </c>
      <c r="D92" s="1">
        <v>50.694499999999998</v>
      </c>
      <c r="E92" s="1">
        <f>47140 * 0.1%</f>
        <v>47.14</v>
      </c>
      <c r="F92" t="e">
        <f>VLOOKUP(B92,LA_population!B:D,3,FALSE)*0.001</f>
        <v>#N/A</v>
      </c>
      <c r="G92" s="16"/>
      <c r="H92" s="17"/>
      <c r="I92" s="17"/>
      <c r="J92" s="17"/>
      <c r="L92" t="s">
        <v>775</v>
      </c>
    </row>
    <row r="93" spans="1:12">
      <c r="A93" s="1" t="s">
        <v>786</v>
      </c>
      <c r="B93" s="1" t="s">
        <v>787</v>
      </c>
      <c r="C93" s="1">
        <v>-2.6006100000000001</v>
      </c>
      <c r="D93" s="1">
        <v>50.795000000000002</v>
      </c>
      <c r="E93" s="1">
        <f>102750 * 0.1%</f>
        <v>102.75</v>
      </c>
      <c r="F93" t="e">
        <f>VLOOKUP(B93,LA_population!B:D,3,FALSE)*0.001</f>
        <v>#N/A</v>
      </c>
      <c r="G93" s="16"/>
      <c r="H93" s="17"/>
      <c r="I93" s="17"/>
      <c r="J93" s="17"/>
      <c r="L93" t="s">
        <v>775</v>
      </c>
    </row>
    <row r="94" spans="1:12">
      <c r="A94" s="1" t="s">
        <v>788</v>
      </c>
      <c r="B94" s="1" t="s">
        <v>789</v>
      </c>
      <c r="C94" s="1">
        <v>-2.4513400000000001</v>
      </c>
      <c r="D94" s="1">
        <v>50.632399999999997</v>
      </c>
      <c r="E94" s="1">
        <f>65870 * 0.1%</f>
        <v>65.87</v>
      </c>
      <c r="F94" t="e">
        <f>VLOOKUP(B94,LA_population!B:D,3,FALSE)*0.001</f>
        <v>#N/A</v>
      </c>
      <c r="G94" s="16"/>
      <c r="H94" s="17"/>
      <c r="I94" s="17"/>
      <c r="J94" s="17"/>
      <c r="L94" t="s">
        <v>775</v>
      </c>
    </row>
    <row r="95" spans="1:12" hidden="1">
      <c r="A95" s="1" t="s">
        <v>207</v>
      </c>
      <c r="B95" s="1" t="s">
        <v>208</v>
      </c>
      <c r="C95" s="1">
        <v>0.25869900000000001</v>
      </c>
      <c r="D95" s="1">
        <v>50.774099999999997</v>
      </c>
      <c r="F95">
        <f>VLOOKUP(B95,LA_population!B:D,3,FALSE)*0.001</f>
        <v>103.16</v>
      </c>
    </row>
    <row r="96" spans="1:12" hidden="1">
      <c r="A96" s="1" t="s">
        <v>209</v>
      </c>
      <c r="B96" s="1" t="s">
        <v>210</v>
      </c>
      <c r="C96" s="1">
        <v>0.57942899999999997</v>
      </c>
      <c r="D96" s="1">
        <v>50.867699999999999</v>
      </c>
      <c r="F96">
        <f>VLOOKUP(B96,LA_population!B:D,3,FALSE)*0.001</f>
        <v>92.855000000000004</v>
      </c>
    </row>
    <row r="97" spans="1:6" hidden="1">
      <c r="A97" s="1" t="s">
        <v>211</v>
      </c>
      <c r="B97" s="1" t="s">
        <v>212</v>
      </c>
      <c r="C97" s="1">
        <v>7.6709999999999999E-3</v>
      </c>
      <c r="D97" s="1">
        <v>50.833399999999997</v>
      </c>
      <c r="F97">
        <f>VLOOKUP(B97,LA_population!B:D,3,FALSE)*0.001</f>
        <v>102.744</v>
      </c>
    </row>
    <row r="98" spans="1:6" hidden="1">
      <c r="A98" s="1" t="s">
        <v>213</v>
      </c>
      <c r="B98" s="1" t="s">
        <v>214</v>
      </c>
      <c r="C98" s="1">
        <v>0.54306399999999999</v>
      </c>
      <c r="D98" s="1">
        <v>50.948700000000002</v>
      </c>
      <c r="F98">
        <f>VLOOKUP(B98,LA_population!B:D,3,FALSE)*0.001</f>
        <v>95.656000000000006</v>
      </c>
    </row>
    <row r="99" spans="1:6" hidden="1">
      <c r="A99" s="1" t="s">
        <v>215</v>
      </c>
      <c r="B99" s="1" t="s">
        <v>216</v>
      </c>
      <c r="C99" s="1">
        <v>0.205153</v>
      </c>
      <c r="D99" s="1">
        <v>50.933199999999999</v>
      </c>
      <c r="F99">
        <f>VLOOKUP(B99,LA_population!B:D,3,FALSE)*0.001</f>
        <v>160.17500000000001</v>
      </c>
    </row>
    <row r="100" spans="1:6" hidden="1">
      <c r="A100" s="1" t="s">
        <v>217</v>
      </c>
      <c r="B100" s="1" t="s">
        <v>218</v>
      </c>
      <c r="C100" s="1">
        <v>0.47505500000000001</v>
      </c>
      <c r="D100" s="1">
        <v>51.590400000000002</v>
      </c>
      <c r="F100">
        <f>VLOOKUP(B100,LA_population!B:D,3,FALSE)*0.001</f>
        <v>185.86199999999999</v>
      </c>
    </row>
    <row r="101" spans="1:6" hidden="1">
      <c r="A101" s="1" t="s">
        <v>219</v>
      </c>
      <c r="B101" s="1" t="s">
        <v>220</v>
      </c>
      <c r="C101" s="1">
        <v>0.57591099999999995</v>
      </c>
      <c r="D101" s="1">
        <v>51.9163</v>
      </c>
      <c r="F101">
        <f>VLOOKUP(B101,LA_population!B:D,3,FALSE)*0.001</f>
        <v>151.56100000000001</v>
      </c>
    </row>
    <row r="102" spans="1:6" hidden="1">
      <c r="A102" s="1" t="s">
        <v>221</v>
      </c>
      <c r="B102" s="1" t="s">
        <v>222</v>
      </c>
      <c r="C102" s="1">
        <v>0.29009099999999999</v>
      </c>
      <c r="D102" s="1">
        <v>51.641100000000002</v>
      </c>
      <c r="F102">
        <f>VLOOKUP(B102,LA_population!B:D,3,FALSE)*0.001</f>
        <v>76.55</v>
      </c>
    </row>
    <row r="103" spans="1:6" hidden="1">
      <c r="A103" s="1" t="s">
        <v>223</v>
      </c>
      <c r="B103" s="1" t="s">
        <v>224</v>
      </c>
      <c r="C103" s="1">
        <v>0.58808400000000005</v>
      </c>
      <c r="D103" s="1">
        <v>51.561599999999999</v>
      </c>
      <c r="F103">
        <f>VLOOKUP(B103,LA_population!B:D,3,FALSE)*0.001</f>
        <v>90.070000000000007</v>
      </c>
    </row>
    <row r="104" spans="1:6" hidden="1">
      <c r="A104" s="1" t="s">
        <v>225</v>
      </c>
      <c r="B104" s="1" t="s">
        <v>226</v>
      </c>
      <c r="C104" s="1">
        <v>0.49116300000000002</v>
      </c>
      <c r="D104" s="1">
        <v>51.734999999999999</v>
      </c>
      <c r="F104">
        <f>VLOOKUP(B104,LA_population!B:D,3,FALSE)*0.001</f>
        <v>177.07900000000001</v>
      </c>
    </row>
    <row r="105" spans="1:6" hidden="1">
      <c r="A105" s="1" t="s">
        <v>227</v>
      </c>
      <c r="B105" s="1" t="s">
        <v>228</v>
      </c>
      <c r="C105" s="1">
        <v>0.85977599999999998</v>
      </c>
      <c r="D105" s="1">
        <v>51.877000000000002</v>
      </c>
      <c r="F105">
        <f>VLOOKUP(B105,LA_population!B:D,3,FALSE)*0.001</f>
        <v>192.523</v>
      </c>
    </row>
    <row r="106" spans="1:6" hidden="1">
      <c r="A106" s="1" t="s">
        <v>229</v>
      </c>
      <c r="B106" s="1" t="s">
        <v>230</v>
      </c>
      <c r="C106" s="1">
        <v>0.15414700000000001</v>
      </c>
      <c r="D106" s="1">
        <v>51.712800000000001</v>
      </c>
      <c r="F106">
        <f>VLOOKUP(B106,LA_population!B:D,3,FALSE)*0.001</f>
        <v>131.137</v>
      </c>
    </row>
    <row r="107" spans="1:6" hidden="1">
      <c r="A107" s="1" t="s">
        <v>231</v>
      </c>
      <c r="B107" s="1" t="s">
        <v>232</v>
      </c>
      <c r="C107" s="1">
        <v>0.10388799999999999</v>
      </c>
      <c r="D107" s="1">
        <v>51.766100000000002</v>
      </c>
      <c r="F107">
        <f>VLOOKUP(B107,LA_population!B:D,3,FALSE)*0.001</f>
        <v>86.594000000000008</v>
      </c>
    </row>
    <row r="108" spans="1:6" hidden="1">
      <c r="A108" s="1" t="s">
        <v>233</v>
      </c>
      <c r="B108" s="1" t="s">
        <v>234</v>
      </c>
      <c r="C108" s="1">
        <v>0.77385700000000002</v>
      </c>
      <c r="D108" s="1">
        <v>51.775700000000001</v>
      </c>
      <c r="F108">
        <f>VLOOKUP(B108,LA_population!B:D,3,FALSE)*0.001</f>
        <v>64.424999999999997</v>
      </c>
    </row>
    <row r="109" spans="1:6" hidden="1">
      <c r="A109" s="1" t="s">
        <v>235</v>
      </c>
      <c r="B109" s="1" t="s">
        <v>236</v>
      </c>
      <c r="C109" s="1">
        <v>0.683473</v>
      </c>
      <c r="D109" s="1">
        <v>51.590899999999998</v>
      </c>
      <c r="F109">
        <f>VLOOKUP(B109,LA_population!B:D,3,FALSE)*0.001</f>
        <v>86.981000000000009</v>
      </c>
    </row>
    <row r="110" spans="1:6" hidden="1">
      <c r="A110" s="1" t="s">
        <v>237</v>
      </c>
      <c r="B110" s="1" t="s">
        <v>238</v>
      </c>
      <c r="C110" s="1">
        <v>1.1091800000000001</v>
      </c>
      <c r="D110" s="1">
        <v>51.856900000000003</v>
      </c>
      <c r="F110">
        <f>VLOOKUP(B110,LA_population!B:D,3,FALSE)*0.001</f>
        <v>145.803</v>
      </c>
    </row>
    <row r="111" spans="1:6" hidden="1">
      <c r="A111" s="1" t="s">
        <v>239</v>
      </c>
      <c r="B111" s="1" t="s">
        <v>240</v>
      </c>
      <c r="C111" s="1">
        <v>0.294485</v>
      </c>
      <c r="D111" s="1">
        <v>51.935899999999997</v>
      </c>
      <c r="F111">
        <f>VLOOKUP(B111,LA_population!B:D,3,FALSE)*0.001</f>
        <v>89.179000000000002</v>
      </c>
    </row>
    <row r="112" spans="1:6" hidden="1">
      <c r="A112" s="1" t="s">
        <v>241</v>
      </c>
      <c r="B112" s="1" t="s">
        <v>242</v>
      </c>
      <c r="C112" s="1">
        <v>-2.0751499999999998</v>
      </c>
      <c r="D112" s="1">
        <v>51.898600000000002</v>
      </c>
      <c r="F112">
        <f>VLOOKUP(B112,LA_population!B:D,3,FALSE)*0.001</f>
        <v>117.09</v>
      </c>
    </row>
    <row r="113" spans="1:6" hidden="1">
      <c r="A113" s="1" t="s">
        <v>243</v>
      </c>
      <c r="B113" s="1" t="s">
        <v>244</v>
      </c>
      <c r="C113" s="1">
        <v>-1.9705900000000001</v>
      </c>
      <c r="D113" s="1">
        <v>51.772500000000001</v>
      </c>
      <c r="F113">
        <f>VLOOKUP(B113,LA_population!B:D,3,FALSE)*0.001</f>
        <v>89.022000000000006</v>
      </c>
    </row>
    <row r="114" spans="1:6" hidden="1">
      <c r="A114" s="1" t="s">
        <v>245</v>
      </c>
      <c r="B114" s="1" t="s">
        <v>246</v>
      </c>
      <c r="C114" s="1">
        <v>-2.4775499999999999</v>
      </c>
      <c r="D114" s="1">
        <v>51.812399999999997</v>
      </c>
      <c r="F114">
        <f>VLOOKUP(B114,LA_population!B:D,3,FALSE)*0.001</f>
        <v>86.543000000000006</v>
      </c>
    </row>
    <row r="115" spans="1:6" hidden="1">
      <c r="A115" s="1" t="s">
        <v>247</v>
      </c>
      <c r="B115" s="1" t="s">
        <v>248</v>
      </c>
      <c r="C115" s="1">
        <v>-2.2326299999999999</v>
      </c>
      <c r="D115" s="1">
        <v>51.846400000000003</v>
      </c>
      <c r="F115">
        <f>VLOOKUP(B115,LA_population!B:D,3,FALSE)*0.001</f>
        <v>129.285</v>
      </c>
    </row>
    <row r="116" spans="1:6" hidden="1">
      <c r="A116" s="1" t="s">
        <v>249</v>
      </c>
      <c r="B116" s="1" t="s">
        <v>250</v>
      </c>
      <c r="C116" s="1">
        <v>-2.3081999999999998</v>
      </c>
      <c r="D116" s="1">
        <v>51.72</v>
      </c>
      <c r="F116">
        <f>VLOOKUP(B116,LA_population!B:D,3,FALSE)*0.001</f>
        <v>119.01900000000001</v>
      </c>
    </row>
    <row r="117" spans="1:6" hidden="1">
      <c r="A117" s="1" t="s">
        <v>251</v>
      </c>
      <c r="B117" s="1" t="s">
        <v>252</v>
      </c>
      <c r="C117" s="1">
        <v>-2.19998</v>
      </c>
      <c r="D117" s="1">
        <v>51.934800000000003</v>
      </c>
      <c r="F117">
        <f>VLOOKUP(B117,LA_population!B:D,3,FALSE)*0.001</f>
        <v>92.599000000000004</v>
      </c>
    </row>
    <row r="118" spans="1:6" hidden="1">
      <c r="A118" s="1" t="s">
        <v>253</v>
      </c>
      <c r="B118" s="1" t="s">
        <v>254</v>
      </c>
      <c r="C118" s="1">
        <v>-1.22021</v>
      </c>
      <c r="D118" s="1">
        <v>51.259399999999999</v>
      </c>
      <c r="F118">
        <f>VLOOKUP(B118,LA_population!B:D,3,FALSE)*0.001</f>
        <v>175.72900000000001</v>
      </c>
    </row>
    <row r="119" spans="1:6" hidden="1">
      <c r="A119" s="1" t="s">
        <v>255</v>
      </c>
      <c r="B119" s="1" t="s">
        <v>256</v>
      </c>
      <c r="C119" s="1">
        <v>-0.93971000000000005</v>
      </c>
      <c r="D119" s="1">
        <v>51.057699999999997</v>
      </c>
      <c r="F119">
        <f>VLOOKUP(B119,LA_population!B:D,3,FALSE)*0.001</f>
        <v>120.681</v>
      </c>
    </row>
    <row r="120" spans="1:6" hidden="1">
      <c r="A120" s="1" t="s">
        <v>257</v>
      </c>
      <c r="B120" s="1" t="s">
        <v>258</v>
      </c>
      <c r="C120" s="1">
        <v>-1.3294299999999999</v>
      </c>
      <c r="D120" s="1">
        <v>50.948700000000002</v>
      </c>
      <c r="F120">
        <f>VLOOKUP(B120,LA_population!B:D,3,FALSE)*0.001</f>
        <v>131.81900000000002</v>
      </c>
    </row>
    <row r="121" spans="1:6" hidden="1">
      <c r="A121" s="1" t="s">
        <v>259</v>
      </c>
      <c r="B121" s="1" t="s">
        <v>260</v>
      </c>
      <c r="C121" s="1">
        <v>-1.23742</v>
      </c>
      <c r="D121" s="1">
        <v>50.853900000000003</v>
      </c>
      <c r="F121">
        <f>VLOOKUP(B121,LA_population!B:D,3,FALSE)*0.001</f>
        <v>116.339</v>
      </c>
    </row>
    <row r="122" spans="1:6" hidden="1">
      <c r="A122" s="1" t="s">
        <v>261</v>
      </c>
      <c r="B122" s="1" t="s">
        <v>262</v>
      </c>
      <c r="C122" s="1">
        <v>-1.1672499999999999</v>
      </c>
      <c r="D122" s="1">
        <v>50.806399999999996</v>
      </c>
      <c r="F122">
        <f>VLOOKUP(B122,LA_population!B:D,3,FALSE)*0.001</f>
        <v>85.283000000000001</v>
      </c>
    </row>
    <row r="123" spans="1:6" hidden="1">
      <c r="A123" s="1" t="s">
        <v>263</v>
      </c>
      <c r="B123" s="1" t="s">
        <v>264</v>
      </c>
      <c r="C123" s="1">
        <v>-0.88321000000000005</v>
      </c>
      <c r="D123" s="1">
        <v>51.281999999999996</v>
      </c>
      <c r="F123">
        <f>VLOOKUP(B123,LA_population!B:D,3,FALSE)*0.001</f>
        <v>96.293000000000006</v>
      </c>
    </row>
    <row r="124" spans="1:6" hidden="1">
      <c r="A124" s="1" t="s">
        <v>265</v>
      </c>
      <c r="B124" s="1" t="s">
        <v>266</v>
      </c>
      <c r="C124" s="1">
        <v>-1.004</v>
      </c>
      <c r="D124" s="1">
        <v>50.872300000000003</v>
      </c>
      <c r="F124">
        <f>VLOOKUP(B124,LA_population!B:D,3,FALSE)*0.001</f>
        <v>125.813</v>
      </c>
    </row>
    <row r="125" spans="1:6" hidden="1">
      <c r="A125" s="1" t="s">
        <v>267</v>
      </c>
      <c r="B125" s="1" t="s">
        <v>268</v>
      </c>
      <c r="C125" s="1">
        <v>-1.5893600000000001</v>
      </c>
      <c r="D125" s="1">
        <v>50.857500000000002</v>
      </c>
      <c r="F125">
        <f>VLOOKUP(B125,LA_population!B:D,3,FALSE)*0.001</f>
        <v>179.75300000000001</v>
      </c>
    </row>
    <row r="126" spans="1:6" hidden="1">
      <c r="A126" s="1" t="s">
        <v>269</v>
      </c>
      <c r="B126" s="1" t="s">
        <v>270</v>
      </c>
      <c r="C126" s="1">
        <v>-0.76807000000000003</v>
      </c>
      <c r="D126" s="1">
        <v>51.278100000000002</v>
      </c>
      <c r="F126">
        <f>VLOOKUP(B126,LA_population!B:D,3,FALSE)*0.001</f>
        <v>95.141999999999996</v>
      </c>
    </row>
    <row r="127" spans="1:6" hidden="1">
      <c r="A127" s="1" t="s">
        <v>271</v>
      </c>
      <c r="B127" s="1" t="s">
        <v>272</v>
      </c>
      <c r="C127" s="1">
        <v>-1.50214</v>
      </c>
      <c r="D127" s="1">
        <v>51.1342</v>
      </c>
      <c r="F127">
        <f>VLOOKUP(B127,LA_population!B:D,3,FALSE)*0.001</f>
        <v>125.169</v>
      </c>
    </row>
    <row r="128" spans="1:6" hidden="1">
      <c r="A128" s="1" t="s">
        <v>273</v>
      </c>
      <c r="B128" s="1" t="s">
        <v>274</v>
      </c>
      <c r="C128" s="1">
        <v>-1.24393</v>
      </c>
      <c r="D128" s="1">
        <v>51.03</v>
      </c>
      <c r="F128">
        <f>VLOOKUP(B128,LA_population!B:D,3,FALSE)*0.001</f>
        <v>124.295</v>
      </c>
    </row>
    <row r="129" spans="1:6" hidden="1">
      <c r="A129" s="1" t="s">
        <v>275</v>
      </c>
      <c r="B129" s="1" t="s">
        <v>276</v>
      </c>
      <c r="C129" s="1">
        <v>-5.0729999999999997E-2</v>
      </c>
      <c r="D129" s="1">
        <v>51.720799999999997</v>
      </c>
      <c r="F129">
        <f>VLOOKUP(B129,LA_population!B:D,3,FALSE)*0.001</f>
        <v>96.876000000000005</v>
      </c>
    </row>
    <row r="130" spans="1:6" hidden="1">
      <c r="A130" s="1" t="s">
        <v>277</v>
      </c>
      <c r="B130" s="1" t="s">
        <v>278</v>
      </c>
      <c r="C130" s="1">
        <v>-0.55098000000000003</v>
      </c>
      <c r="D130" s="1">
        <v>51.768500000000003</v>
      </c>
      <c r="F130">
        <f>VLOOKUP(B130,LA_population!B:D,3,FALSE)*0.001</f>
        <v>154.28</v>
      </c>
    </row>
    <row r="131" spans="1:6" hidden="1">
      <c r="A131" s="1" t="s">
        <v>279</v>
      </c>
      <c r="B131" s="1" t="s">
        <v>280</v>
      </c>
      <c r="C131" s="1">
        <v>-0.26899000000000001</v>
      </c>
      <c r="D131" s="1">
        <v>51.680199999999999</v>
      </c>
      <c r="F131">
        <f>VLOOKUP(B131,LA_population!B:D,3,FALSE)*0.001</f>
        <v>104.205</v>
      </c>
    </row>
    <row r="132" spans="1:6" hidden="1">
      <c r="A132" s="1" t="s">
        <v>281</v>
      </c>
      <c r="B132" s="1" t="s">
        <v>282</v>
      </c>
      <c r="C132" s="1">
        <v>-0.22314000000000001</v>
      </c>
      <c r="D132" s="1">
        <v>51.9574</v>
      </c>
      <c r="F132">
        <f>VLOOKUP(B132,LA_population!B:D,3,FALSE)*0.001</f>
        <v>133.214</v>
      </c>
    </row>
    <row r="133" spans="1:6" hidden="1">
      <c r="A133" s="1" t="s">
        <v>283</v>
      </c>
      <c r="B133" s="1" t="s">
        <v>284</v>
      </c>
      <c r="C133" s="1">
        <v>-0.45005000000000001</v>
      </c>
      <c r="D133" s="1">
        <v>51.656300000000002</v>
      </c>
      <c r="F133">
        <f>VLOOKUP(B133,LA_population!B:D,3,FALSE)*0.001</f>
        <v>93.045000000000002</v>
      </c>
    </row>
    <row r="134" spans="1:6" hidden="1">
      <c r="A134" s="1" t="s">
        <v>285</v>
      </c>
      <c r="B134" s="1" t="s">
        <v>286</v>
      </c>
      <c r="C134" s="1">
        <v>-0.40428999999999998</v>
      </c>
      <c r="D134" s="1">
        <v>51.671700000000001</v>
      </c>
      <c r="F134">
        <f>VLOOKUP(B134,LA_population!B:D,3,FALSE)*0.001</f>
        <v>96.766999999999996</v>
      </c>
    </row>
    <row r="135" spans="1:6" hidden="1">
      <c r="A135" s="1" t="s">
        <v>287</v>
      </c>
      <c r="B135" s="1" t="s">
        <v>288</v>
      </c>
      <c r="C135" s="1">
        <v>0.82337400000000005</v>
      </c>
      <c r="D135" s="1">
        <v>51.131</v>
      </c>
      <c r="F135">
        <f>VLOOKUP(B135,LA_population!B:D,3,FALSE)*0.001</f>
        <v>129.28100000000001</v>
      </c>
    </row>
    <row r="136" spans="1:6" hidden="1">
      <c r="A136" s="1" t="s">
        <v>289</v>
      </c>
      <c r="B136" s="1" t="s">
        <v>290</v>
      </c>
      <c r="C136" s="1">
        <v>1.09626</v>
      </c>
      <c r="D136" s="1">
        <v>51.280999999999999</v>
      </c>
      <c r="F136">
        <f>VLOOKUP(B136,LA_population!B:D,3,FALSE)*0.001</f>
        <v>164.553</v>
      </c>
    </row>
    <row r="137" spans="1:6" hidden="1">
      <c r="A137" s="1" t="s">
        <v>291</v>
      </c>
      <c r="B137" s="1" t="s">
        <v>292</v>
      </c>
      <c r="C137" s="1">
        <v>0.24527599999999999</v>
      </c>
      <c r="D137" s="1">
        <v>51.433700000000002</v>
      </c>
      <c r="F137">
        <f>VLOOKUP(B137,LA_population!B:D,3,FALSE)*0.001</f>
        <v>109.709</v>
      </c>
    </row>
    <row r="138" spans="1:6" hidden="1">
      <c r="A138" s="1" t="s">
        <v>293</v>
      </c>
      <c r="B138" s="1" t="s">
        <v>294</v>
      </c>
      <c r="C138" s="1">
        <v>1.2769299999999999</v>
      </c>
      <c r="D138" s="1">
        <v>51.2117</v>
      </c>
      <c r="F138">
        <f>VLOOKUP(B138,LA_population!B:D,3,FALSE)*0.001</f>
        <v>116.96900000000001</v>
      </c>
    </row>
    <row r="139" spans="1:6" hidden="1">
      <c r="A139" s="1" t="s">
        <v>295</v>
      </c>
      <c r="B139" s="1" t="s">
        <v>296</v>
      </c>
      <c r="C139" s="1">
        <v>0.39874399999999999</v>
      </c>
      <c r="D139" s="1">
        <v>51.396500000000003</v>
      </c>
      <c r="F139">
        <f>VLOOKUP(B139,LA_population!B:D,3,FALSE)*0.001</f>
        <v>106.38500000000001</v>
      </c>
    </row>
    <row r="140" spans="1:6" hidden="1">
      <c r="A140" s="1" t="s">
        <v>297</v>
      </c>
      <c r="B140" s="1" t="s">
        <v>298</v>
      </c>
      <c r="C140" s="1">
        <v>0.58406100000000005</v>
      </c>
      <c r="D140" s="1">
        <v>51.235700000000001</v>
      </c>
      <c r="F140">
        <f>VLOOKUP(B140,LA_population!B:D,3,FALSE)*0.001</f>
        <v>169.95500000000001</v>
      </c>
    </row>
    <row r="141" spans="1:6" hidden="1">
      <c r="A141" s="1" t="s">
        <v>299</v>
      </c>
      <c r="B141" s="1" t="s">
        <v>300</v>
      </c>
      <c r="C141" s="1">
        <v>0.18893599999999999</v>
      </c>
      <c r="D141" s="1">
        <v>51.275599999999997</v>
      </c>
      <c r="F141">
        <f>VLOOKUP(B141,LA_population!B:D,3,FALSE)*0.001</f>
        <v>120.29300000000001</v>
      </c>
    </row>
    <row r="142" spans="1:6" hidden="1">
      <c r="A142" s="1" t="s">
        <v>301</v>
      </c>
      <c r="B142" s="1" t="s">
        <v>302</v>
      </c>
      <c r="C142" s="1">
        <v>1.0007999999999999</v>
      </c>
      <c r="D142" s="1">
        <v>51.072200000000002</v>
      </c>
      <c r="F142">
        <f>VLOOKUP(B142,LA_population!B:D,3,FALSE)*0.001</f>
        <v>112.578</v>
      </c>
    </row>
    <row r="143" spans="1:6" hidden="1">
      <c r="A143" s="1" t="s">
        <v>303</v>
      </c>
      <c r="B143" s="1" t="s">
        <v>304</v>
      </c>
      <c r="C143" s="1">
        <v>0.77952999999999995</v>
      </c>
      <c r="D143" s="1">
        <v>51.323900000000002</v>
      </c>
      <c r="F143">
        <f>VLOOKUP(B143,LA_population!B:D,3,FALSE)*0.001</f>
        <v>148.51900000000001</v>
      </c>
    </row>
    <row r="144" spans="1:6" hidden="1">
      <c r="A144" s="1" t="s">
        <v>305</v>
      </c>
      <c r="B144" s="1" t="s">
        <v>306</v>
      </c>
      <c r="C144" s="1">
        <v>1.3283</v>
      </c>
      <c r="D144" s="1">
        <v>51.352499999999999</v>
      </c>
      <c r="F144">
        <f>VLOOKUP(B144,LA_population!B:D,3,FALSE)*0.001</f>
        <v>141.81900000000002</v>
      </c>
    </row>
    <row r="145" spans="1:6" hidden="1">
      <c r="A145" s="1" t="s">
        <v>307</v>
      </c>
      <c r="B145" s="1" t="s">
        <v>308</v>
      </c>
      <c r="C145" s="1">
        <v>0.34930600000000001</v>
      </c>
      <c r="D145" s="1">
        <v>51.260599999999997</v>
      </c>
      <c r="F145">
        <f>VLOOKUP(B145,LA_population!B:D,3,FALSE)*0.001</f>
        <v>130.50800000000001</v>
      </c>
    </row>
    <row r="146" spans="1:6" hidden="1">
      <c r="A146" s="1" t="s">
        <v>309</v>
      </c>
      <c r="B146" s="1" t="s">
        <v>310</v>
      </c>
      <c r="C146" s="1">
        <v>0.471632</v>
      </c>
      <c r="D146" s="1">
        <v>51.102499999999999</v>
      </c>
      <c r="F146">
        <f>VLOOKUP(B146,LA_population!B:D,3,FALSE)*0.001</f>
        <v>118.054</v>
      </c>
    </row>
    <row r="147" spans="1:6" hidden="1">
      <c r="A147" s="1" t="s">
        <v>311</v>
      </c>
      <c r="B147" s="1" t="s">
        <v>312</v>
      </c>
      <c r="C147" s="1">
        <v>-2.2307999999999999</v>
      </c>
      <c r="D147" s="1">
        <v>53.774099999999997</v>
      </c>
      <c r="F147">
        <f>VLOOKUP(B147,LA_population!B:D,3,FALSE)*0.001</f>
        <v>88.527000000000001</v>
      </c>
    </row>
    <row r="148" spans="1:6" hidden="1">
      <c r="A148" s="1" t="s">
        <v>313</v>
      </c>
      <c r="B148" s="1" t="s">
        <v>314</v>
      </c>
      <c r="C148" s="1">
        <v>-2.6192099999999998</v>
      </c>
      <c r="D148" s="1">
        <v>53.672400000000003</v>
      </c>
      <c r="F148">
        <f>VLOOKUP(B148,LA_population!B:D,3,FALSE)*0.001</f>
        <v>116.821</v>
      </c>
    </row>
    <row r="149" spans="1:6" hidden="1">
      <c r="A149" s="1" t="s">
        <v>315</v>
      </c>
      <c r="B149" s="1" t="s">
        <v>316</v>
      </c>
      <c r="C149" s="1">
        <v>-2.9190200000000002</v>
      </c>
      <c r="D149" s="1">
        <v>53.7971</v>
      </c>
      <c r="F149">
        <f>VLOOKUP(B149,LA_population!B:D,3,FALSE)*0.001</f>
        <v>79.77</v>
      </c>
    </row>
    <row r="150" spans="1:6" hidden="1">
      <c r="A150" s="1" t="s">
        <v>317</v>
      </c>
      <c r="B150" s="1" t="s">
        <v>318</v>
      </c>
      <c r="C150" s="1">
        <v>-2.38964</v>
      </c>
      <c r="D150" s="1">
        <v>53.756500000000003</v>
      </c>
      <c r="F150">
        <f>VLOOKUP(B150,LA_population!B:D,3,FALSE)*0.001</f>
        <v>80.814999999999998</v>
      </c>
    </row>
    <row r="151" spans="1:6" hidden="1">
      <c r="A151" s="1" t="s">
        <v>319</v>
      </c>
      <c r="B151" s="1" t="s">
        <v>320</v>
      </c>
      <c r="C151" s="1">
        <v>-2.6606200000000002</v>
      </c>
      <c r="D151" s="1">
        <v>54.079000000000001</v>
      </c>
      <c r="F151">
        <f>VLOOKUP(B151,LA_population!B:D,3,FALSE)*0.001</f>
        <v>144.24600000000001</v>
      </c>
    </row>
    <row r="152" spans="1:6" hidden="1">
      <c r="A152" s="1" t="s">
        <v>321</v>
      </c>
      <c r="B152" s="1" t="s">
        <v>322</v>
      </c>
      <c r="C152" s="1">
        <v>-2.1895699999999998</v>
      </c>
      <c r="D152" s="1">
        <v>53.886400000000002</v>
      </c>
      <c r="F152">
        <f>VLOOKUP(B152,LA_population!B:D,3,FALSE)*0.001</f>
        <v>91.405000000000001</v>
      </c>
    </row>
    <row r="153" spans="1:6" hidden="1">
      <c r="A153" s="1" t="s">
        <v>323</v>
      </c>
      <c r="B153" s="1" t="s">
        <v>324</v>
      </c>
      <c r="C153" s="1">
        <v>-2.7181700000000002</v>
      </c>
      <c r="D153" s="1">
        <v>53.822000000000003</v>
      </c>
      <c r="F153">
        <f>VLOOKUP(B153,LA_population!B:D,3,FALSE)*0.001</f>
        <v>141.81800000000001</v>
      </c>
    </row>
    <row r="154" spans="1:6" hidden="1">
      <c r="A154" s="1" t="s">
        <v>325</v>
      </c>
      <c r="B154" s="1" t="s">
        <v>326</v>
      </c>
      <c r="C154" s="1">
        <v>-2.4174000000000002</v>
      </c>
      <c r="D154" s="1">
        <v>53.924500000000002</v>
      </c>
      <c r="F154">
        <f>VLOOKUP(B154,LA_population!B:D,3,FALSE)*0.001</f>
        <v>60.057000000000002</v>
      </c>
    </row>
    <row r="155" spans="1:6" hidden="1">
      <c r="A155" s="1" t="s">
        <v>327</v>
      </c>
      <c r="B155" s="1" t="s">
        <v>328</v>
      </c>
      <c r="C155" s="1">
        <v>-2.2614899999999998</v>
      </c>
      <c r="D155" s="1">
        <v>53.684800000000003</v>
      </c>
      <c r="F155">
        <f>VLOOKUP(B155,LA_population!B:D,3,FALSE)*0.001</f>
        <v>70.894999999999996</v>
      </c>
    </row>
    <row r="156" spans="1:6" hidden="1">
      <c r="A156" s="1" t="s">
        <v>329</v>
      </c>
      <c r="B156" s="1" t="s">
        <v>330</v>
      </c>
      <c r="C156" s="1">
        <v>-2.7287300000000001</v>
      </c>
      <c r="D156" s="1">
        <v>53.726700000000001</v>
      </c>
      <c r="F156">
        <f>VLOOKUP(B156,LA_population!B:D,3,FALSE)*0.001</f>
        <v>110.527</v>
      </c>
    </row>
    <row r="157" spans="1:6" hidden="1">
      <c r="A157" s="1" t="s">
        <v>331</v>
      </c>
      <c r="B157" s="1" t="s">
        <v>332</v>
      </c>
      <c r="C157" s="1">
        <v>-2.8689300000000002</v>
      </c>
      <c r="D157" s="1">
        <v>53.6128</v>
      </c>
      <c r="F157">
        <f>VLOOKUP(B157,LA_population!B:D,3,FALSE)*0.001</f>
        <v>113.949</v>
      </c>
    </row>
    <row r="158" spans="1:6" hidden="1">
      <c r="A158" s="1" t="s">
        <v>333</v>
      </c>
      <c r="B158" s="1" t="s">
        <v>334</v>
      </c>
      <c r="C158" s="1">
        <v>-2.8046199999999999</v>
      </c>
      <c r="D158" s="1">
        <v>53.899900000000002</v>
      </c>
      <c r="F158">
        <f>VLOOKUP(B158,LA_population!B:D,3,FALSE)*0.001</f>
        <v>111.223</v>
      </c>
    </row>
    <row r="159" spans="1:6" hidden="1">
      <c r="A159" s="1" t="s">
        <v>335</v>
      </c>
      <c r="B159" s="1" t="s">
        <v>336</v>
      </c>
      <c r="C159" s="1">
        <v>-1.1988700000000001</v>
      </c>
      <c r="D159" s="1">
        <v>52.577100000000002</v>
      </c>
      <c r="F159">
        <f>VLOOKUP(B159,LA_population!B:D,3,FALSE)*0.001</f>
        <v>100.42100000000001</v>
      </c>
    </row>
    <row r="160" spans="1:6" hidden="1">
      <c r="A160" s="1" t="s">
        <v>337</v>
      </c>
      <c r="B160" s="1" t="s">
        <v>338</v>
      </c>
      <c r="C160" s="1">
        <v>-1.1369400000000001</v>
      </c>
      <c r="D160" s="1">
        <v>52.739899999999999</v>
      </c>
      <c r="F160">
        <f>VLOOKUP(B160,LA_population!B:D,3,FALSE)*0.001</f>
        <v>182.643</v>
      </c>
    </row>
    <row r="161" spans="1:6" hidden="1">
      <c r="A161" s="1" t="s">
        <v>339</v>
      </c>
      <c r="B161" s="1" t="s">
        <v>340</v>
      </c>
      <c r="C161" s="1">
        <v>-0.90229000000000004</v>
      </c>
      <c r="D161" s="1">
        <v>52.537700000000001</v>
      </c>
      <c r="F161">
        <f>VLOOKUP(B161,LA_population!B:D,3,FALSE)*0.001</f>
        <v>92.498999999999995</v>
      </c>
    </row>
    <row r="162" spans="1:6" hidden="1">
      <c r="A162" s="1" t="s">
        <v>341</v>
      </c>
      <c r="B162" s="1" t="s">
        <v>342</v>
      </c>
      <c r="C162" s="1">
        <v>-1.4175500000000001</v>
      </c>
      <c r="D162" s="1">
        <v>52.608800000000002</v>
      </c>
      <c r="F162">
        <f>VLOOKUP(B162,LA_population!B:D,3,FALSE)*0.001</f>
        <v>112.423</v>
      </c>
    </row>
    <row r="163" spans="1:6" hidden="1">
      <c r="A163" s="1" t="s">
        <v>343</v>
      </c>
      <c r="B163" s="1" t="s">
        <v>344</v>
      </c>
      <c r="C163" s="1">
        <v>-0.85440000000000005</v>
      </c>
      <c r="D163" s="1">
        <v>52.8033</v>
      </c>
      <c r="F163">
        <f>VLOOKUP(B163,LA_population!B:D,3,FALSE)*0.001</f>
        <v>51.1</v>
      </c>
    </row>
    <row r="164" spans="1:6" hidden="1">
      <c r="A164" s="1" t="s">
        <v>345</v>
      </c>
      <c r="B164" s="1" t="s">
        <v>346</v>
      </c>
      <c r="C164" s="1">
        <v>-1.4220900000000001</v>
      </c>
      <c r="D164" s="1">
        <v>52.7425</v>
      </c>
      <c r="F164">
        <f>VLOOKUP(B164,LA_population!B:D,3,FALSE)*0.001</f>
        <v>102.126</v>
      </c>
    </row>
    <row r="165" spans="1:6" hidden="1">
      <c r="A165" s="1" t="s">
        <v>347</v>
      </c>
      <c r="B165" s="1" t="s">
        <v>348</v>
      </c>
      <c r="C165" s="1">
        <v>-1.093</v>
      </c>
      <c r="D165" s="1">
        <v>52.588700000000003</v>
      </c>
      <c r="F165">
        <f>VLOOKUP(B165,LA_population!B:D,3,FALSE)*0.001</f>
        <v>57.056000000000004</v>
      </c>
    </row>
    <row r="166" spans="1:6" hidden="1">
      <c r="A166" s="1" t="s">
        <v>349</v>
      </c>
      <c r="B166" s="1" t="s">
        <v>350</v>
      </c>
      <c r="C166" s="1">
        <v>-0.11218</v>
      </c>
      <c r="D166" s="1">
        <v>52.977899999999998</v>
      </c>
      <c r="F166">
        <f>VLOOKUP(B166,LA_population!B:D,3,FALSE)*0.001</f>
        <v>69.366</v>
      </c>
    </row>
    <row r="167" spans="1:6" hidden="1">
      <c r="A167" s="1" t="s">
        <v>351</v>
      </c>
      <c r="B167" s="1" t="s">
        <v>352</v>
      </c>
      <c r="C167" s="1">
        <v>2.0549000000000001E-2</v>
      </c>
      <c r="D167" s="1">
        <v>53.264800000000001</v>
      </c>
      <c r="F167">
        <f>VLOOKUP(B167,LA_population!B:D,3,FALSE)*0.001</f>
        <v>140.74100000000001</v>
      </c>
    </row>
    <row r="168" spans="1:6" hidden="1">
      <c r="A168" s="1" t="s">
        <v>353</v>
      </c>
      <c r="B168" s="1" t="s">
        <v>354</v>
      </c>
      <c r="C168" s="1">
        <v>-0.55847999999999998</v>
      </c>
      <c r="D168" s="1">
        <v>53.219200000000001</v>
      </c>
      <c r="F168">
        <f>VLOOKUP(B168,LA_population!B:D,3,FALSE)*0.001</f>
        <v>99.039000000000001</v>
      </c>
    </row>
    <row r="169" spans="1:6" hidden="1">
      <c r="A169" s="1" t="s">
        <v>355</v>
      </c>
      <c r="B169" s="1" t="s">
        <v>356</v>
      </c>
      <c r="C169" s="1">
        <v>-0.47670000000000001</v>
      </c>
      <c r="D169" s="1">
        <v>53.080599999999997</v>
      </c>
      <c r="F169">
        <f>VLOOKUP(B169,LA_population!B:D,3,FALSE)*0.001</f>
        <v>115.985</v>
      </c>
    </row>
    <row r="170" spans="1:6" hidden="1">
      <c r="A170" s="1" t="s">
        <v>357</v>
      </c>
      <c r="B170" s="1" t="s">
        <v>358</v>
      </c>
      <c r="C170" s="1">
        <v>-3.058E-2</v>
      </c>
      <c r="D170" s="1">
        <v>52.787599999999998</v>
      </c>
      <c r="F170">
        <f>VLOOKUP(B170,LA_population!B:D,3,FALSE)*0.001</f>
        <v>93.98</v>
      </c>
    </row>
    <row r="171" spans="1:6" hidden="1">
      <c r="A171" s="1" t="s">
        <v>359</v>
      </c>
      <c r="B171" s="1" t="s">
        <v>360</v>
      </c>
      <c r="C171" s="1">
        <v>-0.49564999999999998</v>
      </c>
      <c r="D171" s="1">
        <v>52.8489</v>
      </c>
      <c r="F171">
        <f>VLOOKUP(B171,LA_population!B:D,3,FALSE)*0.001</f>
        <v>141.85300000000001</v>
      </c>
    </row>
    <row r="172" spans="1:6" hidden="1">
      <c r="A172" s="1" t="s">
        <v>361</v>
      </c>
      <c r="B172" s="1" t="s">
        <v>362</v>
      </c>
      <c r="C172" s="1">
        <v>-0.50773999999999997</v>
      </c>
      <c r="D172" s="1">
        <v>53.400399999999998</v>
      </c>
      <c r="F172">
        <f>VLOOKUP(B172,LA_population!B:D,3,FALSE)*0.001</f>
        <v>94.869</v>
      </c>
    </row>
    <row r="173" spans="1:6" hidden="1">
      <c r="A173" s="1" t="s">
        <v>363</v>
      </c>
      <c r="B173" s="1" t="s">
        <v>364</v>
      </c>
      <c r="C173" s="1">
        <v>0.818716</v>
      </c>
      <c r="D173" s="1">
        <v>52.594200000000001</v>
      </c>
      <c r="F173">
        <f>VLOOKUP(B173,LA_population!B:D,3,FALSE)*0.001</f>
        <v>139.32900000000001</v>
      </c>
    </row>
    <row r="174" spans="1:6" hidden="1">
      <c r="A174" s="1" t="s">
        <v>365</v>
      </c>
      <c r="B174" s="1" t="s">
        <v>366</v>
      </c>
      <c r="C174" s="1">
        <v>1.2523299999999999</v>
      </c>
      <c r="D174" s="1">
        <v>52.696199999999997</v>
      </c>
      <c r="F174">
        <f>VLOOKUP(B174,LA_population!B:D,3,FALSE)*0.001</f>
        <v>129.464</v>
      </c>
    </row>
    <row r="175" spans="1:6" hidden="1">
      <c r="A175" s="1" t="s">
        <v>367</v>
      </c>
      <c r="B175" s="1" t="s">
        <v>368</v>
      </c>
      <c r="C175" s="1">
        <v>1.6495</v>
      </c>
      <c r="D175" s="1">
        <v>52.684399999999997</v>
      </c>
      <c r="F175">
        <f>VLOOKUP(B175,LA_population!B:D,3,FALSE)*0.001</f>
        <v>99.37</v>
      </c>
    </row>
    <row r="176" spans="1:6" hidden="1">
      <c r="A176" s="1" t="s">
        <v>369</v>
      </c>
      <c r="B176" s="1" t="s">
        <v>370</v>
      </c>
      <c r="C176" s="1">
        <v>0.53327400000000003</v>
      </c>
      <c r="D176" s="1">
        <v>52.713099999999997</v>
      </c>
      <c r="F176">
        <f>VLOOKUP(B176,LA_population!B:D,3,FALSE)*0.001</f>
        <v>151.81100000000001</v>
      </c>
    </row>
    <row r="177" spans="1:6" hidden="1">
      <c r="A177" s="1" t="s">
        <v>371</v>
      </c>
      <c r="B177" s="1" t="s">
        <v>372</v>
      </c>
      <c r="C177" s="1">
        <v>1.13252</v>
      </c>
      <c r="D177" s="1">
        <v>52.833799999999997</v>
      </c>
      <c r="F177">
        <f>VLOOKUP(B177,LA_population!B:D,3,FALSE)*0.001</f>
        <v>104.55200000000001</v>
      </c>
    </row>
    <row r="178" spans="1:6" hidden="1">
      <c r="A178" s="1" t="s">
        <v>373</v>
      </c>
      <c r="B178" s="1" t="s">
        <v>374</v>
      </c>
      <c r="C178" s="1">
        <v>1.28498</v>
      </c>
      <c r="D178" s="1">
        <v>52.640099999999997</v>
      </c>
      <c r="F178">
        <f>VLOOKUP(B178,LA_population!B:D,3,FALSE)*0.001</f>
        <v>141.137</v>
      </c>
    </row>
    <row r="179" spans="1:6" hidden="1">
      <c r="A179" s="1" t="s">
        <v>375</v>
      </c>
      <c r="B179" s="1" t="s">
        <v>376</v>
      </c>
      <c r="C179" s="1">
        <v>1.3732500000000001</v>
      </c>
      <c r="D179" s="1">
        <v>52.5122</v>
      </c>
      <c r="F179">
        <f>VLOOKUP(B179,LA_population!B:D,3,FALSE)*0.001</f>
        <v>138.017</v>
      </c>
    </row>
    <row r="180" spans="1:6" hidden="1">
      <c r="A180" s="1" t="s">
        <v>377</v>
      </c>
      <c r="B180" s="1" t="s">
        <v>378</v>
      </c>
      <c r="C180" s="1">
        <v>-0.70689999999999997</v>
      </c>
      <c r="D180" s="1">
        <v>52.506999999999998</v>
      </c>
      <c r="F180">
        <f>VLOOKUP(B180,LA_population!B:D,3,FALSE)*0.001</f>
        <v>70.826999999999998</v>
      </c>
    </row>
    <row r="181" spans="1:6" hidden="1">
      <c r="A181" s="1" t="s">
        <v>379</v>
      </c>
      <c r="B181" s="1" t="s">
        <v>380</v>
      </c>
      <c r="C181" s="1">
        <v>-1.01447</v>
      </c>
      <c r="D181" s="1">
        <v>52.309899999999999</v>
      </c>
      <c r="F181">
        <f>VLOOKUP(B181,LA_population!B:D,3,FALSE)*0.001</f>
        <v>84.483999999999995</v>
      </c>
    </row>
    <row r="182" spans="1:6" hidden="1">
      <c r="A182" s="1" t="s">
        <v>381</v>
      </c>
      <c r="B182" s="1" t="s">
        <v>382</v>
      </c>
      <c r="C182" s="1">
        <v>-0.50919999999999999</v>
      </c>
      <c r="D182" s="1">
        <v>52.479100000000003</v>
      </c>
      <c r="F182">
        <f>VLOOKUP(B182,LA_population!B:D,3,FALSE)*0.001</f>
        <v>93.906000000000006</v>
      </c>
    </row>
    <row r="183" spans="1:6" hidden="1">
      <c r="A183" s="1" t="s">
        <v>383</v>
      </c>
      <c r="B183" s="1" t="s">
        <v>384</v>
      </c>
      <c r="C183" s="1">
        <v>-0.76773000000000002</v>
      </c>
      <c r="D183" s="1">
        <v>52.437199999999997</v>
      </c>
      <c r="F183">
        <f>VLOOKUP(B183,LA_population!B:D,3,FALSE)*0.001</f>
        <v>101.26600000000001</v>
      </c>
    </row>
    <row r="184" spans="1:6" hidden="1">
      <c r="A184" s="1" t="s">
        <v>385</v>
      </c>
      <c r="B184" s="1" t="s">
        <v>386</v>
      </c>
      <c r="C184" s="1">
        <v>-0.88121000000000005</v>
      </c>
      <c r="D184" s="1">
        <v>52.2378</v>
      </c>
      <c r="F184">
        <f>VLOOKUP(B184,LA_population!B:D,3,FALSE)*0.001</f>
        <v>225.14600000000002</v>
      </c>
    </row>
    <row r="185" spans="1:6" hidden="1">
      <c r="A185" s="1" t="s">
        <v>387</v>
      </c>
      <c r="B185" s="1" t="s">
        <v>388</v>
      </c>
      <c r="C185" s="1">
        <v>-1.0812900000000001</v>
      </c>
      <c r="D185" s="1">
        <v>52.118400000000001</v>
      </c>
      <c r="F185">
        <f>VLOOKUP(B185,LA_population!B:D,3,FALSE)*0.001</f>
        <v>92.515000000000001</v>
      </c>
    </row>
    <row r="186" spans="1:6" hidden="1">
      <c r="A186" s="1" t="s">
        <v>389</v>
      </c>
      <c r="B186" s="1" t="s">
        <v>390</v>
      </c>
      <c r="C186" s="1">
        <v>-0.71425000000000005</v>
      </c>
      <c r="D186" s="1">
        <v>52.2926</v>
      </c>
      <c r="F186">
        <f>VLOOKUP(B186,LA_population!B:D,3,FALSE)*0.001</f>
        <v>79.478000000000009</v>
      </c>
    </row>
    <row r="187" spans="1:6" hidden="1">
      <c r="A187" s="1" t="s">
        <v>391</v>
      </c>
      <c r="B187" s="1" t="s">
        <v>392</v>
      </c>
      <c r="C187" s="1">
        <v>-2.16168</v>
      </c>
      <c r="D187" s="1">
        <v>54.053800000000003</v>
      </c>
      <c r="F187">
        <f>VLOOKUP(B187,LA_population!B:D,3,FALSE)*0.001</f>
        <v>56.832000000000001</v>
      </c>
    </row>
    <row r="188" spans="1:6" hidden="1">
      <c r="A188" s="1" t="s">
        <v>393</v>
      </c>
      <c r="B188" s="1" t="s">
        <v>394</v>
      </c>
      <c r="C188" s="1">
        <v>-1.34049</v>
      </c>
      <c r="D188" s="1">
        <v>54.308700000000002</v>
      </c>
      <c r="F188">
        <f>VLOOKUP(B188,LA_population!B:D,3,FALSE)*0.001</f>
        <v>91.134</v>
      </c>
    </row>
    <row r="189" spans="1:6" hidden="1">
      <c r="A189" s="1" t="s">
        <v>395</v>
      </c>
      <c r="B189" s="1" t="s">
        <v>396</v>
      </c>
      <c r="C189" s="1">
        <v>-1.58161</v>
      </c>
      <c r="D189" s="1">
        <v>54.077100000000002</v>
      </c>
      <c r="F189">
        <f>VLOOKUP(B189,LA_population!B:D,3,FALSE)*0.001</f>
        <v>160.53300000000002</v>
      </c>
    </row>
    <row r="190" spans="1:6" hidden="1">
      <c r="A190" s="1" t="s">
        <v>397</v>
      </c>
      <c r="B190" s="1" t="s">
        <v>398</v>
      </c>
      <c r="C190" s="1">
        <v>-1.98552</v>
      </c>
      <c r="D190" s="1">
        <v>54.357599999999998</v>
      </c>
      <c r="F190">
        <f>VLOOKUP(B190,LA_population!B:D,3,FALSE)*0.001</f>
        <v>53.244</v>
      </c>
    </row>
    <row r="191" spans="1:6" hidden="1">
      <c r="A191" s="1" t="s">
        <v>399</v>
      </c>
      <c r="B191" s="1" t="s">
        <v>400</v>
      </c>
      <c r="C191" s="1">
        <v>-0.84277000000000002</v>
      </c>
      <c r="D191" s="1">
        <v>54.200200000000002</v>
      </c>
      <c r="F191">
        <f>VLOOKUP(B191,LA_population!B:D,3,FALSE)*0.001</f>
        <v>54.92</v>
      </c>
    </row>
    <row r="192" spans="1:6" hidden="1">
      <c r="A192" s="1" t="s">
        <v>401</v>
      </c>
      <c r="B192" s="1" t="s">
        <v>402</v>
      </c>
      <c r="C192" s="1">
        <v>-0.52780000000000005</v>
      </c>
      <c r="D192" s="1">
        <v>54.346499999999999</v>
      </c>
      <c r="F192">
        <f>VLOOKUP(B192,LA_population!B:D,3,FALSE)*0.001</f>
        <v>108.736</v>
      </c>
    </row>
    <row r="193" spans="1:6" hidden="1">
      <c r="A193" s="1" t="s">
        <v>403</v>
      </c>
      <c r="B193" s="1" t="s">
        <v>404</v>
      </c>
      <c r="C193" s="1">
        <v>-1.1290800000000001</v>
      </c>
      <c r="D193" s="1">
        <v>53.7333</v>
      </c>
      <c r="F193">
        <f>VLOOKUP(B193,LA_population!B:D,3,FALSE)*0.001</f>
        <v>89.106000000000009</v>
      </c>
    </row>
    <row r="194" spans="1:6" hidden="1">
      <c r="A194" s="1" t="s">
        <v>405</v>
      </c>
      <c r="B194" s="1" t="s">
        <v>406</v>
      </c>
      <c r="C194" s="1">
        <v>-1.2542199999999999</v>
      </c>
      <c r="D194" s="1">
        <v>53.097499999999997</v>
      </c>
      <c r="F194">
        <f>VLOOKUP(B194,LA_population!B:D,3,FALSE)*0.001</f>
        <v>127.151</v>
      </c>
    </row>
    <row r="195" spans="1:6" hidden="1">
      <c r="A195" s="1" t="s">
        <v>407</v>
      </c>
      <c r="B195" s="1" t="s">
        <v>408</v>
      </c>
      <c r="C195" s="1">
        <v>-0.97870000000000001</v>
      </c>
      <c r="D195" s="1">
        <v>53.356000000000002</v>
      </c>
      <c r="F195">
        <f>VLOOKUP(B195,LA_population!B:D,3,FALSE)*0.001</f>
        <v>116.839</v>
      </c>
    </row>
    <row r="196" spans="1:6" hidden="1">
      <c r="A196" s="1" t="s">
        <v>409</v>
      </c>
      <c r="B196" s="1" t="s">
        <v>410</v>
      </c>
      <c r="C196" s="1">
        <v>-1.2594399999999999</v>
      </c>
      <c r="D196" s="1">
        <v>52.972099999999998</v>
      </c>
      <c r="F196">
        <f>VLOOKUP(B196,LA_population!B:D,3,FALSE)*0.001</f>
        <v>113.27200000000001</v>
      </c>
    </row>
    <row r="197" spans="1:6" hidden="1">
      <c r="A197" s="1" t="s">
        <v>411</v>
      </c>
      <c r="B197" s="1" t="s">
        <v>412</v>
      </c>
      <c r="C197" s="1">
        <v>-1.11907</v>
      </c>
      <c r="D197" s="1">
        <v>53.024299999999997</v>
      </c>
      <c r="F197">
        <f>VLOOKUP(B197,LA_population!B:D,3,FALSE)*0.001</f>
        <v>117.786</v>
      </c>
    </row>
    <row r="198" spans="1:6" hidden="1">
      <c r="A198" s="1" t="s">
        <v>413</v>
      </c>
      <c r="B198" s="1" t="s">
        <v>414</v>
      </c>
      <c r="C198" s="1">
        <v>-1.17804</v>
      </c>
      <c r="D198" s="1">
        <v>53.167000000000002</v>
      </c>
      <c r="F198">
        <f>VLOOKUP(B198,LA_population!B:D,3,FALSE)*0.001</f>
        <v>108.84100000000001</v>
      </c>
    </row>
    <row r="199" spans="1:6" hidden="1">
      <c r="A199" s="1" t="s">
        <v>415</v>
      </c>
      <c r="B199" s="1" t="s">
        <v>416</v>
      </c>
      <c r="C199" s="1">
        <v>-0.94642999999999999</v>
      </c>
      <c r="D199" s="1">
        <v>53.1096</v>
      </c>
      <c r="F199">
        <f>VLOOKUP(B199,LA_population!B:D,3,FALSE)*0.001</f>
        <v>121.566</v>
      </c>
    </row>
    <row r="200" spans="1:6" hidden="1">
      <c r="A200" s="1" t="s">
        <v>417</v>
      </c>
      <c r="B200" s="1" t="s">
        <v>418</v>
      </c>
      <c r="C200" s="1">
        <v>-1.0109699999999999</v>
      </c>
      <c r="D200" s="1">
        <v>52.912399999999998</v>
      </c>
      <c r="F200">
        <f>VLOOKUP(B200,LA_population!B:D,3,FALSE)*0.001</f>
        <v>117.67100000000001</v>
      </c>
    </row>
    <row r="201" spans="1:6" hidden="1">
      <c r="A201" s="1" t="s">
        <v>419</v>
      </c>
      <c r="B201" s="1" t="s">
        <v>420</v>
      </c>
      <c r="C201" s="1">
        <v>-1.2850600000000001</v>
      </c>
      <c r="D201" s="1">
        <v>51.8872</v>
      </c>
      <c r="F201">
        <f>VLOOKUP(B201,LA_population!B:D,3,FALSE)*0.001</f>
        <v>149.161</v>
      </c>
    </row>
    <row r="202" spans="1:6" hidden="1">
      <c r="A202" s="1" t="s">
        <v>421</v>
      </c>
      <c r="B202" s="1" t="s">
        <v>422</v>
      </c>
      <c r="C202" s="1">
        <v>-1.2440500000000001</v>
      </c>
      <c r="D202" s="1">
        <v>51.753599999999999</v>
      </c>
      <c r="F202">
        <f>VLOOKUP(B202,LA_population!B:D,3,FALSE)*0.001</f>
        <v>154.327</v>
      </c>
    </row>
    <row r="203" spans="1:6" hidden="1">
      <c r="A203" s="1" t="s">
        <v>423</v>
      </c>
      <c r="B203" s="1" t="s">
        <v>424</v>
      </c>
      <c r="C203" s="1">
        <v>-1.07847</v>
      </c>
      <c r="D203" s="1">
        <v>51.622900000000001</v>
      </c>
      <c r="F203">
        <f>VLOOKUP(B203,LA_population!B:D,3,FALSE)*0.001</f>
        <v>140.50399999999999</v>
      </c>
    </row>
    <row r="204" spans="1:6" hidden="1">
      <c r="A204" s="1" t="s">
        <v>425</v>
      </c>
      <c r="B204" s="1" t="s">
        <v>426</v>
      </c>
      <c r="C204" s="1">
        <v>-1.48543</v>
      </c>
      <c r="D204" s="1">
        <v>51.654400000000003</v>
      </c>
      <c r="F204">
        <f>VLOOKUP(B204,LA_population!B:D,3,FALSE)*0.001</f>
        <v>133.732</v>
      </c>
    </row>
    <row r="205" spans="1:6" hidden="1">
      <c r="A205" s="1" t="s">
        <v>427</v>
      </c>
      <c r="B205" s="1" t="s">
        <v>428</v>
      </c>
      <c r="C205" s="1">
        <v>-1.50292</v>
      </c>
      <c r="D205" s="1">
        <v>51.8399</v>
      </c>
      <c r="F205">
        <f>VLOOKUP(B205,LA_population!B:D,3,FALSE)*0.001</f>
        <v>109.8</v>
      </c>
    </row>
    <row r="206" spans="1:6" hidden="1">
      <c r="A206" s="1" t="s">
        <v>429</v>
      </c>
      <c r="B206" s="1" t="s">
        <v>430</v>
      </c>
      <c r="C206" s="1">
        <v>-2.5417800000000002</v>
      </c>
      <c r="D206" s="1">
        <v>51.194800000000001</v>
      </c>
      <c r="F206">
        <f>VLOOKUP(B206,LA_population!B:D,3,FALSE)*0.001</f>
        <v>114.881</v>
      </c>
    </row>
    <row r="207" spans="1:6" hidden="1">
      <c r="A207" s="1" t="s">
        <v>431</v>
      </c>
      <c r="B207" s="1" t="s">
        <v>432</v>
      </c>
      <c r="C207" s="1">
        <v>-2.8825099999999999</v>
      </c>
      <c r="D207" s="1">
        <v>51.191800000000001</v>
      </c>
      <c r="F207">
        <f>VLOOKUP(B207,LA_population!B:D,3,FALSE)*0.001</f>
        <v>122.791</v>
      </c>
    </row>
    <row r="208" spans="1:6" hidden="1">
      <c r="A208" s="1" t="s">
        <v>433</v>
      </c>
      <c r="B208" s="1" t="s">
        <v>434</v>
      </c>
      <c r="C208" s="1">
        <v>-2.7758799999999999</v>
      </c>
      <c r="D208" s="1">
        <v>50.984000000000002</v>
      </c>
      <c r="F208">
        <f>VLOOKUP(B208,LA_population!B:D,3,FALSE)*0.001</f>
        <v>167.86099999999999</v>
      </c>
    </row>
    <row r="209" spans="1:12">
      <c r="A209" s="1" t="s">
        <v>790</v>
      </c>
      <c r="B209" s="1" t="s">
        <v>791</v>
      </c>
      <c r="C209" s="1">
        <v>-3.1654200000000001</v>
      </c>
      <c r="D209" s="1">
        <v>51.004800000000003</v>
      </c>
      <c r="E209" s="1">
        <f>120040 * 0.1%</f>
        <v>120.04</v>
      </c>
      <c r="F209" t="e">
        <f>VLOOKUP(B209,LA_population!B:D,3,FALSE)*0.001</f>
        <v>#N/A</v>
      </c>
      <c r="G209" s="18" t="s">
        <v>435</v>
      </c>
      <c r="H209" s="18" t="s">
        <v>436</v>
      </c>
      <c r="I209" s="18" t="s">
        <v>792</v>
      </c>
      <c r="J209" s="19">
        <v>559399</v>
      </c>
      <c r="L209" s="28" t="s">
        <v>793</v>
      </c>
    </row>
    <row r="210" spans="1:12">
      <c r="A210" s="1" t="s">
        <v>794</v>
      </c>
      <c r="B210" s="1" t="s">
        <v>795</v>
      </c>
      <c r="C210" s="1">
        <v>-3.5049399999999999</v>
      </c>
      <c r="D210" s="1">
        <v>51.119900000000001</v>
      </c>
      <c r="E210" s="1">
        <f>35080 * 0.1%</f>
        <v>35.08</v>
      </c>
      <c r="F210" t="e">
        <f>VLOOKUP(B210,LA_population!B:D,3,FALSE)*0.001</f>
        <v>#N/A</v>
      </c>
      <c r="G210" s="20"/>
      <c r="H210" s="21"/>
      <c r="I210" s="21"/>
      <c r="J210" s="21"/>
      <c r="L210" t="s">
        <v>793</v>
      </c>
    </row>
    <row r="211" spans="1:12" hidden="1">
      <c r="A211" s="1" t="s">
        <v>437</v>
      </c>
      <c r="B211" s="1" t="s">
        <v>438</v>
      </c>
      <c r="C211" s="1">
        <v>-1.9827699999999999</v>
      </c>
      <c r="D211" s="1">
        <v>52.701700000000002</v>
      </c>
      <c r="F211">
        <f>VLOOKUP(B211,LA_population!B:D,3,FALSE)*0.001</f>
        <v>100.10900000000001</v>
      </c>
    </row>
    <row r="212" spans="1:12" hidden="1">
      <c r="A212" s="1" t="s">
        <v>439</v>
      </c>
      <c r="B212" s="1" t="s">
        <v>440</v>
      </c>
      <c r="C212" s="1">
        <v>-1.8143800000000001</v>
      </c>
      <c r="D212" s="1">
        <v>52.836500000000001</v>
      </c>
      <c r="F212">
        <f>VLOOKUP(B212,LA_population!B:D,3,FALSE)*0.001</f>
        <v>118.574</v>
      </c>
    </row>
    <row r="213" spans="1:12" hidden="1">
      <c r="A213" s="1" t="s">
        <v>441</v>
      </c>
      <c r="B213" s="1" t="s">
        <v>442</v>
      </c>
      <c r="C213" s="1">
        <v>-1.7604900000000001</v>
      </c>
      <c r="D213" s="1">
        <v>52.696199999999997</v>
      </c>
      <c r="F213">
        <f>VLOOKUP(B213,LA_population!B:D,3,FALSE)*0.001</f>
        <v>103.965</v>
      </c>
    </row>
    <row r="214" spans="1:12" hidden="1">
      <c r="A214" s="1" t="s">
        <v>443</v>
      </c>
      <c r="B214" s="1" t="s">
        <v>444</v>
      </c>
      <c r="C214" s="1">
        <v>-2.3263099999999999</v>
      </c>
      <c r="D214" s="1">
        <v>53.003399999999999</v>
      </c>
      <c r="F214">
        <f>VLOOKUP(B214,LA_population!B:D,3,FALSE)*0.001</f>
        <v>129.49</v>
      </c>
    </row>
    <row r="215" spans="1:12" hidden="1">
      <c r="A215" s="1" t="s">
        <v>445</v>
      </c>
      <c r="B215" s="1" t="s">
        <v>446</v>
      </c>
      <c r="C215" s="1">
        <v>-2.1549499999999999</v>
      </c>
      <c r="D215" s="1">
        <v>52.696899999999999</v>
      </c>
      <c r="F215">
        <f>VLOOKUP(B215,LA_population!B:D,3,FALSE)*0.001</f>
        <v>112.126</v>
      </c>
    </row>
    <row r="216" spans="1:12" hidden="1">
      <c r="A216" s="1" t="s">
        <v>447</v>
      </c>
      <c r="B216" s="1" t="s">
        <v>448</v>
      </c>
      <c r="C216" s="1">
        <v>-2.1647500000000002</v>
      </c>
      <c r="D216" s="1">
        <v>52.847900000000003</v>
      </c>
      <c r="F216">
        <f>VLOOKUP(B216,LA_population!B:D,3,FALSE)*0.001</f>
        <v>135.88</v>
      </c>
    </row>
    <row r="217" spans="1:12" hidden="1">
      <c r="A217" s="1" t="s">
        <v>449</v>
      </c>
      <c r="B217" s="1" t="s">
        <v>450</v>
      </c>
      <c r="C217" s="1">
        <v>-1.9933399999999999</v>
      </c>
      <c r="D217" s="1">
        <v>53.069200000000002</v>
      </c>
      <c r="F217">
        <f>VLOOKUP(B217,LA_population!B:D,3,FALSE)*0.001</f>
        <v>98.397000000000006</v>
      </c>
    </row>
    <row r="218" spans="1:12" hidden="1">
      <c r="A218" s="1" t="s">
        <v>451</v>
      </c>
      <c r="B218" s="1" t="s">
        <v>452</v>
      </c>
      <c r="C218" s="1">
        <v>-1.68451</v>
      </c>
      <c r="D218" s="1">
        <v>52.6203</v>
      </c>
      <c r="F218">
        <f>VLOOKUP(B218,LA_population!B:D,3,FALSE)*0.001</f>
        <v>76.677999999999997</v>
      </c>
    </row>
    <row r="219" spans="1:12" hidden="1">
      <c r="A219" s="1" t="s">
        <v>453</v>
      </c>
      <c r="B219" s="1" t="s">
        <v>454</v>
      </c>
      <c r="C219" s="1">
        <v>0.91623100000000002</v>
      </c>
      <c r="D219" s="1">
        <v>52.0642</v>
      </c>
      <c r="F219">
        <f>VLOOKUP(B219,LA_population!B:D,3,FALSE)*0.001</f>
        <v>91.400999999999996</v>
      </c>
    </row>
    <row r="220" spans="1:12">
      <c r="A220" s="1" t="s">
        <v>796</v>
      </c>
      <c r="B220" s="1" t="s">
        <v>797</v>
      </c>
      <c r="C220" s="1">
        <v>0.52760600000000002</v>
      </c>
      <c r="D220" s="1">
        <v>52.333300000000001</v>
      </c>
      <c r="E220" s="1">
        <f>65399*0.1%</f>
        <v>65.399000000000001</v>
      </c>
      <c r="F220" t="e">
        <f>VLOOKUP(B220,LA_population!B:D,3,FALSE)*0.001</f>
        <v>#N/A</v>
      </c>
      <c r="G220" s="22" t="s">
        <v>455</v>
      </c>
      <c r="H220" s="22" t="s">
        <v>456</v>
      </c>
      <c r="I220" s="22" t="s">
        <v>792</v>
      </c>
      <c r="J220" s="23">
        <v>758556</v>
      </c>
      <c r="L220" t="s">
        <v>793</v>
      </c>
    </row>
    <row r="221" spans="1:12" hidden="1">
      <c r="A221" s="1" t="s">
        <v>457</v>
      </c>
      <c r="B221" s="1" t="s">
        <v>458</v>
      </c>
      <c r="C221" s="1">
        <v>1.16327</v>
      </c>
      <c r="D221" s="1">
        <v>52.057899999999997</v>
      </c>
      <c r="F221">
        <f>VLOOKUP(B221,LA_population!B:D,3,FALSE)*0.001</f>
        <v>137.53200000000001</v>
      </c>
    </row>
    <row r="222" spans="1:12" hidden="1">
      <c r="A222" s="1" t="s">
        <v>459</v>
      </c>
      <c r="B222" s="1" t="s">
        <v>460</v>
      </c>
      <c r="C222" s="1">
        <v>1.0969500000000001</v>
      </c>
      <c r="D222" s="1">
        <v>52.218600000000002</v>
      </c>
      <c r="F222">
        <f>VLOOKUP(B222,LA_population!B:D,3,FALSE)*0.001</f>
        <v>102.49300000000001</v>
      </c>
    </row>
    <row r="223" spans="1:12">
      <c r="A223" s="1" t="s">
        <v>798</v>
      </c>
      <c r="B223" s="1" t="s">
        <v>799</v>
      </c>
      <c r="C223" s="1">
        <v>0.67527300000000001</v>
      </c>
      <c r="D223" s="1">
        <v>52.261200000000002</v>
      </c>
      <c r="E223" s="1">
        <f>113482 * 0.1%</f>
        <v>113.482</v>
      </c>
      <c r="F223" t="e">
        <f>VLOOKUP(B223,LA_population!B:D,3,FALSE)*0.001</f>
        <v>#N/A</v>
      </c>
      <c r="G223" s="24"/>
      <c r="H223" s="25"/>
      <c r="I223" s="25"/>
      <c r="J223" s="25"/>
      <c r="L223" t="s">
        <v>793</v>
      </c>
    </row>
    <row r="224" spans="1:12">
      <c r="A224" s="1" t="s">
        <v>800</v>
      </c>
      <c r="B224" s="1" t="s">
        <v>801</v>
      </c>
      <c r="C224" s="1">
        <v>1.4101399999999999</v>
      </c>
      <c r="D224" s="1">
        <v>52.177799999999998</v>
      </c>
      <c r="E224" s="1">
        <f>129938 * 0.1%</f>
        <v>129.93800000000002</v>
      </c>
      <c r="F224" t="e">
        <f>VLOOKUP(B224,LA_population!B:D,3,FALSE)*0.001</f>
        <v>#N/A</v>
      </c>
      <c r="G224" s="24"/>
      <c r="H224" s="25"/>
      <c r="I224" s="25"/>
      <c r="J224" s="25"/>
      <c r="L224" t="s">
        <v>793</v>
      </c>
    </row>
    <row r="225" spans="1:12">
      <c r="A225" s="1" t="s">
        <v>802</v>
      </c>
      <c r="B225" s="1" t="s">
        <v>803</v>
      </c>
      <c r="C225" s="1">
        <v>1.56324</v>
      </c>
      <c r="D225" s="1">
        <v>52.435200000000002</v>
      </c>
      <c r="E225" s="1">
        <f>118622 * 0.1%</f>
        <v>118.622</v>
      </c>
      <c r="F225" t="e">
        <f>VLOOKUP(B225,LA_population!B:D,3,FALSE)*0.001</f>
        <v>#N/A</v>
      </c>
      <c r="G225" s="24"/>
      <c r="H225" s="25"/>
      <c r="I225" s="25"/>
      <c r="J225" s="25"/>
      <c r="L225" t="s">
        <v>793</v>
      </c>
    </row>
    <row r="226" spans="1:12" hidden="1">
      <c r="A226" s="1" t="s">
        <v>461</v>
      </c>
      <c r="B226" s="1" t="s">
        <v>462</v>
      </c>
      <c r="C226" s="1">
        <v>-0.39440999999999998</v>
      </c>
      <c r="D226" s="1">
        <v>51.360999999999997</v>
      </c>
      <c r="F226">
        <f>VLOOKUP(B226,LA_population!B:D,3,FALSE)*0.001</f>
        <v>136.626</v>
      </c>
    </row>
    <row r="227" spans="1:12" hidden="1">
      <c r="A227" s="1" t="s">
        <v>463</v>
      </c>
      <c r="B227" s="1" t="s">
        <v>464</v>
      </c>
      <c r="C227" s="1">
        <v>-0.26172000000000001</v>
      </c>
      <c r="D227" s="1">
        <v>51.339500000000001</v>
      </c>
      <c r="F227">
        <f>VLOOKUP(B227,LA_population!B:D,3,FALSE)*0.001</f>
        <v>79.927999999999997</v>
      </c>
    </row>
    <row r="228" spans="1:12" hidden="1">
      <c r="A228" s="1" t="s">
        <v>465</v>
      </c>
      <c r="B228" s="1" t="s">
        <v>466</v>
      </c>
      <c r="C228" s="1">
        <v>-0.56257000000000001</v>
      </c>
      <c r="D228" s="1">
        <v>51.253700000000002</v>
      </c>
      <c r="F228">
        <f>VLOOKUP(B228,LA_population!B:D,3,FALSE)*0.001</f>
        <v>147.88900000000001</v>
      </c>
    </row>
    <row r="229" spans="1:12" hidden="1">
      <c r="A229" s="1" t="s">
        <v>467</v>
      </c>
      <c r="B229" s="1" t="s">
        <v>468</v>
      </c>
      <c r="C229" s="1">
        <v>-0.30603000000000002</v>
      </c>
      <c r="D229" s="1">
        <v>51.227499999999999</v>
      </c>
      <c r="F229">
        <f>VLOOKUP(B229,LA_population!B:D,3,FALSE)*0.001</f>
        <v>87.253</v>
      </c>
    </row>
    <row r="230" spans="1:12" hidden="1">
      <c r="A230" s="1" t="s">
        <v>469</v>
      </c>
      <c r="B230" s="1" t="s">
        <v>470</v>
      </c>
      <c r="C230" s="1">
        <v>-0.19871</v>
      </c>
      <c r="D230" s="1">
        <v>51.258499999999998</v>
      </c>
      <c r="F230">
        <f>VLOOKUP(B230,LA_population!B:D,3,FALSE)*0.001</f>
        <v>147.75700000000001</v>
      </c>
    </row>
    <row r="231" spans="1:12" hidden="1">
      <c r="A231" s="1" t="s">
        <v>471</v>
      </c>
      <c r="B231" s="1" t="s">
        <v>472</v>
      </c>
      <c r="C231" s="1">
        <v>-0.53854999999999997</v>
      </c>
      <c r="D231" s="1">
        <v>51.392699999999998</v>
      </c>
      <c r="F231">
        <f>VLOOKUP(B231,LA_population!B:D,3,FALSE)*0.001</f>
        <v>88</v>
      </c>
    </row>
    <row r="232" spans="1:12" hidden="1">
      <c r="A232" s="1" t="s">
        <v>473</v>
      </c>
      <c r="B232" s="1" t="s">
        <v>474</v>
      </c>
      <c r="C232" s="1">
        <v>-0.46254000000000001</v>
      </c>
      <c r="D232" s="1">
        <v>51.415500000000002</v>
      </c>
      <c r="F232">
        <f>VLOOKUP(B232,LA_population!B:D,3,FALSE)*0.001</f>
        <v>99.334000000000003</v>
      </c>
    </row>
    <row r="233" spans="1:12" hidden="1">
      <c r="A233" s="1" t="s">
        <v>475</v>
      </c>
      <c r="B233" s="1" t="s">
        <v>476</v>
      </c>
      <c r="C233" s="1">
        <v>-0.68986000000000003</v>
      </c>
      <c r="D233" s="1">
        <v>51.336100000000002</v>
      </c>
      <c r="F233">
        <f>VLOOKUP(B233,LA_population!B:D,3,FALSE)*0.001</f>
        <v>88.873999999999995</v>
      </c>
    </row>
    <row r="234" spans="1:12" hidden="1">
      <c r="A234" s="1" t="s">
        <v>477</v>
      </c>
      <c r="B234" s="1" t="s">
        <v>478</v>
      </c>
      <c r="C234" s="1">
        <v>-4.8050000000000002E-2</v>
      </c>
      <c r="D234" s="1">
        <v>51.235799999999998</v>
      </c>
      <c r="F234">
        <f>VLOOKUP(B234,LA_population!B:D,3,FALSE)*0.001</f>
        <v>87.495999999999995</v>
      </c>
    </row>
    <row r="235" spans="1:12" hidden="1">
      <c r="A235" s="1" t="s">
        <v>479</v>
      </c>
      <c r="B235" s="1" t="s">
        <v>480</v>
      </c>
      <c r="C235" s="1">
        <v>-0.62343000000000004</v>
      </c>
      <c r="D235" s="1">
        <v>51.1569</v>
      </c>
      <c r="F235">
        <f>VLOOKUP(B235,LA_population!B:D,3,FALSE)*0.001</f>
        <v>125.61</v>
      </c>
    </row>
    <row r="236" spans="1:12" hidden="1">
      <c r="A236" s="1" t="s">
        <v>481</v>
      </c>
      <c r="B236" s="1" t="s">
        <v>482</v>
      </c>
      <c r="C236" s="1">
        <v>-0.57982</v>
      </c>
      <c r="D236" s="1">
        <v>51.308399999999999</v>
      </c>
      <c r="F236">
        <f>VLOOKUP(B236,LA_population!B:D,3,FALSE)*0.001</f>
        <v>101.167</v>
      </c>
    </row>
    <row r="237" spans="1:12" hidden="1">
      <c r="A237" s="1" t="s">
        <v>483</v>
      </c>
      <c r="B237" s="1" t="s">
        <v>484</v>
      </c>
      <c r="C237" s="1">
        <v>-1.6242000000000001</v>
      </c>
      <c r="D237" s="1">
        <v>52.564799999999998</v>
      </c>
      <c r="F237">
        <f>VLOOKUP(B237,LA_population!B:D,3,FALSE)*0.001</f>
        <v>64.849999999999994</v>
      </c>
    </row>
    <row r="238" spans="1:12" hidden="1">
      <c r="A238" s="1" t="s">
        <v>485</v>
      </c>
      <c r="B238" s="1" t="s">
        <v>486</v>
      </c>
      <c r="C238" s="1">
        <v>-1.4796499999999999</v>
      </c>
      <c r="D238" s="1">
        <v>52.500900000000001</v>
      </c>
      <c r="F238">
        <f>VLOOKUP(B238,LA_population!B:D,3,FALSE)*0.001</f>
        <v>128.90200000000002</v>
      </c>
    </row>
    <row r="239" spans="1:12" hidden="1">
      <c r="A239" s="1" t="s">
        <v>487</v>
      </c>
      <c r="B239" s="1" t="s">
        <v>488</v>
      </c>
      <c r="C239" s="1">
        <v>-1.3182799999999999</v>
      </c>
      <c r="D239" s="1">
        <v>52.382300000000001</v>
      </c>
      <c r="F239">
        <f>VLOOKUP(B239,LA_population!B:D,3,FALSE)*0.001</f>
        <v>107.194</v>
      </c>
    </row>
    <row r="240" spans="1:12" hidden="1">
      <c r="A240" s="1" t="s">
        <v>489</v>
      </c>
      <c r="B240" s="1" t="s">
        <v>490</v>
      </c>
      <c r="C240" s="1">
        <v>-1.63565</v>
      </c>
      <c r="D240" s="1">
        <v>52.161499999999997</v>
      </c>
      <c r="F240">
        <f>VLOOKUP(B240,LA_population!B:D,3,FALSE)*0.001</f>
        <v>127.58</v>
      </c>
    </row>
    <row r="241" spans="1:6" hidden="1">
      <c r="A241" s="1" t="s">
        <v>491</v>
      </c>
      <c r="B241" s="1" t="s">
        <v>492</v>
      </c>
      <c r="C241" s="1">
        <v>-1.58369</v>
      </c>
      <c r="D241" s="1">
        <v>52.301400000000001</v>
      </c>
      <c r="F241">
        <f>VLOOKUP(B241,LA_population!B:D,3,FALSE)*0.001</f>
        <v>142.48400000000001</v>
      </c>
    </row>
    <row r="242" spans="1:6" hidden="1">
      <c r="A242" s="1" t="s">
        <v>493</v>
      </c>
      <c r="B242" s="1" t="s">
        <v>494</v>
      </c>
      <c r="C242" s="1">
        <v>-0.32433000000000001</v>
      </c>
      <c r="D242" s="1">
        <v>50.845700000000001</v>
      </c>
      <c r="F242">
        <f>VLOOKUP(B242,LA_population!B:D,3,FALSE)*0.001</f>
        <v>63.869</v>
      </c>
    </row>
    <row r="243" spans="1:6" hidden="1">
      <c r="A243" s="1" t="s">
        <v>495</v>
      </c>
      <c r="B243" s="1" t="s">
        <v>496</v>
      </c>
      <c r="C243" s="1">
        <v>-0.64998</v>
      </c>
      <c r="D243" s="1">
        <v>50.843200000000003</v>
      </c>
      <c r="F243">
        <f>VLOOKUP(B243,LA_population!B:D,3,FALSE)*0.001</f>
        <v>159.827</v>
      </c>
    </row>
    <row r="244" spans="1:6" hidden="1">
      <c r="A244" s="1" t="s">
        <v>497</v>
      </c>
      <c r="B244" s="1" t="s">
        <v>498</v>
      </c>
      <c r="C244" s="1">
        <v>-0.71630000000000005</v>
      </c>
      <c r="D244" s="1">
        <v>50.941800000000001</v>
      </c>
      <c r="F244">
        <f>VLOOKUP(B244,LA_population!B:D,3,FALSE)*0.001</f>
        <v>120.75</v>
      </c>
    </row>
    <row r="245" spans="1:6" hidden="1">
      <c r="A245" s="1" t="s">
        <v>499</v>
      </c>
      <c r="B245" s="1" t="s">
        <v>500</v>
      </c>
      <c r="C245" s="1">
        <v>-0.19533</v>
      </c>
      <c r="D245" s="1">
        <v>51.123600000000003</v>
      </c>
      <c r="F245">
        <f>VLOOKUP(B245,LA_population!B:D,3,FALSE)*0.001</f>
        <v>112.44800000000001</v>
      </c>
    </row>
    <row r="246" spans="1:6" hidden="1">
      <c r="A246" s="1" t="s">
        <v>501</v>
      </c>
      <c r="B246" s="1" t="s">
        <v>502</v>
      </c>
      <c r="C246" s="1">
        <v>-0.38123000000000001</v>
      </c>
      <c r="D246" s="1">
        <v>51.002699999999997</v>
      </c>
      <c r="F246">
        <f>VLOOKUP(B246,LA_population!B:D,3,FALSE)*0.001</f>
        <v>142.21700000000001</v>
      </c>
    </row>
    <row r="247" spans="1:6" hidden="1">
      <c r="A247" s="1" t="s">
        <v>503</v>
      </c>
      <c r="B247" s="1" t="s">
        <v>504</v>
      </c>
      <c r="C247" s="1">
        <v>-0.10272000000000001</v>
      </c>
      <c r="D247" s="1">
        <v>51.0595</v>
      </c>
      <c r="F247">
        <f>VLOOKUP(B247,LA_population!B:D,3,FALSE)*0.001</f>
        <v>149.71600000000001</v>
      </c>
    </row>
    <row r="248" spans="1:6" hidden="1">
      <c r="A248" s="1" t="s">
        <v>505</v>
      </c>
      <c r="B248" s="1" t="s">
        <v>506</v>
      </c>
      <c r="C248" s="1">
        <v>-0.40127000000000002</v>
      </c>
      <c r="D248" s="1">
        <v>50.833100000000002</v>
      </c>
      <c r="F248">
        <f>VLOOKUP(B248,LA_population!B:D,3,FALSE)*0.001</f>
        <v>110.02500000000001</v>
      </c>
    </row>
    <row r="249" spans="1:6" hidden="1">
      <c r="A249" s="1" t="s">
        <v>507</v>
      </c>
      <c r="B249" s="1" t="s">
        <v>508</v>
      </c>
      <c r="C249" s="1">
        <v>-2.0037600000000002</v>
      </c>
      <c r="D249" s="1">
        <v>52.361699999999999</v>
      </c>
      <c r="F249">
        <f>VLOOKUP(B249,LA_population!B:D,3,FALSE)*0.001</f>
        <v>98.662000000000006</v>
      </c>
    </row>
    <row r="250" spans="1:6" hidden="1">
      <c r="A250" s="1" t="s">
        <v>509</v>
      </c>
      <c r="B250" s="1" t="s">
        <v>510</v>
      </c>
      <c r="C250" s="1">
        <v>-2.3308900000000001</v>
      </c>
      <c r="D250" s="1">
        <v>52.1676</v>
      </c>
      <c r="F250">
        <f>VLOOKUP(B250,LA_population!B:D,3,FALSE)*0.001</f>
        <v>78.113</v>
      </c>
    </row>
    <row r="251" spans="1:6" hidden="1">
      <c r="A251" s="1" t="s">
        <v>511</v>
      </c>
      <c r="B251" s="1" t="s">
        <v>512</v>
      </c>
      <c r="C251" s="1">
        <v>-1.9471000000000001</v>
      </c>
      <c r="D251" s="1">
        <v>52.285400000000003</v>
      </c>
      <c r="F251">
        <f>VLOOKUP(B251,LA_population!B:D,3,FALSE)*0.001</f>
        <v>84.989000000000004</v>
      </c>
    </row>
    <row r="252" spans="1:6" hidden="1">
      <c r="A252" s="1" t="s">
        <v>513</v>
      </c>
      <c r="B252" s="1" t="s">
        <v>514</v>
      </c>
      <c r="C252" s="1">
        <v>-2.2102499999999998</v>
      </c>
      <c r="D252" s="1">
        <v>52.194800000000001</v>
      </c>
      <c r="F252">
        <f>VLOOKUP(B252,LA_population!B:D,3,FALSE)*0.001</f>
        <v>101.89100000000001</v>
      </c>
    </row>
    <row r="253" spans="1:6" hidden="1">
      <c r="A253" s="1" t="s">
        <v>515</v>
      </c>
      <c r="B253" s="1" t="s">
        <v>516</v>
      </c>
      <c r="C253" s="1">
        <v>-2.01614</v>
      </c>
      <c r="D253" s="1">
        <v>52.128900000000002</v>
      </c>
      <c r="F253">
        <f>VLOOKUP(B253,LA_population!B:D,3,FALSE)*0.001</f>
        <v>127.34</v>
      </c>
    </row>
    <row r="254" spans="1:6" hidden="1">
      <c r="A254" s="1" t="s">
        <v>517</v>
      </c>
      <c r="B254" s="1" t="s">
        <v>518</v>
      </c>
      <c r="C254" s="1">
        <v>-2.2349399999999999</v>
      </c>
      <c r="D254" s="1">
        <v>52.385300000000001</v>
      </c>
      <c r="F254">
        <f>VLOOKUP(B254,LA_population!B:D,3,FALSE)*0.001</f>
        <v>101.062</v>
      </c>
    </row>
    <row r="255" spans="1:6" hidden="1">
      <c r="A255" s="1" t="s">
        <v>519</v>
      </c>
      <c r="B255" s="1" t="s">
        <v>520</v>
      </c>
      <c r="C255" s="1">
        <v>-0.3407</v>
      </c>
      <c r="D255" s="1">
        <v>51.773600000000002</v>
      </c>
      <c r="F255">
        <f>VLOOKUP(B255,LA_population!B:D,3,FALSE)*0.001</f>
        <v>147.37299999999999</v>
      </c>
    </row>
    <row r="256" spans="1:6" hidden="1">
      <c r="A256" s="1" t="s">
        <v>521</v>
      </c>
      <c r="B256" s="1" t="s">
        <v>522</v>
      </c>
      <c r="C256" s="1">
        <v>-0.18518000000000001</v>
      </c>
      <c r="D256" s="1">
        <v>51.760899999999999</v>
      </c>
      <c r="F256">
        <f>VLOOKUP(B256,LA_population!B:D,3,FALSE)*0.001</f>
        <v>122.74600000000001</v>
      </c>
    </row>
    <row r="257" spans="1:6" hidden="1">
      <c r="A257" s="1" t="s">
        <v>523</v>
      </c>
      <c r="B257" s="1" t="s">
        <v>524</v>
      </c>
      <c r="C257" s="1">
        <v>2.7390000000000001E-3</v>
      </c>
      <c r="D257" s="1">
        <v>51.864800000000002</v>
      </c>
      <c r="F257">
        <f>VLOOKUP(B257,LA_population!B:D,3,FALSE)*0.001</f>
        <v>148.10499999999999</v>
      </c>
    </row>
    <row r="258" spans="1:6" hidden="1">
      <c r="A258" s="1" t="s">
        <v>525</v>
      </c>
      <c r="B258" s="1" t="s">
        <v>526</v>
      </c>
      <c r="C258" s="1">
        <v>-0.18987000000000001</v>
      </c>
      <c r="D258" s="1">
        <v>51.9054</v>
      </c>
      <c r="F258">
        <f>VLOOKUP(B258,LA_population!B:D,3,FALSE)*0.001</f>
        <v>87.754000000000005</v>
      </c>
    </row>
    <row r="259" spans="1:6" hidden="1">
      <c r="A259" s="1" t="s">
        <v>527</v>
      </c>
      <c r="B259" s="1" t="s">
        <v>528</v>
      </c>
      <c r="C259" s="1">
        <v>-2.4795199999999999</v>
      </c>
      <c r="D259" s="1">
        <v>53.584499999999998</v>
      </c>
      <c r="F259">
        <f>VLOOKUP(B259,LA_population!B:D,3,FALSE)*0.001</f>
        <v>285.37200000000001</v>
      </c>
    </row>
    <row r="260" spans="1:6" hidden="1">
      <c r="A260" s="1" t="s">
        <v>529</v>
      </c>
      <c r="B260" s="1" t="s">
        <v>530</v>
      </c>
      <c r="C260" s="1">
        <v>-2.3088000000000002</v>
      </c>
      <c r="D260" s="1">
        <v>53.5931</v>
      </c>
      <c r="F260">
        <f>VLOOKUP(B260,LA_population!B:D,3,FALSE)*0.001</f>
        <v>190.108</v>
      </c>
    </row>
    <row r="261" spans="1:6" hidden="1">
      <c r="A261" s="1" t="s">
        <v>531</v>
      </c>
      <c r="B261" s="1" t="s">
        <v>532</v>
      </c>
      <c r="C261" s="1">
        <v>-2.23359</v>
      </c>
      <c r="D261" s="1">
        <v>53.470100000000002</v>
      </c>
      <c r="F261">
        <f>VLOOKUP(B261,LA_population!B:D,3,FALSE)*0.001</f>
        <v>547.62700000000007</v>
      </c>
    </row>
    <row r="262" spans="1:6" hidden="1">
      <c r="A262" s="1" t="s">
        <v>533</v>
      </c>
      <c r="B262" s="1" t="s">
        <v>534</v>
      </c>
      <c r="C262" s="1">
        <v>-2.05274</v>
      </c>
      <c r="D262" s="1">
        <v>53.557699999999997</v>
      </c>
      <c r="F262">
        <f>VLOOKUP(B262,LA_population!B:D,3,FALSE)*0.001</f>
        <v>235.62300000000002</v>
      </c>
    </row>
    <row r="263" spans="1:6" hidden="1">
      <c r="A263" s="1" t="s">
        <v>535</v>
      </c>
      <c r="B263" s="1" t="s">
        <v>536</v>
      </c>
      <c r="C263" s="1">
        <v>-2.14784</v>
      </c>
      <c r="D263" s="1">
        <v>53.607399999999998</v>
      </c>
      <c r="F263">
        <f>VLOOKUP(B263,LA_population!B:D,3,FALSE)*0.001</f>
        <v>220.001</v>
      </c>
    </row>
    <row r="264" spans="1:6" hidden="1">
      <c r="A264" s="1" t="s">
        <v>537</v>
      </c>
      <c r="B264" s="1" t="s">
        <v>538</v>
      </c>
      <c r="C264" s="1">
        <v>-2.3848500000000001</v>
      </c>
      <c r="D264" s="1">
        <v>53.479300000000002</v>
      </c>
      <c r="F264">
        <f>VLOOKUP(B264,LA_population!B:D,3,FALSE)*0.001</f>
        <v>254.40800000000002</v>
      </c>
    </row>
    <row r="265" spans="1:6" hidden="1">
      <c r="A265" s="1" t="s">
        <v>539</v>
      </c>
      <c r="B265" s="1" t="s">
        <v>540</v>
      </c>
      <c r="C265" s="1">
        <v>-2.1246700000000001</v>
      </c>
      <c r="D265" s="1">
        <v>53.391199999999998</v>
      </c>
      <c r="F265">
        <f>VLOOKUP(B265,LA_population!B:D,3,FALSE)*0.001</f>
        <v>291.77500000000003</v>
      </c>
    </row>
    <row r="266" spans="1:6" hidden="1">
      <c r="A266" s="1" t="s">
        <v>541</v>
      </c>
      <c r="B266" s="1" t="s">
        <v>542</v>
      </c>
      <c r="C266" s="1">
        <v>-2.077</v>
      </c>
      <c r="D266" s="1">
        <v>53.478700000000003</v>
      </c>
      <c r="F266">
        <f>VLOOKUP(B266,LA_population!B:D,3,FALSE)*0.001</f>
        <v>225.197</v>
      </c>
    </row>
    <row r="267" spans="1:6" hidden="1">
      <c r="A267" s="1" t="s">
        <v>543</v>
      </c>
      <c r="B267" s="1" t="s">
        <v>544</v>
      </c>
      <c r="C267" s="1">
        <v>-2.36572</v>
      </c>
      <c r="D267" s="1">
        <v>53.416699999999999</v>
      </c>
      <c r="F267">
        <f>VLOOKUP(B267,LA_population!B:D,3,FALSE)*0.001</f>
        <v>236.37</v>
      </c>
    </row>
    <row r="268" spans="1:6" hidden="1">
      <c r="A268" s="1" t="s">
        <v>545</v>
      </c>
      <c r="B268" s="1" t="s">
        <v>546</v>
      </c>
      <c r="C268" s="1">
        <v>-2.57247</v>
      </c>
      <c r="D268" s="1">
        <v>53.514499999999998</v>
      </c>
      <c r="F268">
        <f>VLOOKUP(B268,LA_population!B:D,3,FALSE)*0.001</f>
        <v>326.08800000000002</v>
      </c>
    </row>
    <row r="269" spans="1:6" hidden="1">
      <c r="A269" s="1" t="s">
        <v>547</v>
      </c>
      <c r="B269" s="1" t="s">
        <v>548</v>
      </c>
      <c r="C269" s="1">
        <v>-2.83297</v>
      </c>
      <c r="D269" s="1">
        <v>53.437899999999999</v>
      </c>
      <c r="F269">
        <f>VLOOKUP(B269,LA_population!B:D,3,FALSE)*0.001</f>
        <v>149.571</v>
      </c>
    </row>
    <row r="270" spans="1:6" hidden="1">
      <c r="A270" s="1" t="s">
        <v>549</v>
      </c>
      <c r="B270" s="1" t="s">
        <v>550</v>
      </c>
      <c r="C270" s="1">
        <v>-2.91364</v>
      </c>
      <c r="D270" s="1">
        <v>53.408299999999997</v>
      </c>
      <c r="F270">
        <f>VLOOKUP(B270,LA_population!B:D,3,FALSE)*0.001</f>
        <v>494.81400000000002</v>
      </c>
    </row>
    <row r="271" spans="1:6" hidden="1">
      <c r="A271" s="1" t="s">
        <v>551</v>
      </c>
      <c r="B271" s="1" t="s">
        <v>552</v>
      </c>
      <c r="C271" s="1">
        <v>-2.7031000000000001</v>
      </c>
      <c r="D271" s="1">
        <v>53.458599999999997</v>
      </c>
      <c r="F271">
        <f>VLOOKUP(B271,LA_population!B:D,3,FALSE)*0.001</f>
        <v>180.04900000000001</v>
      </c>
    </row>
    <row r="272" spans="1:6" hidden="1">
      <c r="A272" s="1" t="s">
        <v>553</v>
      </c>
      <c r="B272" s="1" t="s">
        <v>554</v>
      </c>
      <c r="C272" s="1">
        <v>-2.9920399999999998</v>
      </c>
      <c r="D272" s="1">
        <v>53.482100000000003</v>
      </c>
      <c r="F272">
        <f>VLOOKUP(B272,LA_population!B:D,3,FALSE)*0.001</f>
        <v>275.39600000000002</v>
      </c>
    </row>
    <row r="273" spans="1:6" hidden="1">
      <c r="A273" s="1" t="s">
        <v>555</v>
      </c>
      <c r="B273" s="1" t="s">
        <v>556</v>
      </c>
      <c r="C273" s="1">
        <v>-3.0650200000000001</v>
      </c>
      <c r="D273" s="1">
        <v>53.374499999999998</v>
      </c>
      <c r="F273">
        <f>VLOOKUP(B273,LA_population!B:D,3,FALSE)*0.001</f>
        <v>323.23500000000001</v>
      </c>
    </row>
    <row r="274" spans="1:6" hidden="1">
      <c r="A274" s="1" t="s">
        <v>557</v>
      </c>
      <c r="B274" s="1" t="s">
        <v>558</v>
      </c>
      <c r="C274" s="1">
        <v>-1.54925</v>
      </c>
      <c r="D274" s="1">
        <v>53.525799999999997</v>
      </c>
      <c r="F274">
        <f>VLOOKUP(B274,LA_population!B:D,3,FALSE)*0.001</f>
        <v>245.19900000000001</v>
      </c>
    </row>
    <row r="275" spans="1:6" hidden="1">
      <c r="A275" s="1" t="s">
        <v>559</v>
      </c>
      <c r="B275" s="1" t="s">
        <v>12</v>
      </c>
      <c r="C275" s="1">
        <v>-1.10894</v>
      </c>
      <c r="D275" s="1">
        <v>53.527000000000001</v>
      </c>
      <c r="F275">
        <f>VLOOKUP(B275,LA_population!B:D,3,FALSE)*0.001</f>
        <v>310.54200000000003</v>
      </c>
    </row>
    <row r="276" spans="1:6" hidden="1">
      <c r="A276" s="1" t="s">
        <v>560</v>
      </c>
      <c r="B276" s="1" t="s">
        <v>561</v>
      </c>
      <c r="C276" s="1">
        <v>-1.28651</v>
      </c>
      <c r="D276" s="1">
        <v>53.395499999999998</v>
      </c>
      <c r="F276">
        <f>VLOOKUP(B276,LA_population!B:D,3,FALSE)*0.001</f>
        <v>264.67099999999999</v>
      </c>
    </row>
    <row r="277" spans="1:6" hidden="1">
      <c r="A277" s="1" t="s">
        <v>562</v>
      </c>
      <c r="B277" s="1" t="s">
        <v>563</v>
      </c>
      <c r="C277" s="1">
        <v>-1.54254</v>
      </c>
      <c r="D277" s="1">
        <v>53.403599999999997</v>
      </c>
      <c r="F277">
        <f>VLOOKUP(B277,LA_population!B:D,3,FALSE)*0.001</f>
        <v>582.50599999999997</v>
      </c>
    </row>
    <row r="278" spans="1:6" hidden="1">
      <c r="A278" s="1" t="s">
        <v>564</v>
      </c>
      <c r="B278" s="1" t="s">
        <v>565</v>
      </c>
      <c r="C278" s="1">
        <v>-1.6529700000000001</v>
      </c>
      <c r="D278" s="1">
        <v>55.021000000000001</v>
      </c>
      <c r="F278">
        <f>VLOOKUP(B278,LA_population!B:D,3,FALSE)*0.001</f>
        <v>300.19600000000003</v>
      </c>
    </row>
    <row r="279" spans="1:6" hidden="1">
      <c r="A279" s="1" t="s">
        <v>566</v>
      </c>
      <c r="B279" s="1" t="s">
        <v>567</v>
      </c>
      <c r="C279" s="1">
        <v>-1.5092300000000001</v>
      </c>
      <c r="D279" s="1">
        <v>55.029000000000003</v>
      </c>
      <c r="F279">
        <f>VLOOKUP(B279,LA_population!B:D,3,FALSE)*0.001</f>
        <v>205.98500000000001</v>
      </c>
    </row>
    <row r="280" spans="1:6" hidden="1">
      <c r="A280" s="1" t="s">
        <v>568</v>
      </c>
      <c r="B280" s="1" t="s">
        <v>569</v>
      </c>
      <c r="C280" s="1">
        <v>-1.44696</v>
      </c>
      <c r="D280" s="1">
        <v>54.969900000000003</v>
      </c>
      <c r="F280">
        <f>VLOOKUP(B280,LA_population!B:D,3,FALSE)*0.001</f>
        <v>150.26500000000001</v>
      </c>
    </row>
    <row r="281" spans="1:6" hidden="1">
      <c r="A281" s="1" t="s">
        <v>570</v>
      </c>
      <c r="B281" s="1" t="s">
        <v>571</v>
      </c>
      <c r="C281" s="1">
        <v>-1.43344</v>
      </c>
      <c r="D281" s="1">
        <v>54.857199999999999</v>
      </c>
      <c r="F281">
        <f>VLOOKUP(B281,LA_population!B:D,3,FALSE)*0.001</f>
        <v>277.41700000000003</v>
      </c>
    </row>
    <row r="282" spans="1:6" hidden="1">
      <c r="A282" s="1" t="s">
        <v>572</v>
      </c>
      <c r="B282" s="1" t="s">
        <v>573</v>
      </c>
      <c r="C282" s="1">
        <v>-1.88141</v>
      </c>
      <c r="D282" s="1">
        <v>52.484000000000002</v>
      </c>
      <c r="F282">
        <f>VLOOKUP(B282,LA_population!B:D,3,FALSE)*0.001</f>
        <v>1141.374</v>
      </c>
    </row>
    <row r="283" spans="1:6" hidden="1">
      <c r="A283" s="1" t="s">
        <v>574</v>
      </c>
      <c r="B283" s="1" t="s">
        <v>575</v>
      </c>
      <c r="C283" s="1">
        <v>-1.51908</v>
      </c>
      <c r="D283" s="1">
        <v>52.414200000000001</v>
      </c>
      <c r="F283">
        <f>VLOOKUP(B283,LA_population!B:D,3,FALSE)*0.001</f>
        <v>366.78500000000003</v>
      </c>
    </row>
    <row r="284" spans="1:6" hidden="1">
      <c r="A284" s="1" t="s">
        <v>576</v>
      </c>
      <c r="B284" s="1" t="s">
        <v>577</v>
      </c>
      <c r="C284" s="1">
        <v>-2.1017100000000002</v>
      </c>
      <c r="D284" s="1">
        <v>52.495100000000001</v>
      </c>
      <c r="F284">
        <f>VLOOKUP(B284,LA_population!B:D,3,FALSE)*0.001</f>
        <v>320.62600000000003</v>
      </c>
    </row>
    <row r="285" spans="1:6" hidden="1">
      <c r="A285" s="1" t="s">
        <v>578</v>
      </c>
      <c r="B285" s="1" t="s">
        <v>579</v>
      </c>
      <c r="C285" s="1">
        <v>-2.0077099999999999</v>
      </c>
      <c r="D285" s="1">
        <v>52.514800000000001</v>
      </c>
      <c r="F285">
        <f>VLOOKUP(B285,LA_population!B:D,3,FALSE)*0.001</f>
        <v>327.37799999999999</v>
      </c>
    </row>
    <row r="286" spans="1:6" hidden="1">
      <c r="A286" s="1" t="s">
        <v>580</v>
      </c>
      <c r="B286" s="1" t="s">
        <v>581</v>
      </c>
      <c r="C286" s="1">
        <v>-1.7155800000000001</v>
      </c>
      <c r="D286" s="1">
        <v>52.430999999999997</v>
      </c>
      <c r="F286">
        <f>VLOOKUP(B286,LA_population!B:D,3,FALSE)*0.001</f>
        <v>214.90899999999999</v>
      </c>
    </row>
    <row r="287" spans="1:6" hidden="1">
      <c r="A287" s="1" t="s">
        <v>582</v>
      </c>
      <c r="B287" s="1" t="s">
        <v>583</v>
      </c>
      <c r="C287" s="1">
        <v>-1.97044</v>
      </c>
      <c r="D287" s="1">
        <v>52.604999999999997</v>
      </c>
      <c r="F287">
        <f>VLOOKUP(B287,LA_population!B:D,3,FALSE)*0.001</f>
        <v>283.37799999999999</v>
      </c>
    </row>
    <row r="288" spans="1:6" hidden="1">
      <c r="A288" s="1" t="s">
        <v>584</v>
      </c>
      <c r="B288" s="1" t="s">
        <v>585</v>
      </c>
      <c r="C288" s="1">
        <v>-2.1274600000000001</v>
      </c>
      <c r="D288" s="1">
        <v>52.597900000000003</v>
      </c>
      <c r="F288">
        <f>VLOOKUP(B288,LA_population!B:D,3,FALSE)*0.001</f>
        <v>262.00799999999998</v>
      </c>
    </row>
    <row r="289" spans="1:6" hidden="1">
      <c r="A289" s="1" t="s">
        <v>586</v>
      </c>
      <c r="B289" s="1" t="s">
        <v>587</v>
      </c>
      <c r="C289" s="1">
        <v>-1.8738900000000001</v>
      </c>
      <c r="D289" s="1">
        <v>53.843800000000002</v>
      </c>
      <c r="F289">
        <f>VLOOKUP(B289,LA_population!B:D,3,FALSE)*0.001</f>
        <v>537.173</v>
      </c>
    </row>
    <row r="290" spans="1:6" hidden="1">
      <c r="A290" s="1" t="s">
        <v>588</v>
      </c>
      <c r="B290" s="1" t="s">
        <v>589</v>
      </c>
      <c r="C290" s="1">
        <v>-1.9618199999999999</v>
      </c>
      <c r="D290" s="1">
        <v>53.720500000000001</v>
      </c>
      <c r="F290">
        <f>VLOOKUP(B290,LA_population!B:D,3,FALSE)*0.001</f>
        <v>210.08199999999999</v>
      </c>
    </row>
    <row r="291" spans="1:6" hidden="1">
      <c r="A291" s="1" t="s">
        <v>590</v>
      </c>
      <c r="B291" s="1" t="s">
        <v>591</v>
      </c>
      <c r="C291" s="1">
        <v>-1.78085</v>
      </c>
      <c r="D291" s="1">
        <v>53.642299999999999</v>
      </c>
      <c r="F291">
        <f>VLOOKUP(B291,LA_population!B:D,3,FALSE)*0.001</f>
        <v>438.72700000000003</v>
      </c>
    </row>
    <row r="292" spans="1:6" hidden="1">
      <c r="A292" s="1" t="s">
        <v>592</v>
      </c>
      <c r="B292" s="1" t="s">
        <v>593</v>
      </c>
      <c r="C292" s="1">
        <v>-1.50736</v>
      </c>
      <c r="D292" s="1">
        <v>53.822699999999998</v>
      </c>
      <c r="F292">
        <f>VLOOKUP(B292,LA_population!B:D,3,FALSE)*0.001</f>
        <v>789.19399999999996</v>
      </c>
    </row>
    <row r="293" spans="1:6" hidden="1">
      <c r="A293" s="1" t="s">
        <v>594</v>
      </c>
      <c r="B293" s="1" t="s">
        <v>595</v>
      </c>
      <c r="C293" s="1">
        <v>-1.42092</v>
      </c>
      <c r="D293" s="1">
        <v>53.659199999999998</v>
      </c>
      <c r="F293">
        <f>VLOOKUP(B293,LA_population!B:D,3,FALSE)*0.001</f>
        <v>345.03800000000001</v>
      </c>
    </row>
    <row r="294" spans="1:6" hidden="1">
      <c r="A294" s="1" t="s">
        <v>596</v>
      </c>
      <c r="B294" s="1" t="s">
        <v>597</v>
      </c>
      <c r="C294" s="1">
        <v>-1.6868000000000001</v>
      </c>
      <c r="D294" s="1">
        <v>54.931199999999997</v>
      </c>
      <c r="F294">
        <f>VLOOKUP(B294,LA_population!B:D,3,FALSE)*0.001</f>
        <v>202.50800000000001</v>
      </c>
    </row>
    <row r="295" spans="1:6" hidden="1">
      <c r="A295" s="1" t="s">
        <v>598</v>
      </c>
      <c r="B295" s="1" t="s">
        <v>599</v>
      </c>
      <c r="C295" s="1">
        <v>-9.3509999999999996E-2</v>
      </c>
      <c r="D295" s="1">
        <v>51.515599999999999</v>
      </c>
      <c r="F295">
        <f>VLOOKUP(B295,LA_population!B:D,3,FALSE)*0.001</f>
        <v>8.7059999999999995</v>
      </c>
    </row>
    <row r="296" spans="1:6" hidden="1">
      <c r="A296" s="1" t="s">
        <v>600</v>
      </c>
      <c r="B296" s="1" t="s">
        <v>601</v>
      </c>
      <c r="C296" s="1">
        <v>0.12950600000000001</v>
      </c>
      <c r="D296" s="1">
        <v>51.545499999999997</v>
      </c>
      <c r="F296">
        <f>VLOOKUP(B296,LA_population!B:D,3,FALSE)*0.001</f>
        <v>211.99799999999999</v>
      </c>
    </row>
    <row r="297" spans="1:6" hidden="1">
      <c r="A297" s="1" t="s">
        <v>602</v>
      </c>
      <c r="B297" s="1" t="s">
        <v>603</v>
      </c>
      <c r="C297" s="1">
        <v>-0.21820999999999999</v>
      </c>
      <c r="D297" s="1">
        <v>51.6111</v>
      </c>
      <c r="F297">
        <f>VLOOKUP(B297,LA_population!B:D,3,FALSE)*0.001</f>
        <v>392.14</v>
      </c>
    </row>
    <row r="298" spans="1:6" hidden="1">
      <c r="A298" s="1" t="s">
        <v>604</v>
      </c>
      <c r="B298" s="1" t="s">
        <v>605</v>
      </c>
      <c r="C298" s="1">
        <v>0.14621200000000001</v>
      </c>
      <c r="D298" s="1">
        <v>51.458199999999998</v>
      </c>
      <c r="F298">
        <f>VLOOKUP(B298,LA_population!B:D,3,FALSE)*0.001</f>
        <v>247.25800000000001</v>
      </c>
    </row>
    <row r="299" spans="1:6" hidden="1">
      <c r="A299" s="1" t="s">
        <v>606</v>
      </c>
      <c r="B299" s="1" t="s">
        <v>607</v>
      </c>
      <c r="C299" s="1">
        <v>-0.27567999999999998</v>
      </c>
      <c r="D299" s="1">
        <v>51.564399999999999</v>
      </c>
      <c r="F299">
        <f>VLOOKUP(B299,LA_population!B:D,3,FALSE)*0.001</f>
        <v>330.79500000000002</v>
      </c>
    </row>
    <row r="300" spans="1:6" hidden="1">
      <c r="A300" s="1" t="s">
        <v>608</v>
      </c>
      <c r="B300" s="1" t="s">
        <v>609</v>
      </c>
      <c r="C300" s="1">
        <v>3.9246000000000003E-2</v>
      </c>
      <c r="D300" s="1">
        <v>51.372700000000002</v>
      </c>
      <c r="F300">
        <f>VLOOKUP(B300,LA_population!B:D,3,FALSE)*0.001</f>
        <v>331.096</v>
      </c>
    </row>
    <row r="301" spans="1:6" hidden="1">
      <c r="A301" s="1" t="s">
        <v>610</v>
      </c>
      <c r="B301" s="1" t="s">
        <v>611</v>
      </c>
      <c r="C301" s="1">
        <v>-0.16289000000000001</v>
      </c>
      <c r="D301" s="1">
        <v>51.543100000000003</v>
      </c>
      <c r="F301">
        <f>VLOOKUP(B301,LA_population!B:D,3,FALSE)*0.001</f>
        <v>262.226</v>
      </c>
    </row>
    <row r="302" spans="1:6" hidden="1">
      <c r="A302" s="1" t="s">
        <v>612</v>
      </c>
      <c r="B302" s="1" t="s">
        <v>613</v>
      </c>
      <c r="C302" s="1">
        <v>-7.7609999999999998E-2</v>
      </c>
      <c r="D302" s="1">
        <v>51.366</v>
      </c>
      <c r="F302">
        <f>VLOOKUP(B302,LA_population!B:D,3,FALSE)*0.001</f>
        <v>385.346</v>
      </c>
    </row>
    <row r="303" spans="1:6" hidden="1">
      <c r="A303" s="1" t="s">
        <v>614</v>
      </c>
      <c r="B303" s="1" t="s">
        <v>615</v>
      </c>
      <c r="C303" s="1">
        <v>-0.31407000000000002</v>
      </c>
      <c r="D303" s="1">
        <v>51.5244</v>
      </c>
      <c r="F303">
        <f>VLOOKUP(B303,LA_population!B:D,3,FALSE)*0.001</f>
        <v>341.98200000000003</v>
      </c>
    </row>
    <row r="304" spans="1:6" hidden="1">
      <c r="A304" s="1" t="s">
        <v>616</v>
      </c>
      <c r="B304" s="1" t="s">
        <v>22</v>
      </c>
      <c r="C304" s="1">
        <v>-8.1470000000000001E-2</v>
      </c>
      <c r="D304" s="1">
        <v>51.648899999999998</v>
      </c>
      <c r="F304">
        <f>VLOOKUP(B304,LA_population!B:D,3,FALSE)*0.001</f>
        <v>333.86900000000003</v>
      </c>
    </row>
    <row r="305" spans="1:6" hidden="1">
      <c r="A305" s="1" t="s">
        <v>617</v>
      </c>
      <c r="B305" s="1" t="s">
        <v>618</v>
      </c>
      <c r="C305" s="1">
        <v>5.0108E-2</v>
      </c>
      <c r="D305" s="1">
        <v>51.463999999999999</v>
      </c>
      <c r="F305">
        <f>VLOOKUP(B305,LA_population!B:D,3,FALSE)*0.001</f>
        <v>286.18599999999998</v>
      </c>
    </row>
    <row r="306" spans="1:6" hidden="1">
      <c r="A306" s="1" t="s">
        <v>619</v>
      </c>
      <c r="B306" s="1" t="s">
        <v>620</v>
      </c>
      <c r="C306" s="1">
        <v>-6.0449999999999997E-2</v>
      </c>
      <c r="D306" s="1">
        <v>51.554900000000004</v>
      </c>
      <c r="F306">
        <f>VLOOKUP(B306,LA_population!B:D,3,FALSE)*0.001</f>
        <v>279.66500000000002</v>
      </c>
    </row>
    <row r="307" spans="1:6" hidden="1">
      <c r="A307" s="1" t="s">
        <v>621</v>
      </c>
      <c r="B307" s="1" t="s">
        <v>622</v>
      </c>
      <c r="C307" s="1">
        <v>-0.21736</v>
      </c>
      <c r="D307" s="1">
        <v>51.487400000000001</v>
      </c>
      <c r="F307">
        <f>VLOOKUP(B307,LA_population!B:D,3,FALSE)*0.001</f>
        <v>185.42600000000002</v>
      </c>
    </row>
    <row r="308" spans="1:6" hidden="1">
      <c r="A308" s="1" t="s">
        <v>623</v>
      </c>
      <c r="B308" s="1" t="s">
        <v>624</v>
      </c>
      <c r="C308" s="1">
        <v>-0.10667</v>
      </c>
      <c r="D308" s="1">
        <v>51.587699999999998</v>
      </c>
      <c r="F308">
        <f>VLOOKUP(B308,LA_population!B:D,3,FALSE)*0.001</f>
        <v>270.62400000000002</v>
      </c>
    </row>
    <row r="309" spans="1:6" hidden="1">
      <c r="A309" s="1" t="s">
        <v>625</v>
      </c>
      <c r="B309" s="1" t="s">
        <v>626</v>
      </c>
      <c r="C309" s="1">
        <v>-0.33603</v>
      </c>
      <c r="D309" s="1">
        <v>51.594700000000003</v>
      </c>
      <c r="F309">
        <f>VLOOKUP(B309,LA_population!B:D,3,FALSE)*0.001</f>
        <v>250.149</v>
      </c>
    </row>
    <row r="310" spans="1:6" hidden="1">
      <c r="A310" s="1" t="s">
        <v>627</v>
      </c>
      <c r="B310" s="1" t="s">
        <v>628</v>
      </c>
      <c r="C310" s="1">
        <v>0.23536799999999999</v>
      </c>
      <c r="D310" s="1">
        <v>51.565199999999997</v>
      </c>
      <c r="F310">
        <f>VLOOKUP(B310,LA_population!B:D,3,FALSE)*0.001</f>
        <v>257.81</v>
      </c>
    </row>
    <row r="311" spans="1:6" hidden="1">
      <c r="A311" s="1" t="s">
        <v>629</v>
      </c>
      <c r="B311" s="1" t="s">
        <v>630</v>
      </c>
      <c r="C311" s="1">
        <v>-0.44181999999999999</v>
      </c>
      <c r="D311" s="1">
        <v>51.5366</v>
      </c>
      <c r="F311">
        <f>VLOOKUP(B311,LA_population!B:D,3,FALSE)*0.001</f>
        <v>304.82400000000001</v>
      </c>
    </row>
    <row r="312" spans="1:6" hidden="1">
      <c r="A312" s="1" t="s">
        <v>631</v>
      </c>
      <c r="B312" s="1" t="s">
        <v>632</v>
      </c>
      <c r="C312" s="1">
        <v>-0.37844</v>
      </c>
      <c r="D312" s="1">
        <v>51.462400000000002</v>
      </c>
      <c r="F312">
        <f>VLOOKUP(B312,LA_population!B:D,3,FALSE)*0.001</f>
        <v>270.78199999999998</v>
      </c>
    </row>
    <row r="313" spans="1:6" hidden="1">
      <c r="A313" s="1" t="s">
        <v>633</v>
      </c>
      <c r="B313" s="1" t="s">
        <v>634</v>
      </c>
      <c r="C313" s="1">
        <v>-0.10992</v>
      </c>
      <c r="D313" s="1">
        <v>51.545499999999997</v>
      </c>
      <c r="F313">
        <f>VLOOKUP(B313,LA_population!B:D,3,FALSE)*0.001</f>
        <v>239.142</v>
      </c>
    </row>
    <row r="314" spans="1:6" hidden="1">
      <c r="A314" s="1" t="s">
        <v>635</v>
      </c>
      <c r="B314" s="1" t="s">
        <v>636</v>
      </c>
      <c r="C314" s="1">
        <v>-0.18976000000000001</v>
      </c>
      <c r="D314" s="1">
        <v>51.496400000000001</v>
      </c>
      <c r="F314">
        <f>VLOOKUP(B314,LA_population!B:D,3,FALSE)*0.001</f>
        <v>156.197</v>
      </c>
    </row>
    <row r="315" spans="1:6" hidden="1">
      <c r="A315" s="1" t="s">
        <v>637</v>
      </c>
      <c r="B315" s="1" t="s">
        <v>638</v>
      </c>
      <c r="C315" s="1">
        <v>-0.28366999999999998</v>
      </c>
      <c r="D315" s="1">
        <v>51.393000000000001</v>
      </c>
      <c r="F315">
        <f>VLOOKUP(B315,LA_population!B:D,3,FALSE)*0.001</f>
        <v>175.47</v>
      </c>
    </row>
    <row r="316" spans="1:6" hidden="1">
      <c r="A316" s="1" t="s">
        <v>639</v>
      </c>
      <c r="B316" s="1" t="s">
        <v>640</v>
      </c>
      <c r="C316" s="1">
        <v>-0.11385000000000001</v>
      </c>
      <c r="D316" s="1">
        <v>51.464399999999998</v>
      </c>
      <c r="F316">
        <f>VLOOKUP(B316,LA_population!B:D,3,FALSE)*0.001</f>
        <v>325.91700000000003</v>
      </c>
    </row>
    <row r="317" spans="1:6" hidden="1">
      <c r="A317" s="1" t="s">
        <v>641</v>
      </c>
      <c r="B317" s="1" t="s">
        <v>642</v>
      </c>
      <c r="C317" s="1">
        <v>-1.7330000000000002E-2</v>
      </c>
      <c r="D317" s="1">
        <v>51.442300000000003</v>
      </c>
      <c r="F317">
        <f>VLOOKUP(B317,LA_population!B:D,3,FALSE)*0.001</f>
        <v>303.536</v>
      </c>
    </row>
    <row r="318" spans="1:6" hidden="1">
      <c r="A318" s="1" t="s">
        <v>643</v>
      </c>
      <c r="B318" s="1" t="s">
        <v>644</v>
      </c>
      <c r="C318" s="1">
        <v>-0.18867</v>
      </c>
      <c r="D318" s="1">
        <v>51.410600000000002</v>
      </c>
      <c r="F318">
        <f>VLOOKUP(B318,LA_population!B:D,3,FALSE)*0.001</f>
        <v>206.18600000000001</v>
      </c>
    </row>
    <row r="319" spans="1:6" hidden="1">
      <c r="A319" s="1" t="s">
        <v>645</v>
      </c>
      <c r="B319" s="1" t="s">
        <v>646</v>
      </c>
      <c r="C319" s="1">
        <v>2.7369000000000001E-2</v>
      </c>
      <c r="D319" s="1">
        <v>51.531300000000002</v>
      </c>
      <c r="F319">
        <f>VLOOKUP(B319,LA_population!B:D,3,FALSE)*0.001</f>
        <v>352.005</v>
      </c>
    </row>
    <row r="320" spans="1:6" hidden="1">
      <c r="A320" s="1" t="s">
        <v>647</v>
      </c>
      <c r="B320" s="1" t="s">
        <v>648</v>
      </c>
      <c r="C320" s="1">
        <v>7.0070999999999994E-2</v>
      </c>
      <c r="D320" s="1">
        <v>51.585900000000002</v>
      </c>
      <c r="F320">
        <f>VLOOKUP(B320,LA_population!B:D,3,FALSE)*0.001</f>
        <v>303.858</v>
      </c>
    </row>
    <row r="321" spans="1:6" hidden="1">
      <c r="A321" s="1" t="s">
        <v>649</v>
      </c>
      <c r="B321" s="1" t="s">
        <v>650</v>
      </c>
      <c r="C321" s="1">
        <v>-0.28914000000000001</v>
      </c>
      <c r="D321" s="1">
        <v>51.440300000000001</v>
      </c>
      <c r="F321">
        <f>VLOOKUP(B321,LA_population!B:D,3,FALSE)*0.001</f>
        <v>196.904</v>
      </c>
    </row>
    <row r="322" spans="1:6" hidden="1">
      <c r="A322" s="1" t="s">
        <v>651</v>
      </c>
      <c r="B322" s="1" t="s">
        <v>652</v>
      </c>
      <c r="C322" s="1">
        <v>-7.3090000000000002E-2</v>
      </c>
      <c r="D322" s="1">
        <v>51.465899999999998</v>
      </c>
      <c r="F322">
        <f>VLOOKUP(B322,LA_population!B:D,3,FALSE)*0.001</f>
        <v>317.25600000000003</v>
      </c>
    </row>
    <row r="323" spans="1:6" hidden="1">
      <c r="A323" s="1" t="s">
        <v>653</v>
      </c>
      <c r="B323" s="1" t="s">
        <v>654</v>
      </c>
      <c r="C323" s="1">
        <v>-0.17227000000000001</v>
      </c>
      <c r="D323" s="1">
        <v>51.357599999999998</v>
      </c>
      <c r="F323">
        <f>VLOOKUP(B323,LA_population!B:D,3,FALSE)*0.001</f>
        <v>204.52500000000001</v>
      </c>
    </row>
    <row r="324" spans="1:6" hidden="1">
      <c r="A324" s="1" t="s">
        <v>655</v>
      </c>
      <c r="B324" s="1" t="s">
        <v>656</v>
      </c>
      <c r="C324" s="1">
        <v>-3.6400000000000002E-2</v>
      </c>
      <c r="D324" s="1">
        <v>51.515500000000003</v>
      </c>
      <c r="F324">
        <f>VLOOKUP(B324,LA_population!B:D,3,FALSE)*0.001</f>
        <v>317.70499999999998</v>
      </c>
    </row>
    <row r="325" spans="1:6" hidden="1">
      <c r="A325" s="1" t="s">
        <v>657</v>
      </c>
      <c r="B325" s="1" t="s">
        <v>658</v>
      </c>
      <c r="C325" s="1">
        <v>-1.881E-2</v>
      </c>
      <c r="D325" s="1">
        <v>51.5946</v>
      </c>
      <c r="F325">
        <f>VLOOKUP(B325,LA_population!B:D,3,FALSE)*0.001</f>
        <v>276.7</v>
      </c>
    </row>
    <row r="326" spans="1:6" hidden="1">
      <c r="A326" s="1" t="s">
        <v>659</v>
      </c>
      <c r="B326" s="1" t="s">
        <v>660</v>
      </c>
      <c r="C326" s="1">
        <v>-0.20021</v>
      </c>
      <c r="D326" s="1">
        <v>51.452399999999997</v>
      </c>
      <c r="F326">
        <f>VLOOKUP(B326,LA_population!B:D,3,FALSE)*0.001</f>
        <v>326.47399999999999</v>
      </c>
    </row>
    <row r="327" spans="1:6" hidden="1">
      <c r="A327" s="1" t="s">
        <v>661</v>
      </c>
      <c r="B327" s="1" t="s">
        <v>662</v>
      </c>
      <c r="C327" s="1">
        <v>-0.15295</v>
      </c>
      <c r="D327" s="1">
        <v>51.5122</v>
      </c>
      <c r="F327">
        <f>VLOOKUP(B327,LA_population!B:D,3,FALSE)*0.001</f>
        <v>255.32400000000001</v>
      </c>
    </row>
    <row r="328" spans="1:6" hidden="1">
      <c r="A328" s="1" t="s">
        <v>663</v>
      </c>
      <c r="B328" s="1" t="s">
        <v>664</v>
      </c>
      <c r="C328" s="1">
        <v>-3.7534399999999999</v>
      </c>
      <c r="D328" s="1">
        <v>56.147199999999998</v>
      </c>
      <c r="F328">
        <f>VLOOKUP(B328,LA_population!B:D,3,FALSE)*0.001</f>
        <v>51.4</v>
      </c>
    </row>
    <row r="329" spans="1:6" hidden="1">
      <c r="A329" s="1" t="s">
        <v>665</v>
      </c>
      <c r="B329" s="1" t="s">
        <v>666</v>
      </c>
      <c r="C329" s="1">
        <v>-4.0286299999999997</v>
      </c>
      <c r="D329" s="1">
        <v>55.096200000000003</v>
      </c>
      <c r="F329">
        <f>VLOOKUP(B329,LA_population!B:D,3,FALSE)*0.001</f>
        <v>148.79</v>
      </c>
    </row>
    <row r="330" spans="1:6" hidden="1">
      <c r="A330" s="1" t="s">
        <v>667</v>
      </c>
      <c r="B330" s="1" t="s">
        <v>668</v>
      </c>
      <c r="C330" s="1">
        <v>-4.2905699999999998</v>
      </c>
      <c r="D330" s="1">
        <v>55.496699999999997</v>
      </c>
      <c r="F330">
        <f>VLOOKUP(B330,LA_population!B:D,3,FALSE)*0.001</f>
        <v>121.84</v>
      </c>
    </row>
    <row r="331" spans="1:6" hidden="1">
      <c r="A331" s="1" t="s">
        <v>669</v>
      </c>
      <c r="B331" s="1" t="s">
        <v>670</v>
      </c>
      <c r="C331" s="1">
        <v>-2.7243499999999998</v>
      </c>
      <c r="D331" s="1">
        <v>55.942100000000003</v>
      </c>
      <c r="F331">
        <f>VLOOKUP(B331,LA_population!B:D,3,FALSE)*0.001</f>
        <v>105.79</v>
      </c>
    </row>
    <row r="332" spans="1:6" hidden="1">
      <c r="A332" s="1" t="s">
        <v>671</v>
      </c>
      <c r="B332" s="1" t="s">
        <v>672</v>
      </c>
      <c r="C332" s="1">
        <v>-4.3605999999999998</v>
      </c>
      <c r="D332" s="1">
        <v>55.748699999999999</v>
      </c>
      <c r="F332">
        <f>VLOOKUP(B332,LA_population!B:D,3,FALSE)*0.001</f>
        <v>95.17</v>
      </c>
    </row>
    <row r="333" spans="1:6" hidden="1">
      <c r="A333" s="1" t="s">
        <v>673</v>
      </c>
      <c r="B333" s="1" t="s">
        <v>674</v>
      </c>
      <c r="C333" s="1">
        <v>-6.6572199999999997</v>
      </c>
      <c r="D333" s="1">
        <v>58.199399999999997</v>
      </c>
      <c r="F333">
        <f>VLOOKUP(B333,LA_population!B:D,3,FALSE)*0.001</f>
        <v>26.830000000000002</v>
      </c>
    </row>
    <row r="334" spans="1:6" hidden="1">
      <c r="A334" s="1" t="s">
        <v>675</v>
      </c>
      <c r="B334" s="1" t="s">
        <v>676</v>
      </c>
      <c r="C334" s="1">
        <v>-3.7706</v>
      </c>
      <c r="D334" s="1">
        <v>55.996000000000002</v>
      </c>
      <c r="F334">
        <f>VLOOKUP(B334,LA_population!B:D,3,FALSE)*0.001</f>
        <v>160.34</v>
      </c>
    </row>
    <row r="335" spans="1:6" hidden="1">
      <c r="A335" s="1" t="s">
        <v>677</v>
      </c>
      <c r="B335" s="1" t="s">
        <v>678</v>
      </c>
      <c r="C335" s="1">
        <v>-4.6609100000000003</v>
      </c>
      <c r="D335" s="1">
        <v>57.5867</v>
      </c>
      <c r="F335">
        <f>VLOOKUP(B335,LA_population!B:D,3,FALSE)*0.001</f>
        <v>235.54</v>
      </c>
    </row>
    <row r="336" spans="1:6" hidden="1">
      <c r="A336" s="1" t="s">
        <v>679</v>
      </c>
      <c r="B336" s="1" t="s">
        <v>680</v>
      </c>
      <c r="C336" s="1">
        <v>-4.75387</v>
      </c>
      <c r="D336" s="1">
        <v>55.900300000000001</v>
      </c>
      <c r="F336">
        <f>VLOOKUP(B336,LA_population!B:D,3,FALSE)*0.001</f>
        <v>78.150000000000006</v>
      </c>
    </row>
    <row r="337" spans="1:6" hidden="1">
      <c r="A337" s="1" t="s">
        <v>681</v>
      </c>
      <c r="B337" s="1" t="s">
        <v>682</v>
      </c>
      <c r="C337" s="1">
        <v>-3.1173799999999998</v>
      </c>
      <c r="D337" s="1">
        <v>55.821100000000001</v>
      </c>
      <c r="F337">
        <f>VLOOKUP(B337,LA_population!B:D,3,FALSE)*0.001</f>
        <v>91.34</v>
      </c>
    </row>
    <row r="338" spans="1:6" hidden="1">
      <c r="A338" s="1" t="s">
        <v>683</v>
      </c>
      <c r="B338" s="1" t="s">
        <v>684</v>
      </c>
      <c r="C338" s="1">
        <v>-3.20187</v>
      </c>
      <c r="D338" s="1">
        <v>57.476799999999997</v>
      </c>
      <c r="F338">
        <f>VLOOKUP(B338,LA_population!B:D,3,FALSE)*0.001</f>
        <v>95.52</v>
      </c>
    </row>
    <row r="339" spans="1:6" hidden="1">
      <c r="A339" s="1" t="s">
        <v>685</v>
      </c>
      <c r="B339" s="1" t="s">
        <v>686</v>
      </c>
      <c r="C339" s="1">
        <v>-4.7247899999999996</v>
      </c>
      <c r="D339" s="1">
        <v>55.727899999999998</v>
      </c>
      <c r="F339">
        <f>VLOOKUP(B339,LA_population!B:D,3,FALSE)*0.001</f>
        <v>135.28</v>
      </c>
    </row>
    <row r="340" spans="1:6" hidden="1">
      <c r="A340" s="1" t="s">
        <v>687</v>
      </c>
      <c r="B340" s="1" t="s">
        <v>688</v>
      </c>
      <c r="C340" s="1">
        <v>-2.90028</v>
      </c>
      <c r="D340" s="1">
        <v>58.943300000000001</v>
      </c>
      <c r="F340">
        <f>VLOOKUP(B340,LA_population!B:D,3,FALSE)*0.001</f>
        <v>22.19</v>
      </c>
    </row>
    <row r="341" spans="1:6" hidden="1">
      <c r="A341" s="1" t="s">
        <v>689</v>
      </c>
      <c r="B341" s="1" t="s">
        <v>690</v>
      </c>
      <c r="C341" s="1">
        <v>-2.85866</v>
      </c>
      <c r="D341" s="1">
        <v>55.5259</v>
      </c>
      <c r="F341">
        <f>VLOOKUP(B341,LA_population!B:D,3,FALSE)*0.001</f>
        <v>115.27</v>
      </c>
    </row>
    <row r="342" spans="1:6" hidden="1">
      <c r="A342" s="1" t="s">
        <v>691</v>
      </c>
      <c r="B342" s="1" t="s">
        <v>692</v>
      </c>
      <c r="C342" s="1">
        <v>-1.37344</v>
      </c>
      <c r="D342" s="1">
        <v>60.505000000000003</v>
      </c>
      <c r="F342">
        <f>VLOOKUP(B342,LA_population!B:D,3,FALSE)*0.001</f>
        <v>22.990000000000002</v>
      </c>
    </row>
    <row r="343" spans="1:6" hidden="1">
      <c r="A343" s="1" t="s">
        <v>693</v>
      </c>
      <c r="B343" s="1" t="s">
        <v>694</v>
      </c>
      <c r="C343" s="1">
        <v>-4.7290099999999997</v>
      </c>
      <c r="D343" s="1">
        <v>55.2301</v>
      </c>
      <c r="F343">
        <f>VLOOKUP(B343,LA_population!B:D,3,FALSE)*0.001</f>
        <v>112.55</v>
      </c>
    </row>
    <row r="344" spans="1:6" hidden="1">
      <c r="A344" s="1" t="s">
        <v>695</v>
      </c>
      <c r="B344" s="1" t="s">
        <v>696</v>
      </c>
      <c r="C344" s="1">
        <v>-3.8327200000000001</v>
      </c>
      <c r="D344" s="1">
        <v>55.604500000000002</v>
      </c>
      <c r="F344">
        <f>VLOOKUP(B344,LA_population!B:D,3,FALSE)*0.001</f>
        <v>319.02</v>
      </c>
    </row>
    <row r="345" spans="1:6" hidden="1">
      <c r="A345" s="1" t="s">
        <v>697</v>
      </c>
      <c r="B345" s="1" t="s">
        <v>698</v>
      </c>
      <c r="C345" s="1">
        <v>-4.3259499999999997</v>
      </c>
      <c r="D345" s="1">
        <v>56.249499999999998</v>
      </c>
      <c r="F345">
        <f>VLOOKUP(B345,LA_population!B:D,3,FALSE)*0.001</f>
        <v>94.33</v>
      </c>
    </row>
    <row r="346" spans="1:6" hidden="1">
      <c r="A346" s="1" t="s">
        <v>699</v>
      </c>
      <c r="B346" s="1" t="s">
        <v>700</v>
      </c>
      <c r="C346" s="1">
        <v>-2.2039800000000001</v>
      </c>
      <c r="D346" s="1">
        <v>57.167000000000002</v>
      </c>
      <c r="F346">
        <f>VLOOKUP(B346,LA_population!B:D,3,FALSE)*0.001</f>
        <v>227.56</v>
      </c>
    </row>
    <row r="347" spans="1:6" hidden="1">
      <c r="A347" s="1" t="s">
        <v>701</v>
      </c>
      <c r="B347" s="1" t="s">
        <v>702</v>
      </c>
      <c r="C347" s="1">
        <v>-2.7920500000000001</v>
      </c>
      <c r="D347" s="1">
        <v>57.234699999999997</v>
      </c>
      <c r="F347">
        <f>VLOOKUP(B347,LA_population!B:D,3,FALSE)*0.001</f>
        <v>261.47000000000003</v>
      </c>
    </row>
    <row r="348" spans="1:6" hidden="1">
      <c r="A348" s="1" t="s">
        <v>703</v>
      </c>
      <c r="B348" s="1" t="s">
        <v>704</v>
      </c>
      <c r="C348" s="1">
        <v>-5.2211400000000001</v>
      </c>
      <c r="D348" s="1">
        <v>56.289400000000001</v>
      </c>
      <c r="F348">
        <f>VLOOKUP(B348,LA_population!B:D,3,FALSE)*0.001</f>
        <v>86.26</v>
      </c>
    </row>
    <row r="349" spans="1:6" hidden="1">
      <c r="A349" s="1" t="s">
        <v>705</v>
      </c>
      <c r="B349" s="1" t="s">
        <v>706</v>
      </c>
      <c r="C349" s="1">
        <v>-3.27826</v>
      </c>
      <c r="D349" s="1">
        <v>55.911200000000001</v>
      </c>
      <c r="F349">
        <f>VLOOKUP(B349,LA_population!B:D,3,FALSE)*0.001</f>
        <v>518.5</v>
      </c>
    </row>
    <row r="350" spans="1:6" hidden="1">
      <c r="A350" s="1" t="s">
        <v>707</v>
      </c>
      <c r="B350" s="1" t="s">
        <v>708</v>
      </c>
      <c r="C350" s="1">
        <v>-4.5683400000000001</v>
      </c>
      <c r="D350" s="1">
        <v>55.848599999999998</v>
      </c>
      <c r="F350">
        <f>VLOOKUP(B350,LA_population!B:D,3,FALSE)*0.001</f>
        <v>177.79</v>
      </c>
    </row>
    <row r="351" spans="1:6" hidden="1">
      <c r="A351" s="1" t="s">
        <v>709</v>
      </c>
      <c r="B351" s="1" t="s">
        <v>710</v>
      </c>
      <c r="C351" s="1">
        <v>-4.52074</v>
      </c>
      <c r="D351" s="1">
        <v>56.001399999999997</v>
      </c>
      <c r="F351">
        <f>VLOOKUP(B351,LA_population!B:D,3,FALSE)*0.001</f>
        <v>89.13</v>
      </c>
    </row>
    <row r="352" spans="1:6" hidden="1">
      <c r="A352" s="1" t="s">
        <v>711</v>
      </c>
      <c r="B352" s="1" t="s">
        <v>712</v>
      </c>
      <c r="C352" s="1">
        <v>-3.6090900000000001</v>
      </c>
      <c r="D352" s="1">
        <v>55.8992</v>
      </c>
      <c r="F352">
        <f>VLOOKUP(B352,LA_population!B:D,3,FALSE)*0.001</f>
        <v>182.14000000000001</v>
      </c>
    </row>
    <row r="353" spans="1:6" hidden="1">
      <c r="A353" s="1" t="s">
        <v>713</v>
      </c>
      <c r="B353" s="1" t="s">
        <v>714</v>
      </c>
      <c r="C353" s="1">
        <v>-2.8916200000000001</v>
      </c>
      <c r="D353" s="1">
        <v>56.724800000000002</v>
      </c>
      <c r="F353">
        <f>VLOOKUP(B353,LA_population!B:D,3,FALSE)*0.001</f>
        <v>116.04</v>
      </c>
    </row>
    <row r="354" spans="1:6" hidden="1">
      <c r="A354" s="1" t="s">
        <v>715</v>
      </c>
      <c r="B354" s="1" t="s">
        <v>716</v>
      </c>
      <c r="C354" s="1">
        <v>-2.9709500000000002</v>
      </c>
      <c r="D354" s="1">
        <v>56.477600000000002</v>
      </c>
      <c r="F354">
        <f>VLOOKUP(B354,LA_population!B:D,3,FALSE)*0.001</f>
        <v>148.75</v>
      </c>
    </row>
    <row r="355" spans="1:6" hidden="1">
      <c r="A355" s="1" t="s">
        <v>717</v>
      </c>
      <c r="B355" s="1" t="s">
        <v>718</v>
      </c>
      <c r="C355" s="1">
        <v>-3.9514</v>
      </c>
      <c r="D355" s="1">
        <v>55.868099999999998</v>
      </c>
      <c r="F355">
        <f>VLOOKUP(B355,LA_population!B:D,3,FALSE)*0.001</f>
        <v>340.18</v>
      </c>
    </row>
    <row r="356" spans="1:6" hidden="1">
      <c r="A356" s="1" t="s">
        <v>719</v>
      </c>
      <c r="B356" s="1" t="s">
        <v>720</v>
      </c>
      <c r="C356" s="1">
        <v>-4.22417</v>
      </c>
      <c r="D356" s="1">
        <v>55.958300000000001</v>
      </c>
      <c r="F356">
        <f>VLOOKUP(B356,LA_population!B:D,3,FALSE)*0.001</f>
        <v>108.33</v>
      </c>
    </row>
    <row r="357" spans="1:6" hidden="1">
      <c r="A357" s="1" t="s">
        <v>721</v>
      </c>
      <c r="B357" s="1" t="s">
        <v>722</v>
      </c>
      <c r="C357" s="1">
        <v>-4.2147899999999998</v>
      </c>
      <c r="D357" s="1">
        <v>55.8765</v>
      </c>
      <c r="F357">
        <f>VLOOKUP(B357,LA_population!B:D,3,FALSE)*0.001</f>
        <v>626.41</v>
      </c>
    </row>
    <row r="358" spans="1:6" hidden="1">
      <c r="A358" s="1" t="s">
        <v>723</v>
      </c>
      <c r="B358" s="1" t="s">
        <v>724</v>
      </c>
      <c r="C358" s="1">
        <v>-2.9823499999999998</v>
      </c>
      <c r="D358" s="1">
        <v>56.231200000000001</v>
      </c>
      <c r="F358">
        <f>VLOOKUP(B358,LA_population!B:D,3,FALSE)*0.001</f>
        <v>371.91</v>
      </c>
    </row>
    <row r="359" spans="1:6" hidden="1">
      <c r="A359" s="1" t="s">
        <v>725</v>
      </c>
      <c r="B359" s="1" t="s">
        <v>726</v>
      </c>
      <c r="C359" s="1">
        <v>-3.8847999999999998</v>
      </c>
      <c r="D359" s="1">
        <v>56.575299999999999</v>
      </c>
      <c r="F359">
        <f>VLOOKUP(B359,LA_population!B:D,3,FALSE)*0.001</f>
        <v>151.29</v>
      </c>
    </row>
    <row r="360" spans="1:6" hidden="1">
      <c r="A360" s="1" t="s">
        <v>727</v>
      </c>
      <c r="B360" s="1" t="s">
        <v>728</v>
      </c>
      <c r="C360" s="1">
        <v>-4.3229100000000003</v>
      </c>
      <c r="D360" s="1">
        <v>53.279400000000003</v>
      </c>
      <c r="F360">
        <f>VLOOKUP(B360,LA_population!B:D,3,FALSE)*0.001</f>
        <v>69.960999999999999</v>
      </c>
    </row>
    <row r="361" spans="1:6" hidden="1">
      <c r="A361" s="1" t="s">
        <v>729</v>
      </c>
      <c r="B361" s="1" t="s">
        <v>730</v>
      </c>
      <c r="C361" s="1">
        <v>-3.8155899999999998</v>
      </c>
      <c r="D361" s="1">
        <v>52.898299999999999</v>
      </c>
      <c r="F361">
        <f>VLOOKUP(B361,LA_population!B:D,3,FALSE)*0.001</f>
        <v>124.178</v>
      </c>
    </row>
    <row r="362" spans="1:6" hidden="1">
      <c r="A362" s="1" t="s">
        <v>731</v>
      </c>
      <c r="B362" s="1" t="s">
        <v>732</v>
      </c>
      <c r="C362" s="1">
        <v>-3.7464599999999999</v>
      </c>
      <c r="D362" s="1">
        <v>53.147399999999998</v>
      </c>
      <c r="F362">
        <f>VLOOKUP(B362,LA_population!B:D,3,FALSE)*0.001</f>
        <v>117.181</v>
      </c>
    </row>
    <row r="363" spans="1:6" hidden="1">
      <c r="A363" s="1" t="s">
        <v>733</v>
      </c>
      <c r="B363" s="1" t="s">
        <v>734</v>
      </c>
      <c r="C363" s="1">
        <v>-3.34761</v>
      </c>
      <c r="D363" s="1">
        <v>53.088299999999997</v>
      </c>
      <c r="F363">
        <f>VLOOKUP(B363,LA_population!B:D,3,FALSE)*0.001</f>
        <v>95.33</v>
      </c>
    </row>
    <row r="364" spans="1:6" hidden="1">
      <c r="A364" s="1" t="s">
        <v>735</v>
      </c>
      <c r="B364" s="1" t="s">
        <v>736</v>
      </c>
      <c r="C364" s="1">
        <v>-3.17605</v>
      </c>
      <c r="D364" s="1">
        <v>53.215000000000003</v>
      </c>
      <c r="F364">
        <f>VLOOKUP(B364,LA_population!B:D,3,FALSE)*0.001</f>
        <v>155.59299999999999</v>
      </c>
    </row>
    <row r="365" spans="1:6" hidden="1">
      <c r="A365" s="1" t="s">
        <v>737</v>
      </c>
      <c r="B365" s="1" t="s">
        <v>738</v>
      </c>
      <c r="C365" s="1">
        <v>-2.9920300000000002</v>
      </c>
      <c r="D365" s="1">
        <v>53.0017</v>
      </c>
      <c r="F365">
        <f>VLOOKUP(B365,LA_population!B:D,3,FALSE)*0.001</f>
        <v>136.126</v>
      </c>
    </row>
    <row r="366" spans="1:6" hidden="1">
      <c r="A366" s="1" t="s">
        <v>739</v>
      </c>
      <c r="B366" s="1" t="s">
        <v>740</v>
      </c>
      <c r="C366" s="1">
        <v>-3.9499399999999998</v>
      </c>
      <c r="D366" s="1">
        <v>52.298000000000002</v>
      </c>
      <c r="F366">
        <f>VLOOKUP(B366,LA_population!B:D,3,FALSE)*0.001</f>
        <v>72.992000000000004</v>
      </c>
    </row>
    <row r="367" spans="1:6" hidden="1">
      <c r="A367" s="1" t="s">
        <v>741</v>
      </c>
      <c r="B367" s="1" t="s">
        <v>742</v>
      </c>
      <c r="C367" s="1">
        <v>-4.9081799999999998</v>
      </c>
      <c r="D367" s="1">
        <v>51.8551</v>
      </c>
      <c r="F367">
        <f>VLOOKUP(B367,LA_population!B:D,3,FALSE)*0.001</f>
        <v>125.05500000000001</v>
      </c>
    </row>
    <row r="368" spans="1:6" hidden="1">
      <c r="A368" s="1" t="s">
        <v>743</v>
      </c>
      <c r="B368" s="1" t="s">
        <v>744</v>
      </c>
      <c r="C368" s="1">
        <v>-4.2111000000000001</v>
      </c>
      <c r="D368" s="1">
        <v>51.895000000000003</v>
      </c>
      <c r="F368">
        <f>VLOOKUP(B368,LA_population!B:D,3,FALSE)*0.001</f>
        <v>187.56800000000001</v>
      </c>
    </row>
    <row r="369" spans="1:6" hidden="1">
      <c r="A369" s="1" t="s">
        <v>745</v>
      </c>
      <c r="B369" s="1" t="s">
        <v>746</v>
      </c>
      <c r="C369" s="1">
        <v>-3.9672299999999998</v>
      </c>
      <c r="D369" s="1">
        <v>51.658099999999997</v>
      </c>
      <c r="F369">
        <f>VLOOKUP(B369,LA_population!B:D,3,FALSE)*0.001</f>
        <v>246.46600000000001</v>
      </c>
    </row>
    <row r="370" spans="1:6" hidden="1">
      <c r="A370" s="1" t="s">
        <v>747</v>
      </c>
      <c r="B370" s="1" t="s">
        <v>748</v>
      </c>
      <c r="C370" s="1">
        <v>-3.7463799999999998</v>
      </c>
      <c r="D370" s="1">
        <v>51.644500000000001</v>
      </c>
      <c r="F370">
        <f>VLOOKUP(B370,LA_population!B:D,3,FALSE)*0.001</f>
        <v>142.90600000000001</v>
      </c>
    </row>
    <row r="371" spans="1:6" hidden="1">
      <c r="A371" s="1" t="s">
        <v>749</v>
      </c>
      <c r="B371" s="1" t="s">
        <v>750</v>
      </c>
      <c r="C371" s="1">
        <v>-3.61361</v>
      </c>
      <c r="D371" s="1">
        <v>51.560600000000001</v>
      </c>
      <c r="F371">
        <f>VLOOKUP(B371,LA_population!B:D,3,FALSE)*0.001</f>
        <v>144.876</v>
      </c>
    </row>
    <row r="372" spans="1:6" hidden="1">
      <c r="A372" s="1" t="s">
        <v>751</v>
      </c>
      <c r="B372" s="1" t="s">
        <v>752</v>
      </c>
      <c r="C372" s="1">
        <v>-3.3980299999999999</v>
      </c>
      <c r="D372" s="1">
        <v>51.448399999999999</v>
      </c>
      <c r="F372">
        <f>VLOOKUP(B372,LA_population!B:D,3,FALSE)*0.001</f>
        <v>132.16499999999999</v>
      </c>
    </row>
    <row r="373" spans="1:6" hidden="1">
      <c r="A373" s="1" t="s">
        <v>753</v>
      </c>
      <c r="B373" s="1" t="s">
        <v>754</v>
      </c>
      <c r="C373" s="1">
        <v>-3.2221199999999999</v>
      </c>
      <c r="D373" s="1">
        <v>51.502499999999998</v>
      </c>
      <c r="F373">
        <f>VLOOKUP(B373,LA_population!B:D,3,FALSE)*0.001</f>
        <v>364.24799999999999</v>
      </c>
    </row>
    <row r="374" spans="1:6" hidden="1">
      <c r="A374" s="1" t="s">
        <v>755</v>
      </c>
      <c r="B374" s="1" t="s">
        <v>756</v>
      </c>
      <c r="C374" s="1">
        <v>-3.4135900000000001</v>
      </c>
      <c r="D374" s="1">
        <v>51.6218</v>
      </c>
      <c r="F374">
        <f>VLOOKUP(B374,LA_population!B:D,3,FALSE)*0.001</f>
        <v>240.131</v>
      </c>
    </row>
    <row r="375" spans="1:6" hidden="1">
      <c r="A375" s="1" t="s">
        <v>757</v>
      </c>
      <c r="B375" s="1" t="s">
        <v>758</v>
      </c>
      <c r="C375" s="1">
        <v>-3.19753</v>
      </c>
      <c r="D375" s="1">
        <v>51.65</v>
      </c>
      <c r="F375">
        <f>VLOOKUP(B375,LA_population!B:D,3,FALSE)*0.001</f>
        <v>181.01900000000001</v>
      </c>
    </row>
    <row r="376" spans="1:6" hidden="1">
      <c r="A376" s="1" t="s">
        <v>759</v>
      </c>
      <c r="B376" s="1" t="s">
        <v>760</v>
      </c>
      <c r="C376" s="1">
        <v>-3.1859199999999999</v>
      </c>
      <c r="D376" s="1">
        <v>51.753599999999999</v>
      </c>
      <c r="F376">
        <f>VLOOKUP(B376,LA_population!B:D,3,FALSE)*0.001</f>
        <v>69.713000000000008</v>
      </c>
    </row>
    <row r="377" spans="1:6" hidden="1">
      <c r="A377" s="1" t="s">
        <v>761</v>
      </c>
      <c r="B377" s="1" t="s">
        <v>762</v>
      </c>
      <c r="C377" s="1">
        <v>-3.0510100000000002</v>
      </c>
      <c r="D377" s="1">
        <v>51.698399999999999</v>
      </c>
      <c r="F377">
        <f>VLOOKUP(B377,LA_population!B:D,3,FALSE)*0.001</f>
        <v>93.049000000000007</v>
      </c>
    </row>
    <row r="378" spans="1:6" hidden="1">
      <c r="A378" s="1" t="s">
        <v>763</v>
      </c>
      <c r="B378" s="1" t="s">
        <v>764</v>
      </c>
      <c r="C378" s="1">
        <v>-2.9028</v>
      </c>
      <c r="D378" s="1">
        <v>51.778300000000002</v>
      </c>
      <c r="F378">
        <f>VLOOKUP(B378,LA_population!B:D,3,FALSE)*0.001</f>
        <v>94.141999999999996</v>
      </c>
    </row>
    <row r="379" spans="1:6" hidden="1">
      <c r="A379" s="1" t="s">
        <v>765</v>
      </c>
      <c r="B379" s="1" t="s">
        <v>766</v>
      </c>
      <c r="C379" s="1">
        <v>-2.8976899999999999</v>
      </c>
      <c r="D379" s="1">
        <v>51.582299999999996</v>
      </c>
      <c r="F379">
        <f>VLOOKUP(B379,LA_population!B:D,3,FALSE)*0.001</f>
        <v>153.30199999999999</v>
      </c>
    </row>
    <row r="380" spans="1:6" hidden="1">
      <c r="A380" s="1" t="s">
        <v>767</v>
      </c>
      <c r="B380" s="1" t="s">
        <v>768</v>
      </c>
      <c r="C380" s="1">
        <v>-3.43533</v>
      </c>
      <c r="D380" s="1">
        <v>52.348599999999998</v>
      </c>
      <c r="F380">
        <f>VLOOKUP(B380,LA_population!B:D,3,FALSE)*0.001</f>
        <v>132.447</v>
      </c>
    </row>
    <row r="381" spans="1:6" hidden="1">
      <c r="A381" s="1" t="s">
        <v>769</v>
      </c>
      <c r="B381" s="1" t="s">
        <v>770</v>
      </c>
      <c r="C381" s="1">
        <v>-3.3642500000000002</v>
      </c>
      <c r="D381" s="1">
        <v>51.748600000000003</v>
      </c>
      <c r="F381">
        <f>VLOOKUP(B381,LA_population!B:D,3,FALSE)*0.001</f>
        <v>60.183</v>
      </c>
    </row>
  </sheetData>
  <autoFilter ref="A1:F381" xr:uid="{49F6F959-464C-7D45-98C9-F5C9130DEA0D}">
    <filterColumn colId="5">
      <filters>
        <filter val="#N/A"/>
      </filters>
    </filterColumn>
  </autoFilter>
  <phoneticPr fontId="2" type="noConversion"/>
  <hyperlinks>
    <hyperlink ref="L29" r:id="rId1" xr:uid="{E1BE05D4-1058-794A-808B-84A162B4D950}"/>
    <hyperlink ref="L209" r:id="rId2" xr:uid="{A2701E63-E1DE-42D1-9B50-4BD5047309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28CF-88DD-E344-9A57-0D34427B1A8B}">
  <dimension ref="A1:P381"/>
  <sheetViews>
    <sheetView workbookViewId="0">
      <selection activeCell="C29" sqref="C29"/>
    </sheetView>
  </sheetViews>
  <sheetFormatPr baseColWidth="10" defaultColWidth="10.796875" defaultRowHeight="15"/>
  <cols>
    <col min="1" max="2" width="10.796875" style="1"/>
    <col min="3" max="3" width="26.19921875" style="1" bestFit="1" customWidth="1"/>
    <col min="4" max="16384" width="10.796875" style="1"/>
  </cols>
  <sheetData>
    <row r="1" spans="1:16">
      <c r="A1" s="1" t="s">
        <v>804</v>
      </c>
      <c r="B1" s="1" t="s">
        <v>31</v>
      </c>
      <c r="C1" s="1" t="s">
        <v>32</v>
      </c>
      <c r="D1" s="1" t="s">
        <v>805</v>
      </c>
      <c r="E1" s="1" t="s">
        <v>806</v>
      </c>
      <c r="F1" s="1" t="s">
        <v>807</v>
      </c>
      <c r="G1" s="1" t="s">
        <v>33</v>
      </c>
      <c r="H1" s="1" t="s">
        <v>34</v>
      </c>
      <c r="I1" s="1" t="s">
        <v>808</v>
      </c>
      <c r="J1" s="1" t="s">
        <v>809</v>
      </c>
      <c r="K1" s="1" t="s">
        <v>810</v>
      </c>
    </row>
    <row r="2" spans="1:16" ht="22">
      <c r="A2" s="1">
        <v>1</v>
      </c>
      <c r="B2" s="1" t="s">
        <v>36</v>
      </c>
      <c r="C2" s="1" t="s">
        <v>37</v>
      </c>
      <c r="D2" s="1" t="s">
        <v>811</v>
      </c>
      <c r="E2" s="1">
        <v>447157</v>
      </c>
      <c r="F2" s="1">
        <v>531476</v>
      </c>
      <c r="G2" s="1">
        <v>-1.27023</v>
      </c>
      <c r="H2" s="1">
        <v>54.676200000000001</v>
      </c>
      <c r="I2" s="1">
        <v>93559511.508438095</v>
      </c>
      <c r="J2" s="1">
        <v>71707.162396602405</v>
      </c>
      <c r="K2" s="1" t="s">
        <v>812</v>
      </c>
      <c r="P2" s="26" t="s">
        <v>813</v>
      </c>
    </row>
    <row r="3" spans="1:16">
      <c r="A3" s="1">
        <v>2</v>
      </c>
      <c r="B3" s="1" t="s">
        <v>38</v>
      </c>
      <c r="C3" s="1" t="s">
        <v>39</v>
      </c>
      <c r="D3" s="1" t="s">
        <v>811</v>
      </c>
      <c r="E3" s="1">
        <v>451141</v>
      </c>
      <c r="F3" s="1">
        <v>516887</v>
      </c>
      <c r="G3" s="1">
        <v>-1.21099</v>
      </c>
      <c r="H3" s="1">
        <v>54.544699999999999</v>
      </c>
      <c r="I3" s="1">
        <v>53888583.684173599</v>
      </c>
      <c r="J3" s="1">
        <v>43840.876046404599</v>
      </c>
      <c r="K3" s="1" t="s">
        <v>814</v>
      </c>
    </row>
    <row r="4" spans="1:16">
      <c r="A4" s="1">
        <v>3</v>
      </c>
      <c r="B4" s="1" t="s">
        <v>40</v>
      </c>
      <c r="C4" s="1" t="s">
        <v>41</v>
      </c>
      <c r="D4" s="1" t="s">
        <v>811</v>
      </c>
      <c r="E4" s="1">
        <v>464359</v>
      </c>
      <c r="F4" s="1">
        <v>519597</v>
      </c>
      <c r="G4" s="1">
        <v>-1.0061100000000001</v>
      </c>
      <c r="H4" s="1">
        <v>54.567500000000003</v>
      </c>
      <c r="I4" s="1">
        <v>244820275.556427</v>
      </c>
      <c r="J4" s="1">
        <v>97993.352237724204</v>
      </c>
      <c r="K4" s="1" t="s">
        <v>815</v>
      </c>
    </row>
    <row r="5" spans="1:16">
      <c r="A5" s="1">
        <v>4</v>
      </c>
      <c r="B5" s="1" t="s">
        <v>42</v>
      </c>
      <c r="C5" s="1" t="s">
        <v>43</v>
      </c>
      <c r="D5" s="1" t="s">
        <v>811</v>
      </c>
      <c r="E5" s="1">
        <v>444937</v>
      </c>
      <c r="F5" s="1">
        <v>518183</v>
      </c>
      <c r="G5" s="1">
        <v>-1.3066899999999999</v>
      </c>
      <c r="H5" s="1">
        <v>54.556899999999999</v>
      </c>
      <c r="I5" s="1">
        <v>204962227.453262</v>
      </c>
      <c r="J5" s="1">
        <v>119581.539702115</v>
      </c>
      <c r="K5" s="1" t="s">
        <v>816</v>
      </c>
    </row>
    <row r="6" spans="1:16">
      <c r="A6" s="1">
        <v>5</v>
      </c>
      <c r="B6" s="1" t="s">
        <v>44</v>
      </c>
      <c r="C6" s="1" t="s">
        <v>45</v>
      </c>
      <c r="D6" s="1" t="s">
        <v>811</v>
      </c>
      <c r="E6" s="1">
        <v>428029</v>
      </c>
      <c r="F6" s="1">
        <v>515648</v>
      </c>
      <c r="G6" s="1">
        <v>-1.5683499999999999</v>
      </c>
      <c r="H6" s="1">
        <v>54.535299999999999</v>
      </c>
      <c r="I6" s="1">
        <v>197475690.14854401</v>
      </c>
      <c r="J6" s="1">
        <v>107206.282969662</v>
      </c>
      <c r="K6" s="1" t="s">
        <v>817</v>
      </c>
    </row>
    <row r="7" spans="1:16">
      <c r="A7" s="1">
        <v>6</v>
      </c>
      <c r="B7" s="1" t="s">
        <v>46</v>
      </c>
      <c r="C7" s="1" t="s">
        <v>47</v>
      </c>
      <c r="D7" s="1" t="s">
        <v>811</v>
      </c>
      <c r="E7" s="1">
        <v>354246</v>
      </c>
      <c r="F7" s="1">
        <v>382146</v>
      </c>
      <c r="G7" s="1">
        <v>-2.6885300000000001</v>
      </c>
      <c r="H7" s="1">
        <v>53.334200000000003</v>
      </c>
      <c r="I7" s="1">
        <v>79084034.718711898</v>
      </c>
      <c r="J7" s="1">
        <v>77770.928622567604</v>
      </c>
      <c r="K7" s="1" t="s">
        <v>818</v>
      </c>
    </row>
    <row r="8" spans="1:16">
      <c r="A8" s="1">
        <v>7</v>
      </c>
      <c r="B8" s="1" t="s">
        <v>48</v>
      </c>
      <c r="C8" s="1" t="s">
        <v>49</v>
      </c>
      <c r="D8" s="1" t="s">
        <v>811</v>
      </c>
      <c r="E8" s="1">
        <v>362744</v>
      </c>
      <c r="F8" s="1">
        <v>388456</v>
      </c>
      <c r="G8" s="1">
        <v>-2.5616699999999999</v>
      </c>
      <c r="H8" s="1">
        <v>53.391599999999997</v>
      </c>
      <c r="I8" s="1">
        <v>180627982.88465101</v>
      </c>
      <c r="J8" s="1">
        <v>114690.67231662699</v>
      </c>
      <c r="K8" s="1" t="s">
        <v>819</v>
      </c>
    </row>
    <row r="9" spans="1:16">
      <c r="A9" s="1">
        <v>8</v>
      </c>
      <c r="B9" s="1" t="s">
        <v>50</v>
      </c>
      <c r="C9" s="1" t="s">
        <v>51</v>
      </c>
      <c r="D9" s="1" t="s">
        <v>811</v>
      </c>
      <c r="E9" s="1">
        <v>369490</v>
      </c>
      <c r="F9" s="1">
        <v>422806</v>
      </c>
      <c r="G9" s="1">
        <v>-2.4636</v>
      </c>
      <c r="H9" s="1">
        <v>53.700800000000001</v>
      </c>
      <c r="I9" s="1">
        <v>137022079.42236301</v>
      </c>
      <c r="J9" s="1">
        <v>65284.952317737603</v>
      </c>
      <c r="K9" s="1" t="s">
        <v>820</v>
      </c>
    </row>
    <row r="10" spans="1:16">
      <c r="A10" s="1">
        <v>9</v>
      </c>
      <c r="B10" s="1" t="s">
        <v>52</v>
      </c>
      <c r="C10" s="1" t="s">
        <v>53</v>
      </c>
      <c r="D10" s="1" t="s">
        <v>811</v>
      </c>
      <c r="E10" s="1">
        <v>332763</v>
      </c>
      <c r="F10" s="1">
        <v>436633</v>
      </c>
      <c r="G10" s="1">
        <v>-3.02284</v>
      </c>
      <c r="H10" s="1">
        <v>53.821599999999997</v>
      </c>
      <c r="I10" s="1">
        <v>34851506.310119599</v>
      </c>
      <c r="J10" s="1">
        <v>34940.046191055197</v>
      </c>
      <c r="K10" s="1" t="s">
        <v>821</v>
      </c>
    </row>
    <row r="11" spans="1:16">
      <c r="A11" s="1">
        <v>10</v>
      </c>
      <c r="B11" s="1" t="s">
        <v>54</v>
      </c>
      <c r="C11" s="1" t="s">
        <v>55</v>
      </c>
      <c r="D11" s="1" t="s">
        <v>811</v>
      </c>
      <c r="E11" s="1">
        <v>511894</v>
      </c>
      <c r="F11" s="1">
        <v>431716</v>
      </c>
      <c r="G11" s="1">
        <v>-0.30380000000000001</v>
      </c>
      <c r="H11" s="1">
        <v>53.769799999999996</v>
      </c>
      <c r="I11" s="1">
        <v>71449827.579772905</v>
      </c>
      <c r="J11" s="1">
        <v>64387.431203984001</v>
      </c>
      <c r="K11" s="1" t="s">
        <v>822</v>
      </c>
    </row>
    <row r="12" spans="1:16">
      <c r="A12" s="1">
        <v>11</v>
      </c>
      <c r="B12" s="1" t="s">
        <v>56</v>
      </c>
      <c r="C12" s="1" t="s">
        <v>57</v>
      </c>
      <c r="D12" s="1" t="s">
        <v>811</v>
      </c>
      <c r="E12" s="1">
        <v>488051</v>
      </c>
      <c r="F12" s="1">
        <v>443608</v>
      </c>
      <c r="G12" s="1">
        <v>-0.66203000000000001</v>
      </c>
      <c r="H12" s="1">
        <v>53.8812</v>
      </c>
      <c r="I12" s="1">
        <v>2406491183.8565798</v>
      </c>
      <c r="J12" s="1">
        <v>505424.27149517898</v>
      </c>
      <c r="K12" s="1" t="s">
        <v>823</v>
      </c>
    </row>
    <row r="13" spans="1:16">
      <c r="A13" s="1">
        <v>12</v>
      </c>
      <c r="B13" s="1" t="s">
        <v>58</v>
      </c>
      <c r="C13" s="1" t="s">
        <v>59</v>
      </c>
      <c r="D13" s="1" t="s">
        <v>811</v>
      </c>
      <c r="E13" s="1">
        <v>523454</v>
      </c>
      <c r="F13" s="1">
        <v>404574</v>
      </c>
      <c r="G13" s="1">
        <v>-0.13927</v>
      </c>
      <c r="H13" s="1">
        <v>53.523400000000002</v>
      </c>
      <c r="I13" s="1">
        <v>191863780.72091699</v>
      </c>
      <c r="J13" s="1">
        <v>86544.420327243803</v>
      </c>
      <c r="K13" s="1" t="s">
        <v>824</v>
      </c>
    </row>
    <row r="14" spans="1:16">
      <c r="A14" s="1">
        <v>13</v>
      </c>
      <c r="B14" s="1" t="s">
        <v>60</v>
      </c>
      <c r="C14" s="1" t="s">
        <v>61</v>
      </c>
      <c r="D14" s="1" t="s">
        <v>811</v>
      </c>
      <c r="E14" s="1">
        <v>497798</v>
      </c>
      <c r="F14" s="1">
        <v>410996</v>
      </c>
      <c r="G14" s="1">
        <v>-0.52410000000000001</v>
      </c>
      <c r="H14" s="1">
        <v>53.586399999999998</v>
      </c>
      <c r="I14" s="1">
        <v>846296603.51013196</v>
      </c>
      <c r="J14" s="1">
        <v>241106.63539286799</v>
      </c>
      <c r="K14" s="1" t="s">
        <v>825</v>
      </c>
    </row>
    <row r="15" spans="1:16">
      <c r="A15" s="1">
        <v>14</v>
      </c>
      <c r="B15" s="1" t="s">
        <v>62</v>
      </c>
      <c r="C15" s="1" t="s">
        <v>63</v>
      </c>
      <c r="D15" s="1" t="s">
        <v>811</v>
      </c>
      <c r="E15" s="1">
        <v>460864</v>
      </c>
      <c r="F15" s="1">
        <v>452589</v>
      </c>
      <c r="G15" s="1">
        <v>-1.07375</v>
      </c>
      <c r="H15" s="1">
        <v>53.965800000000002</v>
      </c>
      <c r="I15" s="1">
        <v>271936983.47262597</v>
      </c>
      <c r="J15" s="1">
        <v>101957.500299625</v>
      </c>
      <c r="K15" s="1" t="s">
        <v>826</v>
      </c>
    </row>
    <row r="16" spans="1:16">
      <c r="A16" s="1">
        <v>15</v>
      </c>
      <c r="B16" s="1" t="s">
        <v>64</v>
      </c>
      <c r="C16" s="1" t="s">
        <v>65</v>
      </c>
      <c r="D16" s="1" t="s">
        <v>811</v>
      </c>
      <c r="E16" s="1">
        <v>435609</v>
      </c>
      <c r="F16" s="1">
        <v>335375</v>
      </c>
      <c r="G16" s="1">
        <v>-1.4718899999999999</v>
      </c>
      <c r="H16" s="1">
        <v>52.9146</v>
      </c>
      <c r="I16" s="1">
        <v>78031123.671112105</v>
      </c>
      <c r="J16" s="1">
        <v>50037.527350442702</v>
      </c>
      <c r="K16" s="1" t="s">
        <v>827</v>
      </c>
    </row>
    <row r="17" spans="1:11">
      <c r="A17" s="1">
        <v>16</v>
      </c>
      <c r="B17" s="1" t="s">
        <v>66</v>
      </c>
      <c r="C17" s="1" t="s">
        <v>67</v>
      </c>
      <c r="D17" s="1" t="s">
        <v>811</v>
      </c>
      <c r="E17" s="1">
        <v>458946</v>
      </c>
      <c r="F17" s="1">
        <v>304594</v>
      </c>
      <c r="G17" s="1">
        <v>-1.1304000000000001</v>
      </c>
      <c r="H17" s="1">
        <v>52.635899999999999</v>
      </c>
      <c r="I17" s="1">
        <v>73342071.575271606</v>
      </c>
      <c r="J17" s="1">
        <v>51931.706633774702</v>
      </c>
      <c r="K17" s="1" t="s">
        <v>828</v>
      </c>
    </row>
    <row r="18" spans="1:11">
      <c r="A18" s="1">
        <v>17</v>
      </c>
      <c r="B18" s="1" t="s">
        <v>68</v>
      </c>
      <c r="C18" s="1" t="s">
        <v>69</v>
      </c>
      <c r="D18" s="1" t="s">
        <v>811</v>
      </c>
      <c r="E18" s="1">
        <v>492992</v>
      </c>
      <c r="F18" s="1">
        <v>308655</v>
      </c>
      <c r="G18" s="1">
        <v>-0.62629999999999997</v>
      </c>
      <c r="H18" s="1">
        <v>52.6676</v>
      </c>
      <c r="I18" s="1">
        <v>393748906.22991902</v>
      </c>
      <c r="J18" s="1">
        <v>125884.83117070999</v>
      </c>
      <c r="K18" s="1" t="s">
        <v>829</v>
      </c>
    </row>
    <row r="19" spans="1:11">
      <c r="A19" s="1">
        <v>18</v>
      </c>
      <c r="B19" s="1" t="s">
        <v>70</v>
      </c>
      <c r="C19" s="1" t="s">
        <v>71</v>
      </c>
      <c r="D19" s="1" t="s">
        <v>811</v>
      </c>
      <c r="E19" s="1">
        <v>456082</v>
      </c>
      <c r="F19" s="1">
        <v>339969</v>
      </c>
      <c r="G19" s="1">
        <v>-1.1666700000000001</v>
      </c>
      <c r="H19" s="1">
        <v>52.9542</v>
      </c>
      <c r="I19" s="1">
        <v>74613555.342208907</v>
      </c>
      <c r="J19" s="1">
        <v>58724.032767576202</v>
      </c>
      <c r="K19" s="1" t="s">
        <v>830</v>
      </c>
    </row>
    <row r="20" spans="1:11">
      <c r="A20" s="1">
        <v>19</v>
      </c>
      <c r="B20" s="1" t="s">
        <v>72</v>
      </c>
      <c r="C20" s="1" t="s">
        <v>73</v>
      </c>
      <c r="D20" s="1" t="s">
        <v>811</v>
      </c>
      <c r="E20" s="1">
        <v>349434</v>
      </c>
      <c r="F20" s="1">
        <v>242834</v>
      </c>
      <c r="G20" s="1">
        <v>-2.7393100000000001</v>
      </c>
      <c r="H20" s="1">
        <v>52.081499999999998</v>
      </c>
      <c r="I20" s="1">
        <v>2179709444.7073398</v>
      </c>
      <c r="J20" s="1">
        <v>349888.74062019598</v>
      </c>
      <c r="K20" s="1" t="s">
        <v>831</v>
      </c>
    </row>
    <row r="21" spans="1:11">
      <c r="A21" s="1">
        <v>20</v>
      </c>
      <c r="B21" s="1" t="s">
        <v>74</v>
      </c>
      <c r="C21" s="1" t="s">
        <v>75</v>
      </c>
      <c r="D21" s="1" t="s">
        <v>811</v>
      </c>
      <c r="E21" s="1">
        <v>367035</v>
      </c>
      <c r="F21" s="1">
        <v>313057</v>
      </c>
      <c r="G21" s="1">
        <v>-2.4894099999999999</v>
      </c>
      <c r="H21" s="1">
        <v>52.714199999999998</v>
      </c>
      <c r="I21" s="1">
        <v>290313543.00154102</v>
      </c>
      <c r="J21" s="1">
        <v>118779.650200617</v>
      </c>
      <c r="K21" s="1" t="s">
        <v>832</v>
      </c>
    </row>
    <row r="22" spans="1:11">
      <c r="A22" s="1">
        <v>21</v>
      </c>
      <c r="B22" s="1" t="s">
        <v>76</v>
      </c>
      <c r="C22" s="1" t="s">
        <v>77</v>
      </c>
      <c r="D22" s="1" t="s">
        <v>811</v>
      </c>
      <c r="E22" s="1">
        <v>389438</v>
      </c>
      <c r="F22" s="1">
        <v>346652</v>
      </c>
      <c r="G22" s="1">
        <v>-2.1588799999999999</v>
      </c>
      <c r="H22" s="1">
        <v>53.017099999999999</v>
      </c>
      <c r="I22" s="1">
        <v>93448482.206184402</v>
      </c>
      <c r="J22" s="1">
        <v>63974.450651275198</v>
      </c>
      <c r="K22" s="1" t="s">
        <v>833</v>
      </c>
    </row>
    <row r="23" spans="1:11">
      <c r="A23" s="1">
        <v>22</v>
      </c>
      <c r="B23" s="1" t="s">
        <v>78</v>
      </c>
      <c r="C23" s="1" t="s">
        <v>79</v>
      </c>
      <c r="D23" s="1" t="s">
        <v>811</v>
      </c>
      <c r="E23" s="1">
        <v>366217</v>
      </c>
      <c r="F23" s="1">
        <v>161999</v>
      </c>
      <c r="G23" s="1">
        <v>-2.4865400000000002</v>
      </c>
      <c r="H23" s="1">
        <v>51.356000000000002</v>
      </c>
      <c r="I23" s="1">
        <v>351123211.60292399</v>
      </c>
      <c r="J23" s="1">
        <v>141684.54095396301</v>
      </c>
      <c r="K23" s="1" t="s">
        <v>834</v>
      </c>
    </row>
    <row r="24" spans="1:11">
      <c r="A24" s="1">
        <v>23</v>
      </c>
      <c r="B24" s="1" t="s">
        <v>80</v>
      </c>
      <c r="C24" s="1" t="s">
        <v>81</v>
      </c>
      <c r="D24" s="1" t="s">
        <v>811</v>
      </c>
      <c r="E24" s="1">
        <v>359990</v>
      </c>
      <c r="F24" s="1">
        <v>174846</v>
      </c>
      <c r="G24" s="1">
        <v>-2.57742</v>
      </c>
      <c r="H24" s="1">
        <v>51.4711</v>
      </c>
      <c r="I24" s="1">
        <v>109700129.03827301</v>
      </c>
      <c r="J24" s="1">
        <v>109722.73280411</v>
      </c>
      <c r="K24" s="1" t="s">
        <v>835</v>
      </c>
    </row>
    <row r="25" spans="1:11">
      <c r="A25" s="1">
        <v>24</v>
      </c>
      <c r="B25" s="1" t="s">
        <v>82</v>
      </c>
      <c r="C25" s="1" t="s">
        <v>83</v>
      </c>
      <c r="D25" s="1" t="s">
        <v>811</v>
      </c>
      <c r="E25" s="1">
        <v>347611</v>
      </c>
      <c r="F25" s="1">
        <v>166719</v>
      </c>
      <c r="G25" s="1">
        <v>-2.7544200000000001</v>
      </c>
      <c r="H25" s="1">
        <v>51.397100000000002</v>
      </c>
      <c r="I25" s="1">
        <v>374639658.62836498</v>
      </c>
      <c r="J25" s="1">
        <v>153769.846408874</v>
      </c>
      <c r="K25" s="1" t="s">
        <v>836</v>
      </c>
    </row>
    <row r="26" spans="1:11">
      <c r="A26" s="1">
        <v>25</v>
      </c>
      <c r="B26" s="1" t="s">
        <v>84</v>
      </c>
      <c r="C26" s="1" t="s">
        <v>85</v>
      </c>
      <c r="D26" s="1" t="s">
        <v>811</v>
      </c>
      <c r="E26" s="1">
        <v>367559</v>
      </c>
      <c r="F26" s="1">
        <v>183196</v>
      </c>
      <c r="G26" s="1">
        <v>-2.46922</v>
      </c>
      <c r="H26" s="1">
        <v>51.546700000000001</v>
      </c>
      <c r="I26" s="1">
        <v>496947070.858868</v>
      </c>
      <c r="J26" s="1">
        <v>143123.45033893001</v>
      </c>
      <c r="K26" s="1" t="s">
        <v>837</v>
      </c>
    </row>
    <row r="27" spans="1:11">
      <c r="A27" s="1">
        <v>26</v>
      </c>
      <c r="B27" s="1" t="s">
        <v>86</v>
      </c>
      <c r="C27" s="1" t="s">
        <v>87</v>
      </c>
      <c r="D27" s="1" t="s">
        <v>811</v>
      </c>
      <c r="E27" s="1">
        <v>249941</v>
      </c>
      <c r="F27" s="1">
        <v>58251</v>
      </c>
      <c r="G27" s="1">
        <v>-4.1130300000000002</v>
      </c>
      <c r="H27" s="1">
        <v>50.404899999999998</v>
      </c>
      <c r="I27" s="1">
        <v>79830126.445824593</v>
      </c>
      <c r="J27" s="1">
        <v>94431.752202018397</v>
      </c>
      <c r="K27" s="1" t="s">
        <v>838</v>
      </c>
    </row>
    <row r="28" spans="1:11">
      <c r="A28" s="1">
        <v>27</v>
      </c>
      <c r="B28" s="1" t="s">
        <v>88</v>
      </c>
      <c r="C28" s="1" t="s">
        <v>89</v>
      </c>
      <c r="D28" s="1" t="s">
        <v>811</v>
      </c>
      <c r="E28" s="1">
        <v>289730</v>
      </c>
      <c r="F28" s="1">
        <v>64608</v>
      </c>
      <c r="G28" s="1">
        <v>-3.5552299999999999</v>
      </c>
      <c r="H28" s="1">
        <v>50.4709</v>
      </c>
      <c r="I28" s="1">
        <v>62890840.819601998</v>
      </c>
      <c r="J28" s="1">
        <v>78677.627169257205</v>
      </c>
      <c r="K28" s="1" t="s">
        <v>839</v>
      </c>
    </row>
    <row r="29" spans="1:11">
      <c r="A29" s="1">
        <v>28</v>
      </c>
      <c r="B29" s="1" t="s">
        <v>772</v>
      </c>
      <c r="C29" s="1" t="s">
        <v>773</v>
      </c>
      <c r="D29" s="1" t="s">
        <v>811</v>
      </c>
      <c r="E29" s="1">
        <v>410069</v>
      </c>
      <c r="F29" s="1">
        <v>93928</v>
      </c>
      <c r="G29" s="1">
        <v>-1.8586400000000001</v>
      </c>
      <c r="H29" s="1">
        <v>50.744900000000001</v>
      </c>
      <c r="I29" s="1">
        <v>46178054.707477599</v>
      </c>
      <c r="J29" s="1">
        <v>48619.695532232399</v>
      </c>
      <c r="K29" s="1" t="s">
        <v>840</v>
      </c>
    </row>
    <row r="30" spans="1:11">
      <c r="A30" s="1">
        <v>29</v>
      </c>
      <c r="B30" s="1" t="s">
        <v>776</v>
      </c>
      <c r="C30" s="1" t="s">
        <v>777</v>
      </c>
      <c r="D30" s="1" t="s">
        <v>811</v>
      </c>
      <c r="E30" s="1">
        <v>403393</v>
      </c>
      <c r="F30" s="1">
        <v>93466</v>
      </c>
      <c r="G30" s="1">
        <v>-1.9532700000000001</v>
      </c>
      <c r="H30" s="1">
        <v>50.7408</v>
      </c>
      <c r="I30" s="1">
        <v>64767769.3390503</v>
      </c>
      <c r="J30" s="1">
        <v>73803.137722832296</v>
      </c>
      <c r="K30" s="1" t="s">
        <v>841</v>
      </c>
    </row>
    <row r="31" spans="1:11">
      <c r="A31" s="1">
        <v>30</v>
      </c>
      <c r="B31" s="1" t="s">
        <v>92</v>
      </c>
      <c r="C31" s="1" t="s">
        <v>93</v>
      </c>
      <c r="D31" s="1" t="s">
        <v>811</v>
      </c>
      <c r="E31" s="1">
        <v>418551</v>
      </c>
      <c r="F31" s="1">
        <v>186564</v>
      </c>
      <c r="G31" s="1">
        <v>-1.73367</v>
      </c>
      <c r="H31" s="1">
        <v>51.577599999999997</v>
      </c>
      <c r="I31" s="1">
        <v>230093376.53538501</v>
      </c>
      <c r="J31" s="1">
        <v>103014.61956982499</v>
      </c>
      <c r="K31" s="1" t="s">
        <v>842</v>
      </c>
    </row>
    <row r="32" spans="1:11">
      <c r="A32" s="1">
        <v>31</v>
      </c>
      <c r="B32" s="1" t="s">
        <v>94</v>
      </c>
      <c r="C32" s="1" t="s">
        <v>16</v>
      </c>
      <c r="D32" s="1" t="s">
        <v>811</v>
      </c>
      <c r="E32" s="1">
        <v>517372</v>
      </c>
      <c r="F32" s="1">
        <v>300777</v>
      </c>
      <c r="G32" s="1">
        <v>-0.26873999999999998</v>
      </c>
      <c r="H32" s="1">
        <v>52.592100000000002</v>
      </c>
      <c r="I32" s="1">
        <v>343378156.81610101</v>
      </c>
      <c r="J32" s="1">
        <v>112677.95702139501</v>
      </c>
      <c r="K32" s="1" t="s">
        <v>843</v>
      </c>
    </row>
    <row r="33" spans="1:11">
      <c r="A33" s="1">
        <v>32</v>
      </c>
      <c r="B33" s="1" t="s">
        <v>95</v>
      </c>
      <c r="C33" s="1" t="s">
        <v>96</v>
      </c>
      <c r="D33" s="1" t="s">
        <v>811</v>
      </c>
      <c r="E33" s="1">
        <v>508606</v>
      </c>
      <c r="F33" s="1">
        <v>222559</v>
      </c>
      <c r="G33" s="1">
        <v>-0.42319000000000001</v>
      </c>
      <c r="H33" s="1">
        <v>51.890999999999998</v>
      </c>
      <c r="I33" s="1">
        <v>43352491.4391708</v>
      </c>
      <c r="J33" s="1">
        <v>34569.580204927297</v>
      </c>
      <c r="K33" s="1" t="s">
        <v>844</v>
      </c>
    </row>
    <row r="34" spans="1:11">
      <c r="A34" s="1">
        <v>33</v>
      </c>
      <c r="B34" s="1" t="s">
        <v>97</v>
      </c>
      <c r="C34" s="1" t="s">
        <v>98</v>
      </c>
      <c r="D34" s="1" t="s">
        <v>811</v>
      </c>
      <c r="E34" s="1">
        <v>587776</v>
      </c>
      <c r="F34" s="1">
        <v>186833</v>
      </c>
      <c r="G34" s="1">
        <v>0.70690600000000003</v>
      </c>
      <c r="H34" s="1">
        <v>51.549100000000003</v>
      </c>
      <c r="I34" s="1">
        <v>41755607.112251297</v>
      </c>
      <c r="J34" s="1">
        <v>43367.369888130401</v>
      </c>
      <c r="K34" s="1" t="s">
        <v>845</v>
      </c>
    </row>
    <row r="35" spans="1:11">
      <c r="A35" s="1">
        <v>34</v>
      </c>
      <c r="B35" s="1" t="s">
        <v>99</v>
      </c>
      <c r="C35" s="1" t="s">
        <v>100</v>
      </c>
      <c r="D35" s="1" t="s">
        <v>811</v>
      </c>
      <c r="E35" s="1">
        <v>562126</v>
      </c>
      <c r="F35" s="1">
        <v>181586</v>
      </c>
      <c r="G35" s="1">
        <v>0.33490199999999998</v>
      </c>
      <c r="H35" s="1">
        <v>51.509900000000002</v>
      </c>
      <c r="I35" s="1">
        <v>163493493.29499099</v>
      </c>
      <c r="J35" s="1">
        <v>94109.895357826594</v>
      </c>
      <c r="K35" s="1" t="s">
        <v>846</v>
      </c>
    </row>
    <row r="36" spans="1:11">
      <c r="A36" s="1">
        <v>35</v>
      </c>
      <c r="B36" s="1" t="s">
        <v>101</v>
      </c>
      <c r="C36" s="1" t="s">
        <v>102</v>
      </c>
      <c r="D36" s="1" t="s">
        <v>811</v>
      </c>
      <c r="E36" s="1">
        <v>578207</v>
      </c>
      <c r="F36" s="1">
        <v>175194</v>
      </c>
      <c r="G36" s="1">
        <v>0.56317200000000001</v>
      </c>
      <c r="H36" s="1">
        <v>51.447699999999998</v>
      </c>
      <c r="I36" s="1">
        <v>193540410.85289001</v>
      </c>
      <c r="J36" s="1">
        <v>189674.019777243</v>
      </c>
      <c r="K36" s="1" t="s">
        <v>847</v>
      </c>
    </row>
    <row r="37" spans="1:11">
      <c r="A37" s="1">
        <v>36</v>
      </c>
      <c r="B37" s="1" t="s">
        <v>103</v>
      </c>
      <c r="C37" s="1" t="s">
        <v>104</v>
      </c>
      <c r="D37" s="1" t="s">
        <v>811</v>
      </c>
      <c r="E37" s="1">
        <v>488169</v>
      </c>
      <c r="F37" s="1">
        <v>168792</v>
      </c>
      <c r="G37" s="1">
        <v>-0.73363</v>
      </c>
      <c r="H37" s="1">
        <v>51.411299999999997</v>
      </c>
      <c r="I37" s="1">
        <v>109384214.69854701</v>
      </c>
      <c r="J37" s="1">
        <v>62507.903933842899</v>
      </c>
      <c r="K37" s="1" t="s">
        <v>848</v>
      </c>
    </row>
    <row r="38" spans="1:11">
      <c r="A38" s="1">
        <v>37</v>
      </c>
      <c r="B38" s="1" t="s">
        <v>105</v>
      </c>
      <c r="C38" s="1" t="s">
        <v>106</v>
      </c>
      <c r="D38" s="1" t="s">
        <v>811</v>
      </c>
      <c r="E38" s="1">
        <v>450575</v>
      </c>
      <c r="F38" s="1">
        <v>172095</v>
      </c>
      <c r="G38" s="1">
        <v>-1.2736400000000001</v>
      </c>
      <c r="H38" s="1">
        <v>51.445599999999999</v>
      </c>
      <c r="I38" s="1">
        <v>704169399.13600194</v>
      </c>
      <c r="J38" s="1">
        <v>166801.57751808901</v>
      </c>
      <c r="K38" s="1" t="s">
        <v>849</v>
      </c>
    </row>
    <row r="39" spans="1:11">
      <c r="A39" s="1">
        <v>38</v>
      </c>
      <c r="B39" s="1" t="s">
        <v>107</v>
      </c>
      <c r="C39" s="1" t="s">
        <v>108</v>
      </c>
      <c r="D39" s="1" t="s">
        <v>811</v>
      </c>
      <c r="E39" s="1">
        <v>470226</v>
      </c>
      <c r="F39" s="1">
        <v>173154</v>
      </c>
      <c r="G39" s="1">
        <v>-0.99070999999999998</v>
      </c>
      <c r="H39" s="1">
        <v>51.453000000000003</v>
      </c>
      <c r="I39" s="1">
        <v>40397992.560485803</v>
      </c>
      <c r="J39" s="1">
        <v>39330.636967602797</v>
      </c>
      <c r="K39" s="1" t="s">
        <v>850</v>
      </c>
    </row>
    <row r="40" spans="1:11">
      <c r="A40" s="1">
        <v>39</v>
      </c>
      <c r="B40" s="1" t="s">
        <v>109</v>
      </c>
      <c r="C40" s="1" t="s">
        <v>110</v>
      </c>
      <c r="D40" s="1" t="s">
        <v>811</v>
      </c>
      <c r="E40" s="1">
        <v>498920</v>
      </c>
      <c r="F40" s="1">
        <v>179246</v>
      </c>
      <c r="G40" s="1">
        <v>-0.57616999999999996</v>
      </c>
      <c r="H40" s="1">
        <v>51.503500000000003</v>
      </c>
      <c r="I40" s="1">
        <v>32542009.185142498</v>
      </c>
      <c r="J40" s="1">
        <v>44181.392350590002</v>
      </c>
      <c r="K40" s="1" t="s">
        <v>851</v>
      </c>
    </row>
    <row r="41" spans="1:11">
      <c r="A41" s="1">
        <v>40</v>
      </c>
      <c r="B41" s="1" t="s">
        <v>111</v>
      </c>
      <c r="C41" s="1" t="s">
        <v>112</v>
      </c>
      <c r="D41" s="1" t="s">
        <v>811</v>
      </c>
      <c r="E41" s="1">
        <v>492079</v>
      </c>
      <c r="F41" s="1">
        <v>176541</v>
      </c>
      <c r="G41" s="1">
        <v>-0.67540999999999995</v>
      </c>
      <c r="H41" s="1">
        <v>51.4803</v>
      </c>
      <c r="I41" s="1">
        <v>198427168.80428299</v>
      </c>
      <c r="J41" s="1">
        <v>114829.071707676</v>
      </c>
      <c r="K41" s="1" t="s">
        <v>852</v>
      </c>
    </row>
    <row r="42" spans="1:11">
      <c r="A42" s="1">
        <v>41</v>
      </c>
      <c r="B42" s="1" t="s">
        <v>113</v>
      </c>
      <c r="C42" s="1" t="s">
        <v>114</v>
      </c>
      <c r="D42" s="1" t="s">
        <v>811</v>
      </c>
      <c r="E42" s="1">
        <v>476624</v>
      </c>
      <c r="F42" s="1">
        <v>169902</v>
      </c>
      <c r="G42" s="1">
        <v>-0.89934999999999998</v>
      </c>
      <c r="H42" s="1">
        <v>51.423000000000002</v>
      </c>
      <c r="I42" s="1">
        <v>178965482.815651</v>
      </c>
      <c r="J42" s="1">
        <v>86865.586591394298</v>
      </c>
      <c r="K42" s="1" t="s">
        <v>853</v>
      </c>
    </row>
    <row r="43" spans="1:11">
      <c r="A43" s="1">
        <v>42</v>
      </c>
      <c r="B43" s="1" t="s">
        <v>115</v>
      </c>
      <c r="C43" s="1" t="s">
        <v>116</v>
      </c>
      <c r="D43" s="1" t="s">
        <v>811</v>
      </c>
      <c r="E43" s="1">
        <v>486408</v>
      </c>
      <c r="F43" s="1">
        <v>242308</v>
      </c>
      <c r="G43" s="1">
        <v>-0.74070000000000003</v>
      </c>
      <c r="H43" s="1">
        <v>52.072400000000002</v>
      </c>
      <c r="I43" s="1">
        <v>308626794.40933198</v>
      </c>
      <c r="J43" s="1">
        <v>102960.103506039</v>
      </c>
      <c r="K43" s="1" t="s">
        <v>854</v>
      </c>
    </row>
    <row r="44" spans="1:11">
      <c r="A44" s="1">
        <v>43</v>
      </c>
      <c r="B44" s="1" t="s">
        <v>117</v>
      </c>
      <c r="C44" s="1" t="s">
        <v>118</v>
      </c>
      <c r="D44" s="1" t="s">
        <v>811</v>
      </c>
      <c r="E44" s="1">
        <v>530279</v>
      </c>
      <c r="F44" s="1">
        <v>106849</v>
      </c>
      <c r="G44" s="1">
        <v>-0.15079000000000001</v>
      </c>
      <c r="H44" s="1">
        <v>50.846499999999999</v>
      </c>
      <c r="I44" s="1">
        <v>82785268.244319901</v>
      </c>
      <c r="J44" s="1">
        <v>59061.892369530702</v>
      </c>
      <c r="K44" s="1" t="s">
        <v>855</v>
      </c>
    </row>
    <row r="45" spans="1:11">
      <c r="A45" s="1">
        <v>44</v>
      </c>
      <c r="B45" s="1" t="s">
        <v>119</v>
      </c>
      <c r="C45" s="1" t="s">
        <v>120</v>
      </c>
      <c r="D45" s="1" t="s">
        <v>811</v>
      </c>
      <c r="E45" s="1">
        <v>465607</v>
      </c>
      <c r="F45" s="1">
        <v>101357</v>
      </c>
      <c r="G45" s="1">
        <v>-1.07023</v>
      </c>
      <c r="H45" s="1">
        <v>50.808</v>
      </c>
      <c r="I45" s="1">
        <v>40388465.283523597</v>
      </c>
      <c r="J45" s="1">
        <v>60777.711960608198</v>
      </c>
      <c r="K45" s="1" t="s">
        <v>856</v>
      </c>
    </row>
    <row r="46" spans="1:11">
      <c r="A46" s="1">
        <v>45</v>
      </c>
      <c r="B46" s="1" t="s">
        <v>121</v>
      </c>
      <c r="C46" s="1" t="s">
        <v>30</v>
      </c>
      <c r="D46" s="1" t="s">
        <v>811</v>
      </c>
      <c r="E46" s="1">
        <v>442253</v>
      </c>
      <c r="F46" s="1">
        <v>113608</v>
      </c>
      <c r="G46" s="1">
        <v>-1.40025</v>
      </c>
      <c r="H46" s="1">
        <v>50.920400000000001</v>
      </c>
      <c r="I46" s="1">
        <v>49913470.597389199</v>
      </c>
      <c r="J46" s="1">
        <v>59099.5829321704</v>
      </c>
      <c r="K46" s="1" t="s">
        <v>857</v>
      </c>
    </row>
    <row r="47" spans="1:11">
      <c r="A47" s="1">
        <v>46</v>
      </c>
      <c r="B47" s="1" t="s">
        <v>122</v>
      </c>
      <c r="C47" s="1" t="s">
        <v>123</v>
      </c>
      <c r="D47" s="1" t="s">
        <v>811</v>
      </c>
      <c r="E47" s="1">
        <v>447187</v>
      </c>
      <c r="F47" s="1">
        <v>85949</v>
      </c>
      <c r="G47" s="1">
        <v>-1.3335999999999999</v>
      </c>
      <c r="H47" s="1">
        <v>50.671300000000002</v>
      </c>
      <c r="I47" s="1">
        <v>379614783.87040699</v>
      </c>
      <c r="J47" s="1">
        <v>210104.140201851</v>
      </c>
      <c r="K47" s="1" t="s">
        <v>858</v>
      </c>
    </row>
    <row r="48" spans="1:11">
      <c r="A48" s="1">
        <v>47</v>
      </c>
      <c r="B48" s="1" t="s">
        <v>124</v>
      </c>
      <c r="C48" s="1" t="s">
        <v>125</v>
      </c>
      <c r="D48" s="1" t="s">
        <v>811</v>
      </c>
      <c r="E48" s="1">
        <v>410381</v>
      </c>
      <c r="F48" s="1">
        <v>532242</v>
      </c>
      <c r="G48" s="1">
        <v>-1.8405</v>
      </c>
      <c r="H48" s="1">
        <v>54.685099999999998</v>
      </c>
      <c r="I48" s="1">
        <v>2231542401.7913699</v>
      </c>
      <c r="J48" s="1">
        <v>315237.41973429499</v>
      </c>
      <c r="K48" s="1" t="s">
        <v>859</v>
      </c>
    </row>
    <row r="49" spans="1:11">
      <c r="A49" s="1">
        <v>48</v>
      </c>
      <c r="B49" s="1" t="s">
        <v>126</v>
      </c>
      <c r="C49" s="1" t="s">
        <v>127</v>
      </c>
      <c r="D49" s="1" t="s">
        <v>811</v>
      </c>
      <c r="E49" s="1">
        <v>380510</v>
      </c>
      <c r="F49" s="1">
        <v>363462</v>
      </c>
      <c r="G49" s="1">
        <v>-2.2929900000000001</v>
      </c>
      <c r="H49" s="1">
        <v>53.167900000000003</v>
      </c>
      <c r="I49" s="1">
        <v>1166357380.67153</v>
      </c>
      <c r="J49" s="1">
        <v>301224.58597377501</v>
      </c>
      <c r="K49" s="1" t="s">
        <v>860</v>
      </c>
    </row>
    <row r="50" spans="1:11">
      <c r="A50" s="1">
        <v>49</v>
      </c>
      <c r="B50" s="1" t="s">
        <v>128</v>
      </c>
      <c r="C50" s="1" t="s">
        <v>129</v>
      </c>
      <c r="D50" s="1" t="s">
        <v>811</v>
      </c>
      <c r="E50" s="1">
        <v>353097</v>
      </c>
      <c r="F50" s="1">
        <v>363145</v>
      </c>
      <c r="G50" s="1">
        <v>-2.7029800000000002</v>
      </c>
      <c r="H50" s="1">
        <v>53.163400000000003</v>
      </c>
      <c r="I50" s="1">
        <v>916700559.37123895</v>
      </c>
      <c r="J50" s="1">
        <v>307826.93841585697</v>
      </c>
      <c r="K50" s="1" t="s">
        <v>861</v>
      </c>
    </row>
    <row r="51" spans="1:11">
      <c r="A51" s="1">
        <v>50</v>
      </c>
      <c r="B51" s="1" t="s">
        <v>130</v>
      </c>
      <c r="C51" s="1" t="s">
        <v>131</v>
      </c>
      <c r="D51" s="1" t="s">
        <v>811</v>
      </c>
      <c r="E51" s="1">
        <v>350227</v>
      </c>
      <c r="F51" s="1">
        <v>302960</v>
      </c>
      <c r="G51" s="1">
        <v>-2.7366700000000002</v>
      </c>
      <c r="H51" s="1">
        <v>52.622100000000003</v>
      </c>
      <c r="I51" s="1">
        <v>3197275386.07306</v>
      </c>
      <c r="J51" s="1">
        <v>580648.56056552206</v>
      </c>
      <c r="K51" s="1" t="s">
        <v>862</v>
      </c>
    </row>
    <row r="52" spans="1:11">
      <c r="A52" s="1">
        <v>51</v>
      </c>
      <c r="B52" s="1" t="s">
        <v>132</v>
      </c>
      <c r="C52" s="1" t="s">
        <v>133</v>
      </c>
      <c r="D52" s="1" t="s">
        <v>811</v>
      </c>
      <c r="E52" s="1">
        <v>212501</v>
      </c>
      <c r="F52" s="1">
        <v>64494</v>
      </c>
      <c r="G52" s="1">
        <v>-4.6424899999999996</v>
      </c>
      <c r="H52" s="1">
        <v>50.450200000000002</v>
      </c>
      <c r="I52" s="1">
        <v>3549500873.7519798</v>
      </c>
      <c r="J52" s="1">
        <v>1198959.8809108399</v>
      </c>
      <c r="K52" s="1" t="s">
        <v>863</v>
      </c>
    </row>
    <row r="53" spans="1:11">
      <c r="A53" s="1">
        <v>52</v>
      </c>
      <c r="B53" s="1" t="s">
        <v>134</v>
      </c>
      <c r="C53" s="1" t="s">
        <v>135</v>
      </c>
      <c r="D53" s="1" t="s">
        <v>811</v>
      </c>
      <c r="E53" s="1">
        <v>91327</v>
      </c>
      <c r="F53" s="1">
        <v>11447</v>
      </c>
      <c r="G53" s="1">
        <v>-6.3021700000000003</v>
      </c>
      <c r="H53" s="1">
        <v>49.923299999999998</v>
      </c>
      <c r="I53" s="1">
        <v>16337569.4228747</v>
      </c>
      <c r="J53" s="1">
        <v>116312.050817676</v>
      </c>
      <c r="K53" s="1" t="s">
        <v>864</v>
      </c>
    </row>
    <row r="54" spans="1:11">
      <c r="A54" s="1">
        <v>53</v>
      </c>
      <c r="B54" s="1" t="s">
        <v>136</v>
      </c>
      <c r="C54" s="1" t="s">
        <v>137</v>
      </c>
      <c r="D54" s="1" t="s">
        <v>811</v>
      </c>
      <c r="E54" s="1">
        <v>405209</v>
      </c>
      <c r="F54" s="1">
        <v>158863</v>
      </c>
      <c r="G54" s="1">
        <v>-1.9266099999999999</v>
      </c>
      <c r="H54" s="1">
        <v>51.328800000000001</v>
      </c>
      <c r="I54" s="1">
        <v>3255338119.5984201</v>
      </c>
      <c r="J54" s="1">
        <v>402006.26582210802</v>
      </c>
      <c r="K54" s="1" t="s">
        <v>865</v>
      </c>
    </row>
    <row r="55" spans="1:11">
      <c r="A55" s="1">
        <v>54</v>
      </c>
      <c r="B55" s="1" t="s">
        <v>138</v>
      </c>
      <c r="C55" s="1" t="s">
        <v>139</v>
      </c>
      <c r="D55" s="1" t="s">
        <v>811</v>
      </c>
      <c r="E55" s="1">
        <v>505721</v>
      </c>
      <c r="F55" s="1">
        <v>256463</v>
      </c>
      <c r="G55" s="1">
        <v>-0.45462999999999998</v>
      </c>
      <c r="H55" s="1">
        <v>52.196300000000001</v>
      </c>
      <c r="I55" s="1">
        <v>476408301.353333</v>
      </c>
      <c r="J55" s="1">
        <v>131721.06873406601</v>
      </c>
      <c r="K55" s="1" t="s">
        <v>866</v>
      </c>
    </row>
    <row r="56" spans="1:11">
      <c r="A56" s="1">
        <v>55</v>
      </c>
      <c r="B56" s="1" t="s">
        <v>140</v>
      </c>
      <c r="C56" s="1" t="s">
        <v>141</v>
      </c>
      <c r="D56" s="1" t="s">
        <v>811</v>
      </c>
      <c r="E56" s="1">
        <v>504615</v>
      </c>
      <c r="F56" s="1">
        <v>234492</v>
      </c>
      <c r="G56" s="1">
        <v>-0.47754000000000002</v>
      </c>
      <c r="H56" s="1">
        <v>51.999000000000002</v>
      </c>
      <c r="I56" s="1">
        <v>715665302.18281603</v>
      </c>
      <c r="J56" s="1">
        <v>232692.29435713799</v>
      </c>
      <c r="K56" s="1" t="s">
        <v>867</v>
      </c>
    </row>
    <row r="57" spans="1:11">
      <c r="A57" s="1">
        <v>56</v>
      </c>
      <c r="B57" s="1" t="s">
        <v>142</v>
      </c>
      <c r="C57" s="1" t="s">
        <v>143</v>
      </c>
      <c r="D57" s="1" t="s">
        <v>811</v>
      </c>
      <c r="E57" s="1">
        <v>395323</v>
      </c>
      <c r="F57" s="1">
        <v>600699</v>
      </c>
      <c r="G57" s="1">
        <v>-2.0752100000000002</v>
      </c>
      <c r="H57" s="1">
        <v>55.300400000000003</v>
      </c>
      <c r="I57" s="1">
        <v>5026214912.4099598</v>
      </c>
      <c r="J57" s="1">
        <v>584208.24455527996</v>
      </c>
      <c r="K57" s="1" t="s">
        <v>868</v>
      </c>
    </row>
    <row r="58" spans="1:11">
      <c r="A58" s="1">
        <v>57</v>
      </c>
      <c r="B58" s="1" t="s">
        <v>144</v>
      </c>
      <c r="C58" s="1" t="s">
        <v>145</v>
      </c>
      <c r="D58" s="1" t="s">
        <v>811</v>
      </c>
      <c r="E58" s="1">
        <v>477330</v>
      </c>
      <c r="F58" s="1">
        <v>223020</v>
      </c>
      <c r="G58" s="1">
        <v>-0.87746000000000002</v>
      </c>
      <c r="H58" s="1">
        <v>51.900399999999998</v>
      </c>
      <c r="I58" s="1">
        <v>902753226.83219099</v>
      </c>
      <c r="J58" s="1">
        <v>243091.46645459699</v>
      </c>
      <c r="K58" s="1" t="s">
        <v>869</v>
      </c>
    </row>
    <row r="59" spans="1:11">
      <c r="A59" s="1">
        <v>58</v>
      </c>
      <c r="B59" s="1" t="s">
        <v>146</v>
      </c>
      <c r="C59" s="1" t="s">
        <v>147</v>
      </c>
      <c r="D59" s="1" t="s">
        <v>811</v>
      </c>
      <c r="E59" s="1">
        <v>495432</v>
      </c>
      <c r="F59" s="1">
        <v>198692</v>
      </c>
      <c r="G59" s="1">
        <v>-0.62112000000000001</v>
      </c>
      <c r="H59" s="1">
        <v>51.678899999999999</v>
      </c>
      <c r="I59" s="1">
        <v>196348231.28885701</v>
      </c>
      <c r="J59" s="1">
        <v>87262.441166461402</v>
      </c>
      <c r="K59" s="1" t="s">
        <v>870</v>
      </c>
    </row>
    <row r="60" spans="1:11">
      <c r="A60" s="1">
        <v>59</v>
      </c>
      <c r="B60" s="1" t="s">
        <v>148</v>
      </c>
      <c r="C60" s="1" t="s">
        <v>149</v>
      </c>
      <c r="D60" s="1" t="s">
        <v>811</v>
      </c>
      <c r="E60" s="1">
        <v>498198</v>
      </c>
      <c r="F60" s="1">
        <v>185455</v>
      </c>
      <c r="G60" s="1">
        <v>-0.58484000000000003</v>
      </c>
      <c r="H60" s="1">
        <v>51.559399999999997</v>
      </c>
      <c r="I60" s="1">
        <v>141275609.368065</v>
      </c>
      <c r="J60" s="1">
        <v>85473.765934312803</v>
      </c>
      <c r="K60" s="1" t="s">
        <v>871</v>
      </c>
    </row>
    <row r="61" spans="1:11">
      <c r="A61" s="1">
        <v>60</v>
      </c>
      <c r="B61" s="1" t="s">
        <v>150</v>
      </c>
      <c r="C61" s="1" t="s">
        <v>151</v>
      </c>
      <c r="D61" s="1" t="s">
        <v>811</v>
      </c>
      <c r="E61" s="1">
        <v>482477</v>
      </c>
      <c r="F61" s="1">
        <v>197052</v>
      </c>
      <c r="G61" s="1">
        <v>-0.80883000000000005</v>
      </c>
      <c r="H61" s="1">
        <v>51.666200000000003</v>
      </c>
      <c r="I61" s="1">
        <v>324572082.13832098</v>
      </c>
      <c r="J61" s="1">
        <v>113201.553517462</v>
      </c>
      <c r="K61" s="1" t="s">
        <v>872</v>
      </c>
    </row>
    <row r="62" spans="1:11">
      <c r="A62" s="1">
        <v>61</v>
      </c>
      <c r="B62" s="1" t="s">
        <v>152</v>
      </c>
      <c r="C62" s="1" t="s">
        <v>153</v>
      </c>
      <c r="D62" s="1" t="s">
        <v>811</v>
      </c>
      <c r="E62" s="1">
        <v>545420</v>
      </c>
      <c r="F62" s="1">
        <v>257901</v>
      </c>
      <c r="G62" s="1">
        <v>0.12643599999999999</v>
      </c>
      <c r="H62" s="1">
        <v>52.200200000000002</v>
      </c>
      <c r="I62" s="1">
        <v>40698796.011154197</v>
      </c>
      <c r="J62" s="1">
        <v>37170.426311472103</v>
      </c>
      <c r="K62" s="1" t="s">
        <v>873</v>
      </c>
    </row>
    <row r="63" spans="1:11">
      <c r="A63" s="1">
        <v>62</v>
      </c>
      <c r="B63" s="1" t="s">
        <v>154</v>
      </c>
      <c r="C63" s="1" t="s">
        <v>155</v>
      </c>
      <c r="D63" s="1" t="s">
        <v>811</v>
      </c>
      <c r="E63" s="1">
        <v>555577</v>
      </c>
      <c r="F63" s="1">
        <v>275765</v>
      </c>
      <c r="G63" s="1">
        <v>0.283163</v>
      </c>
      <c r="H63" s="1">
        <v>52.357900000000001</v>
      </c>
      <c r="I63" s="1">
        <v>651279307.20587206</v>
      </c>
      <c r="J63" s="1">
        <v>234015.78273645201</v>
      </c>
      <c r="K63" s="1" t="s">
        <v>874</v>
      </c>
    </row>
    <row r="64" spans="1:11">
      <c r="A64" s="1">
        <v>63</v>
      </c>
      <c r="B64" s="1" t="s">
        <v>156</v>
      </c>
      <c r="C64" s="1" t="s">
        <v>157</v>
      </c>
      <c r="D64" s="1" t="s">
        <v>811</v>
      </c>
      <c r="E64" s="1">
        <v>536361</v>
      </c>
      <c r="F64" s="1">
        <v>294959</v>
      </c>
      <c r="G64" s="1">
        <v>9.0159999999999997E-3</v>
      </c>
      <c r="H64" s="1">
        <v>52.535400000000003</v>
      </c>
      <c r="I64" s="1">
        <v>546450060.76226795</v>
      </c>
      <c r="J64" s="1">
        <v>187881.70758268901</v>
      </c>
      <c r="K64" s="1" t="s">
        <v>875</v>
      </c>
    </row>
    <row r="65" spans="1:11">
      <c r="A65" s="1">
        <v>64</v>
      </c>
      <c r="B65" s="1" t="s">
        <v>158</v>
      </c>
      <c r="C65" s="1" t="s">
        <v>159</v>
      </c>
      <c r="D65" s="1" t="s">
        <v>811</v>
      </c>
      <c r="E65" s="1">
        <v>521015</v>
      </c>
      <c r="F65" s="1">
        <v>274279</v>
      </c>
      <c r="G65" s="1">
        <v>-0.22459000000000001</v>
      </c>
      <c r="H65" s="1">
        <v>52.353200000000001</v>
      </c>
      <c r="I65" s="1">
        <v>912458400.41112494</v>
      </c>
      <c r="J65" s="1">
        <v>223625.932794147</v>
      </c>
      <c r="K65" s="1" t="s">
        <v>876</v>
      </c>
    </row>
    <row r="66" spans="1:11">
      <c r="A66" s="1">
        <v>65</v>
      </c>
      <c r="B66" s="1" t="s">
        <v>160</v>
      </c>
      <c r="C66" s="1" t="s">
        <v>161</v>
      </c>
      <c r="D66" s="1" t="s">
        <v>811</v>
      </c>
      <c r="E66" s="1">
        <v>543295</v>
      </c>
      <c r="F66" s="1">
        <v>247586</v>
      </c>
      <c r="G66" s="1">
        <v>9.1017000000000001E-2</v>
      </c>
      <c r="H66" s="1">
        <v>52.1081</v>
      </c>
      <c r="I66" s="1">
        <v>901627226.15273297</v>
      </c>
      <c r="J66" s="1">
        <v>257042.72465151999</v>
      </c>
      <c r="K66" s="1" t="s">
        <v>877</v>
      </c>
    </row>
    <row r="67" spans="1:11">
      <c r="A67" s="1">
        <v>66</v>
      </c>
      <c r="B67" s="1" t="s">
        <v>162</v>
      </c>
      <c r="C67" s="1" t="s">
        <v>163</v>
      </c>
      <c r="D67" s="1" t="s">
        <v>811</v>
      </c>
      <c r="E67" s="1">
        <v>317516</v>
      </c>
      <c r="F67" s="1">
        <v>532995</v>
      </c>
      <c r="G67" s="1">
        <v>-3.2809599999999999</v>
      </c>
      <c r="H67" s="1">
        <v>54.685200000000002</v>
      </c>
      <c r="I67" s="1">
        <v>1257798811.50826</v>
      </c>
      <c r="J67" s="1">
        <v>332948.74121916399</v>
      </c>
      <c r="K67" s="1" t="s">
        <v>878</v>
      </c>
    </row>
    <row r="68" spans="1:11">
      <c r="A68" s="1">
        <v>67</v>
      </c>
      <c r="B68" s="1" t="s">
        <v>164</v>
      </c>
      <c r="C68" s="1" t="s">
        <v>165</v>
      </c>
      <c r="D68" s="1" t="s">
        <v>811</v>
      </c>
      <c r="E68" s="1">
        <v>321750</v>
      </c>
      <c r="F68" s="1">
        <v>474171</v>
      </c>
      <c r="G68" s="1">
        <v>-3.1997599999999999</v>
      </c>
      <c r="H68" s="1">
        <v>54.157400000000003</v>
      </c>
      <c r="I68" s="1">
        <v>77978674.399475098</v>
      </c>
      <c r="J68" s="1">
        <v>120465.122248014</v>
      </c>
      <c r="K68" s="1" t="s">
        <v>879</v>
      </c>
    </row>
    <row r="69" spans="1:11">
      <c r="A69" s="1">
        <v>68</v>
      </c>
      <c r="B69" s="1" t="s">
        <v>166</v>
      </c>
      <c r="C69" s="1" t="s">
        <v>167</v>
      </c>
      <c r="D69" s="1" t="s">
        <v>811</v>
      </c>
      <c r="E69" s="1">
        <v>348444</v>
      </c>
      <c r="F69" s="1">
        <v>565195</v>
      </c>
      <c r="G69" s="1">
        <v>-2.8070499999999998</v>
      </c>
      <c r="H69" s="1">
        <v>54.978700000000003</v>
      </c>
      <c r="I69" s="1">
        <v>1039297854.5125901</v>
      </c>
      <c r="J69" s="1">
        <v>274824.98409750598</v>
      </c>
      <c r="K69" s="1" t="s">
        <v>880</v>
      </c>
    </row>
    <row r="70" spans="1:11">
      <c r="A70" s="1">
        <v>69</v>
      </c>
      <c r="B70" s="1" t="s">
        <v>168</v>
      </c>
      <c r="C70" s="1" t="s">
        <v>169</v>
      </c>
      <c r="D70" s="1" t="s">
        <v>811</v>
      </c>
      <c r="E70" s="1">
        <v>310871</v>
      </c>
      <c r="F70" s="1">
        <v>508741</v>
      </c>
      <c r="G70" s="1">
        <v>-3.3766400000000001</v>
      </c>
      <c r="H70" s="1">
        <v>54.466200000000001</v>
      </c>
      <c r="I70" s="1">
        <v>737613573.89172399</v>
      </c>
      <c r="J70" s="1">
        <v>233223.08864675701</v>
      </c>
      <c r="K70" s="1" t="s">
        <v>881</v>
      </c>
    </row>
    <row r="71" spans="1:11">
      <c r="A71" s="1">
        <v>70</v>
      </c>
      <c r="B71" s="1" t="s">
        <v>170</v>
      </c>
      <c r="C71" s="1" t="s">
        <v>171</v>
      </c>
      <c r="D71" s="1" t="s">
        <v>811</v>
      </c>
      <c r="E71" s="1">
        <v>359636</v>
      </c>
      <c r="F71" s="1">
        <v>526396</v>
      </c>
      <c r="G71" s="1">
        <v>-2.6267800000000001</v>
      </c>
      <c r="H71" s="1">
        <v>54.631100000000004</v>
      </c>
      <c r="I71" s="1">
        <v>2156474495.0978699</v>
      </c>
      <c r="J71" s="1">
        <v>268724.75151511101</v>
      </c>
      <c r="K71" s="1" t="s">
        <v>882</v>
      </c>
    </row>
    <row r="72" spans="1:11">
      <c r="A72" s="1">
        <v>71</v>
      </c>
      <c r="B72" s="1" t="s">
        <v>172</v>
      </c>
      <c r="C72" s="1" t="s">
        <v>173</v>
      </c>
      <c r="D72" s="1" t="s">
        <v>811</v>
      </c>
      <c r="E72" s="1">
        <v>349265</v>
      </c>
      <c r="F72" s="1">
        <v>489554</v>
      </c>
      <c r="G72" s="1">
        <v>-2.7810800000000002</v>
      </c>
      <c r="H72" s="1">
        <v>54.299100000000003</v>
      </c>
      <c r="I72" s="1">
        <v>1553032005.3872399</v>
      </c>
      <c r="J72" s="1">
        <v>384090.86336607102</v>
      </c>
      <c r="K72" s="1" t="s">
        <v>883</v>
      </c>
    </row>
    <row r="73" spans="1:11">
      <c r="A73" s="1">
        <v>72</v>
      </c>
      <c r="B73" s="1" t="s">
        <v>174</v>
      </c>
      <c r="C73" s="1" t="s">
        <v>175</v>
      </c>
      <c r="D73" s="1" t="s">
        <v>811</v>
      </c>
      <c r="E73" s="1">
        <v>436166</v>
      </c>
      <c r="F73" s="1">
        <v>348084</v>
      </c>
      <c r="G73" s="1">
        <v>-1.4621900000000001</v>
      </c>
      <c r="H73" s="1">
        <v>53.028799999999997</v>
      </c>
      <c r="I73" s="1">
        <v>265437864.20339999</v>
      </c>
      <c r="J73" s="1">
        <v>109035.231110083</v>
      </c>
      <c r="K73" s="1" t="s">
        <v>884</v>
      </c>
    </row>
    <row r="74" spans="1:11">
      <c r="A74" s="1">
        <v>73</v>
      </c>
      <c r="B74" s="1" t="s">
        <v>176</v>
      </c>
      <c r="C74" s="1" t="s">
        <v>177</v>
      </c>
      <c r="D74" s="1" t="s">
        <v>811</v>
      </c>
      <c r="E74" s="1">
        <v>448666</v>
      </c>
      <c r="F74" s="1">
        <v>371548</v>
      </c>
      <c r="G74" s="1">
        <v>-1.2722800000000001</v>
      </c>
      <c r="H74" s="1">
        <v>53.238799999999998</v>
      </c>
      <c r="I74" s="1">
        <v>160334650.59129301</v>
      </c>
      <c r="J74" s="1">
        <v>96238.941635847805</v>
      </c>
      <c r="K74" s="1" t="s">
        <v>885</v>
      </c>
    </row>
    <row r="75" spans="1:11">
      <c r="A75" s="1">
        <v>74</v>
      </c>
      <c r="B75" s="1" t="s">
        <v>178</v>
      </c>
      <c r="C75" s="1" t="s">
        <v>179</v>
      </c>
      <c r="D75" s="1" t="s">
        <v>811</v>
      </c>
      <c r="E75" s="1">
        <v>440049</v>
      </c>
      <c r="F75" s="1">
        <v>373359</v>
      </c>
      <c r="G75" s="1">
        <v>-1.4011499999999999</v>
      </c>
      <c r="H75" s="1">
        <v>53.255699999999997</v>
      </c>
      <c r="I75" s="1">
        <v>66035293.719711304</v>
      </c>
      <c r="J75" s="1">
        <v>52617.637054485203</v>
      </c>
      <c r="K75" s="1" t="s">
        <v>886</v>
      </c>
    </row>
    <row r="76" spans="1:11">
      <c r="A76" s="1">
        <v>75</v>
      </c>
      <c r="B76" s="1" t="s">
        <v>180</v>
      </c>
      <c r="C76" s="1" t="s">
        <v>181</v>
      </c>
      <c r="D76" s="1" t="s">
        <v>811</v>
      </c>
      <c r="E76" s="1">
        <v>419697</v>
      </c>
      <c r="F76" s="1">
        <v>358493</v>
      </c>
      <c r="G76" s="1">
        <v>-1.7071099999999999</v>
      </c>
      <c r="H76" s="1">
        <v>53.1233</v>
      </c>
      <c r="I76" s="1">
        <v>795318062.07311201</v>
      </c>
      <c r="J76" s="1">
        <v>245474.05977857401</v>
      </c>
      <c r="K76" s="1" t="s">
        <v>887</v>
      </c>
    </row>
    <row r="77" spans="1:11">
      <c r="A77" s="1">
        <v>76</v>
      </c>
      <c r="B77" s="1" t="s">
        <v>182</v>
      </c>
      <c r="C77" s="1" t="s">
        <v>183</v>
      </c>
      <c r="D77" s="1" t="s">
        <v>811</v>
      </c>
      <c r="E77" s="1">
        <v>443721</v>
      </c>
      <c r="F77" s="1">
        <v>338063</v>
      </c>
      <c r="G77" s="1">
        <v>-1.3509</v>
      </c>
      <c r="H77" s="1">
        <v>52.938200000000002</v>
      </c>
      <c r="I77" s="1">
        <v>109630045.589233</v>
      </c>
      <c r="J77" s="1">
        <v>73547.407422763601</v>
      </c>
      <c r="K77" s="1" t="s">
        <v>888</v>
      </c>
    </row>
    <row r="78" spans="1:11">
      <c r="A78" s="1">
        <v>77</v>
      </c>
      <c r="B78" s="1" t="s">
        <v>184</v>
      </c>
      <c r="C78" s="1" t="s">
        <v>185</v>
      </c>
      <c r="D78" s="1" t="s">
        <v>811</v>
      </c>
      <c r="E78" s="1">
        <v>410474</v>
      </c>
      <c r="F78" s="1">
        <v>387660</v>
      </c>
      <c r="G78" s="1">
        <v>-1.84398</v>
      </c>
      <c r="H78" s="1">
        <v>53.3857</v>
      </c>
      <c r="I78" s="1">
        <v>540254002.46597302</v>
      </c>
      <c r="J78" s="1">
        <v>159632.58836394301</v>
      </c>
      <c r="K78" s="1" t="s">
        <v>889</v>
      </c>
    </row>
    <row r="79" spans="1:11">
      <c r="A79" s="1">
        <v>78</v>
      </c>
      <c r="B79" s="1" t="s">
        <v>186</v>
      </c>
      <c r="C79" s="1" t="s">
        <v>187</v>
      </c>
      <c r="D79" s="1" t="s">
        <v>811</v>
      </c>
      <c r="E79" s="1">
        <v>437369</v>
      </c>
      <c r="F79" s="1">
        <v>362955</v>
      </c>
      <c r="G79" s="1">
        <v>-1.4425300000000001</v>
      </c>
      <c r="H79" s="1">
        <v>53.162399999999998</v>
      </c>
      <c r="I79" s="1">
        <v>275623526.16009498</v>
      </c>
      <c r="J79" s="1">
        <v>161243.22824401801</v>
      </c>
      <c r="K79" s="1" t="s">
        <v>890</v>
      </c>
    </row>
    <row r="80" spans="1:11">
      <c r="A80" s="1">
        <v>79</v>
      </c>
      <c r="B80" s="1" t="s">
        <v>188</v>
      </c>
      <c r="C80" s="1" t="s">
        <v>189</v>
      </c>
      <c r="D80" s="1" t="s">
        <v>811</v>
      </c>
      <c r="E80" s="1">
        <v>431434</v>
      </c>
      <c r="F80" s="1">
        <v>325365</v>
      </c>
      <c r="G80" s="1">
        <v>-1.53494</v>
      </c>
      <c r="H80" s="1">
        <v>52.8249</v>
      </c>
      <c r="I80" s="1">
        <v>338128981.88403302</v>
      </c>
      <c r="J80" s="1">
        <v>166772.32809244501</v>
      </c>
      <c r="K80" s="1" t="s">
        <v>891</v>
      </c>
    </row>
    <row r="81" spans="1:11">
      <c r="A81" s="1">
        <v>80</v>
      </c>
      <c r="B81" s="1" t="s">
        <v>190</v>
      </c>
      <c r="C81" s="1" t="s">
        <v>191</v>
      </c>
      <c r="D81" s="1" t="s">
        <v>811</v>
      </c>
      <c r="E81" s="1">
        <v>313775</v>
      </c>
      <c r="F81" s="1">
        <v>96055</v>
      </c>
      <c r="G81" s="1">
        <v>-3.2238099999999998</v>
      </c>
      <c r="H81" s="1">
        <v>50.757599999999996</v>
      </c>
      <c r="I81" s="1">
        <v>814361622.22354901</v>
      </c>
      <c r="J81" s="1">
        <v>218254.52381465799</v>
      </c>
      <c r="K81" s="1" t="s">
        <v>892</v>
      </c>
    </row>
    <row r="82" spans="1:11">
      <c r="A82" s="1">
        <v>81</v>
      </c>
      <c r="B82" s="1" t="s">
        <v>192</v>
      </c>
      <c r="C82" s="1" t="s">
        <v>28</v>
      </c>
      <c r="D82" s="1" t="s">
        <v>811</v>
      </c>
      <c r="E82" s="1">
        <v>293236</v>
      </c>
      <c r="F82" s="1">
        <v>92003</v>
      </c>
      <c r="G82" s="1">
        <v>-3.5137200000000002</v>
      </c>
      <c r="H82" s="1">
        <v>50.717799999999997</v>
      </c>
      <c r="I82" s="1">
        <v>47042953.766380303</v>
      </c>
      <c r="J82" s="1">
        <v>47533.950458319901</v>
      </c>
      <c r="K82" s="1" t="s">
        <v>893</v>
      </c>
    </row>
    <row r="83" spans="1:11">
      <c r="A83" s="1">
        <v>82</v>
      </c>
      <c r="B83" s="1" t="s">
        <v>193</v>
      </c>
      <c r="C83" s="1" t="s">
        <v>194</v>
      </c>
      <c r="D83" s="1" t="s">
        <v>811</v>
      </c>
      <c r="E83" s="1">
        <v>288064</v>
      </c>
      <c r="F83" s="1">
        <v>108911</v>
      </c>
      <c r="G83" s="1">
        <v>-3.59212</v>
      </c>
      <c r="H83" s="1">
        <v>50.8688</v>
      </c>
      <c r="I83" s="1">
        <v>912897721.78390098</v>
      </c>
      <c r="J83" s="1">
        <v>246408.54180495901</v>
      </c>
      <c r="K83" s="1" t="s">
        <v>894</v>
      </c>
    </row>
    <row r="84" spans="1:11">
      <c r="A84" s="1">
        <v>83</v>
      </c>
      <c r="B84" s="1" t="s">
        <v>195</v>
      </c>
      <c r="C84" s="1" t="s">
        <v>196</v>
      </c>
      <c r="D84" s="1" t="s">
        <v>811</v>
      </c>
      <c r="E84" s="1">
        <v>265110</v>
      </c>
      <c r="F84" s="1">
        <v>132524</v>
      </c>
      <c r="G84" s="1">
        <v>-3.9269099999999999</v>
      </c>
      <c r="H84" s="1">
        <v>51.076099999999997</v>
      </c>
      <c r="I84" s="1">
        <v>1086031800.8186901</v>
      </c>
      <c r="J84" s="1">
        <v>305443.80351735401</v>
      </c>
      <c r="K84" s="1" t="s">
        <v>895</v>
      </c>
    </row>
    <row r="85" spans="1:11">
      <c r="A85" s="1">
        <v>84</v>
      </c>
      <c r="B85" s="1" t="s">
        <v>197</v>
      </c>
      <c r="C85" s="1" t="s">
        <v>198</v>
      </c>
      <c r="D85" s="1" t="s">
        <v>811</v>
      </c>
      <c r="E85" s="1">
        <v>270677</v>
      </c>
      <c r="F85" s="1">
        <v>54033</v>
      </c>
      <c r="G85" s="1">
        <v>-3.8199399999999999</v>
      </c>
      <c r="H85" s="1">
        <v>50.371899999999997</v>
      </c>
      <c r="I85" s="1">
        <v>886484969.48383904</v>
      </c>
      <c r="J85" s="1">
        <v>464362.40189717698</v>
      </c>
      <c r="K85" s="1" t="s">
        <v>896</v>
      </c>
    </row>
    <row r="86" spans="1:11">
      <c r="A86" s="1">
        <v>85</v>
      </c>
      <c r="B86" s="1" t="s">
        <v>199</v>
      </c>
      <c r="C86" s="1" t="s">
        <v>200</v>
      </c>
      <c r="D86" s="1" t="s">
        <v>811</v>
      </c>
      <c r="E86" s="1">
        <v>283069</v>
      </c>
      <c r="F86" s="1">
        <v>80251</v>
      </c>
      <c r="G86" s="1">
        <v>-3.6539600000000001</v>
      </c>
      <c r="H86" s="1">
        <v>50.610199999999999</v>
      </c>
      <c r="I86" s="1">
        <v>673892710.94449794</v>
      </c>
      <c r="J86" s="1">
        <v>187831.10278668601</v>
      </c>
      <c r="K86" s="1" t="s">
        <v>897</v>
      </c>
    </row>
    <row r="87" spans="1:11">
      <c r="A87" s="1">
        <v>86</v>
      </c>
      <c r="B87" s="1" t="s">
        <v>201</v>
      </c>
      <c r="C87" s="1" t="s">
        <v>202</v>
      </c>
      <c r="D87" s="1" t="s">
        <v>811</v>
      </c>
      <c r="E87" s="1">
        <v>244174</v>
      </c>
      <c r="F87" s="1">
        <v>114379</v>
      </c>
      <c r="G87" s="1">
        <v>-4.2177600000000002</v>
      </c>
      <c r="H87" s="1">
        <v>50.907800000000002</v>
      </c>
      <c r="I87" s="1">
        <v>985356187.54003</v>
      </c>
      <c r="J87" s="1">
        <v>313692.13257983403</v>
      </c>
      <c r="K87" s="1" t="s">
        <v>898</v>
      </c>
    </row>
    <row r="88" spans="1:11">
      <c r="A88" s="1">
        <v>87</v>
      </c>
      <c r="B88" s="1" t="s">
        <v>203</v>
      </c>
      <c r="C88" s="1" t="s">
        <v>204</v>
      </c>
      <c r="D88" s="1" t="s">
        <v>811</v>
      </c>
      <c r="E88" s="1">
        <v>256379</v>
      </c>
      <c r="F88" s="1">
        <v>86998</v>
      </c>
      <c r="G88" s="1">
        <v>-4.0335700000000001</v>
      </c>
      <c r="H88" s="1">
        <v>50.664900000000003</v>
      </c>
      <c r="I88" s="1">
        <v>1161094501.49681</v>
      </c>
      <c r="J88" s="1">
        <v>246745.35964419399</v>
      </c>
      <c r="K88" s="1" t="s">
        <v>899</v>
      </c>
    </row>
    <row r="89" spans="1:11">
      <c r="A89" s="1">
        <v>88</v>
      </c>
      <c r="B89" s="1" t="s">
        <v>778</v>
      </c>
      <c r="C89" s="1" t="s">
        <v>779</v>
      </c>
      <c r="D89" s="1" t="s">
        <v>811</v>
      </c>
      <c r="E89" s="1">
        <v>413093</v>
      </c>
      <c r="F89" s="1">
        <v>96313</v>
      </c>
      <c r="G89" s="1">
        <v>-1.8157000000000001</v>
      </c>
      <c r="H89" s="1">
        <v>50.766300000000001</v>
      </c>
      <c r="I89" s="1">
        <v>50375657.679729499</v>
      </c>
      <c r="J89" s="1">
        <v>64049.908151296899</v>
      </c>
      <c r="K89" s="1" t="s">
        <v>900</v>
      </c>
    </row>
    <row r="90" spans="1:11">
      <c r="A90" s="1">
        <v>89</v>
      </c>
      <c r="B90" s="1" t="s">
        <v>780</v>
      </c>
      <c r="C90" s="1" t="s">
        <v>901</v>
      </c>
      <c r="D90" s="1" t="s">
        <v>811</v>
      </c>
      <c r="E90" s="1">
        <v>401685</v>
      </c>
      <c r="F90" s="1">
        <v>109966</v>
      </c>
      <c r="G90" s="1">
        <v>-1.9774</v>
      </c>
      <c r="H90" s="1">
        <v>50.889200000000002</v>
      </c>
      <c r="I90" s="1">
        <v>354417948.00016803</v>
      </c>
      <c r="J90" s="1">
        <v>138644.60674474001</v>
      </c>
      <c r="K90" s="1" t="s">
        <v>902</v>
      </c>
    </row>
    <row r="91" spans="1:11">
      <c r="A91" s="1">
        <v>90</v>
      </c>
      <c r="B91" s="1" t="s">
        <v>782</v>
      </c>
      <c r="C91" s="1" t="s">
        <v>783</v>
      </c>
      <c r="D91" s="1" t="s">
        <v>811</v>
      </c>
      <c r="E91" s="1">
        <v>381794</v>
      </c>
      <c r="F91" s="1">
        <v>113407</v>
      </c>
      <c r="G91" s="1">
        <v>-2.26037</v>
      </c>
      <c r="H91" s="1">
        <v>50.919800000000002</v>
      </c>
      <c r="I91" s="1">
        <v>609217912.43199503</v>
      </c>
      <c r="J91" s="1">
        <v>158747.01533297499</v>
      </c>
      <c r="K91" s="1" t="s">
        <v>903</v>
      </c>
    </row>
    <row r="92" spans="1:11">
      <c r="A92" s="1">
        <v>91</v>
      </c>
      <c r="B92" s="1" t="s">
        <v>784</v>
      </c>
      <c r="C92" s="1" t="s">
        <v>785</v>
      </c>
      <c r="D92" s="1" t="s">
        <v>811</v>
      </c>
      <c r="E92" s="1">
        <v>391183</v>
      </c>
      <c r="F92" s="1">
        <v>88321</v>
      </c>
      <c r="G92" s="1">
        <v>-2.1261800000000002</v>
      </c>
      <c r="H92" s="1">
        <v>50.694499999999998</v>
      </c>
      <c r="I92" s="1">
        <v>404412419.55575001</v>
      </c>
      <c r="J92" s="1">
        <v>218717.668721736</v>
      </c>
      <c r="K92" s="1" t="s">
        <v>904</v>
      </c>
    </row>
    <row r="93" spans="1:11">
      <c r="A93" s="1">
        <v>92</v>
      </c>
      <c r="B93" s="1" t="s">
        <v>786</v>
      </c>
      <c r="C93" s="1" t="s">
        <v>787</v>
      </c>
      <c r="D93" s="1" t="s">
        <v>811</v>
      </c>
      <c r="E93" s="1">
        <v>357765</v>
      </c>
      <c r="F93" s="1">
        <v>99663</v>
      </c>
      <c r="G93" s="1">
        <v>-2.6006100000000001</v>
      </c>
      <c r="H93" s="1">
        <v>50.795000000000002</v>
      </c>
      <c r="I93" s="1">
        <v>1081528626.9481001</v>
      </c>
      <c r="J93" s="1">
        <v>286933.45346175501</v>
      </c>
      <c r="K93" s="1" t="s">
        <v>905</v>
      </c>
    </row>
    <row r="94" spans="1:11">
      <c r="A94" s="1">
        <v>93</v>
      </c>
      <c r="B94" s="1" t="s">
        <v>788</v>
      </c>
      <c r="C94" s="1" t="s">
        <v>789</v>
      </c>
      <c r="D94" s="1" t="s">
        <v>811</v>
      </c>
      <c r="E94" s="1">
        <v>368175</v>
      </c>
      <c r="F94" s="1">
        <v>81510</v>
      </c>
      <c r="G94" s="1">
        <v>-2.4513400000000001</v>
      </c>
      <c r="H94" s="1">
        <v>50.632399999999997</v>
      </c>
      <c r="I94" s="1">
        <v>41777983.526613198</v>
      </c>
      <c r="J94" s="1">
        <v>72412.440804433296</v>
      </c>
      <c r="K94" s="1" t="s">
        <v>906</v>
      </c>
    </row>
    <row r="95" spans="1:11">
      <c r="A95" s="1">
        <v>94</v>
      </c>
      <c r="B95" s="1" t="s">
        <v>207</v>
      </c>
      <c r="C95" s="1" t="s">
        <v>208</v>
      </c>
      <c r="D95" s="1" t="s">
        <v>811</v>
      </c>
      <c r="E95" s="1">
        <v>559351</v>
      </c>
      <c r="F95" s="1">
        <v>99605</v>
      </c>
      <c r="G95" s="1">
        <v>0.25869900000000001</v>
      </c>
      <c r="H95" s="1">
        <v>50.774099999999997</v>
      </c>
      <c r="I95" s="1">
        <v>44159462.1357117</v>
      </c>
      <c r="J95" s="1">
        <v>35287.058697446599</v>
      </c>
      <c r="K95" s="1" t="s">
        <v>907</v>
      </c>
    </row>
    <row r="96" spans="1:11">
      <c r="A96" s="1">
        <v>95</v>
      </c>
      <c r="B96" s="1" t="s">
        <v>209</v>
      </c>
      <c r="C96" s="1" t="s">
        <v>210</v>
      </c>
      <c r="D96" s="1" t="s">
        <v>811</v>
      </c>
      <c r="E96" s="1">
        <v>581599</v>
      </c>
      <c r="F96" s="1">
        <v>110745</v>
      </c>
      <c r="G96" s="1">
        <v>0.57942899999999997</v>
      </c>
      <c r="H96" s="1">
        <v>50.867699999999999</v>
      </c>
      <c r="I96" s="1">
        <v>29724295.107040402</v>
      </c>
      <c r="J96" s="1">
        <v>33473.529205388797</v>
      </c>
      <c r="K96" s="1" t="s">
        <v>908</v>
      </c>
    </row>
    <row r="97" spans="1:11">
      <c r="A97" s="1">
        <v>96</v>
      </c>
      <c r="B97" s="1" t="s">
        <v>211</v>
      </c>
      <c r="C97" s="1" t="s">
        <v>212</v>
      </c>
      <c r="D97" s="1" t="s">
        <v>811</v>
      </c>
      <c r="E97" s="1">
        <v>541474</v>
      </c>
      <c r="F97" s="1">
        <v>105685</v>
      </c>
      <c r="G97" s="1">
        <v>7.6709999999999999E-3</v>
      </c>
      <c r="H97" s="1">
        <v>50.833399999999997</v>
      </c>
      <c r="I97" s="1">
        <v>292064227.83383203</v>
      </c>
      <c r="J97" s="1">
        <v>167744.89400202801</v>
      </c>
      <c r="K97" s="1" t="s">
        <v>909</v>
      </c>
    </row>
    <row r="98" spans="1:11">
      <c r="A98" s="1">
        <v>97</v>
      </c>
      <c r="B98" s="1" t="s">
        <v>213</v>
      </c>
      <c r="C98" s="1" t="s">
        <v>214</v>
      </c>
      <c r="D98" s="1" t="s">
        <v>811</v>
      </c>
      <c r="E98" s="1">
        <v>578730</v>
      </c>
      <c r="F98" s="1">
        <v>119663</v>
      </c>
      <c r="G98" s="1">
        <v>0.54306399999999999</v>
      </c>
      <c r="H98" s="1">
        <v>50.948700000000002</v>
      </c>
      <c r="I98" s="1">
        <v>511745173.96476698</v>
      </c>
      <c r="J98" s="1">
        <v>177389.66475755299</v>
      </c>
      <c r="K98" s="1" t="s">
        <v>910</v>
      </c>
    </row>
    <row r="99" spans="1:11">
      <c r="A99" s="1">
        <v>98</v>
      </c>
      <c r="B99" s="1" t="s">
        <v>215</v>
      </c>
      <c r="C99" s="1" t="s">
        <v>216</v>
      </c>
      <c r="D99" s="1" t="s">
        <v>811</v>
      </c>
      <c r="E99" s="1">
        <v>555048</v>
      </c>
      <c r="F99" s="1">
        <v>117173</v>
      </c>
      <c r="G99" s="1">
        <v>0.205153</v>
      </c>
      <c r="H99" s="1">
        <v>50.933199999999999</v>
      </c>
      <c r="I99" s="1">
        <v>834998436.64426005</v>
      </c>
      <c r="J99" s="1">
        <v>225322.01790299499</v>
      </c>
      <c r="K99" s="1" t="s">
        <v>911</v>
      </c>
    </row>
    <row r="100" spans="1:11">
      <c r="A100" s="1">
        <v>99</v>
      </c>
      <c r="B100" s="1" t="s">
        <v>217</v>
      </c>
      <c r="C100" s="1" t="s">
        <v>218</v>
      </c>
      <c r="D100" s="1" t="s">
        <v>811</v>
      </c>
      <c r="E100" s="1">
        <v>571548</v>
      </c>
      <c r="F100" s="1">
        <v>190848</v>
      </c>
      <c r="G100" s="1">
        <v>0.47505500000000001</v>
      </c>
      <c r="H100" s="1">
        <v>51.590400000000002</v>
      </c>
      <c r="I100" s="1">
        <v>110025281.33530401</v>
      </c>
      <c r="J100" s="1">
        <v>72080.935144147807</v>
      </c>
      <c r="K100" s="1" t="s">
        <v>912</v>
      </c>
    </row>
    <row r="101" spans="1:11">
      <c r="A101" s="1">
        <v>100</v>
      </c>
      <c r="B101" s="1" t="s">
        <v>219</v>
      </c>
      <c r="C101" s="1" t="s">
        <v>220</v>
      </c>
      <c r="D101" s="1" t="s">
        <v>811</v>
      </c>
      <c r="E101" s="1">
        <v>577253</v>
      </c>
      <c r="F101" s="1">
        <v>227335</v>
      </c>
      <c r="G101" s="1">
        <v>0.57591099999999995</v>
      </c>
      <c r="H101" s="1">
        <v>51.9163</v>
      </c>
      <c r="I101" s="1">
        <v>611707972.274055</v>
      </c>
      <c r="J101" s="1">
        <v>168686.28003676201</v>
      </c>
      <c r="K101" s="1" t="s">
        <v>913</v>
      </c>
    </row>
    <row r="102" spans="1:11">
      <c r="A102" s="1">
        <v>101</v>
      </c>
      <c r="B102" s="1" t="s">
        <v>221</v>
      </c>
      <c r="C102" s="1" t="s">
        <v>222</v>
      </c>
      <c r="D102" s="1" t="s">
        <v>811</v>
      </c>
      <c r="E102" s="1">
        <v>558560</v>
      </c>
      <c r="F102" s="1">
        <v>196070</v>
      </c>
      <c r="G102" s="1">
        <v>0.29009099999999999</v>
      </c>
      <c r="H102" s="1">
        <v>51.641100000000002</v>
      </c>
      <c r="I102" s="1">
        <v>153124049.46298999</v>
      </c>
      <c r="J102" s="1">
        <v>72339.356281669403</v>
      </c>
      <c r="K102" s="1" t="s">
        <v>914</v>
      </c>
    </row>
    <row r="103" spans="1:11">
      <c r="A103" s="1">
        <v>102</v>
      </c>
      <c r="B103" s="1" t="s">
        <v>223</v>
      </c>
      <c r="C103" s="1" t="s">
        <v>224</v>
      </c>
      <c r="D103" s="1" t="s">
        <v>811</v>
      </c>
      <c r="E103" s="1">
        <v>579490</v>
      </c>
      <c r="F103" s="1">
        <v>187921</v>
      </c>
      <c r="G103" s="1">
        <v>0.58808400000000005</v>
      </c>
      <c r="H103" s="1">
        <v>51.561599999999999</v>
      </c>
      <c r="I103" s="1">
        <v>45070491.542244002</v>
      </c>
      <c r="J103" s="1">
        <v>68031.140234776001</v>
      </c>
      <c r="K103" s="1" t="s">
        <v>915</v>
      </c>
    </row>
    <row r="104" spans="1:11">
      <c r="A104" s="1">
        <v>103</v>
      </c>
      <c r="B104" s="1" t="s">
        <v>225</v>
      </c>
      <c r="C104" s="1" t="s">
        <v>226</v>
      </c>
      <c r="D104" s="1" t="s">
        <v>811</v>
      </c>
      <c r="E104" s="1">
        <v>572115</v>
      </c>
      <c r="F104" s="1">
        <v>206972</v>
      </c>
      <c r="G104" s="1">
        <v>0.49116300000000002</v>
      </c>
      <c r="H104" s="1">
        <v>51.734999999999999</v>
      </c>
      <c r="I104" s="1">
        <v>342251394.16899902</v>
      </c>
      <c r="J104" s="1">
        <v>124434.760444017</v>
      </c>
      <c r="K104" s="1" t="s">
        <v>916</v>
      </c>
    </row>
    <row r="105" spans="1:11">
      <c r="A105" s="1">
        <v>104</v>
      </c>
      <c r="B105" s="1" t="s">
        <v>227</v>
      </c>
      <c r="C105" s="1" t="s">
        <v>228</v>
      </c>
      <c r="D105" s="1" t="s">
        <v>811</v>
      </c>
      <c r="E105" s="1">
        <v>596944</v>
      </c>
      <c r="F105" s="1">
        <v>223692</v>
      </c>
      <c r="G105" s="1">
        <v>0.85977599999999998</v>
      </c>
      <c r="H105" s="1">
        <v>51.877000000000002</v>
      </c>
      <c r="I105" s="1">
        <v>333184998.93080097</v>
      </c>
      <c r="J105" s="1">
        <v>204996.46453244</v>
      </c>
      <c r="K105" s="1" t="s">
        <v>917</v>
      </c>
    </row>
    <row r="106" spans="1:11">
      <c r="A106" s="1">
        <v>105</v>
      </c>
      <c r="B106" s="1" t="s">
        <v>229</v>
      </c>
      <c r="C106" s="1" t="s">
        <v>230</v>
      </c>
      <c r="D106" s="1" t="s">
        <v>811</v>
      </c>
      <c r="E106" s="1">
        <v>548919</v>
      </c>
      <c r="F106" s="1">
        <v>203758</v>
      </c>
      <c r="G106" s="1">
        <v>0.15414700000000001</v>
      </c>
      <c r="H106" s="1">
        <v>51.712800000000001</v>
      </c>
      <c r="I106" s="1">
        <v>338984123.55932599</v>
      </c>
      <c r="J106" s="1">
        <v>123273.05369902099</v>
      </c>
      <c r="K106" s="1" t="s">
        <v>918</v>
      </c>
    </row>
    <row r="107" spans="1:11">
      <c r="A107" s="1">
        <v>106</v>
      </c>
      <c r="B107" s="1" t="s">
        <v>231</v>
      </c>
      <c r="C107" s="1" t="s">
        <v>232</v>
      </c>
      <c r="D107" s="1" t="s">
        <v>811</v>
      </c>
      <c r="E107" s="1">
        <v>545276</v>
      </c>
      <c r="F107" s="1">
        <v>209589</v>
      </c>
      <c r="G107" s="1">
        <v>0.10388799999999999</v>
      </c>
      <c r="H107" s="1">
        <v>51.766100000000002</v>
      </c>
      <c r="I107" s="1">
        <v>30537917.176254299</v>
      </c>
      <c r="J107" s="1">
        <v>28515.3507176647</v>
      </c>
      <c r="K107" s="1" t="s">
        <v>919</v>
      </c>
    </row>
    <row r="108" spans="1:11">
      <c r="A108" s="1">
        <v>107</v>
      </c>
      <c r="B108" s="1" t="s">
        <v>233</v>
      </c>
      <c r="C108" s="1" t="s">
        <v>234</v>
      </c>
      <c r="D108" s="1" t="s">
        <v>811</v>
      </c>
      <c r="E108" s="1">
        <v>591460</v>
      </c>
      <c r="F108" s="1">
        <v>212199</v>
      </c>
      <c r="G108" s="1">
        <v>0.77385700000000002</v>
      </c>
      <c r="H108" s="1">
        <v>51.775700000000001</v>
      </c>
      <c r="I108" s="1">
        <v>358679803.917557</v>
      </c>
      <c r="J108" s="1">
        <v>336116.79838924599</v>
      </c>
      <c r="K108" s="1" t="s">
        <v>920</v>
      </c>
    </row>
    <row r="109" spans="1:11">
      <c r="A109" s="1">
        <v>108</v>
      </c>
      <c r="B109" s="1" t="s">
        <v>235</v>
      </c>
      <c r="C109" s="1" t="s">
        <v>236</v>
      </c>
      <c r="D109" s="1" t="s">
        <v>811</v>
      </c>
      <c r="E109" s="1">
        <v>585981</v>
      </c>
      <c r="F109" s="1">
        <v>191420</v>
      </c>
      <c r="G109" s="1">
        <v>0.683473</v>
      </c>
      <c r="H109" s="1">
        <v>51.590899999999998</v>
      </c>
      <c r="I109" s="1">
        <v>169495489.441093</v>
      </c>
      <c r="J109" s="1">
        <v>179169.805112456</v>
      </c>
      <c r="K109" s="1" t="s">
        <v>921</v>
      </c>
    </row>
    <row r="110" spans="1:11">
      <c r="A110" s="1">
        <v>109</v>
      </c>
      <c r="B110" s="1" t="s">
        <v>237</v>
      </c>
      <c r="C110" s="1" t="s">
        <v>238</v>
      </c>
      <c r="D110" s="1" t="s">
        <v>811</v>
      </c>
      <c r="E110" s="1">
        <v>614203</v>
      </c>
      <c r="F110" s="1">
        <v>222163</v>
      </c>
      <c r="G110" s="1">
        <v>1.1091800000000001</v>
      </c>
      <c r="H110" s="1">
        <v>51.856900000000003</v>
      </c>
      <c r="I110" s="1">
        <v>337736720.182693</v>
      </c>
      <c r="J110" s="1">
        <v>227452.587233322</v>
      </c>
      <c r="K110" s="1" t="s">
        <v>922</v>
      </c>
    </row>
    <row r="111" spans="1:11">
      <c r="A111" s="1">
        <v>110</v>
      </c>
      <c r="B111" s="1" t="s">
        <v>239</v>
      </c>
      <c r="C111" s="1" t="s">
        <v>240</v>
      </c>
      <c r="D111" s="1" t="s">
        <v>811</v>
      </c>
      <c r="E111" s="1">
        <v>557832</v>
      </c>
      <c r="F111" s="1">
        <v>228865</v>
      </c>
      <c r="G111" s="1">
        <v>0.294485</v>
      </c>
      <c r="H111" s="1">
        <v>51.935899999999997</v>
      </c>
      <c r="I111" s="1">
        <v>641182807.81481898</v>
      </c>
      <c r="J111" s="1">
        <v>166508.348040307</v>
      </c>
      <c r="K111" s="1" t="s">
        <v>923</v>
      </c>
    </row>
    <row r="112" spans="1:11">
      <c r="A112" s="1">
        <v>111</v>
      </c>
      <c r="B112" s="1" t="s">
        <v>241</v>
      </c>
      <c r="C112" s="1" t="s">
        <v>242</v>
      </c>
      <c r="D112" s="1" t="s">
        <v>811</v>
      </c>
      <c r="E112" s="1">
        <v>394925</v>
      </c>
      <c r="F112" s="1">
        <v>222232</v>
      </c>
      <c r="G112" s="1">
        <v>-2.0751499999999998</v>
      </c>
      <c r="H112" s="1">
        <v>51.898600000000002</v>
      </c>
      <c r="I112" s="1">
        <v>46596068.674163803</v>
      </c>
      <c r="J112" s="1">
        <v>38230.736975500498</v>
      </c>
      <c r="K112" s="1" t="s">
        <v>924</v>
      </c>
    </row>
    <row r="113" spans="1:11">
      <c r="A113" s="1">
        <v>112</v>
      </c>
      <c r="B113" s="1" t="s">
        <v>243</v>
      </c>
      <c r="C113" s="1" t="s">
        <v>244</v>
      </c>
      <c r="D113" s="1" t="s">
        <v>811</v>
      </c>
      <c r="E113" s="1">
        <v>402125</v>
      </c>
      <c r="F113" s="1">
        <v>208209</v>
      </c>
      <c r="G113" s="1">
        <v>-1.9705900000000001</v>
      </c>
      <c r="H113" s="1">
        <v>51.772500000000001</v>
      </c>
      <c r="I113" s="1">
        <v>1164524403.4000499</v>
      </c>
      <c r="J113" s="1">
        <v>332444.24189284502</v>
      </c>
      <c r="K113" s="1" t="s">
        <v>925</v>
      </c>
    </row>
    <row r="114" spans="1:11">
      <c r="A114" s="1">
        <v>113</v>
      </c>
      <c r="B114" s="1" t="s">
        <v>245</v>
      </c>
      <c r="C114" s="1" t="s">
        <v>246</v>
      </c>
      <c r="D114" s="1" t="s">
        <v>811</v>
      </c>
      <c r="E114" s="1">
        <v>367175</v>
      </c>
      <c r="F114" s="1">
        <v>212751</v>
      </c>
      <c r="G114" s="1">
        <v>-2.4775499999999999</v>
      </c>
      <c r="H114" s="1">
        <v>51.812399999999997</v>
      </c>
      <c r="I114" s="1">
        <v>526293439.63890499</v>
      </c>
      <c r="J114" s="1">
        <v>188641.98343826699</v>
      </c>
      <c r="K114" s="1" t="s">
        <v>926</v>
      </c>
    </row>
    <row r="115" spans="1:11">
      <c r="A115" s="1">
        <v>114</v>
      </c>
      <c r="B115" s="1" t="s">
        <v>247</v>
      </c>
      <c r="C115" s="1" t="s">
        <v>248</v>
      </c>
      <c r="D115" s="1" t="s">
        <v>811</v>
      </c>
      <c r="E115" s="1">
        <v>384071</v>
      </c>
      <c r="F115" s="1">
        <v>216449</v>
      </c>
      <c r="G115" s="1">
        <v>-2.2326299999999999</v>
      </c>
      <c r="H115" s="1">
        <v>51.846400000000003</v>
      </c>
      <c r="I115" s="1">
        <v>40553090.029846199</v>
      </c>
      <c r="J115" s="1">
        <v>33539.579752035999</v>
      </c>
      <c r="K115" s="1" t="s">
        <v>927</v>
      </c>
    </row>
    <row r="116" spans="1:11">
      <c r="A116" s="1">
        <v>115</v>
      </c>
      <c r="B116" s="1" t="s">
        <v>249</v>
      </c>
      <c r="C116" s="1" t="s">
        <v>250</v>
      </c>
      <c r="D116" s="1" t="s">
        <v>811</v>
      </c>
      <c r="E116" s="1">
        <v>378806</v>
      </c>
      <c r="F116" s="1">
        <v>202410</v>
      </c>
      <c r="G116" s="1">
        <v>-2.3081999999999998</v>
      </c>
      <c r="H116" s="1">
        <v>51.72</v>
      </c>
      <c r="I116" s="1">
        <v>460650083.812828</v>
      </c>
      <c r="J116" s="1">
        <v>172422.938545921</v>
      </c>
      <c r="K116" s="1" t="s">
        <v>928</v>
      </c>
    </row>
    <row r="117" spans="1:11">
      <c r="A117" s="1">
        <v>116</v>
      </c>
      <c r="B117" s="1" t="s">
        <v>251</v>
      </c>
      <c r="C117" s="1" t="s">
        <v>252</v>
      </c>
      <c r="D117" s="1" t="s">
        <v>811</v>
      </c>
      <c r="E117" s="1">
        <v>386347</v>
      </c>
      <c r="F117" s="1">
        <v>226279</v>
      </c>
      <c r="G117" s="1">
        <v>-2.19998</v>
      </c>
      <c r="H117" s="1">
        <v>51.934800000000003</v>
      </c>
      <c r="I117" s="1">
        <v>414414325.8592</v>
      </c>
      <c r="J117" s="1">
        <v>204835.00413417301</v>
      </c>
      <c r="K117" s="1" t="s">
        <v>929</v>
      </c>
    </row>
    <row r="118" spans="1:11">
      <c r="A118" s="1">
        <v>117</v>
      </c>
      <c r="B118" s="1" t="s">
        <v>253</v>
      </c>
      <c r="C118" s="1" t="s">
        <v>254</v>
      </c>
      <c r="D118" s="1" t="s">
        <v>811</v>
      </c>
      <c r="E118" s="1">
        <v>454508</v>
      </c>
      <c r="F118" s="1">
        <v>151423</v>
      </c>
      <c r="G118" s="1">
        <v>-1.22021</v>
      </c>
      <c r="H118" s="1">
        <v>51.259399999999999</v>
      </c>
      <c r="I118" s="1">
        <v>633817174.743011</v>
      </c>
      <c r="J118" s="1">
        <v>143437.07609978801</v>
      </c>
      <c r="K118" s="1" t="s">
        <v>930</v>
      </c>
    </row>
    <row r="119" spans="1:11">
      <c r="A119" s="1">
        <v>118</v>
      </c>
      <c r="B119" s="1" t="s">
        <v>255</v>
      </c>
      <c r="C119" s="1" t="s">
        <v>256</v>
      </c>
      <c r="D119" s="1" t="s">
        <v>811</v>
      </c>
      <c r="E119" s="1">
        <v>474404</v>
      </c>
      <c r="F119" s="1">
        <v>129237</v>
      </c>
      <c r="G119" s="1">
        <v>-0.93971000000000005</v>
      </c>
      <c r="H119" s="1">
        <v>51.057699999999997</v>
      </c>
      <c r="I119" s="1">
        <v>514432073.296314</v>
      </c>
      <c r="J119" s="1">
        <v>144540.45638125899</v>
      </c>
      <c r="K119" s="1" t="s">
        <v>931</v>
      </c>
    </row>
    <row r="120" spans="1:11">
      <c r="A120" s="1">
        <v>119</v>
      </c>
      <c r="B120" s="1" t="s">
        <v>257</v>
      </c>
      <c r="C120" s="1" t="s">
        <v>258</v>
      </c>
      <c r="D120" s="1" t="s">
        <v>811</v>
      </c>
      <c r="E120" s="1">
        <v>447202</v>
      </c>
      <c r="F120" s="1">
        <v>116802</v>
      </c>
      <c r="G120" s="1">
        <v>-1.3294299999999999</v>
      </c>
      <c r="H120" s="1">
        <v>50.948700000000002</v>
      </c>
      <c r="I120" s="1">
        <v>79764225.115612</v>
      </c>
      <c r="J120" s="1">
        <v>74041.025042071706</v>
      </c>
      <c r="K120" s="1" t="s">
        <v>932</v>
      </c>
    </row>
    <row r="121" spans="1:11">
      <c r="A121" s="1">
        <v>120</v>
      </c>
      <c r="B121" s="1" t="s">
        <v>259</v>
      </c>
      <c r="C121" s="1" t="s">
        <v>260</v>
      </c>
      <c r="D121" s="1" t="s">
        <v>811</v>
      </c>
      <c r="E121" s="1">
        <v>453774</v>
      </c>
      <c r="F121" s="1">
        <v>106324</v>
      </c>
      <c r="G121" s="1">
        <v>-1.23742</v>
      </c>
      <c r="H121" s="1">
        <v>50.853900000000003</v>
      </c>
      <c r="I121" s="1">
        <v>74239162.538261399</v>
      </c>
      <c r="J121" s="1">
        <v>65036.242393546097</v>
      </c>
      <c r="K121" s="1" t="s">
        <v>933</v>
      </c>
    </row>
    <row r="122" spans="1:11">
      <c r="A122" s="1">
        <v>121</v>
      </c>
      <c r="B122" s="1" t="s">
        <v>261</v>
      </c>
      <c r="C122" s="1" t="s">
        <v>262</v>
      </c>
      <c r="D122" s="1" t="s">
        <v>811</v>
      </c>
      <c r="E122" s="1">
        <v>458773</v>
      </c>
      <c r="F122" s="1">
        <v>101094</v>
      </c>
      <c r="G122" s="1">
        <v>-1.1672499999999999</v>
      </c>
      <c r="H122" s="1">
        <v>50.806399999999996</v>
      </c>
      <c r="I122" s="1">
        <v>25358123.057052601</v>
      </c>
      <c r="J122" s="1">
        <v>38330.060924314203</v>
      </c>
      <c r="K122" s="1" t="s">
        <v>934</v>
      </c>
    </row>
    <row r="123" spans="1:11">
      <c r="A123" s="1">
        <v>122</v>
      </c>
      <c r="B123" s="1" t="s">
        <v>263</v>
      </c>
      <c r="C123" s="1" t="s">
        <v>264</v>
      </c>
      <c r="D123" s="1" t="s">
        <v>811</v>
      </c>
      <c r="E123" s="1">
        <v>477985</v>
      </c>
      <c r="F123" s="1">
        <v>154240</v>
      </c>
      <c r="G123" s="1">
        <v>-0.88321000000000005</v>
      </c>
      <c r="H123" s="1">
        <v>51.281999999999996</v>
      </c>
      <c r="I123" s="1">
        <v>215265080.73648801</v>
      </c>
      <c r="J123" s="1">
        <v>77847.650970979099</v>
      </c>
      <c r="K123" s="1" t="s">
        <v>935</v>
      </c>
    </row>
    <row r="124" spans="1:11">
      <c r="A124" s="1">
        <v>123</v>
      </c>
      <c r="B124" s="1" t="s">
        <v>265</v>
      </c>
      <c r="C124" s="1" t="s">
        <v>266</v>
      </c>
      <c r="D124" s="1" t="s">
        <v>811</v>
      </c>
      <c r="E124" s="1">
        <v>470177</v>
      </c>
      <c r="F124" s="1">
        <v>108563</v>
      </c>
      <c r="G124" s="1">
        <v>-1.004</v>
      </c>
      <c r="H124" s="1">
        <v>50.872300000000003</v>
      </c>
      <c r="I124" s="1">
        <v>55372993.8730774</v>
      </c>
      <c r="J124" s="1">
        <v>95966.142941033395</v>
      </c>
      <c r="K124" s="1" t="s">
        <v>936</v>
      </c>
    </row>
    <row r="125" spans="1:11">
      <c r="A125" s="1">
        <v>124</v>
      </c>
      <c r="B125" s="1" t="s">
        <v>267</v>
      </c>
      <c r="C125" s="1" t="s">
        <v>268</v>
      </c>
      <c r="D125" s="1" t="s">
        <v>811</v>
      </c>
      <c r="E125" s="1">
        <v>428999</v>
      </c>
      <c r="F125" s="1">
        <v>106521</v>
      </c>
      <c r="G125" s="1">
        <v>-1.5893600000000001</v>
      </c>
      <c r="H125" s="1">
        <v>50.857500000000002</v>
      </c>
      <c r="I125" s="1">
        <v>753040087.19343603</v>
      </c>
      <c r="J125" s="1">
        <v>267188.13344117999</v>
      </c>
      <c r="K125" s="1" t="s">
        <v>937</v>
      </c>
    </row>
    <row r="126" spans="1:11">
      <c r="A126" s="1">
        <v>125</v>
      </c>
      <c r="B126" s="1" t="s">
        <v>269</v>
      </c>
      <c r="C126" s="1" t="s">
        <v>270</v>
      </c>
      <c r="D126" s="1" t="s">
        <v>811</v>
      </c>
      <c r="E126" s="1">
        <v>486022</v>
      </c>
      <c r="F126" s="1">
        <v>153944</v>
      </c>
      <c r="G126" s="1">
        <v>-0.76807000000000003</v>
      </c>
      <c r="H126" s="1">
        <v>51.278100000000002</v>
      </c>
      <c r="I126" s="1">
        <v>39045039.998832703</v>
      </c>
      <c r="J126" s="1">
        <v>31892.986093180702</v>
      </c>
      <c r="K126" s="1" t="s">
        <v>938</v>
      </c>
    </row>
    <row r="127" spans="1:11">
      <c r="A127" s="1">
        <v>126</v>
      </c>
      <c r="B127" s="1" t="s">
        <v>271</v>
      </c>
      <c r="C127" s="1" t="s">
        <v>272</v>
      </c>
      <c r="D127" s="1" t="s">
        <v>811</v>
      </c>
      <c r="E127" s="1">
        <v>434930</v>
      </c>
      <c r="F127" s="1">
        <v>137329</v>
      </c>
      <c r="G127" s="1">
        <v>-1.50214</v>
      </c>
      <c r="H127" s="1">
        <v>51.1342</v>
      </c>
      <c r="I127" s="1">
        <v>627590334.081146</v>
      </c>
      <c r="J127" s="1">
        <v>189027.38804898001</v>
      </c>
      <c r="K127" s="1" t="s">
        <v>939</v>
      </c>
    </row>
    <row r="128" spans="1:11">
      <c r="A128" s="1">
        <v>127</v>
      </c>
      <c r="B128" s="1" t="s">
        <v>273</v>
      </c>
      <c r="C128" s="1" t="s">
        <v>274</v>
      </c>
      <c r="D128" s="1" t="s">
        <v>811</v>
      </c>
      <c r="E128" s="1">
        <v>453115</v>
      </c>
      <c r="F128" s="1">
        <v>125901</v>
      </c>
      <c r="G128" s="1">
        <v>-1.24393</v>
      </c>
      <c r="H128" s="1">
        <v>51.03</v>
      </c>
      <c r="I128" s="1">
        <v>660974521.71086502</v>
      </c>
      <c r="J128" s="1">
        <v>172255.18893988</v>
      </c>
      <c r="K128" s="1" t="s">
        <v>940</v>
      </c>
    </row>
    <row r="129" spans="1:11">
      <c r="A129" s="1">
        <v>128</v>
      </c>
      <c r="B129" s="1" t="s">
        <v>275</v>
      </c>
      <c r="C129" s="1" t="s">
        <v>276</v>
      </c>
      <c r="D129" s="1" t="s">
        <v>811</v>
      </c>
      <c r="E129" s="1">
        <v>534742</v>
      </c>
      <c r="F129" s="1">
        <v>204251</v>
      </c>
      <c r="G129" s="1">
        <v>-5.0729999999999997E-2</v>
      </c>
      <c r="H129" s="1">
        <v>51.720799999999997</v>
      </c>
      <c r="I129" s="1">
        <v>51442302.898406997</v>
      </c>
      <c r="J129" s="1">
        <v>39068.583027399603</v>
      </c>
      <c r="K129" s="1" t="s">
        <v>941</v>
      </c>
    </row>
    <row r="130" spans="1:11">
      <c r="A130" s="1">
        <v>129</v>
      </c>
      <c r="B130" s="1" t="s">
        <v>277</v>
      </c>
      <c r="C130" s="1" t="s">
        <v>278</v>
      </c>
      <c r="D130" s="1" t="s">
        <v>811</v>
      </c>
      <c r="E130" s="1">
        <v>500084</v>
      </c>
      <c r="F130" s="1">
        <v>208745</v>
      </c>
      <c r="G130" s="1">
        <v>-0.55098000000000003</v>
      </c>
      <c r="H130" s="1">
        <v>51.768500000000003</v>
      </c>
      <c r="I130" s="1">
        <v>212476395.56998399</v>
      </c>
      <c r="J130" s="1">
        <v>110103.60360756599</v>
      </c>
      <c r="K130" s="1" t="s">
        <v>942</v>
      </c>
    </row>
    <row r="131" spans="1:11">
      <c r="A131" s="1">
        <v>130</v>
      </c>
      <c r="B131" s="1" t="s">
        <v>279</v>
      </c>
      <c r="C131" s="1" t="s">
        <v>280</v>
      </c>
      <c r="D131" s="1" t="s">
        <v>811</v>
      </c>
      <c r="E131" s="1">
        <v>519774</v>
      </c>
      <c r="F131" s="1">
        <v>199352</v>
      </c>
      <c r="G131" s="1">
        <v>-0.26899000000000001</v>
      </c>
      <c r="H131" s="1">
        <v>51.680199999999999</v>
      </c>
      <c r="I131" s="1">
        <v>101128162.42392699</v>
      </c>
      <c r="J131" s="1">
        <v>61228.075013005502</v>
      </c>
      <c r="K131" s="1" t="s">
        <v>943</v>
      </c>
    </row>
    <row r="132" spans="1:11">
      <c r="A132" s="1">
        <v>131</v>
      </c>
      <c r="B132" s="1" t="s">
        <v>281</v>
      </c>
      <c r="C132" s="1" t="s">
        <v>282</v>
      </c>
      <c r="D132" s="1" t="s">
        <v>811</v>
      </c>
      <c r="E132" s="1">
        <v>522192</v>
      </c>
      <c r="F132" s="1">
        <v>230256</v>
      </c>
      <c r="G132" s="1">
        <v>-0.22314000000000001</v>
      </c>
      <c r="H132" s="1">
        <v>51.9574</v>
      </c>
      <c r="I132" s="1">
        <v>375382315.49384302</v>
      </c>
      <c r="J132" s="1">
        <v>168316.59309744401</v>
      </c>
      <c r="K132" s="1" t="s">
        <v>944</v>
      </c>
    </row>
    <row r="133" spans="1:11">
      <c r="A133" s="1">
        <v>132</v>
      </c>
      <c r="B133" s="1" t="s">
        <v>283</v>
      </c>
      <c r="C133" s="1" t="s">
        <v>284</v>
      </c>
      <c r="D133" s="1" t="s">
        <v>811</v>
      </c>
      <c r="E133" s="1">
        <v>507313</v>
      </c>
      <c r="F133" s="1">
        <v>196418</v>
      </c>
      <c r="G133" s="1">
        <v>-0.45005000000000001</v>
      </c>
      <c r="H133" s="1">
        <v>51.656300000000002</v>
      </c>
      <c r="I133" s="1">
        <v>88824169.462531999</v>
      </c>
      <c r="J133" s="1">
        <v>74112.303121271805</v>
      </c>
      <c r="K133" s="1" t="s">
        <v>945</v>
      </c>
    </row>
    <row r="134" spans="1:11">
      <c r="A134" s="1">
        <v>133</v>
      </c>
      <c r="B134" s="1" t="s">
        <v>285</v>
      </c>
      <c r="C134" s="1" t="s">
        <v>286</v>
      </c>
      <c r="D134" s="1" t="s">
        <v>811</v>
      </c>
      <c r="E134" s="1">
        <v>510441</v>
      </c>
      <c r="F134" s="1">
        <v>198197</v>
      </c>
      <c r="G134" s="1">
        <v>-0.40428999999999998</v>
      </c>
      <c r="H134" s="1">
        <v>51.671700000000001</v>
      </c>
      <c r="I134" s="1">
        <v>21430351.404060401</v>
      </c>
      <c r="J134" s="1">
        <v>26392.363791756201</v>
      </c>
      <c r="K134" s="1" t="s">
        <v>946</v>
      </c>
    </row>
    <row r="135" spans="1:11">
      <c r="A135" s="1">
        <v>134</v>
      </c>
      <c r="B135" s="1" t="s">
        <v>287</v>
      </c>
      <c r="C135" s="1" t="s">
        <v>288</v>
      </c>
      <c r="D135" s="1" t="s">
        <v>811</v>
      </c>
      <c r="E135" s="1">
        <v>597640</v>
      </c>
      <c r="F135" s="1">
        <v>140644</v>
      </c>
      <c r="G135" s="1">
        <v>0.82337400000000005</v>
      </c>
      <c r="H135" s="1">
        <v>51.131</v>
      </c>
      <c r="I135" s="1">
        <v>580617311.42204297</v>
      </c>
      <c r="J135" s="1">
        <v>149446.33625266701</v>
      </c>
      <c r="K135" s="1" t="s">
        <v>947</v>
      </c>
    </row>
    <row r="136" spans="1:11">
      <c r="A136" s="1">
        <v>135</v>
      </c>
      <c r="B136" s="1" t="s">
        <v>289</v>
      </c>
      <c r="C136" s="1" t="s">
        <v>290</v>
      </c>
      <c r="D136" s="1" t="s">
        <v>811</v>
      </c>
      <c r="E136" s="1">
        <v>616026</v>
      </c>
      <c r="F136" s="1">
        <v>158096</v>
      </c>
      <c r="G136" s="1">
        <v>1.09626</v>
      </c>
      <c r="H136" s="1">
        <v>51.280999999999999</v>
      </c>
      <c r="I136" s="1">
        <v>308883621.64012903</v>
      </c>
      <c r="J136" s="1">
        <v>131969.02612038</v>
      </c>
      <c r="K136" s="1" t="s">
        <v>948</v>
      </c>
    </row>
    <row r="137" spans="1:11">
      <c r="A137" s="1">
        <v>136</v>
      </c>
      <c r="B137" s="1" t="s">
        <v>291</v>
      </c>
      <c r="C137" s="1" t="s">
        <v>292</v>
      </c>
      <c r="D137" s="1" t="s">
        <v>811</v>
      </c>
      <c r="E137" s="1">
        <v>556167</v>
      </c>
      <c r="F137" s="1">
        <v>172917</v>
      </c>
      <c r="G137" s="1">
        <v>0.24527599999999999</v>
      </c>
      <c r="H137" s="1">
        <v>51.433700000000002</v>
      </c>
      <c r="I137" s="1">
        <v>72764009.726356506</v>
      </c>
      <c r="J137" s="1">
        <v>56215.542002980001</v>
      </c>
      <c r="K137" s="1" t="s">
        <v>949</v>
      </c>
    </row>
    <row r="138" spans="1:11">
      <c r="A138" s="1">
        <v>137</v>
      </c>
      <c r="B138" s="1" t="s">
        <v>293</v>
      </c>
      <c r="C138" s="1" t="s">
        <v>294</v>
      </c>
      <c r="D138" s="1" t="s">
        <v>811</v>
      </c>
      <c r="E138" s="1">
        <v>628967</v>
      </c>
      <c r="F138" s="1">
        <v>150940</v>
      </c>
      <c r="G138" s="1">
        <v>1.2769299999999999</v>
      </c>
      <c r="H138" s="1">
        <v>51.2117</v>
      </c>
      <c r="I138" s="1">
        <v>315066072.26627302</v>
      </c>
      <c r="J138" s="1">
        <v>139292.874366253</v>
      </c>
      <c r="K138" s="1" t="s">
        <v>950</v>
      </c>
    </row>
    <row r="139" spans="1:11">
      <c r="A139" s="1">
        <v>138</v>
      </c>
      <c r="B139" s="1" t="s">
        <v>295</v>
      </c>
      <c r="C139" s="1" t="s">
        <v>296</v>
      </c>
      <c r="D139" s="1" t="s">
        <v>811</v>
      </c>
      <c r="E139" s="1">
        <v>566969</v>
      </c>
      <c r="F139" s="1">
        <v>169115</v>
      </c>
      <c r="G139" s="1">
        <v>0.39874399999999999</v>
      </c>
      <c r="H139" s="1">
        <v>51.396500000000003</v>
      </c>
      <c r="I139" s="1">
        <v>99020167.136123702</v>
      </c>
      <c r="J139" s="1">
        <v>60505.260207595296</v>
      </c>
      <c r="K139" s="1" t="s">
        <v>951</v>
      </c>
    </row>
    <row r="140" spans="1:11">
      <c r="A140" s="1">
        <v>139</v>
      </c>
      <c r="B140" s="1" t="s">
        <v>297</v>
      </c>
      <c r="C140" s="1" t="s">
        <v>298</v>
      </c>
      <c r="D140" s="1" t="s">
        <v>811</v>
      </c>
      <c r="E140" s="1">
        <v>580489</v>
      </c>
      <c r="F140" s="1">
        <v>151670</v>
      </c>
      <c r="G140" s="1">
        <v>0.58406100000000005</v>
      </c>
      <c r="H140" s="1">
        <v>51.235700000000001</v>
      </c>
      <c r="I140" s="1">
        <v>393332648.59259802</v>
      </c>
      <c r="J140" s="1">
        <v>122946.334427254</v>
      </c>
      <c r="K140" s="1" t="s">
        <v>952</v>
      </c>
    </row>
    <row r="141" spans="1:11">
      <c r="A141" s="1">
        <v>140</v>
      </c>
      <c r="B141" s="1" t="s">
        <v>299</v>
      </c>
      <c r="C141" s="1" t="s">
        <v>300</v>
      </c>
      <c r="D141" s="1" t="s">
        <v>811</v>
      </c>
      <c r="E141" s="1">
        <v>552776</v>
      </c>
      <c r="F141" s="1">
        <v>155218</v>
      </c>
      <c r="G141" s="1">
        <v>0.18893599999999999</v>
      </c>
      <c r="H141" s="1">
        <v>51.275599999999997</v>
      </c>
      <c r="I141" s="1">
        <v>370346869.09956402</v>
      </c>
      <c r="J141" s="1">
        <v>134435.28757973301</v>
      </c>
      <c r="K141" s="1" t="s">
        <v>953</v>
      </c>
    </row>
    <row r="142" spans="1:11">
      <c r="A142" s="1">
        <v>141</v>
      </c>
      <c r="B142" s="1" t="s">
        <v>301</v>
      </c>
      <c r="C142" s="1" t="s">
        <v>302</v>
      </c>
      <c r="D142" s="1" t="s">
        <v>811</v>
      </c>
      <c r="E142" s="1">
        <v>610318</v>
      </c>
      <c r="F142" s="1">
        <v>134597</v>
      </c>
      <c r="G142" s="1">
        <v>1.0007999999999999</v>
      </c>
      <c r="H142" s="1">
        <v>51.072200000000002</v>
      </c>
      <c r="I142" s="1">
        <v>356764717.02170599</v>
      </c>
      <c r="J142" s="1">
        <v>148352.529645823</v>
      </c>
      <c r="K142" s="1" t="s">
        <v>954</v>
      </c>
    </row>
    <row r="143" spans="1:11">
      <c r="A143" s="1">
        <v>142</v>
      </c>
      <c r="B143" s="1" t="s">
        <v>303</v>
      </c>
      <c r="C143" s="1" t="s">
        <v>304</v>
      </c>
      <c r="D143" s="1" t="s">
        <v>811</v>
      </c>
      <c r="E143" s="1">
        <v>593761</v>
      </c>
      <c r="F143" s="1">
        <v>161976</v>
      </c>
      <c r="G143" s="1">
        <v>0.77952999999999995</v>
      </c>
      <c r="H143" s="1">
        <v>51.323900000000002</v>
      </c>
      <c r="I143" s="1">
        <v>374466771.510979</v>
      </c>
      <c r="J143" s="1">
        <v>252594.39581095701</v>
      </c>
      <c r="K143" s="1" t="s">
        <v>955</v>
      </c>
    </row>
    <row r="144" spans="1:11">
      <c r="A144" s="1">
        <v>143</v>
      </c>
      <c r="B144" s="1" t="s">
        <v>305</v>
      </c>
      <c r="C144" s="1" t="s">
        <v>306</v>
      </c>
      <c r="D144" s="1" t="s">
        <v>811</v>
      </c>
      <c r="E144" s="1">
        <v>631844</v>
      </c>
      <c r="F144" s="1">
        <v>166753</v>
      </c>
      <c r="G144" s="1">
        <v>1.3283</v>
      </c>
      <c r="H144" s="1">
        <v>51.352499999999999</v>
      </c>
      <c r="I144" s="1">
        <v>103338982.016342</v>
      </c>
      <c r="J144" s="1">
        <v>56839.094643516401</v>
      </c>
      <c r="K144" s="1" t="s">
        <v>956</v>
      </c>
    </row>
    <row r="145" spans="1:11">
      <c r="A145" s="1">
        <v>144</v>
      </c>
      <c r="B145" s="1" t="s">
        <v>307</v>
      </c>
      <c r="C145" s="1" t="s">
        <v>308</v>
      </c>
      <c r="D145" s="1" t="s">
        <v>811</v>
      </c>
      <c r="E145" s="1">
        <v>564014</v>
      </c>
      <c r="F145" s="1">
        <v>153898</v>
      </c>
      <c r="G145" s="1">
        <v>0.34930600000000001</v>
      </c>
      <c r="H145" s="1">
        <v>51.260599999999997</v>
      </c>
      <c r="I145" s="1">
        <v>240125397.43450901</v>
      </c>
      <c r="J145" s="1">
        <v>133528.41193166</v>
      </c>
      <c r="K145" s="1" t="s">
        <v>957</v>
      </c>
    </row>
    <row r="146" spans="1:11">
      <c r="A146" s="1">
        <v>145</v>
      </c>
      <c r="B146" s="1" t="s">
        <v>309</v>
      </c>
      <c r="C146" s="1" t="s">
        <v>310</v>
      </c>
      <c r="D146" s="1" t="s">
        <v>811</v>
      </c>
      <c r="E146" s="1">
        <v>573139</v>
      </c>
      <c r="F146" s="1">
        <v>136599</v>
      </c>
      <c r="G146" s="1">
        <v>0.471632</v>
      </c>
      <c r="H146" s="1">
        <v>51.102499999999999</v>
      </c>
      <c r="I146" s="1">
        <v>331328859.08857</v>
      </c>
      <c r="J146" s="1">
        <v>150590.32528799499</v>
      </c>
      <c r="K146" s="1" t="s">
        <v>958</v>
      </c>
    </row>
    <row r="147" spans="1:11">
      <c r="A147" s="1">
        <v>146</v>
      </c>
      <c r="B147" s="1" t="s">
        <v>311</v>
      </c>
      <c r="C147" s="1" t="s">
        <v>312</v>
      </c>
      <c r="D147" s="1" t="s">
        <v>811</v>
      </c>
      <c r="E147" s="1">
        <v>384886</v>
      </c>
      <c r="F147" s="1">
        <v>430882</v>
      </c>
      <c r="G147" s="1">
        <v>-2.2307999999999999</v>
      </c>
      <c r="H147" s="1">
        <v>53.774099999999997</v>
      </c>
      <c r="I147" s="1">
        <v>110683998.008774</v>
      </c>
      <c r="J147" s="1">
        <v>57764.479011914598</v>
      </c>
      <c r="K147" s="1" t="s">
        <v>959</v>
      </c>
    </row>
    <row r="148" spans="1:11">
      <c r="A148" s="1">
        <v>147</v>
      </c>
      <c r="B148" s="1" t="s">
        <v>313</v>
      </c>
      <c r="C148" s="1" t="s">
        <v>314</v>
      </c>
      <c r="D148" s="1" t="s">
        <v>811</v>
      </c>
      <c r="E148" s="1">
        <v>359189</v>
      </c>
      <c r="F148" s="1">
        <v>419724</v>
      </c>
      <c r="G148" s="1">
        <v>-2.6192099999999998</v>
      </c>
      <c r="H148" s="1">
        <v>53.672400000000003</v>
      </c>
      <c r="I148" s="1">
        <v>202796544.06222501</v>
      </c>
      <c r="J148" s="1">
        <v>102881.19510492501</v>
      </c>
      <c r="K148" s="1" t="s">
        <v>960</v>
      </c>
    </row>
    <row r="149" spans="1:11">
      <c r="A149" s="1">
        <v>148</v>
      </c>
      <c r="B149" s="1" t="s">
        <v>315</v>
      </c>
      <c r="C149" s="1" t="s">
        <v>316</v>
      </c>
      <c r="D149" s="1" t="s">
        <v>811</v>
      </c>
      <c r="E149" s="1">
        <v>339562</v>
      </c>
      <c r="F149" s="1">
        <v>433812</v>
      </c>
      <c r="G149" s="1">
        <v>-2.9190200000000002</v>
      </c>
      <c r="H149" s="1">
        <v>53.7971</v>
      </c>
      <c r="I149" s="1">
        <v>165770476.27964801</v>
      </c>
      <c r="J149" s="1">
        <v>105571.125122575</v>
      </c>
      <c r="K149" s="1" t="s">
        <v>961</v>
      </c>
    </row>
    <row r="150" spans="1:11">
      <c r="A150" s="1">
        <v>149</v>
      </c>
      <c r="B150" s="1" t="s">
        <v>317</v>
      </c>
      <c r="C150" s="1" t="s">
        <v>318</v>
      </c>
      <c r="D150" s="1" t="s">
        <v>811</v>
      </c>
      <c r="E150" s="1">
        <v>374407</v>
      </c>
      <c r="F150" s="1">
        <v>428971</v>
      </c>
      <c r="G150" s="1">
        <v>-2.38964</v>
      </c>
      <c r="H150" s="1">
        <v>53.756500000000003</v>
      </c>
      <c r="I150" s="1">
        <v>72997474.685623199</v>
      </c>
      <c r="J150" s="1">
        <v>42655.474821387499</v>
      </c>
      <c r="K150" s="1" t="s">
        <v>962</v>
      </c>
    </row>
    <row r="151" spans="1:11">
      <c r="A151" s="1">
        <v>150</v>
      </c>
      <c r="B151" s="1" t="s">
        <v>319</v>
      </c>
      <c r="C151" s="1" t="s">
        <v>320</v>
      </c>
      <c r="D151" s="1" t="s">
        <v>811</v>
      </c>
      <c r="E151" s="1">
        <v>356875</v>
      </c>
      <c r="F151" s="1">
        <v>464988</v>
      </c>
      <c r="G151" s="1">
        <v>-2.6606200000000002</v>
      </c>
      <c r="H151" s="1">
        <v>54.079000000000001</v>
      </c>
      <c r="I151" s="1">
        <v>576217402.73315406</v>
      </c>
      <c r="J151" s="1">
        <v>322522.33086916403</v>
      </c>
      <c r="K151" s="1" t="s">
        <v>963</v>
      </c>
    </row>
    <row r="152" spans="1:11">
      <c r="A152" s="1">
        <v>151</v>
      </c>
      <c r="B152" s="1" t="s">
        <v>321</v>
      </c>
      <c r="C152" s="1" t="s">
        <v>322</v>
      </c>
      <c r="D152" s="1" t="s">
        <v>811</v>
      </c>
      <c r="E152" s="1">
        <v>387637</v>
      </c>
      <c r="F152" s="1">
        <v>443368</v>
      </c>
      <c r="G152" s="1">
        <v>-2.1895699999999998</v>
      </c>
      <c r="H152" s="1">
        <v>53.886400000000002</v>
      </c>
      <c r="I152" s="1">
        <v>169380096.54937699</v>
      </c>
      <c r="J152" s="1">
        <v>79243.575012128</v>
      </c>
      <c r="K152" s="1" t="s">
        <v>964</v>
      </c>
    </row>
    <row r="153" spans="1:11">
      <c r="A153" s="1">
        <v>152</v>
      </c>
      <c r="B153" s="1" t="s">
        <v>323</v>
      </c>
      <c r="C153" s="1" t="s">
        <v>324</v>
      </c>
      <c r="D153" s="1" t="s">
        <v>811</v>
      </c>
      <c r="E153" s="1">
        <v>352820</v>
      </c>
      <c r="F153" s="1">
        <v>436429</v>
      </c>
      <c r="G153" s="1">
        <v>-2.7181700000000002</v>
      </c>
      <c r="H153" s="1">
        <v>53.822000000000003</v>
      </c>
      <c r="I153" s="1">
        <v>142293669.28666699</v>
      </c>
      <c r="J153" s="1">
        <v>79082.556223942098</v>
      </c>
      <c r="K153" s="1" t="s">
        <v>965</v>
      </c>
    </row>
    <row r="154" spans="1:11">
      <c r="A154" s="1">
        <v>153</v>
      </c>
      <c r="B154" s="1" t="s">
        <v>325</v>
      </c>
      <c r="C154" s="1" t="s">
        <v>326</v>
      </c>
      <c r="D154" s="1" t="s">
        <v>811</v>
      </c>
      <c r="E154" s="1">
        <v>372687</v>
      </c>
      <c r="F154" s="1">
        <v>447676</v>
      </c>
      <c r="G154" s="1">
        <v>-2.4174000000000002</v>
      </c>
      <c r="H154" s="1">
        <v>53.924500000000002</v>
      </c>
      <c r="I154" s="1">
        <v>584471490.44370997</v>
      </c>
      <c r="J154" s="1">
        <v>150499.79592190601</v>
      </c>
      <c r="K154" s="1" t="s">
        <v>966</v>
      </c>
    </row>
    <row r="155" spans="1:11">
      <c r="A155" s="1">
        <v>154</v>
      </c>
      <c r="B155" s="1" t="s">
        <v>327</v>
      </c>
      <c r="C155" s="1" t="s">
        <v>328</v>
      </c>
      <c r="D155" s="1" t="s">
        <v>811</v>
      </c>
      <c r="E155" s="1">
        <v>382827</v>
      </c>
      <c r="F155" s="1">
        <v>420955</v>
      </c>
      <c r="G155" s="1">
        <v>-2.2614899999999998</v>
      </c>
      <c r="H155" s="1">
        <v>53.684800000000003</v>
      </c>
      <c r="I155" s="1">
        <v>138040902.83570901</v>
      </c>
      <c r="J155" s="1">
        <v>71149.666761687098</v>
      </c>
      <c r="K155" s="1" t="s">
        <v>967</v>
      </c>
    </row>
    <row r="156" spans="1:11">
      <c r="A156" s="1">
        <v>155</v>
      </c>
      <c r="B156" s="1" t="s">
        <v>329</v>
      </c>
      <c r="C156" s="1" t="s">
        <v>330</v>
      </c>
      <c r="D156" s="1" t="s">
        <v>811</v>
      </c>
      <c r="E156" s="1">
        <v>352016</v>
      </c>
      <c r="F156" s="1">
        <v>425840</v>
      </c>
      <c r="G156" s="1">
        <v>-2.7287300000000001</v>
      </c>
      <c r="H156" s="1">
        <v>53.726700000000001</v>
      </c>
      <c r="I156" s="1">
        <v>112955569.643646</v>
      </c>
      <c r="J156" s="1">
        <v>94374.708061037207</v>
      </c>
      <c r="K156" s="1" t="s">
        <v>968</v>
      </c>
    </row>
    <row r="157" spans="1:11">
      <c r="A157" s="1">
        <v>156</v>
      </c>
      <c r="B157" s="1" t="s">
        <v>331</v>
      </c>
      <c r="C157" s="1" t="s">
        <v>332</v>
      </c>
      <c r="D157" s="1" t="s">
        <v>811</v>
      </c>
      <c r="E157" s="1">
        <v>342611</v>
      </c>
      <c r="F157" s="1">
        <v>413268</v>
      </c>
      <c r="G157" s="1">
        <v>-2.8689300000000002</v>
      </c>
      <c r="H157" s="1">
        <v>53.6128</v>
      </c>
      <c r="I157" s="1">
        <v>346783945.60192901</v>
      </c>
      <c r="J157" s="1">
        <v>156000.65434880499</v>
      </c>
      <c r="K157" s="1" t="s">
        <v>969</v>
      </c>
    </row>
    <row r="158" spans="1:11">
      <c r="A158" s="1">
        <v>157</v>
      </c>
      <c r="B158" s="1" t="s">
        <v>333</v>
      </c>
      <c r="C158" s="1" t="s">
        <v>334</v>
      </c>
      <c r="D158" s="1" t="s">
        <v>811</v>
      </c>
      <c r="E158" s="1">
        <v>347227</v>
      </c>
      <c r="F158" s="1">
        <v>445159</v>
      </c>
      <c r="G158" s="1">
        <v>-2.8046199999999999</v>
      </c>
      <c r="H158" s="1">
        <v>53.899900000000002</v>
      </c>
      <c r="I158" s="1">
        <v>282147531.74551398</v>
      </c>
      <c r="J158" s="1">
        <v>191451.049376479</v>
      </c>
      <c r="K158" s="1" t="s">
        <v>970</v>
      </c>
    </row>
    <row r="159" spans="1:11">
      <c r="A159" s="1">
        <v>158</v>
      </c>
      <c r="B159" s="1" t="s">
        <v>335</v>
      </c>
      <c r="C159" s="1" t="s">
        <v>336</v>
      </c>
      <c r="D159" s="1" t="s">
        <v>811</v>
      </c>
      <c r="E159" s="1">
        <v>454385</v>
      </c>
      <c r="F159" s="1">
        <v>297994</v>
      </c>
      <c r="G159" s="1">
        <v>-1.1988700000000001</v>
      </c>
      <c r="H159" s="1">
        <v>52.577100000000002</v>
      </c>
      <c r="I159" s="1">
        <v>130468677.753326</v>
      </c>
      <c r="J159" s="1">
        <v>100819.764190688</v>
      </c>
      <c r="K159" s="1" t="s">
        <v>971</v>
      </c>
    </row>
    <row r="160" spans="1:11">
      <c r="A160" s="1">
        <v>159</v>
      </c>
      <c r="B160" s="1" t="s">
        <v>337</v>
      </c>
      <c r="C160" s="1" t="s">
        <v>338</v>
      </c>
      <c r="D160" s="1" t="s">
        <v>811</v>
      </c>
      <c r="E160" s="1">
        <v>458365</v>
      </c>
      <c r="F160" s="1">
        <v>316155</v>
      </c>
      <c r="G160" s="1">
        <v>-1.1369400000000001</v>
      </c>
      <c r="H160" s="1">
        <v>52.739899999999999</v>
      </c>
      <c r="I160" s="1">
        <v>279042273.77970898</v>
      </c>
      <c r="J160" s="1">
        <v>115474.240139127</v>
      </c>
      <c r="K160" s="1" t="s">
        <v>972</v>
      </c>
    </row>
    <row r="161" spans="1:11">
      <c r="A161" s="1">
        <v>160</v>
      </c>
      <c r="B161" s="1" t="s">
        <v>339</v>
      </c>
      <c r="C161" s="1" t="s">
        <v>340</v>
      </c>
      <c r="D161" s="1" t="s">
        <v>811</v>
      </c>
      <c r="E161" s="1">
        <v>474549</v>
      </c>
      <c r="F161" s="1">
        <v>293875</v>
      </c>
      <c r="G161" s="1">
        <v>-0.90229000000000004</v>
      </c>
      <c r="H161" s="1">
        <v>52.537700000000001</v>
      </c>
      <c r="I161" s="1">
        <v>592692043.10031903</v>
      </c>
      <c r="J161" s="1">
        <v>185950.62214462701</v>
      </c>
      <c r="K161" s="1" t="s">
        <v>973</v>
      </c>
    </row>
    <row r="162" spans="1:11">
      <c r="A162" s="1">
        <v>161</v>
      </c>
      <c r="B162" s="1" t="s">
        <v>341</v>
      </c>
      <c r="C162" s="1" t="s">
        <v>342</v>
      </c>
      <c r="D162" s="1" t="s">
        <v>811</v>
      </c>
      <c r="E162" s="1">
        <v>439538</v>
      </c>
      <c r="F162" s="1">
        <v>301379</v>
      </c>
      <c r="G162" s="1">
        <v>-1.4175500000000001</v>
      </c>
      <c r="H162" s="1">
        <v>52.608800000000002</v>
      </c>
      <c r="I162" s="1">
        <v>297349280.75578302</v>
      </c>
      <c r="J162" s="1">
        <v>111596.04963784</v>
      </c>
      <c r="K162" s="1" t="s">
        <v>974</v>
      </c>
    </row>
    <row r="163" spans="1:11">
      <c r="A163" s="1">
        <v>162</v>
      </c>
      <c r="B163" s="1" t="s">
        <v>343</v>
      </c>
      <c r="C163" s="1" t="s">
        <v>344</v>
      </c>
      <c r="D163" s="1" t="s">
        <v>811</v>
      </c>
      <c r="E163" s="1">
        <v>477328</v>
      </c>
      <c r="F163" s="1">
        <v>323472</v>
      </c>
      <c r="G163" s="1">
        <v>-0.85440000000000005</v>
      </c>
      <c r="H163" s="1">
        <v>52.8033</v>
      </c>
      <c r="I163" s="1">
        <v>481380509.624313</v>
      </c>
      <c r="J163" s="1">
        <v>140629.28523682701</v>
      </c>
      <c r="K163" s="1" t="s">
        <v>975</v>
      </c>
    </row>
    <row r="164" spans="1:11">
      <c r="A164" s="1">
        <v>163</v>
      </c>
      <c r="B164" s="1" t="s">
        <v>345</v>
      </c>
      <c r="C164" s="1" t="s">
        <v>346</v>
      </c>
      <c r="D164" s="1" t="s">
        <v>811</v>
      </c>
      <c r="E164" s="1">
        <v>439111</v>
      </c>
      <c r="F164" s="1">
        <v>316252</v>
      </c>
      <c r="G164" s="1">
        <v>-1.4220900000000001</v>
      </c>
      <c r="H164" s="1">
        <v>52.7425</v>
      </c>
      <c r="I164" s="1">
        <v>279328076.04314399</v>
      </c>
      <c r="J164" s="1">
        <v>116453.02578521</v>
      </c>
      <c r="K164" s="1" t="s">
        <v>976</v>
      </c>
    </row>
    <row r="165" spans="1:11">
      <c r="A165" s="1">
        <v>164</v>
      </c>
      <c r="B165" s="1" t="s">
        <v>347</v>
      </c>
      <c r="C165" s="1" t="s">
        <v>348</v>
      </c>
      <c r="D165" s="1" t="s">
        <v>811</v>
      </c>
      <c r="E165" s="1">
        <v>461543</v>
      </c>
      <c r="F165" s="1">
        <v>299379</v>
      </c>
      <c r="G165" s="1">
        <v>-1.093</v>
      </c>
      <c r="H165" s="1">
        <v>52.588700000000003</v>
      </c>
      <c r="I165" s="1">
        <v>23526096.769653302</v>
      </c>
      <c r="J165" s="1">
        <v>31171.727613110899</v>
      </c>
      <c r="K165" s="1" t="s">
        <v>977</v>
      </c>
    </row>
    <row r="166" spans="1:11">
      <c r="A166" s="1">
        <v>165</v>
      </c>
      <c r="B166" s="1" t="s">
        <v>349</v>
      </c>
      <c r="C166" s="1" t="s">
        <v>350</v>
      </c>
      <c r="D166" s="1" t="s">
        <v>811</v>
      </c>
      <c r="E166" s="1">
        <v>526851</v>
      </c>
      <c r="F166" s="1">
        <v>343953</v>
      </c>
      <c r="G166" s="1">
        <v>-0.11218</v>
      </c>
      <c r="H166" s="1">
        <v>52.977899999999998</v>
      </c>
      <c r="I166" s="1">
        <v>364889917.62660199</v>
      </c>
      <c r="J166" s="1">
        <v>156195.176601607</v>
      </c>
      <c r="K166" s="1" t="s">
        <v>978</v>
      </c>
    </row>
    <row r="167" spans="1:11">
      <c r="A167" s="1">
        <v>166</v>
      </c>
      <c r="B167" s="1" t="s">
        <v>351</v>
      </c>
      <c r="C167" s="1" t="s">
        <v>352</v>
      </c>
      <c r="D167" s="1" t="s">
        <v>811</v>
      </c>
      <c r="E167" s="1">
        <v>534862</v>
      </c>
      <c r="F167" s="1">
        <v>376106</v>
      </c>
      <c r="G167" s="1">
        <v>2.0549000000000001E-2</v>
      </c>
      <c r="H167" s="1">
        <v>53.264800000000001</v>
      </c>
      <c r="I167" s="1">
        <v>1765004488.0096099</v>
      </c>
      <c r="J167" s="1">
        <v>316614.31776529102</v>
      </c>
      <c r="K167" s="1" t="s">
        <v>979</v>
      </c>
    </row>
    <row r="168" spans="1:11">
      <c r="A168" s="1">
        <v>167</v>
      </c>
      <c r="B168" s="1" t="s">
        <v>353</v>
      </c>
      <c r="C168" s="1" t="s">
        <v>354</v>
      </c>
      <c r="D168" s="1" t="s">
        <v>811</v>
      </c>
      <c r="E168" s="1">
        <v>496347</v>
      </c>
      <c r="F168" s="1">
        <v>370096</v>
      </c>
      <c r="G168" s="1">
        <v>-0.55847999999999998</v>
      </c>
      <c r="H168" s="1">
        <v>53.219200000000001</v>
      </c>
      <c r="I168" s="1">
        <v>35690273.013641402</v>
      </c>
      <c r="J168" s="1">
        <v>32969.675655898704</v>
      </c>
      <c r="K168" s="1" t="s">
        <v>980</v>
      </c>
    </row>
    <row r="169" spans="1:11">
      <c r="A169" s="1">
        <v>168</v>
      </c>
      <c r="B169" s="1" t="s">
        <v>355</v>
      </c>
      <c r="C169" s="1" t="s">
        <v>356</v>
      </c>
      <c r="D169" s="1" t="s">
        <v>811</v>
      </c>
      <c r="E169" s="1">
        <v>502135</v>
      </c>
      <c r="F169" s="1">
        <v>354788</v>
      </c>
      <c r="G169" s="1">
        <v>-0.47670000000000001</v>
      </c>
      <c r="H169" s="1">
        <v>53.080599999999997</v>
      </c>
      <c r="I169" s="1">
        <v>922471384.86047399</v>
      </c>
      <c r="J169" s="1">
        <v>181807.54306224399</v>
      </c>
      <c r="K169" s="1" t="s">
        <v>981</v>
      </c>
    </row>
    <row r="170" spans="1:11">
      <c r="A170" s="1">
        <v>169</v>
      </c>
      <c r="B170" s="1" t="s">
        <v>357</v>
      </c>
      <c r="C170" s="1" t="s">
        <v>358</v>
      </c>
      <c r="D170" s="1" t="s">
        <v>811</v>
      </c>
      <c r="E170" s="1">
        <v>532909</v>
      </c>
      <c r="F170" s="1">
        <v>322928</v>
      </c>
      <c r="G170" s="1">
        <v>-3.058E-2</v>
      </c>
      <c r="H170" s="1">
        <v>52.787599999999998</v>
      </c>
      <c r="I170" s="1">
        <v>750912064.64723206</v>
      </c>
      <c r="J170" s="1">
        <v>198169.832492446</v>
      </c>
      <c r="K170" s="1" t="s">
        <v>982</v>
      </c>
    </row>
    <row r="171" spans="1:11">
      <c r="A171" s="1">
        <v>170</v>
      </c>
      <c r="B171" s="1" t="s">
        <v>359</v>
      </c>
      <c r="C171" s="1" t="s">
        <v>360</v>
      </c>
      <c r="D171" s="1" t="s">
        <v>811</v>
      </c>
      <c r="E171" s="1">
        <v>501406</v>
      </c>
      <c r="F171" s="1">
        <v>328986</v>
      </c>
      <c r="G171" s="1">
        <v>-0.49564999999999998</v>
      </c>
      <c r="H171" s="1">
        <v>52.8489</v>
      </c>
      <c r="I171" s="1">
        <v>942585798.37335205</v>
      </c>
      <c r="J171" s="1">
        <v>209816.236294167</v>
      </c>
      <c r="K171" s="1" t="s">
        <v>983</v>
      </c>
    </row>
    <row r="172" spans="1:11">
      <c r="A172" s="1">
        <v>171</v>
      </c>
      <c r="B172" s="1" t="s">
        <v>361</v>
      </c>
      <c r="C172" s="1" t="s">
        <v>362</v>
      </c>
      <c r="D172" s="1" t="s">
        <v>811</v>
      </c>
      <c r="E172" s="1">
        <v>499314</v>
      </c>
      <c r="F172" s="1">
        <v>390326</v>
      </c>
      <c r="G172" s="1">
        <v>-0.50773999999999997</v>
      </c>
      <c r="H172" s="1">
        <v>53.400399999999998</v>
      </c>
      <c r="I172" s="1">
        <v>1155731960.8319499</v>
      </c>
      <c r="J172" s="1">
        <v>249630.479791091</v>
      </c>
      <c r="K172" s="1" t="s">
        <v>984</v>
      </c>
    </row>
    <row r="173" spans="1:11">
      <c r="A173" s="1">
        <v>172</v>
      </c>
      <c r="B173" s="1" t="s">
        <v>363</v>
      </c>
      <c r="C173" s="1" t="s">
        <v>364</v>
      </c>
      <c r="D173" s="1" t="s">
        <v>811</v>
      </c>
      <c r="E173" s="1">
        <v>591015</v>
      </c>
      <c r="F173" s="1">
        <v>303330</v>
      </c>
      <c r="G173" s="1">
        <v>0.818716</v>
      </c>
      <c r="H173" s="1">
        <v>52.594200000000001</v>
      </c>
      <c r="I173" s="1">
        <v>1305116638.4097099</v>
      </c>
      <c r="J173" s="1">
        <v>239527.47521661999</v>
      </c>
      <c r="K173" s="1" t="s">
        <v>985</v>
      </c>
    </row>
    <row r="174" spans="1:11">
      <c r="A174" s="1">
        <v>173</v>
      </c>
      <c r="B174" s="1" t="s">
        <v>365</v>
      </c>
      <c r="C174" s="1" t="s">
        <v>366</v>
      </c>
      <c r="D174" s="1" t="s">
        <v>811</v>
      </c>
      <c r="E174" s="1">
        <v>619865</v>
      </c>
      <c r="F174" s="1">
        <v>315909</v>
      </c>
      <c r="G174" s="1">
        <v>1.2523299999999999</v>
      </c>
      <c r="H174" s="1">
        <v>52.696199999999997</v>
      </c>
      <c r="I174" s="1">
        <v>552400758.91864002</v>
      </c>
      <c r="J174" s="1">
        <v>205126.091520374</v>
      </c>
      <c r="K174" s="1" t="s">
        <v>986</v>
      </c>
    </row>
    <row r="175" spans="1:11">
      <c r="A175" s="1">
        <v>174</v>
      </c>
      <c r="B175" s="1" t="s">
        <v>367</v>
      </c>
      <c r="C175" s="1" t="s">
        <v>368</v>
      </c>
      <c r="D175" s="1" t="s">
        <v>811</v>
      </c>
      <c r="E175" s="1">
        <v>646760</v>
      </c>
      <c r="F175" s="1">
        <v>315882</v>
      </c>
      <c r="G175" s="1">
        <v>1.6495</v>
      </c>
      <c r="H175" s="1">
        <v>52.684399999999997</v>
      </c>
      <c r="I175" s="1">
        <v>174470645.24500999</v>
      </c>
      <c r="J175" s="1">
        <v>137814.06402605801</v>
      </c>
      <c r="K175" s="1" t="s">
        <v>987</v>
      </c>
    </row>
    <row r="176" spans="1:11">
      <c r="A176" s="1">
        <v>175</v>
      </c>
      <c r="B176" s="1" t="s">
        <v>369</v>
      </c>
      <c r="C176" s="1" t="s">
        <v>370</v>
      </c>
      <c r="D176" s="1" t="s">
        <v>811</v>
      </c>
      <c r="E176" s="1">
        <v>571220</v>
      </c>
      <c r="F176" s="1">
        <v>315836</v>
      </c>
      <c r="G176" s="1">
        <v>0.53327400000000003</v>
      </c>
      <c r="H176" s="1">
        <v>52.713099999999997</v>
      </c>
      <c r="I176" s="1">
        <v>1438842449.6359701</v>
      </c>
      <c r="J176" s="1">
        <v>432699.717181165</v>
      </c>
      <c r="K176" s="1" t="s">
        <v>988</v>
      </c>
    </row>
    <row r="177" spans="1:11">
      <c r="A177" s="1">
        <v>176</v>
      </c>
      <c r="B177" s="1" t="s">
        <v>371</v>
      </c>
      <c r="C177" s="1" t="s">
        <v>372</v>
      </c>
      <c r="D177" s="1" t="s">
        <v>811</v>
      </c>
      <c r="E177" s="1">
        <v>611105</v>
      </c>
      <c r="F177" s="1">
        <v>330845</v>
      </c>
      <c r="G177" s="1">
        <v>1.13252</v>
      </c>
      <c r="H177" s="1">
        <v>52.833799999999997</v>
      </c>
      <c r="I177" s="1">
        <v>964046164.99317896</v>
      </c>
      <c r="J177" s="1">
        <v>357487.54727115203</v>
      </c>
      <c r="K177" s="1" t="s">
        <v>989</v>
      </c>
    </row>
    <row r="178" spans="1:11">
      <c r="A178" s="1">
        <v>177</v>
      </c>
      <c r="B178" s="1" t="s">
        <v>373</v>
      </c>
      <c r="C178" s="1" t="s">
        <v>374</v>
      </c>
      <c r="D178" s="1" t="s">
        <v>811</v>
      </c>
      <c r="E178" s="1">
        <v>622355</v>
      </c>
      <c r="F178" s="1">
        <v>309773</v>
      </c>
      <c r="G178" s="1">
        <v>1.28498</v>
      </c>
      <c r="H178" s="1">
        <v>52.640099999999997</v>
      </c>
      <c r="I178" s="1">
        <v>39023520.172653198</v>
      </c>
      <c r="J178" s="1">
        <v>52508.986975453001</v>
      </c>
      <c r="K178" s="1" t="s">
        <v>990</v>
      </c>
    </row>
    <row r="179" spans="1:11">
      <c r="A179" s="1">
        <v>178</v>
      </c>
      <c r="B179" s="1" t="s">
        <v>375</v>
      </c>
      <c r="C179" s="1" t="s">
        <v>376</v>
      </c>
      <c r="D179" s="1" t="s">
        <v>811</v>
      </c>
      <c r="E179" s="1">
        <v>628991</v>
      </c>
      <c r="F179" s="1">
        <v>295823</v>
      </c>
      <c r="G179" s="1">
        <v>1.3732500000000001</v>
      </c>
      <c r="H179" s="1">
        <v>52.5122</v>
      </c>
      <c r="I179" s="1">
        <v>907705136.22778296</v>
      </c>
      <c r="J179" s="1">
        <v>258369.280341695</v>
      </c>
      <c r="K179" s="1" t="s">
        <v>991</v>
      </c>
    </row>
    <row r="180" spans="1:11">
      <c r="A180" s="1">
        <v>179</v>
      </c>
      <c r="B180" s="1" t="s">
        <v>377</v>
      </c>
      <c r="C180" s="1" t="s">
        <v>378</v>
      </c>
      <c r="D180" s="1" t="s">
        <v>811</v>
      </c>
      <c r="E180" s="1">
        <v>487862</v>
      </c>
      <c r="F180" s="1">
        <v>290681</v>
      </c>
      <c r="G180" s="1">
        <v>-0.70689999999999997</v>
      </c>
      <c r="H180" s="1">
        <v>52.506999999999998</v>
      </c>
      <c r="I180" s="1">
        <v>80280906.294784501</v>
      </c>
      <c r="J180" s="1">
        <v>66291.501035244204</v>
      </c>
      <c r="K180" s="1" t="s">
        <v>992</v>
      </c>
    </row>
    <row r="181" spans="1:11">
      <c r="A181" s="1">
        <v>180</v>
      </c>
      <c r="B181" s="1" t="s">
        <v>379</v>
      </c>
      <c r="C181" s="1" t="s">
        <v>380</v>
      </c>
      <c r="D181" s="1" t="s">
        <v>811</v>
      </c>
      <c r="E181" s="1">
        <v>467286</v>
      </c>
      <c r="F181" s="1">
        <v>268437</v>
      </c>
      <c r="G181" s="1">
        <v>-1.01447</v>
      </c>
      <c r="H181" s="1">
        <v>52.309899999999999</v>
      </c>
      <c r="I181" s="1">
        <v>665600472.47740901</v>
      </c>
      <c r="J181" s="1">
        <v>181982.558865492</v>
      </c>
      <c r="K181" s="1" t="s">
        <v>993</v>
      </c>
    </row>
    <row r="182" spans="1:11">
      <c r="A182" s="1">
        <v>181</v>
      </c>
      <c r="B182" s="1" t="s">
        <v>381</v>
      </c>
      <c r="C182" s="1" t="s">
        <v>382</v>
      </c>
      <c r="D182" s="1" t="s">
        <v>811</v>
      </c>
      <c r="E182" s="1">
        <v>501344</v>
      </c>
      <c r="F182" s="1">
        <v>287839</v>
      </c>
      <c r="G182" s="1">
        <v>-0.50919999999999999</v>
      </c>
      <c r="H182" s="1">
        <v>52.479100000000003</v>
      </c>
      <c r="I182" s="1">
        <v>509787253.103172</v>
      </c>
      <c r="J182" s="1">
        <v>163228.73612724699</v>
      </c>
      <c r="K182" s="1" t="s">
        <v>994</v>
      </c>
    </row>
    <row r="183" spans="1:11">
      <c r="A183" s="1">
        <v>182</v>
      </c>
      <c r="B183" s="1" t="s">
        <v>383</v>
      </c>
      <c r="C183" s="1" t="s">
        <v>384</v>
      </c>
      <c r="D183" s="1" t="s">
        <v>811</v>
      </c>
      <c r="E183" s="1">
        <v>483866</v>
      </c>
      <c r="F183" s="1">
        <v>282852</v>
      </c>
      <c r="G183" s="1">
        <v>-0.76773000000000002</v>
      </c>
      <c r="H183" s="1">
        <v>52.437199999999997</v>
      </c>
      <c r="I183" s="1">
        <v>233489921.55391699</v>
      </c>
      <c r="J183" s="1">
        <v>100689.32554776401</v>
      </c>
      <c r="K183" s="1" t="s">
        <v>995</v>
      </c>
    </row>
    <row r="184" spans="1:11">
      <c r="A184" s="1">
        <v>183</v>
      </c>
      <c r="B184" s="1" t="s">
        <v>385</v>
      </c>
      <c r="C184" s="1" t="s">
        <v>386</v>
      </c>
      <c r="D184" s="1" t="s">
        <v>811</v>
      </c>
      <c r="E184" s="1">
        <v>476495</v>
      </c>
      <c r="F184" s="1">
        <v>260539</v>
      </c>
      <c r="G184" s="1">
        <v>-0.88121000000000005</v>
      </c>
      <c r="H184" s="1">
        <v>52.2378</v>
      </c>
      <c r="I184" s="1">
        <v>80771940.1186295</v>
      </c>
      <c r="J184" s="1">
        <v>46341.427506483502</v>
      </c>
      <c r="K184" s="1" t="s">
        <v>996</v>
      </c>
    </row>
    <row r="185" spans="1:11">
      <c r="A185" s="1">
        <v>184</v>
      </c>
      <c r="B185" s="1" t="s">
        <v>387</v>
      </c>
      <c r="C185" s="1" t="s">
        <v>388</v>
      </c>
      <c r="D185" s="1" t="s">
        <v>811</v>
      </c>
      <c r="E185" s="1">
        <v>463000</v>
      </c>
      <c r="F185" s="1">
        <v>247077</v>
      </c>
      <c r="G185" s="1">
        <v>-1.0812900000000001</v>
      </c>
      <c r="H185" s="1">
        <v>52.118400000000001</v>
      </c>
      <c r="I185" s="1">
        <v>634023178.608284</v>
      </c>
      <c r="J185" s="1">
        <v>225304.037070252</v>
      </c>
      <c r="K185" s="1" t="s">
        <v>997</v>
      </c>
    </row>
    <row r="186" spans="1:11">
      <c r="A186" s="1">
        <v>185</v>
      </c>
      <c r="B186" s="1" t="s">
        <v>389</v>
      </c>
      <c r="C186" s="1" t="s">
        <v>390</v>
      </c>
      <c r="D186" s="1" t="s">
        <v>811</v>
      </c>
      <c r="E186" s="1">
        <v>487787</v>
      </c>
      <c r="F186" s="1">
        <v>266827</v>
      </c>
      <c r="G186" s="1">
        <v>-0.71425000000000005</v>
      </c>
      <c r="H186" s="1">
        <v>52.2926</v>
      </c>
      <c r="I186" s="1">
        <v>163036488.54875901</v>
      </c>
      <c r="J186" s="1">
        <v>69758.328843326206</v>
      </c>
      <c r="K186" s="1" t="s">
        <v>998</v>
      </c>
    </row>
    <row r="187" spans="1:11">
      <c r="A187" s="1">
        <v>186</v>
      </c>
      <c r="B187" s="1" t="s">
        <v>391</v>
      </c>
      <c r="C187" s="1" t="s">
        <v>392</v>
      </c>
      <c r="D187" s="1" t="s">
        <v>811</v>
      </c>
      <c r="E187" s="1">
        <v>389513</v>
      </c>
      <c r="F187" s="1">
        <v>461989</v>
      </c>
      <c r="G187" s="1">
        <v>-2.16168</v>
      </c>
      <c r="H187" s="1">
        <v>54.053800000000003</v>
      </c>
      <c r="I187" s="1">
        <v>1178807442.7368901</v>
      </c>
      <c r="J187" s="1">
        <v>199883.56985249001</v>
      </c>
      <c r="K187" s="1" t="s">
        <v>999</v>
      </c>
    </row>
    <row r="188" spans="1:11">
      <c r="A188" s="1">
        <v>187</v>
      </c>
      <c r="B188" s="1" t="s">
        <v>393</v>
      </c>
      <c r="C188" s="1" t="s">
        <v>394</v>
      </c>
      <c r="D188" s="1" t="s">
        <v>811</v>
      </c>
      <c r="E188" s="1">
        <v>443009</v>
      </c>
      <c r="F188" s="1">
        <v>490546</v>
      </c>
      <c r="G188" s="1">
        <v>-1.34049</v>
      </c>
      <c r="H188" s="1">
        <v>54.308700000000002</v>
      </c>
      <c r="I188" s="1">
        <v>1311228117.6249101</v>
      </c>
      <c r="J188" s="1">
        <v>298519.50823209301</v>
      </c>
      <c r="K188" s="1" t="s">
        <v>1000</v>
      </c>
    </row>
    <row r="189" spans="1:11">
      <c r="A189" s="1">
        <v>188</v>
      </c>
      <c r="B189" s="1" t="s">
        <v>395</v>
      </c>
      <c r="C189" s="1" t="s">
        <v>396</v>
      </c>
      <c r="D189" s="1" t="s">
        <v>811</v>
      </c>
      <c r="E189" s="1">
        <v>427473</v>
      </c>
      <c r="F189" s="1">
        <v>464652</v>
      </c>
      <c r="G189" s="1">
        <v>-1.58161</v>
      </c>
      <c r="H189" s="1">
        <v>54.077100000000002</v>
      </c>
      <c r="I189" s="1">
        <v>1309127592.4305</v>
      </c>
      <c r="J189" s="1">
        <v>246964.31675089299</v>
      </c>
      <c r="K189" s="1" t="s">
        <v>1001</v>
      </c>
    </row>
    <row r="190" spans="1:11">
      <c r="A190" s="1">
        <v>189</v>
      </c>
      <c r="B190" s="1" t="s">
        <v>397</v>
      </c>
      <c r="C190" s="1" t="s">
        <v>398</v>
      </c>
      <c r="D190" s="1" t="s">
        <v>811</v>
      </c>
      <c r="E190" s="1">
        <v>401039</v>
      </c>
      <c r="F190" s="1">
        <v>495786</v>
      </c>
      <c r="G190" s="1">
        <v>-1.98552</v>
      </c>
      <c r="H190" s="1">
        <v>54.357599999999998</v>
      </c>
      <c r="I190" s="1">
        <v>1318707276.5255599</v>
      </c>
      <c r="J190" s="1">
        <v>221709.912645659</v>
      </c>
      <c r="K190" s="1" t="s">
        <v>1002</v>
      </c>
    </row>
    <row r="191" spans="1:11">
      <c r="A191" s="1">
        <v>190</v>
      </c>
      <c r="B191" s="1" t="s">
        <v>399</v>
      </c>
      <c r="C191" s="1" t="s">
        <v>400</v>
      </c>
      <c r="D191" s="1" t="s">
        <v>811</v>
      </c>
      <c r="E191" s="1">
        <v>475590</v>
      </c>
      <c r="F191" s="1">
        <v>478890</v>
      </c>
      <c r="G191" s="1">
        <v>-0.84277000000000002</v>
      </c>
      <c r="H191" s="1">
        <v>54.200200000000002</v>
      </c>
      <c r="I191" s="1">
        <v>1506593794.4179399</v>
      </c>
      <c r="J191" s="1">
        <v>249893.912756373</v>
      </c>
      <c r="K191" s="1" t="s">
        <v>1003</v>
      </c>
    </row>
    <row r="192" spans="1:11">
      <c r="A192" s="1">
        <v>191</v>
      </c>
      <c r="B192" s="1" t="s">
        <v>401</v>
      </c>
      <c r="C192" s="1" t="s">
        <v>402</v>
      </c>
      <c r="D192" s="1" t="s">
        <v>811</v>
      </c>
      <c r="E192" s="1">
        <v>495797</v>
      </c>
      <c r="F192" s="1">
        <v>495547</v>
      </c>
      <c r="G192" s="1">
        <v>-0.52780000000000005</v>
      </c>
      <c r="H192" s="1">
        <v>54.346499999999999</v>
      </c>
      <c r="I192" s="1">
        <v>816487082.76017797</v>
      </c>
      <c r="J192" s="1">
        <v>243175.61221670601</v>
      </c>
      <c r="K192" s="1" t="s">
        <v>1004</v>
      </c>
    </row>
    <row r="193" spans="1:11">
      <c r="A193" s="1">
        <v>192</v>
      </c>
      <c r="B193" s="1" t="s">
        <v>403</v>
      </c>
      <c r="C193" s="1" t="s">
        <v>404</v>
      </c>
      <c r="D193" s="1" t="s">
        <v>811</v>
      </c>
      <c r="E193" s="1">
        <v>457551</v>
      </c>
      <c r="F193" s="1">
        <v>426670</v>
      </c>
      <c r="G193" s="1">
        <v>-1.1290800000000001</v>
      </c>
      <c r="H193" s="1">
        <v>53.7333</v>
      </c>
      <c r="I193" s="1">
        <v>599310812.54098499</v>
      </c>
      <c r="J193" s="1">
        <v>264868.94186360802</v>
      </c>
      <c r="K193" s="1" t="s">
        <v>1005</v>
      </c>
    </row>
    <row r="194" spans="1:11">
      <c r="A194" s="1">
        <v>193</v>
      </c>
      <c r="B194" s="1" t="s">
        <v>405</v>
      </c>
      <c r="C194" s="1" t="s">
        <v>406</v>
      </c>
      <c r="D194" s="1" t="s">
        <v>811</v>
      </c>
      <c r="E194" s="1">
        <v>450035</v>
      </c>
      <c r="F194" s="1">
        <v>355843</v>
      </c>
      <c r="G194" s="1">
        <v>-1.2542199999999999</v>
      </c>
      <c r="H194" s="1">
        <v>53.097499999999997</v>
      </c>
      <c r="I194" s="1">
        <v>109557940.92691</v>
      </c>
      <c r="J194" s="1">
        <v>69174.691821547298</v>
      </c>
      <c r="K194" s="1" t="s">
        <v>1006</v>
      </c>
    </row>
    <row r="195" spans="1:11">
      <c r="A195" s="1">
        <v>194</v>
      </c>
      <c r="B195" s="1" t="s">
        <v>407</v>
      </c>
      <c r="C195" s="1" t="s">
        <v>408</v>
      </c>
      <c r="D195" s="1" t="s">
        <v>811</v>
      </c>
      <c r="E195" s="1">
        <v>468073</v>
      </c>
      <c r="F195" s="1">
        <v>384835</v>
      </c>
      <c r="G195" s="1">
        <v>-0.97870000000000001</v>
      </c>
      <c r="H195" s="1">
        <v>53.356000000000002</v>
      </c>
      <c r="I195" s="1">
        <v>637803646.35034204</v>
      </c>
      <c r="J195" s="1">
        <v>159734.41795560499</v>
      </c>
      <c r="K195" s="1" t="s">
        <v>1007</v>
      </c>
    </row>
    <row r="196" spans="1:11">
      <c r="A196" s="1">
        <v>195</v>
      </c>
      <c r="B196" s="1" t="s">
        <v>409</v>
      </c>
      <c r="C196" s="1" t="s">
        <v>410</v>
      </c>
      <c r="D196" s="1" t="s">
        <v>811</v>
      </c>
      <c r="E196" s="1">
        <v>449829</v>
      </c>
      <c r="F196" s="1">
        <v>341893</v>
      </c>
      <c r="G196" s="1">
        <v>-1.2594399999999999</v>
      </c>
      <c r="H196" s="1">
        <v>52.972099999999998</v>
      </c>
      <c r="I196" s="1">
        <v>80098842.900558501</v>
      </c>
      <c r="J196" s="1">
        <v>65999.612903982503</v>
      </c>
      <c r="K196" s="1" t="s">
        <v>1008</v>
      </c>
    </row>
    <row r="197" spans="1:11">
      <c r="A197" s="1">
        <v>196</v>
      </c>
      <c r="B197" s="1" t="s">
        <v>411</v>
      </c>
      <c r="C197" s="1" t="s">
        <v>412</v>
      </c>
      <c r="D197" s="1" t="s">
        <v>811</v>
      </c>
      <c r="E197" s="1">
        <v>459184</v>
      </c>
      <c r="F197" s="1">
        <v>347811</v>
      </c>
      <c r="G197" s="1">
        <v>-1.11907</v>
      </c>
      <c r="H197" s="1">
        <v>53.024299999999997</v>
      </c>
      <c r="I197" s="1">
        <v>119981505.985779</v>
      </c>
      <c r="J197" s="1">
        <v>69754.274781135697</v>
      </c>
      <c r="K197" s="1" t="s">
        <v>1009</v>
      </c>
    </row>
    <row r="198" spans="1:11">
      <c r="A198" s="1">
        <v>197</v>
      </c>
      <c r="B198" s="1" t="s">
        <v>413</v>
      </c>
      <c r="C198" s="1" t="s">
        <v>414</v>
      </c>
      <c r="D198" s="1" t="s">
        <v>811</v>
      </c>
      <c r="E198" s="1">
        <v>455047</v>
      </c>
      <c r="F198" s="1">
        <v>363637</v>
      </c>
      <c r="G198" s="1">
        <v>-1.17804</v>
      </c>
      <c r="H198" s="1">
        <v>53.167000000000002</v>
      </c>
      <c r="I198" s="1">
        <v>76696894.943542495</v>
      </c>
      <c r="J198" s="1">
        <v>51090.759645156802</v>
      </c>
      <c r="K198" s="1" t="s">
        <v>1010</v>
      </c>
    </row>
    <row r="199" spans="1:11">
      <c r="A199" s="1">
        <v>198</v>
      </c>
      <c r="B199" s="1" t="s">
        <v>415</v>
      </c>
      <c r="C199" s="1" t="s">
        <v>416</v>
      </c>
      <c r="D199" s="1" t="s">
        <v>811</v>
      </c>
      <c r="E199" s="1">
        <v>470624</v>
      </c>
      <c r="F199" s="1">
        <v>357451</v>
      </c>
      <c r="G199" s="1">
        <v>-0.94642999999999999</v>
      </c>
      <c r="H199" s="1">
        <v>53.1096</v>
      </c>
      <c r="I199" s="1">
        <v>651340472.51702905</v>
      </c>
      <c r="J199" s="1">
        <v>187422.20422024201</v>
      </c>
      <c r="K199" s="1" t="s">
        <v>1011</v>
      </c>
    </row>
    <row r="200" spans="1:11">
      <c r="A200" s="1">
        <v>199</v>
      </c>
      <c r="B200" s="1" t="s">
        <v>417</v>
      </c>
      <c r="C200" s="1" t="s">
        <v>418</v>
      </c>
      <c r="D200" s="1" t="s">
        <v>811</v>
      </c>
      <c r="E200" s="1">
        <v>466606</v>
      </c>
      <c r="F200" s="1">
        <v>335453</v>
      </c>
      <c r="G200" s="1">
        <v>-1.0109699999999999</v>
      </c>
      <c r="H200" s="1">
        <v>52.912399999999998</v>
      </c>
      <c r="I200" s="1">
        <v>409231535.343216</v>
      </c>
      <c r="J200" s="1">
        <v>123324.153239119</v>
      </c>
      <c r="K200" s="1" t="s">
        <v>1012</v>
      </c>
    </row>
    <row r="201" spans="1:11">
      <c r="A201" s="1">
        <v>200</v>
      </c>
      <c r="B201" s="1" t="s">
        <v>419</v>
      </c>
      <c r="C201" s="1" t="s">
        <v>420</v>
      </c>
      <c r="D201" s="1" t="s">
        <v>811</v>
      </c>
      <c r="E201" s="1">
        <v>449301</v>
      </c>
      <c r="F201" s="1">
        <v>221201</v>
      </c>
      <c r="G201" s="1">
        <v>-1.2850600000000001</v>
      </c>
      <c r="H201" s="1">
        <v>51.8872</v>
      </c>
      <c r="I201" s="1">
        <v>588741164.73194897</v>
      </c>
      <c r="J201" s="1">
        <v>225625.570851711</v>
      </c>
      <c r="K201" s="1" t="s">
        <v>1013</v>
      </c>
    </row>
    <row r="202" spans="1:11">
      <c r="A202" s="1">
        <v>201</v>
      </c>
      <c r="B202" s="1" t="s">
        <v>421</v>
      </c>
      <c r="C202" s="1" t="s">
        <v>422</v>
      </c>
      <c r="D202" s="1" t="s">
        <v>811</v>
      </c>
      <c r="E202" s="1">
        <v>452277</v>
      </c>
      <c r="F202" s="1">
        <v>206368</v>
      </c>
      <c r="G202" s="1">
        <v>-1.2440500000000001</v>
      </c>
      <c r="H202" s="1">
        <v>51.753599999999999</v>
      </c>
      <c r="I202" s="1">
        <v>45602896.793235801</v>
      </c>
      <c r="J202" s="1">
        <v>34999.008379546402</v>
      </c>
      <c r="K202" s="1" t="s">
        <v>1014</v>
      </c>
    </row>
    <row r="203" spans="1:11">
      <c r="A203" s="1">
        <v>202</v>
      </c>
      <c r="B203" s="1" t="s">
        <v>423</v>
      </c>
      <c r="C203" s="1" t="s">
        <v>424</v>
      </c>
      <c r="D203" s="1" t="s">
        <v>811</v>
      </c>
      <c r="E203" s="1">
        <v>463890</v>
      </c>
      <c r="F203" s="1">
        <v>191964</v>
      </c>
      <c r="G203" s="1">
        <v>-1.07847</v>
      </c>
      <c r="H203" s="1">
        <v>51.622900000000001</v>
      </c>
      <c r="I203" s="1">
        <v>678537173.46346998</v>
      </c>
      <c r="J203" s="1">
        <v>205361.184843661</v>
      </c>
      <c r="K203" s="1" t="s">
        <v>1015</v>
      </c>
    </row>
    <row r="204" spans="1:11">
      <c r="A204" s="1">
        <v>203</v>
      </c>
      <c r="B204" s="1" t="s">
        <v>425</v>
      </c>
      <c r="C204" s="1" t="s">
        <v>426</v>
      </c>
      <c r="D204" s="1" t="s">
        <v>811</v>
      </c>
      <c r="E204" s="1">
        <v>435693</v>
      </c>
      <c r="F204" s="1">
        <v>195197</v>
      </c>
      <c r="G204" s="1">
        <v>-1.48543</v>
      </c>
      <c r="H204" s="1">
        <v>51.654400000000003</v>
      </c>
      <c r="I204" s="1">
        <v>578644537.26402998</v>
      </c>
      <c r="J204" s="1">
        <v>175937.92335884101</v>
      </c>
      <c r="K204" s="1" t="s">
        <v>1016</v>
      </c>
    </row>
    <row r="205" spans="1:11">
      <c r="A205" s="1">
        <v>204</v>
      </c>
      <c r="B205" s="1" t="s">
        <v>427</v>
      </c>
      <c r="C205" s="1" t="s">
        <v>428</v>
      </c>
      <c r="D205" s="1" t="s">
        <v>811</v>
      </c>
      <c r="E205" s="1">
        <v>434343</v>
      </c>
      <c r="F205" s="1">
        <v>215816</v>
      </c>
      <c r="G205" s="1">
        <v>-1.50292</v>
      </c>
      <c r="H205" s="1">
        <v>51.8399</v>
      </c>
      <c r="I205" s="1">
        <v>714422027.33285499</v>
      </c>
      <c r="J205" s="1">
        <v>160247.41408361099</v>
      </c>
      <c r="K205" s="1" t="s">
        <v>1017</v>
      </c>
    </row>
    <row r="206" spans="1:11">
      <c r="A206" s="1">
        <v>205</v>
      </c>
      <c r="B206" s="1" t="s">
        <v>429</v>
      </c>
      <c r="C206" s="1" t="s">
        <v>430</v>
      </c>
      <c r="D206" s="1" t="s">
        <v>811</v>
      </c>
      <c r="E206" s="1">
        <v>362238</v>
      </c>
      <c r="F206" s="1">
        <v>144090</v>
      </c>
      <c r="G206" s="1">
        <v>-2.5417800000000002</v>
      </c>
      <c r="H206" s="1">
        <v>51.194800000000001</v>
      </c>
      <c r="I206" s="1">
        <v>739435426.37805605</v>
      </c>
      <c r="J206" s="1">
        <v>198849.769170463</v>
      </c>
      <c r="K206" s="1" t="s">
        <v>1018</v>
      </c>
    </row>
    <row r="207" spans="1:11">
      <c r="A207" s="1">
        <v>206</v>
      </c>
      <c r="B207" s="1" t="s">
        <v>431</v>
      </c>
      <c r="C207" s="1" t="s">
        <v>432</v>
      </c>
      <c r="D207" s="1" t="s">
        <v>811</v>
      </c>
      <c r="E207" s="1">
        <v>338426</v>
      </c>
      <c r="F207" s="1">
        <v>143997</v>
      </c>
      <c r="G207" s="1">
        <v>-2.8825099999999999</v>
      </c>
      <c r="H207" s="1">
        <v>51.191800000000001</v>
      </c>
      <c r="I207" s="1">
        <v>564358331.446877</v>
      </c>
      <c r="J207" s="1">
        <v>243393.19852993501</v>
      </c>
      <c r="K207" s="1" t="s">
        <v>1019</v>
      </c>
    </row>
    <row r="208" spans="1:11">
      <c r="A208" s="1">
        <v>207</v>
      </c>
      <c r="B208" s="1" t="s">
        <v>433</v>
      </c>
      <c r="C208" s="1" t="s">
        <v>434</v>
      </c>
      <c r="D208" s="1" t="s">
        <v>811</v>
      </c>
      <c r="E208" s="1">
        <v>345633</v>
      </c>
      <c r="F208" s="1">
        <v>120798</v>
      </c>
      <c r="G208" s="1">
        <v>-2.7758799999999999</v>
      </c>
      <c r="H208" s="1">
        <v>50.984000000000002</v>
      </c>
      <c r="I208" s="1">
        <v>959040235.459705</v>
      </c>
      <c r="J208" s="1">
        <v>241316.697821398</v>
      </c>
      <c r="K208" s="1" t="s">
        <v>1020</v>
      </c>
    </row>
    <row r="209" spans="1:11">
      <c r="A209" s="1">
        <v>208</v>
      </c>
      <c r="B209" s="1" t="s">
        <v>790</v>
      </c>
      <c r="C209" s="1" t="s">
        <v>791</v>
      </c>
      <c r="D209" s="1" t="s">
        <v>811</v>
      </c>
      <c r="E209" s="1">
        <v>318327</v>
      </c>
      <c r="F209" s="1">
        <v>123470</v>
      </c>
      <c r="G209" s="1">
        <v>-3.1654200000000001</v>
      </c>
      <c r="H209" s="1">
        <v>51.004800000000003</v>
      </c>
      <c r="I209" s="1">
        <v>462366994.56823301</v>
      </c>
      <c r="J209" s="1">
        <v>174002.214005182</v>
      </c>
      <c r="K209" s="1" t="s">
        <v>1021</v>
      </c>
    </row>
    <row r="210" spans="1:11">
      <c r="A210" s="1">
        <v>209</v>
      </c>
      <c r="B210" s="1" t="s">
        <v>794</v>
      </c>
      <c r="C210" s="1" t="s">
        <v>795</v>
      </c>
      <c r="D210" s="1" t="s">
        <v>811</v>
      </c>
      <c r="E210" s="1">
        <v>294768</v>
      </c>
      <c r="F210" s="1">
        <v>136702</v>
      </c>
      <c r="G210" s="1">
        <v>-3.5049399999999999</v>
      </c>
      <c r="H210" s="1">
        <v>51.119900000000001</v>
      </c>
      <c r="I210" s="1">
        <v>726897628.803123</v>
      </c>
      <c r="J210" s="1">
        <v>176561.674495149</v>
      </c>
      <c r="K210" s="1" t="s">
        <v>1022</v>
      </c>
    </row>
    <row r="211" spans="1:11">
      <c r="A211" s="1">
        <v>210</v>
      </c>
      <c r="B211" s="1" t="s">
        <v>437</v>
      </c>
      <c r="C211" s="1" t="s">
        <v>438</v>
      </c>
      <c r="D211" s="1" t="s">
        <v>811</v>
      </c>
      <c r="E211" s="1">
        <v>401261</v>
      </c>
      <c r="F211" s="1">
        <v>311553</v>
      </c>
      <c r="G211" s="1">
        <v>-1.9827699999999999</v>
      </c>
      <c r="H211" s="1">
        <v>52.701700000000002</v>
      </c>
      <c r="I211" s="1">
        <v>78882571.193168595</v>
      </c>
      <c r="J211" s="1">
        <v>50127.567682705398</v>
      </c>
      <c r="K211" s="1" t="s">
        <v>1023</v>
      </c>
    </row>
    <row r="212" spans="1:11">
      <c r="A212" s="1">
        <v>211</v>
      </c>
      <c r="B212" s="1" t="s">
        <v>439</v>
      </c>
      <c r="C212" s="1" t="s">
        <v>440</v>
      </c>
      <c r="D212" s="1" t="s">
        <v>811</v>
      </c>
      <c r="E212" s="1">
        <v>412601</v>
      </c>
      <c r="F212" s="1">
        <v>326569</v>
      </c>
      <c r="G212" s="1">
        <v>-1.8143800000000001</v>
      </c>
      <c r="H212" s="1">
        <v>52.836500000000001</v>
      </c>
      <c r="I212" s="1">
        <v>389985151.40199298</v>
      </c>
      <c r="J212" s="1">
        <v>183775.439600246</v>
      </c>
      <c r="K212" s="1" t="s">
        <v>1024</v>
      </c>
    </row>
    <row r="213" spans="1:11">
      <c r="A213" s="1">
        <v>212</v>
      </c>
      <c r="B213" s="1" t="s">
        <v>441</v>
      </c>
      <c r="C213" s="1" t="s">
        <v>442</v>
      </c>
      <c r="D213" s="1" t="s">
        <v>811</v>
      </c>
      <c r="E213" s="1">
        <v>416283</v>
      </c>
      <c r="F213" s="1">
        <v>310967</v>
      </c>
      <c r="G213" s="1">
        <v>-1.7604900000000001</v>
      </c>
      <c r="H213" s="1">
        <v>52.696199999999997</v>
      </c>
      <c r="I213" s="1">
        <v>331294331.61987299</v>
      </c>
      <c r="J213" s="1">
        <v>127468.133749983</v>
      </c>
      <c r="K213" s="1" t="s">
        <v>1025</v>
      </c>
    </row>
    <row r="214" spans="1:11">
      <c r="A214" s="1">
        <v>213</v>
      </c>
      <c r="B214" s="1" t="s">
        <v>443</v>
      </c>
      <c r="C214" s="1" t="s">
        <v>444</v>
      </c>
      <c r="D214" s="1" t="s">
        <v>811</v>
      </c>
      <c r="E214" s="1">
        <v>378199</v>
      </c>
      <c r="F214" s="1">
        <v>345174</v>
      </c>
      <c r="G214" s="1">
        <v>-2.3263099999999999</v>
      </c>
      <c r="H214" s="1">
        <v>53.003399999999999</v>
      </c>
      <c r="I214" s="1">
        <v>210957320.57986501</v>
      </c>
      <c r="J214" s="1">
        <v>108258.877906414</v>
      </c>
      <c r="K214" s="1" t="s">
        <v>1026</v>
      </c>
    </row>
    <row r="215" spans="1:11">
      <c r="A215" s="1">
        <v>214</v>
      </c>
      <c r="B215" s="1" t="s">
        <v>445</v>
      </c>
      <c r="C215" s="1" t="s">
        <v>446</v>
      </c>
      <c r="D215" s="1" t="s">
        <v>811</v>
      </c>
      <c r="E215" s="1">
        <v>389625</v>
      </c>
      <c r="F215" s="1">
        <v>311037</v>
      </c>
      <c r="G215" s="1">
        <v>-2.1549499999999999</v>
      </c>
      <c r="H215" s="1">
        <v>52.696899999999999</v>
      </c>
      <c r="I215" s="1">
        <v>407322253.10421801</v>
      </c>
      <c r="J215" s="1">
        <v>184894.03471881201</v>
      </c>
      <c r="K215" s="1" t="s">
        <v>1027</v>
      </c>
    </row>
    <row r="216" spans="1:11">
      <c r="A216" s="1">
        <v>215</v>
      </c>
      <c r="B216" s="1" t="s">
        <v>447</v>
      </c>
      <c r="C216" s="1" t="s">
        <v>448</v>
      </c>
      <c r="D216" s="1" t="s">
        <v>811</v>
      </c>
      <c r="E216" s="1">
        <v>389001</v>
      </c>
      <c r="F216" s="1">
        <v>327836</v>
      </c>
      <c r="G216" s="1">
        <v>-2.1647500000000002</v>
      </c>
      <c r="H216" s="1">
        <v>52.847900000000003</v>
      </c>
      <c r="I216" s="1">
        <v>598172232.70676398</v>
      </c>
      <c r="J216" s="1">
        <v>159078.50400400301</v>
      </c>
      <c r="K216" s="1" t="s">
        <v>1028</v>
      </c>
    </row>
    <row r="217" spans="1:11">
      <c r="A217" s="1">
        <v>216</v>
      </c>
      <c r="B217" s="1" t="s">
        <v>449</v>
      </c>
      <c r="C217" s="1" t="s">
        <v>450</v>
      </c>
      <c r="D217" s="1" t="s">
        <v>811</v>
      </c>
      <c r="E217" s="1">
        <v>400543</v>
      </c>
      <c r="F217" s="1">
        <v>352443</v>
      </c>
      <c r="G217" s="1">
        <v>-1.9933399999999999</v>
      </c>
      <c r="H217" s="1">
        <v>53.069200000000002</v>
      </c>
      <c r="I217" s="1">
        <v>575849820.39762104</v>
      </c>
      <c r="J217" s="1">
        <v>152448.00572977701</v>
      </c>
      <c r="K217" s="1" t="s">
        <v>1029</v>
      </c>
    </row>
    <row r="218" spans="1:11">
      <c r="A218" s="1">
        <v>217</v>
      </c>
      <c r="B218" s="1" t="s">
        <v>451</v>
      </c>
      <c r="C218" s="1" t="s">
        <v>452</v>
      </c>
      <c r="D218" s="1" t="s">
        <v>811</v>
      </c>
      <c r="E218" s="1">
        <v>421455</v>
      </c>
      <c r="F218" s="1">
        <v>302550</v>
      </c>
      <c r="G218" s="1">
        <v>-1.68451</v>
      </c>
      <c r="H218" s="1">
        <v>52.6203</v>
      </c>
      <c r="I218" s="1">
        <v>30850718.8334045</v>
      </c>
      <c r="J218" s="1">
        <v>30729.928749127201</v>
      </c>
      <c r="K218" s="1" t="s">
        <v>1030</v>
      </c>
    </row>
    <row r="219" spans="1:11">
      <c r="A219" s="1">
        <v>218</v>
      </c>
      <c r="B219" s="1" t="s">
        <v>453</v>
      </c>
      <c r="C219" s="1" t="s">
        <v>454</v>
      </c>
      <c r="D219" s="1" t="s">
        <v>811</v>
      </c>
      <c r="E219" s="1">
        <v>599994</v>
      </c>
      <c r="F219" s="1">
        <v>244657</v>
      </c>
      <c r="G219" s="1">
        <v>0.91623100000000002</v>
      </c>
      <c r="H219" s="1">
        <v>52.0642</v>
      </c>
      <c r="I219" s="1">
        <v>595214503.38093603</v>
      </c>
      <c r="J219" s="1">
        <v>190607.80738741701</v>
      </c>
      <c r="K219" s="1" t="s">
        <v>1031</v>
      </c>
    </row>
    <row r="220" spans="1:11">
      <c r="A220" s="1">
        <v>219</v>
      </c>
      <c r="B220" s="1" t="s">
        <v>796</v>
      </c>
      <c r="C220" s="1" t="s">
        <v>797</v>
      </c>
      <c r="D220" s="1" t="s">
        <v>811</v>
      </c>
      <c r="E220" s="1">
        <v>572316</v>
      </c>
      <c r="F220" s="1">
        <v>273586</v>
      </c>
      <c r="G220" s="1">
        <v>0.52760600000000002</v>
      </c>
      <c r="H220" s="1">
        <v>52.333300000000001</v>
      </c>
      <c r="I220" s="1">
        <v>377710788.50193799</v>
      </c>
      <c r="J220" s="1">
        <v>146442.65971677599</v>
      </c>
      <c r="K220" s="1" t="s">
        <v>1032</v>
      </c>
    </row>
    <row r="221" spans="1:11">
      <c r="A221" s="1">
        <v>220</v>
      </c>
      <c r="B221" s="1" t="s">
        <v>457</v>
      </c>
      <c r="C221" s="1" t="s">
        <v>458</v>
      </c>
      <c r="D221" s="1" t="s">
        <v>811</v>
      </c>
      <c r="E221" s="1">
        <v>616954</v>
      </c>
      <c r="F221" s="1">
        <v>244670</v>
      </c>
      <c r="G221" s="1">
        <v>1.16327</v>
      </c>
      <c r="H221" s="1">
        <v>52.057899999999997</v>
      </c>
      <c r="I221" s="1">
        <v>39522490.331268303</v>
      </c>
      <c r="J221" s="1">
        <v>44885.129127775203</v>
      </c>
      <c r="K221" s="1" t="s">
        <v>1033</v>
      </c>
    </row>
    <row r="222" spans="1:11">
      <c r="A222" s="1">
        <v>221</v>
      </c>
      <c r="B222" s="1" t="s">
        <v>459</v>
      </c>
      <c r="C222" s="1" t="s">
        <v>460</v>
      </c>
      <c r="D222" s="1" t="s">
        <v>811</v>
      </c>
      <c r="E222" s="1">
        <v>611646</v>
      </c>
      <c r="F222" s="1">
        <v>262338</v>
      </c>
      <c r="G222" s="1">
        <v>1.0969500000000001</v>
      </c>
      <c r="H222" s="1">
        <v>52.218600000000002</v>
      </c>
      <c r="I222" s="1">
        <v>871070646.00512695</v>
      </c>
      <c r="J222" s="1">
        <v>191154.578858461</v>
      </c>
      <c r="K222" s="1" t="s">
        <v>1034</v>
      </c>
    </row>
    <row r="223" spans="1:11">
      <c r="A223" s="1">
        <v>222</v>
      </c>
      <c r="B223" s="1" t="s">
        <v>798</v>
      </c>
      <c r="C223" s="1" t="s">
        <v>799</v>
      </c>
      <c r="D223" s="1" t="s">
        <v>811</v>
      </c>
      <c r="E223" s="1">
        <v>582672</v>
      </c>
      <c r="F223" s="1">
        <v>265927</v>
      </c>
      <c r="G223" s="1">
        <v>0.67527300000000001</v>
      </c>
      <c r="H223" s="1">
        <v>52.261200000000002</v>
      </c>
      <c r="I223" s="1">
        <v>656964994.43173206</v>
      </c>
      <c r="J223" s="1">
        <v>204397.20991715201</v>
      </c>
      <c r="K223" s="1" t="s">
        <v>1035</v>
      </c>
    </row>
    <row r="224" spans="1:11">
      <c r="A224" s="1">
        <v>223</v>
      </c>
      <c r="B224" s="1" t="s">
        <v>800</v>
      </c>
      <c r="C224" s="1" t="s">
        <v>801</v>
      </c>
      <c r="D224" s="1" t="s">
        <v>811</v>
      </c>
      <c r="E224" s="1">
        <v>633247</v>
      </c>
      <c r="F224" s="1">
        <v>258767</v>
      </c>
      <c r="G224" s="1">
        <v>1.4101399999999999</v>
      </c>
      <c r="H224" s="1">
        <v>52.177799999999998</v>
      </c>
      <c r="I224" s="1">
        <v>891729655.28779602</v>
      </c>
      <c r="J224" s="1">
        <v>388970.77911254799</v>
      </c>
      <c r="K224" s="1" t="s">
        <v>1036</v>
      </c>
    </row>
    <row r="225" spans="1:11">
      <c r="A225" s="1">
        <v>224</v>
      </c>
      <c r="B225" s="1" t="s">
        <v>802</v>
      </c>
      <c r="C225" s="1" t="s">
        <v>803</v>
      </c>
      <c r="D225" s="1" t="s">
        <v>811</v>
      </c>
      <c r="E225" s="1">
        <v>642301</v>
      </c>
      <c r="F225" s="1">
        <v>287890</v>
      </c>
      <c r="G225" s="1">
        <v>1.56324</v>
      </c>
      <c r="H225" s="1">
        <v>52.435200000000002</v>
      </c>
      <c r="I225" s="1">
        <v>370131707.39656103</v>
      </c>
      <c r="J225" s="1">
        <v>158465.30858557799</v>
      </c>
      <c r="K225" s="1" t="s">
        <v>1037</v>
      </c>
    </row>
    <row r="226" spans="1:11">
      <c r="A226" s="1">
        <v>225</v>
      </c>
      <c r="B226" s="1" t="s">
        <v>461</v>
      </c>
      <c r="C226" s="1" t="s">
        <v>462</v>
      </c>
      <c r="D226" s="1" t="s">
        <v>811</v>
      </c>
      <c r="E226" s="1">
        <v>511882</v>
      </c>
      <c r="F226" s="1">
        <v>163658</v>
      </c>
      <c r="G226" s="1">
        <v>-0.39440999999999998</v>
      </c>
      <c r="H226" s="1">
        <v>51.360999999999997</v>
      </c>
      <c r="I226" s="1">
        <v>96334274.655479401</v>
      </c>
      <c r="J226" s="1">
        <v>52205.988526776498</v>
      </c>
      <c r="K226" s="1" t="s">
        <v>1038</v>
      </c>
    </row>
    <row r="227" spans="1:11">
      <c r="A227" s="1">
        <v>226</v>
      </c>
      <c r="B227" s="1" t="s">
        <v>463</v>
      </c>
      <c r="C227" s="1" t="s">
        <v>464</v>
      </c>
      <c r="D227" s="1" t="s">
        <v>811</v>
      </c>
      <c r="E227" s="1">
        <v>521176</v>
      </c>
      <c r="F227" s="1">
        <v>161475</v>
      </c>
      <c r="G227" s="1">
        <v>-0.26172000000000001</v>
      </c>
      <c r="H227" s="1">
        <v>51.339500000000001</v>
      </c>
      <c r="I227" s="1">
        <v>34079153.581398003</v>
      </c>
      <c r="J227" s="1">
        <v>28503.664711781999</v>
      </c>
      <c r="K227" s="1" t="s">
        <v>1039</v>
      </c>
    </row>
    <row r="228" spans="1:11">
      <c r="A228" s="1">
        <v>227</v>
      </c>
      <c r="B228" s="1" t="s">
        <v>465</v>
      </c>
      <c r="C228" s="1" t="s">
        <v>466</v>
      </c>
      <c r="D228" s="1" t="s">
        <v>811</v>
      </c>
      <c r="E228" s="1">
        <v>500408</v>
      </c>
      <c r="F228" s="1">
        <v>151481</v>
      </c>
      <c r="G228" s="1">
        <v>-0.56257000000000001</v>
      </c>
      <c r="H228" s="1">
        <v>51.253700000000002</v>
      </c>
      <c r="I228" s="1">
        <v>270931186.77257502</v>
      </c>
      <c r="J228" s="1">
        <v>128414.080243344</v>
      </c>
      <c r="K228" s="1" t="s">
        <v>1040</v>
      </c>
    </row>
    <row r="229" spans="1:11">
      <c r="A229" s="1">
        <v>228</v>
      </c>
      <c r="B229" s="1" t="s">
        <v>467</v>
      </c>
      <c r="C229" s="1" t="s">
        <v>468</v>
      </c>
      <c r="D229" s="1" t="s">
        <v>811</v>
      </c>
      <c r="E229" s="1">
        <v>518377</v>
      </c>
      <c r="F229" s="1">
        <v>148953</v>
      </c>
      <c r="G229" s="1">
        <v>-0.30603000000000002</v>
      </c>
      <c r="H229" s="1">
        <v>51.227499999999999</v>
      </c>
      <c r="I229" s="1">
        <v>258320951.18608099</v>
      </c>
      <c r="J229" s="1">
        <v>105402.66155046401</v>
      </c>
      <c r="K229" s="1" t="s">
        <v>1041</v>
      </c>
    </row>
    <row r="230" spans="1:11">
      <c r="A230" s="1">
        <v>229</v>
      </c>
      <c r="B230" s="1" t="s">
        <v>469</v>
      </c>
      <c r="C230" s="1" t="s">
        <v>470</v>
      </c>
      <c r="D230" s="1" t="s">
        <v>811</v>
      </c>
      <c r="E230" s="1">
        <v>525786</v>
      </c>
      <c r="F230" s="1">
        <v>152574</v>
      </c>
      <c r="G230" s="1">
        <v>-0.19871</v>
      </c>
      <c r="H230" s="1">
        <v>51.258499999999998</v>
      </c>
      <c r="I230" s="1">
        <v>129143924.042137</v>
      </c>
      <c r="J230" s="1">
        <v>79923.371140469593</v>
      </c>
      <c r="K230" s="1" t="s">
        <v>1042</v>
      </c>
    </row>
    <row r="231" spans="1:11">
      <c r="A231" s="1">
        <v>230</v>
      </c>
      <c r="B231" s="1" t="s">
        <v>471</v>
      </c>
      <c r="C231" s="1" t="s">
        <v>472</v>
      </c>
      <c r="D231" s="1" t="s">
        <v>811</v>
      </c>
      <c r="E231" s="1">
        <v>501777</v>
      </c>
      <c r="F231" s="1">
        <v>166979</v>
      </c>
      <c r="G231" s="1">
        <v>-0.53854999999999997</v>
      </c>
      <c r="H231" s="1">
        <v>51.392699999999998</v>
      </c>
      <c r="I231" s="1">
        <v>78040686.692115799</v>
      </c>
      <c r="J231" s="1">
        <v>45677.289859284298</v>
      </c>
      <c r="K231" s="1" t="s">
        <v>1043</v>
      </c>
    </row>
    <row r="232" spans="1:11">
      <c r="A232" s="1">
        <v>231</v>
      </c>
      <c r="B232" s="1" t="s">
        <v>473</v>
      </c>
      <c r="C232" s="1" t="s">
        <v>474</v>
      </c>
      <c r="D232" s="1" t="s">
        <v>811</v>
      </c>
      <c r="E232" s="1">
        <v>507012</v>
      </c>
      <c r="F232" s="1">
        <v>169622</v>
      </c>
      <c r="G232" s="1">
        <v>-0.46254000000000001</v>
      </c>
      <c r="H232" s="1">
        <v>51.415500000000002</v>
      </c>
      <c r="I232" s="1">
        <v>51161363.0081558</v>
      </c>
      <c r="J232" s="1">
        <v>44134.442795996001</v>
      </c>
      <c r="K232" s="1" t="s">
        <v>1044</v>
      </c>
    </row>
    <row r="233" spans="1:11">
      <c r="A233" s="1">
        <v>232</v>
      </c>
      <c r="B233" s="1" t="s">
        <v>475</v>
      </c>
      <c r="C233" s="1" t="s">
        <v>476</v>
      </c>
      <c r="D233" s="1" t="s">
        <v>811</v>
      </c>
      <c r="E233" s="1">
        <v>491362</v>
      </c>
      <c r="F233" s="1">
        <v>160483</v>
      </c>
      <c r="G233" s="1">
        <v>-0.68986000000000003</v>
      </c>
      <c r="H233" s="1">
        <v>51.336100000000002</v>
      </c>
      <c r="I233" s="1">
        <v>95092959.252426103</v>
      </c>
      <c r="J233" s="1">
        <v>53559.622496170698</v>
      </c>
      <c r="K233" s="1" t="s">
        <v>1045</v>
      </c>
    </row>
    <row r="234" spans="1:11">
      <c r="A234" s="1">
        <v>233</v>
      </c>
      <c r="B234" s="1" t="s">
        <v>477</v>
      </c>
      <c r="C234" s="1" t="s">
        <v>478</v>
      </c>
      <c r="D234" s="1" t="s">
        <v>811</v>
      </c>
      <c r="E234" s="1">
        <v>536365</v>
      </c>
      <c r="F234" s="1">
        <v>150325</v>
      </c>
      <c r="G234" s="1">
        <v>-4.8050000000000002E-2</v>
      </c>
      <c r="H234" s="1">
        <v>51.235799999999998</v>
      </c>
      <c r="I234" s="1">
        <v>248194569.760353</v>
      </c>
      <c r="J234" s="1">
        <v>83136.782473762505</v>
      </c>
      <c r="K234" s="1" t="s">
        <v>1046</v>
      </c>
    </row>
    <row r="235" spans="1:11">
      <c r="A235" s="1">
        <v>234</v>
      </c>
      <c r="B235" s="1" t="s">
        <v>479</v>
      </c>
      <c r="C235" s="1" t="s">
        <v>480</v>
      </c>
      <c r="D235" s="1" t="s">
        <v>811</v>
      </c>
      <c r="E235" s="1">
        <v>496363</v>
      </c>
      <c r="F235" s="1">
        <v>140635</v>
      </c>
      <c r="G235" s="1">
        <v>-0.62343000000000004</v>
      </c>
      <c r="H235" s="1">
        <v>51.1569</v>
      </c>
      <c r="I235" s="1">
        <v>345170238.58145899</v>
      </c>
      <c r="J235" s="1">
        <v>125435.74696837099</v>
      </c>
      <c r="K235" s="1" t="s">
        <v>1047</v>
      </c>
    </row>
    <row r="236" spans="1:11">
      <c r="A236" s="1">
        <v>235</v>
      </c>
      <c r="B236" s="1" t="s">
        <v>481</v>
      </c>
      <c r="C236" s="1" t="s">
        <v>482</v>
      </c>
      <c r="D236" s="1" t="s">
        <v>811</v>
      </c>
      <c r="E236" s="1">
        <v>499087</v>
      </c>
      <c r="F236" s="1">
        <v>157542</v>
      </c>
      <c r="G236" s="1">
        <v>-0.57982</v>
      </c>
      <c r="H236" s="1">
        <v>51.308399999999999</v>
      </c>
      <c r="I236" s="1">
        <v>63603603.463684097</v>
      </c>
      <c r="J236" s="1">
        <v>54781.327212708602</v>
      </c>
      <c r="K236" s="1" t="s">
        <v>1048</v>
      </c>
    </row>
    <row r="237" spans="1:11">
      <c r="A237" s="1">
        <v>236</v>
      </c>
      <c r="B237" s="1" t="s">
        <v>483</v>
      </c>
      <c r="C237" s="1" t="s">
        <v>484</v>
      </c>
      <c r="D237" s="1" t="s">
        <v>811</v>
      </c>
      <c r="E237" s="1">
        <v>425570</v>
      </c>
      <c r="F237" s="1">
        <v>296399</v>
      </c>
      <c r="G237" s="1">
        <v>-1.6242000000000001</v>
      </c>
      <c r="H237" s="1">
        <v>52.564799999999998</v>
      </c>
      <c r="I237" s="1">
        <v>284263709.62829602</v>
      </c>
      <c r="J237" s="1">
        <v>113280.485952954</v>
      </c>
      <c r="K237" s="1" t="s">
        <v>1049</v>
      </c>
    </row>
    <row r="238" spans="1:11">
      <c r="A238" s="1">
        <v>237</v>
      </c>
      <c r="B238" s="1" t="s">
        <v>485</v>
      </c>
      <c r="C238" s="1" t="s">
        <v>486</v>
      </c>
      <c r="D238" s="1" t="s">
        <v>811</v>
      </c>
      <c r="E238" s="1">
        <v>435419</v>
      </c>
      <c r="F238" s="1">
        <v>289352</v>
      </c>
      <c r="G238" s="1">
        <v>-1.4796499999999999</v>
      </c>
      <c r="H238" s="1">
        <v>52.500900000000001</v>
      </c>
      <c r="I238" s="1">
        <v>78950291.647422805</v>
      </c>
      <c r="J238" s="1">
        <v>48148.584949896103</v>
      </c>
      <c r="K238" s="1" t="s">
        <v>1050</v>
      </c>
    </row>
    <row r="239" spans="1:11">
      <c r="A239" s="1">
        <v>238</v>
      </c>
      <c r="B239" s="1" t="s">
        <v>487</v>
      </c>
      <c r="C239" s="1" t="s">
        <v>488</v>
      </c>
      <c r="D239" s="1" t="s">
        <v>811</v>
      </c>
      <c r="E239" s="1">
        <v>446498</v>
      </c>
      <c r="F239" s="1">
        <v>276244</v>
      </c>
      <c r="G239" s="1">
        <v>-1.3182799999999999</v>
      </c>
      <c r="H239" s="1">
        <v>52.382300000000001</v>
      </c>
      <c r="I239" s="1">
        <v>353557288.51053602</v>
      </c>
      <c r="J239" s="1">
        <v>115093.41960689799</v>
      </c>
      <c r="K239" s="1" t="s">
        <v>1051</v>
      </c>
    </row>
    <row r="240" spans="1:11">
      <c r="A240" s="1">
        <v>239</v>
      </c>
      <c r="B240" s="1" t="s">
        <v>489</v>
      </c>
      <c r="C240" s="1" t="s">
        <v>490</v>
      </c>
      <c r="D240" s="1" t="s">
        <v>811</v>
      </c>
      <c r="E240" s="1">
        <v>425019</v>
      </c>
      <c r="F240" s="1">
        <v>251536</v>
      </c>
      <c r="G240" s="1">
        <v>-1.63565</v>
      </c>
      <c r="H240" s="1">
        <v>52.161499999999997</v>
      </c>
      <c r="I240" s="1">
        <v>977869055.74946594</v>
      </c>
      <c r="J240" s="1">
        <v>261383.67155385701</v>
      </c>
      <c r="K240" s="1" t="s">
        <v>1052</v>
      </c>
    </row>
    <row r="241" spans="1:11">
      <c r="A241" s="1">
        <v>240</v>
      </c>
      <c r="B241" s="1" t="s">
        <v>491</v>
      </c>
      <c r="C241" s="1" t="s">
        <v>492</v>
      </c>
      <c r="D241" s="1" t="s">
        <v>811</v>
      </c>
      <c r="E241" s="1">
        <v>428484</v>
      </c>
      <c r="F241" s="1">
        <v>267113</v>
      </c>
      <c r="G241" s="1">
        <v>-1.58369</v>
      </c>
      <c r="H241" s="1">
        <v>52.301400000000001</v>
      </c>
      <c r="I241" s="1">
        <v>282882319.74501801</v>
      </c>
      <c r="J241" s="1">
        <v>116717.12723473999</v>
      </c>
      <c r="K241" s="1" t="s">
        <v>1053</v>
      </c>
    </row>
    <row r="242" spans="1:11">
      <c r="A242" s="1">
        <v>241</v>
      </c>
      <c r="B242" s="1" t="s">
        <v>493</v>
      </c>
      <c r="C242" s="1" t="s">
        <v>494</v>
      </c>
      <c r="D242" s="1" t="s">
        <v>811</v>
      </c>
      <c r="E242" s="1">
        <v>518065</v>
      </c>
      <c r="F242" s="1">
        <v>106473</v>
      </c>
      <c r="G242" s="1">
        <v>-0.32433000000000001</v>
      </c>
      <c r="H242" s="1">
        <v>50.845700000000001</v>
      </c>
      <c r="I242" s="1">
        <v>41929794.768413499</v>
      </c>
      <c r="J242" s="1">
        <v>56705.097690920302</v>
      </c>
      <c r="K242" s="1" t="s">
        <v>1054</v>
      </c>
    </row>
    <row r="243" spans="1:11">
      <c r="A243" s="1">
        <v>242</v>
      </c>
      <c r="B243" s="1" t="s">
        <v>495</v>
      </c>
      <c r="C243" s="1" t="s">
        <v>496</v>
      </c>
      <c r="D243" s="1" t="s">
        <v>811</v>
      </c>
      <c r="E243" s="1">
        <v>495145</v>
      </c>
      <c r="F243" s="1">
        <v>105724</v>
      </c>
      <c r="G243" s="1">
        <v>-0.64998</v>
      </c>
      <c r="H243" s="1">
        <v>50.843200000000003</v>
      </c>
      <c r="I243" s="1">
        <v>220932571.00002301</v>
      </c>
      <c r="J243" s="1">
        <v>153690.698698311</v>
      </c>
      <c r="K243" s="1" t="s">
        <v>1055</v>
      </c>
    </row>
    <row r="244" spans="1:11">
      <c r="A244" s="1">
        <v>243</v>
      </c>
      <c r="B244" s="1" t="s">
        <v>497</v>
      </c>
      <c r="C244" s="1" t="s">
        <v>498</v>
      </c>
      <c r="D244" s="1" t="s">
        <v>811</v>
      </c>
      <c r="E244" s="1">
        <v>490285</v>
      </c>
      <c r="F244" s="1">
        <v>116600</v>
      </c>
      <c r="G244" s="1">
        <v>-0.71630000000000005</v>
      </c>
      <c r="H244" s="1">
        <v>50.941800000000001</v>
      </c>
      <c r="I244" s="1">
        <v>786216138.37625098</v>
      </c>
      <c r="J244" s="1">
        <v>243042.286294914</v>
      </c>
      <c r="K244" s="1" t="s">
        <v>1056</v>
      </c>
    </row>
    <row r="245" spans="1:11">
      <c r="A245" s="1">
        <v>244</v>
      </c>
      <c r="B245" s="1" t="s">
        <v>499</v>
      </c>
      <c r="C245" s="1" t="s">
        <v>500</v>
      </c>
      <c r="D245" s="1" t="s">
        <v>811</v>
      </c>
      <c r="E245" s="1">
        <v>526390</v>
      </c>
      <c r="F245" s="1">
        <v>137581</v>
      </c>
      <c r="G245" s="1">
        <v>-0.19533</v>
      </c>
      <c r="H245" s="1">
        <v>51.123600000000003</v>
      </c>
      <c r="I245" s="1">
        <v>44971203.495819099</v>
      </c>
      <c r="J245" s="1">
        <v>38799.408043744297</v>
      </c>
      <c r="K245" s="1" t="s">
        <v>1057</v>
      </c>
    </row>
    <row r="246" spans="1:11">
      <c r="A246" s="1">
        <v>245</v>
      </c>
      <c r="B246" s="1" t="s">
        <v>501</v>
      </c>
      <c r="C246" s="1" t="s">
        <v>502</v>
      </c>
      <c r="D246" s="1" t="s">
        <v>811</v>
      </c>
      <c r="E246" s="1">
        <v>513676</v>
      </c>
      <c r="F246" s="1">
        <v>123839</v>
      </c>
      <c r="G246" s="1">
        <v>-0.38123000000000001</v>
      </c>
      <c r="H246" s="1">
        <v>51.002699999999997</v>
      </c>
      <c r="I246" s="1">
        <v>530270865.69831097</v>
      </c>
      <c r="J246" s="1">
        <v>212479.74116923401</v>
      </c>
      <c r="K246" s="1" t="s">
        <v>1058</v>
      </c>
    </row>
    <row r="247" spans="1:11">
      <c r="A247" s="1">
        <v>246</v>
      </c>
      <c r="B247" s="1" t="s">
        <v>503</v>
      </c>
      <c r="C247" s="1" t="s">
        <v>504</v>
      </c>
      <c r="D247" s="1" t="s">
        <v>811</v>
      </c>
      <c r="E247" s="1">
        <v>533054</v>
      </c>
      <c r="F247" s="1">
        <v>130623</v>
      </c>
      <c r="G247" s="1">
        <v>-0.10272000000000001</v>
      </c>
      <c r="H247" s="1">
        <v>51.0595</v>
      </c>
      <c r="I247" s="1">
        <v>334029226.85997403</v>
      </c>
      <c r="J247" s="1">
        <v>132912.168613127</v>
      </c>
      <c r="K247" s="1" t="s">
        <v>1059</v>
      </c>
    </row>
    <row r="248" spans="1:11">
      <c r="A248" s="1">
        <v>247</v>
      </c>
      <c r="B248" s="1" t="s">
        <v>505</v>
      </c>
      <c r="C248" s="1" t="s">
        <v>506</v>
      </c>
      <c r="D248" s="1" t="s">
        <v>811</v>
      </c>
      <c r="E248" s="1">
        <v>512679</v>
      </c>
      <c r="F248" s="1">
        <v>104948</v>
      </c>
      <c r="G248" s="1">
        <v>-0.40127000000000002</v>
      </c>
      <c r="H248" s="1">
        <v>50.833100000000002</v>
      </c>
      <c r="I248" s="1">
        <v>32521824.500373799</v>
      </c>
      <c r="J248" s="1">
        <v>29411.546045640102</v>
      </c>
      <c r="K248" s="1" t="s">
        <v>1060</v>
      </c>
    </row>
    <row r="249" spans="1:11">
      <c r="A249" s="1">
        <v>248</v>
      </c>
      <c r="B249" s="1" t="s">
        <v>507</v>
      </c>
      <c r="C249" s="1" t="s">
        <v>508</v>
      </c>
      <c r="D249" s="1" t="s">
        <v>811</v>
      </c>
      <c r="E249" s="1">
        <v>399840</v>
      </c>
      <c r="F249" s="1">
        <v>273736</v>
      </c>
      <c r="G249" s="1">
        <v>-2.0037600000000002</v>
      </c>
      <c r="H249" s="1">
        <v>52.361699999999999</v>
      </c>
      <c r="I249" s="1">
        <v>216968480.76660201</v>
      </c>
      <c r="J249" s="1">
        <v>113135.303807278</v>
      </c>
      <c r="K249" s="1" t="s">
        <v>1061</v>
      </c>
    </row>
    <row r="250" spans="1:11">
      <c r="A250" s="1">
        <v>249</v>
      </c>
      <c r="B250" s="1" t="s">
        <v>509</v>
      </c>
      <c r="C250" s="1" t="s">
        <v>510</v>
      </c>
      <c r="D250" s="1" t="s">
        <v>811</v>
      </c>
      <c r="E250" s="1">
        <v>377465</v>
      </c>
      <c r="F250" s="1">
        <v>252197</v>
      </c>
      <c r="G250" s="1">
        <v>-2.3308900000000001</v>
      </c>
      <c r="H250" s="1">
        <v>52.1676</v>
      </c>
      <c r="I250" s="1">
        <v>577070978.26026201</v>
      </c>
      <c r="J250" s="1">
        <v>230605.309184963</v>
      </c>
      <c r="K250" s="1" t="s">
        <v>1062</v>
      </c>
    </row>
    <row r="251" spans="1:11">
      <c r="A251" s="1">
        <v>250</v>
      </c>
      <c r="B251" s="1" t="s">
        <v>511</v>
      </c>
      <c r="C251" s="1" t="s">
        <v>512</v>
      </c>
      <c r="D251" s="1" t="s">
        <v>811</v>
      </c>
      <c r="E251" s="1">
        <v>403705</v>
      </c>
      <c r="F251" s="1">
        <v>265253</v>
      </c>
      <c r="G251" s="1">
        <v>-1.9471000000000001</v>
      </c>
      <c r="H251" s="1">
        <v>52.285400000000003</v>
      </c>
      <c r="I251" s="1">
        <v>54250912.137733497</v>
      </c>
      <c r="J251" s="1">
        <v>41301.713249228502</v>
      </c>
      <c r="K251" s="1" t="s">
        <v>1063</v>
      </c>
    </row>
    <row r="252" spans="1:11">
      <c r="A252" s="1">
        <v>251</v>
      </c>
      <c r="B252" s="1" t="s">
        <v>513</v>
      </c>
      <c r="C252" s="1" t="s">
        <v>514</v>
      </c>
      <c r="D252" s="1" t="s">
        <v>811</v>
      </c>
      <c r="E252" s="1">
        <v>385725</v>
      </c>
      <c r="F252" s="1">
        <v>255196</v>
      </c>
      <c r="G252" s="1">
        <v>-2.2102499999999998</v>
      </c>
      <c r="H252" s="1">
        <v>52.194800000000001</v>
      </c>
      <c r="I252" s="1">
        <v>33278124.9592361</v>
      </c>
      <c r="J252" s="1">
        <v>31263.066226781299</v>
      </c>
      <c r="K252" s="1" t="s">
        <v>1064</v>
      </c>
    </row>
    <row r="253" spans="1:11">
      <c r="A253" s="1">
        <v>252</v>
      </c>
      <c r="B253" s="1" t="s">
        <v>515</v>
      </c>
      <c r="C253" s="1" t="s">
        <v>516</v>
      </c>
      <c r="D253" s="1" t="s">
        <v>811</v>
      </c>
      <c r="E253" s="1">
        <v>398991</v>
      </c>
      <c r="F253" s="1">
        <v>247839</v>
      </c>
      <c r="G253" s="1">
        <v>-2.01614</v>
      </c>
      <c r="H253" s="1">
        <v>52.128900000000002</v>
      </c>
      <c r="I253" s="1">
        <v>663541973.21169305</v>
      </c>
      <c r="J253" s="1">
        <v>219519.67359862599</v>
      </c>
      <c r="K253" s="1" t="s">
        <v>1065</v>
      </c>
    </row>
    <row r="254" spans="1:11">
      <c r="A254" s="1">
        <v>253</v>
      </c>
      <c r="B254" s="1" t="s">
        <v>517</v>
      </c>
      <c r="C254" s="1" t="s">
        <v>518</v>
      </c>
      <c r="D254" s="1" t="s">
        <v>811</v>
      </c>
      <c r="E254" s="1">
        <v>384106</v>
      </c>
      <c r="F254" s="1">
        <v>276388</v>
      </c>
      <c r="G254" s="1">
        <v>-2.2349399999999999</v>
      </c>
      <c r="H254" s="1">
        <v>52.385300000000001</v>
      </c>
      <c r="I254" s="1">
        <v>195403721.22882801</v>
      </c>
      <c r="J254" s="1">
        <v>100867.074265936</v>
      </c>
      <c r="K254" s="1" t="s">
        <v>1066</v>
      </c>
    </row>
    <row r="255" spans="1:11">
      <c r="A255" s="1">
        <v>254</v>
      </c>
      <c r="B255" s="1" t="s">
        <v>519</v>
      </c>
      <c r="C255" s="1" t="s">
        <v>520</v>
      </c>
      <c r="D255" s="1" t="s">
        <v>811</v>
      </c>
      <c r="E255" s="1">
        <v>514580</v>
      </c>
      <c r="F255" s="1">
        <v>209623</v>
      </c>
      <c r="G255" s="1">
        <v>-0.3407</v>
      </c>
      <c r="H255" s="1">
        <v>51.773600000000002</v>
      </c>
      <c r="I255" s="1">
        <v>161205876.38677999</v>
      </c>
      <c r="J255" s="1">
        <v>72946.052471500399</v>
      </c>
      <c r="K255" s="1" t="s">
        <v>1067</v>
      </c>
    </row>
    <row r="256" spans="1:11">
      <c r="A256" s="1">
        <v>255</v>
      </c>
      <c r="B256" s="1" t="s">
        <v>521</v>
      </c>
      <c r="C256" s="1" t="s">
        <v>522</v>
      </c>
      <c r="D256" s="1" t="s">
        <v>811</v>
      </c>
      <c r="E256" s="1">
        <v>525345</v>
      </c>
      <c r="F256" s="1">
        <v>208467</v>
      </c>
      <c r="G256" s="1">
        <v>-0.18518000000000001</v>
      </c>
      <c r="H256" s="1">
        <v>51.760899999999999</v>
      </c>
      <c r="I256" s="1">
        <v>129536897.17266101</v>
      </c>
      <c r="J256" s="1">
        <v>82391.838846794504</v>
      </c>
      <c r="K256" s="1" t="s">
        <v>1068</v>
      </c>
    </row>
    <row r="257" spans="1:11">
      <c r="A257" s="1">
        <v>256</v>
      </c>
      <c r="B257" s="1" t="s">
        <v>523</v>
      </c>
      <c r="C257" s="1" t="s">
        <v>524</v>
      </c>
      <c r="D257" s="1" t="s">
        <v>811</v>
      </c>
      <c r="E257" s="1">
        <v>537995</v>
      </c>
      <c r="F257" s="1">
        <v>220370</v>
      </c>
      <c r="G257" s="1">
        <v>2.7390000000000001E-3</v>
      </c>
      <c r="H257" s="1">
        <v>51.864800000000002</v>
      </c>
      <c r="I257" s="1">
        <v>475669216.338287</v>
      </c>
      <c r="J257" s="1">
        <v>135188.74143578301</v>
      </c>
      <c r="K257" s="1" t="s">
        <v>1069</v>
      </c>
    </row>
    <row r="258" spans="1:11">
      <c r="A258" s="1">
        <v>257</v>
      </c>
      <c r="B258" s="1" t="s">
        <v>525</v>
      </c>
      <c r="C258" s="1" t="s">
        <v>526</v>
      </c>
      <c r="D258" s="1" t="s">
        <v>811</v>
      </c>
      <c r="E258" s="1">
        <v>524622</v>
      </c>
      <c r="F258" s="1">
        <v>224531</v>
      </c>
      <c r="G258" s="1">
        <v>-0.18987000000000001</v>
      </c>
      <c r="H258" s="1">
        <v>51.9054</v>
      </c>
      <c r="I258" s="1">
        <v>25969241.273986802</v>
      </c>
      <c r="J258" s="1">
        <v>28588.215628244201</v>
      </c>
      <c r="K258" s="1" t="s">
        <v>1070</v>
      </c>
    </row>
    <row r="259" spans="1:11">
      <c r="A259" s="1">
        <v>258</v>
      </c>
      <c r="B259" s="1" t="s">
        <v>527</v>
      </c>
      <c r="C259" s="1" t="s">
        <v>528</v>
      </c>
      <c r="D259" s="1" t="s">
        <v>811</v>
      </c>
      <c r="E259" s="1">
        <v>368352</v>
      </c>
      <c r="F259" s="1">
        <v>409873</v>
      </c>
      <c r="G259" s="1">
        <v>-2.4795199999999999</v>
      </c>
      <c r="H259" s="1">
        <v>53.584499999999998</v>
      </c>
      <c r="I259" s="1">
        <v>139792049.94085699</v>
      </c>
      <c r="J259" s="1">
        <v>82646.892944859996</v>
      </c>
      <c r="K259" s="1" t="s">
        <v>1071</v>
      </c>
    </row>
    <row r="260" spans="1:11">
      <c r="A260" s="1">
        <v>259</v>
      </c>
      <c r="B260" s="1" t="s">
        <v>529</v>
      </c>
      <c r="C260" s="1" t="s">
        <v>530</v>
      </c>
      <c r="D260" s="1" t="s">
        <v>811</v>
      </c>
      <c r="E260" s="1">
        <v>379658</v>
      </c>
      <c r="F260" s="1">
        <v>410768</v>
      </c>
      <c r="G260" s="1">
        <v>-2.3088000000000002</v>
      </c>
      <c r="H260" s="1">
        <v>53.5931</v>
      </c>
      <c r="I260" s="1">
        <v>99460126.877212495</v>
      </c>
      <c r="J260" s="1">
        <v>68541.687282293293</v>
      </c>
      <c r="K260" s="1" t="s">
        <v>1072</v>
      </c>
    </row>
    <row r="261" spans="1:11">
      <c r="A261" s="1">
        <v>260</v>
      </c>
      <c r="B261" s="1" t="s">
        <v>531</v>
      </c>
      <c r="C261" s="1" t="s">
        <v>532</v>
      </c>
      <c r="D261" s="1" t="s">
        <v>811</v>
      </c>
      <c r="E261" s="1">
        <v>384591</v>
      </c>
      <c r="F261" s="1">
        <v>397063</v>
      </c>
      <c r="G261" s="1">
        <v>-2.23359</v>
      </c>
      <c r="H261" s="1">
        <v>53.470100000000002</v>
      </c>
      <c r="I261" s="1">
        <v>115648234.745895</v>
      </c>
      <c r="J261" s="1">
        <v>86851.007186627903</v>
      </c>
      <c r="K261" s="1" t="s">
        <v>1073</v>
      </c>
    </row>
    <row r="262" spans="1:11">
      <c r="A262" s="1">
        <v>261</v>
      </c>
      <c r="B262" s="1" t="s">
        <v>533</v>
      </c>
      <c r="C262" s="1" t="s">
        <v>534</v>
      </c>
      <c r="D262" s="1" t="s">
        <v>811</v>
      </c>
      <c r="E262" s="1">
        <v>396603</v>
      </c>
      <c r="F262" s="1">
        <v>406784</v>
      </c>
      <c r="G262" s="1">
        <v>-2.05274</v>
      </c>
      <c r="H262" s="1">
        <v>53.557699999999997</v>
      </c>
      <c r="I262" s="1">
        <v>142344917.864014</v>
      </c>
      <c r="J262" s="1">
        <v>71165.672087161496</v>
      </c>
      <c r="K262" s="1" t="s">
        <v>1074</v>
      </c>
    </row>
    <row r="263" spans="1:11">
      <c r="A263" s="1">
        <v>262</v>
      </c>
      <c r="B263" s="1" t="s">
        <v>535</v>
      </c>
      <c r="C263" s="1" t="s">
        <v>536</v>
      </c>
      <c r="D263" s="1" t="s">
        <v>811</v>
      </c>
      <c r="E263" s="1">
        <v>390315</v>
      </c>
      <c r="F263" s="1">
        <v>412326</v>
      </c>
      <c r="G263" s="1">
        <v>-2.14784</v>
      </c>
      <c r="H263" s="1">
        <v>53.607399999999998</v>
      </c>
      <c r="I263" s="1">
        <v>158128175.37480199</v>
      </c>
      <c r="J263" s="1">
        <v>82713.106698168398</v>
      </c>
      <c r="K263" s="1" t="s">
        <v>1075</v>
      </c>
    </row>
    <row r="264" spans="1:11">
      <c r="A264" s="1">
        <v>263</v>
      </c>
      <c r="B264" s="1" t="s">
        <v>537</v>
      </c>
      <c r="C264" s="1" t="s">
        <v>538</v>
      </c>
      <c r="D264" s="1" t="s">
        <v>811</v>
      </c>
      <c r="E264" s="1">
        <v>374556</v>
      </c>
      <c r="F264" s="1">
        <v>398128</v>
      </c>
      <c r="G264" s="1">
        <v>-2.3848500000000001</v>
      </c>
      <c r="H264" s="1">
        <v>53.479300000000002</v>
      </c>
      <c r="I264" s="1">
        <v>97197271.077926606</v>
      </c>
      <c r="J264" s="1">
        <v>63268.472554681401</v>
      </c>
      <c r="K264" s="1" t="s">
        <v>1076</v>
      </c>
    </row>
    <row r="265" spans="1:11">
      <c r="A265" s="1">
        <v>264</v>
      </c>
      <c r="B265" s="1" t="s">
        <v>539</v>
      </c>
      <c r="C265" s="1" t="s">
        <v>540</v>
      </c>
      <c r="D265" s="1" t="s">
        <v>811</v>
      </c>
      <c r="E265" s="1">
        <v>391806</v>
      </c>
      <c r="F265" s="1">
        <v>388264</v>
      </c>
      <c r="G265" s="1">
        <v>-2.1246700000000001</v>
      </c>
      <c r="H265" s="1">
        <v>53.391199999999998</v>
      </c>
      <c r="I265" s="1">
        <v>126040279.16571</v>
      </c>
      <c r="J265" s="1">
        <v>73638.581466798394</v>
      </c>
      <c r="K265" s="1" t="s">
        <v>1077</v>
      </c>
    </row>
    <row r="266" spans="1:11">
      <c r="A266" s="1">
        <v>265</v>
      </c>
      <c r="B266" s="1" t="s">
        <v>541</v>
      </c>
      <c r="C266" s="1" t="s">
        <v>542</v>
      </c>
      <c r="D266" s="1" t="s">
        <v>811</v>
      </c>
      <c r="E266" s="1">
        <v>394987</v>
      </c>
      <c r="F266" s="1">
        <v>397995</v>
      </c>
      <c r="G266" s="1">
        <v>-2.077</v>
      </c>
      <c r="H266" s="1">
        <v>53.478700000000003</v>
      </c>
      <c r="I266" s="1">
        <v>103154300.983429</v>
      </c>
      <c r="J266" s="1">
        <v>55988.917878543303</v>
      </c>
      <c r="K266" s="1" t="s">
        <v>1078</v>
      </c>
    </row>
    <row r="267" spans="1:11">
      <c r="A267" s="1">
        <v>266</v>
      </c>
      <c r="B267" s="1" t="s">
        <v>543</v>
      </c>
      <c r="C267" s="1" t="s">
        <v>544</v>
      </c>
      <c r="D267" s="1" t="s">
        <v>811</v>
      </c>
      <c r="E267" s="1">
        <v>375790</v>
      </c>
      <c r="F267" s="1">
        <v>391162</v>
      </c>
      <c r="G267" s="1">
        <v>-2.36572</v>
      </c>
      <c r="H267" s="1">
        <v>53.416699999999999</v>
      </c>
      <c r="I267" s="1">
        <v>106044769.99034099</v>
      </c>
      <c r="J267" s="1">
        <v>60712.610036549602</v>
      </c>
      <c r="K267" s="1" t="s">
        <v>1079</v>
      </c>
    </row>
    <row r="268" spans="1:11">
      <c r="A268" s="1">
        <v>267</v>
      </c>
      <c r="B268" s="1" t="s">
        <v>545</v>
      </c>
      <c r="C268" s="1" t="s">
        <v>546</v>
      </c>
      <c r="D268" s="1" t="s">
        <v>811</v>
      </c>
      <c r="E268" s="1">
        <v>362136</v>
      </c>
      <c r="F268" s="1">
        <v>402126</v>
      </c>
      <c r="G268" s="1">
        <v>-2.57247</v>
      </c>
      <c r="H268" s="1">
        <v>53.514499999999998</v>
      </c>
      <c r="I268" s="1">
        <v>188171010.75085399</v>
      </c>
      <c r="J268" s="1">
        <v>88690.030571210693</v>
      </c>
      <c r="K268" s="1" t="s">
        <v>1080</v>
      </c>
    </row>
    <row r="269" spans="1:11">
      <c r="A269" s="1">
        <v>268</v>
      </c>
      <c r="B269" s="1" t="s">
        <v>547</v>
      </c>
      <c r="C269" s="1" t="s">
        <v>548</v>
      </c>
      <c r="D269" s="1" t="s">
        <v>811</v>
      </c>
      <c r="E269" s="1">
        <v>344762</v>
      </c>
      <c r="F269" s="1">
        <v>393778</v>
      </c>
      <c r="G269" s="1">
        <v>-2.83297</v>
      </c>
      <c r="H269" s="1">
        <v>53.437899999999999</v>
      </c>
      <c r="I269" s="1">
        <v>86500060.872779801</v>
      </c>
      <c r="J269" s="1">
        <v>68167.348698618502</v>
      </c>
      <c r="K269" s="1" t="s">
        <v>1081</v>
      </c>
    </row>
    <row r="270" spans="1:11">
      <c r="A270" s="1">
        <v>269</v>
      </c>
      <c r="B270" s="1" t="s">
        <v>549</v>
      </c>
      <c r="C270" s="1" t="s">
        <v>550</v>
      </c>
      <c r="D270" s="1" t="s">
        <v>811</v>
      </c>
      <c r="E270" s="1">
        <v>339361</v>
      </c>
      <c r="F270" s="1">
        <v>390553</v>
      </c>
      <c r="G270" s="1">
        <v>-2.91364</v>
      </c>
      <c r="H270" s="1">
        <v>53.408299999999997</v>
      </c>
      <c r="I270" s="1">
        <v>111835576.04036701</v>
      </c>
      <c r="J270" s="1">
        <v>62700.017885331101</v>
      </c>
      <c r="K270" s="1" t="s">
        <v>1082</v>
      </c>
    </row>
    <row r="271" spans="1:11">
      <c r="A271" s="1">
        <v>270</v>
      </c>
      <c r="B271" s="1" t="s">
        <v>551</v>
      </c>
      <c r="C271" s="1" t="s">
        <v>552</v>
      </c>
      <c r="D271" s="1" t="s">
        <v>811</v>
      </c>
      <c r="E271" s="1">
        <v>353412</v>
      </c>
      <c r="F271" s="1">
        <v>395992</v>
      </c>
      <c r="G271" s="1">
        <v>-2.7031000000000001</v>
      </c>
      <c r="H271" s="1">
        <v>53.458599999999997</v>
      </c>
      <c r="I271" s="1">
        <v>136358794.36662301</v>
      </c>
      <c r="J271" s="1">
        <v>76386.549148372695</v>
      </c>
      <c r="K271" s="1" t="s">
        <v>1083</v>
      </c>
    </row>
    <row r="272" spans="1:11">
      <c r="A272" s="1">
        <v>271</v>
      </c>
      <c r="B272" s="1" t="s">
        <v>553</v>
      </c>
      <c r="C272" s="1" t="s">
        <v>554</v>
      </c>
      <c r="D272" s="1" t="s">
        <v>811</v>
      </c>
      <c r="E272" s="1">
        <v>334264</v>
      </c>
      <c r="F272" s="1">
        <v>398832</v>
      </c>
      <c r="G272" s="1">
        <v>-2.9920399999999998</v>
      </c>
      <c r="H272" s="1">
        <v>53.482100000000003</v>
      </c>
      <c r="I272" s="1">
        <v>154990926.13242301</v>
      </c>
      <c r="J272" s="1">
        <v>120319.680407351</v>
      </c>
      <c r="K272" s="1" t="s">
        <v>1084</v>
      </c>
    </row>
    <row r="273" spans="1:11">
      <c r="A273" s="1">
        <v>272</v>
      </c>
      <c r="B273" s="1" t="s">
        <v>555</v>
      </c>
      <c r="C273" s="1" t="s">
        <v>556</v>
      </c>
      <c r="D273" s="1" t="s">
        <v>811</v>
      </c>
      <c r="E273" s="1">
        <v>329242</v>
      </c>
      <c r="F273" s="1">
        <v>386937</v>
      </c>
      <c r="G273" s="1">
        <v>-3.0650200000000001</v>
      </c>
      <c r="H273" s="1">
        <v>53.374499999999998</v>
      </c>
      <c r="I273" s="1">
        <v>157046386.76095599</v>
      </c>
      <c r="J273" s="1">
        <v>75204.979899844897</v>
      </c>
      <c r="K273" s="1" t="s">
        <v>1085</v>
      </c>
    </row>
    <row r="274" spans="1:11">
      <c r="A274" s="1">
        <v>273</v>
      </c>
      <c r="B274" s="1" t="s">
        <v>557</v>
      </c>
      <c r="C274" s="1" t="s">
        <v>558</v>
      </c>
      <c r="D274" s="1" t="s">
        <v>811</v>
      </c>
      <c r="E274" s="1">
        <v>429979</v>
      </c>
      <c r="F274" s="1">
        <v>403327</v>
      </c>
      <c r="G274" s="1">
        <v>-1.54925</v>
      </c>
      <c r="H274" s="1">
        <v>53.525799999999997</v>
      </c>
      <c r="I274" s="1">
        <v>329077595.11117601</v>
      </c>
      <c r="J274" s="1">
        <v>126421.05007534999</v>
      </c>
      <c r="K274" s="1" t="s">
        <v>1086</v>
      </c>
    </row>
    <row r="275" spans="1:11">
      <c r="A275" s="1">
        <v>274</v>
      </c>
      <c r="B275" s="1" t="s">
        <v>559</v>
      </c>
      <c r="C275" s="1" t="s">
        <v>12</v>
      </c>
      <c r="D275" s="1" t="s">
        <v>811</v>
      </c>
      <c r="E275" s="1">
        <v>459167</v>
      </c>
      <c r="F275" s="1">
        <v>403735</v>
      </c>
      <c r="G275" s="1">
        <v>-1.10894</v>
      </c>
      <c r="H275" s="1">
        <v>53.527000000000001</v>
      </c>
      <c r="I275" s="1">
        <v>568022260.53817701</v>
      </c>
      <c r="J275" s="1">
        <v>171070.14890973701</v>
      </c>
      <c r="K275" s="1" t="s">
        <v>1087</v>
      </c>
    </row>
    <row r="276" spans="1:11">
      <c r="A276" s="1">
        <v>275</v>
      </c>
      <c r="B276" s="1" t="s">
        <v>560</v>
      </c>
      <c r="C276" s="1" t="s">
        <v>561</v>
      </c>
      <c r="D276" s="1" t="s">
        <v>811</v>
      </c>
      <c r="E276" s="1">
        <v>447542</v>
      </c>
      <c r="F276" s="1">
        <v>388980</v>
      </c>
      <c r="G276" s="1">
        <v>-1.28651</v>
      </c>
      <c r="H276" s="1">
        <v>53.395499999999998</v>
      </c>
      <c r="I276" s="1">
        <v>286534366.82330298</v>
      </c>
      <c r="J276" s="1">
        <v>106151.892001375</v>
      </c>
      <c r="K276" s="1" t="s">
        <v>1088</v>
      </c>
    </row>
    <row r="277" spans="1:11">
      <c r="A277" s="1">
        <v>276</v>
      </c>
      <c r="B277" s="1" t="s">
        <v>562</v>
      </c>
      <c r="C277" s="1" t="s">
        <v>563</v>
      </c>
      <c r="D277" s="1" t="s">
        <v>811</v>
      </c>
      <c r="E277" s="1">
        <v>430511</v>
      </c>
      <c r="F277" s="1">
        <v>389736</v>
      </c>
      <c r="G277" s="1">
        <v>-1.54254</v>
      </c>
      <c r="H277" s="1">
        <v>53.403599999999997</v>
      </c>
      <c r="I277" s="1">
        <v>367930013.921112</v>
      </c>
      <c r="J277" s="1">
        <v>132837.03499129601</v>
      </c>
      <c r="K277" s="1" t="s">
        <v>1089</v>
      </c>
    </row>
    <row r="278" spans="1:11">
      <c r="A278" s="1">
        <v>277</v>
      </c>
      <c r="B278" s="1" t="s">
        <v>564</v>
      </c>
      <c r="C278" s="1" t="s">
        <v>565</v>
      </c>
      <c r="D278" s="1" t="s">
        <v>811</v>
      </c>
      <c r="E278" s="1">
        <v>422287</v>
      </c>
      <c r="F278" s="1">
        <v>569662</v>
      </c>
      <c r="G278" s="1">
        <v>-1.6529700000000001</v>
      </c>
      <c r="H278" s="1">
        <v>55.021000000000001</v>
      </c>
      <c r="I278" s="1">
        <v>113456204.613327</v>
      </c>
      <c r="J278" s="1">
        <v>65248.297409159197</v>
      </c>
      <c r="K278" s="1" t="s">
        <v>1090</v>
      </c>
    </row>
    <row r="279" spans="1:11">
      <c r="A279" s="1">
        <v>278</v>
      </c>
      <c r="B279" s="1" t="s">
        <v>566</v>
      </c>
      <c r="C279" s="1" t="s">
        <v>567</v>
      </c>
      <c r="D279" s="1" t="s">
        <v>811</v>
      </c>
      <c r="E279" s="1">
        <v>431471</v>
      </c>
      <c r="F279" s="1">
        <v>570602</v>
      </c>
      <c r="G279" s="1">
        <v>-1.5092300000000001</v>
      </c>
      <c r="H279" s="1">
        <v>55.029000000000003</v>
      </c>
      <c r="I279" s="1">
        <v>82317111.401855499</v>
      </c>
      <c r="J279" s="1">
        <v>65430.553238089196</v>
      </c>
      <c r="K279" s="1" t="s">
        <v>1091</v>
      </c>
    </row>
    <row r="280" spans="1:11">
      <c r="A280" s="1">
        <v>279</v>
      </c>
      <c r="B280" s="1" t="s">
        <v>568</v>
      </c>
      <c r="C280" s="1" t="s">
        <v>569</v>
      </c>
      <c r="D280" s="1" t="s">
        <v>811</v>
      </c>
      <c r="E280" s="1">
        <v>435503</v>
      </c>
      <c r="F280" s="1">
        <v>564057</v>
      </c>
      <c r="G280" s="1">
        <v>-1.44696</v>
      </c>
      <c r="H280" s="1">
        <v>54.969900000000003</v>
      </c>
      <c r="I280" s="1">
        <v>64394241.654388398</v>
      </c>
      <c r="J280" s="1">
        <v>51107.238932701803</v>
      </c>
      <c r="K280" s="1" t="s">
        <v>1092</v>
      </c>
    </row>
    <row r="281" spans="1:11">
      <c r="A281" s="1">
        <v>280</v>
      </c>
      <c r="B281" s="1" t="s">
        <v>570</v>
      </c>
      <c r="C281" s="1" t="s">
        <v>571</v>
      </c>
      <c r="D281" s="1" t="s">
        <v>811</v>
      </c>
      <c r="E281" s="1">
        <v>436470</v>
      </c>
      <c r="F281" s="1">
        <v>551525</v>
      </c>
      <c r="G281" s="1">
        <v>-1.43344</v>
      </c>
      <c r="H281" s="1">
        <v>54.857199999999999</v>
      </c>
      <c r="I281" s="1">
        <v>137438871.88937399</v>
      </c>
      <c r="J281" s="1">
        <v>99845.907927788299</v>
      </c>
      <c r="K281" s="1" t="s">
        <v>1093</v>
      </c>
    </row>
    <row r="282" spans="1:11">
      <c r="A282" s="1">
        <v>281</v>
      </c>
      <c r="B282" s="1" t="s">
        <v>572</v>
      </c>
      <c r="C282" s="1" t="s">
        <v>573</v>
      </c>
      <c r="D282" s="1" t="s">
        <v>811</v>
      </c>
      <c r="E282" s="1">
        <v>408150</v>
      </c>
      <c r="F282" s="1">
        <v>287352</v>
      </c>
      <c r="G282" s="1">
        <v>-1.88141</v>
      </c>
      <c r="H282" s="1">
        <v>52.484000000000002</v>
      </c>
      <c r="I282" s="1">
        <v>267791059.02659601</v>
      </c>
      <c r="J282" s="1">
        <v>106260.436358155</v>
      </c>
      <c r="K282" s="1" t="s">
        <v>1094</v>
      </c>
    </row>
    <row r="283" spans="1:11">
      <c r="A283" s="1">
        <v>282</v>
      </c>
      <c r="B283" s="1" t="s">
        <v>574</v>
      </c>
      <c r="C283" s="1" t="s">
        <v>575</v>
      </c>
      <c r="D283" s="1" t="s">
        <v>811</v>
      </c>
      <c r="E283" s="1">
        <v>432807</v>
      </c>
      <c r="F283" s="1">
        <v>279689</v>
      </c>
      <c r="G283" s="1">
        <v>-1.51908</v>
      </c>
      <c r="H283" s="1">
        <v>52.414200000000001</v>
      </c>
      <c r="I283" s="1">
        <v>98639060.651786804</v>
      </c>
      <c r="J283" s="1">
        <v>54057.1910469375</v>
      </c>
      <c r="K283" s="1" t="s">
        <v>1095</v>
      </c>
    </row>
    <row r="284" spans="1:11">
      <c r="A284" s="1">
        <v>283</v>
      </c>
      <c r="B284" s="1" t="s">
        <v>576</v>
      </c>
      <c r="C284" s="1" t="s">
        <v>577</v>
      </c>
      <c r="D284" s="1" t="s">
        <v>811</v>
      </c>
      <c r="E284" s="1">
        <v>393191</v>
      </c>
      <c r="F284" s="1">
        <v>288584</v>
      </c>
      <c r="G284" s="1">
        <v>-2.1017100000000002</v>
      </c>
      <c r="H284" s="1">
        <v>52.495100000000001</v>
      </c>
      <c r="I284" s="1">
        <v>97958243.745613098</v>
      </c>
      <c r="J284" s="1">
        <v>75382.1264862799</v>
      </c>
      <c r="K284" s="1" t="s">
        <v>1096</v>
      </c>
    </row>
    <row r="285" spans="1:11">
      <c r="A285" s="1">
        <v>284</v>
      </c>
      <c r="B285" s="1" t="s">
        <v>578</v>
      </c>
      <c r="C285" s="1" t="s">
        <v>579</v>
      </c>
      <c r="D285" s="1" t="s">
        <v>811</v>
      </c>
      <c r="E285" s="1">
        <v>399573</v>
      </c>
      <c r="F285" s="1">
        <v>290764</v>
      </c>
      <c r="G285" s="1">
        <v>-2.0077099999999999</v>
      </c>
      <c r="H285" s="1">
        <v>52.514800000000001</v>
      </c>
      <c r="I285" s="1">
        <v>85558927.238777205</v>
      </c>
      <c r="J285" s="1">
        <v>59210.725025407897</v>
      </c>
      <c r="K285" s="1" t="s">
        <v>1097</v>
      </c>
    </row>
    <row r="286" spans="1:11">
      <c r="A286" s="1">
        <v>285</v>
      </c>
      <c r="B286" s="1" t="s">
        <v>580</v>
      </c>
      <c r="C286" s="1" t="s">
        <v>581</v>
      </c>
      <c r="D286" s="1" t="s">
        <v>811</v>
      </c>
      <c r="E286" s="1">
        <v>419434</v>
      </c>
      <c r="F286" s="1">
        <v>281483</v>
      </c>
      <c r="G286" s="1">
        <v>-1.7155800000000001</v>
      </c>
      <c r="H286" s="1">
        <v>52.430999999999997</v>
      </c>
      <c r="I286" s="1">
        <v>178282116.85592699</v>
      </c>
      <c r="J286" s="1">
        <v>101031.223245858</v>
      </c>
      <c r="K286" s="1" t="s">
        <v>1098</v>
      </c>
    </row>
    <row r="287" spans="1:11">
      <c r="A287" s="1">
        <v>286</v>
      </c>
      <c r="B287" s="1" t="s">
        <v>582</v>
      </c>
      <c r="C287" s="1" t="s">
        <v>583</v>
      </c>
      <c r="D287" s="1" t="s">
        <v>811</v>
      </c>
      <c r="E287" s="1">
        <v>402098</v>
      </c>
      <c r="F287" s="1">
        <v>300804</v>
      </c>
      <c r="G287" s="1">
        <v>-1.97044</v>
      </c>
      <c r="H287" s="1">
        <v>52.604999999999997</v>
      </c>
      <c r="I287" s="1">
        <v>103973538.34642</v>
      </c>
      <c r="J287" s="1">
        <v>59401.179428596697</v>
      </c>
      <c r="K287" s="1" t="s">
        <v>1099</v>
      </c>
    </row>
    <row r="288" spans="1:11">
      <c r="A288" s="1">
        <v>287</v>
      </c>
      <c r="B288" s="1" t="s">
        <v>584</v>
      </c>
      <c r="C288" s="1" t="s">
        <v>585</v>
      </c>
      <c r="D288" s="1" t="s">
        <v>811</v>
      </c>
      <c r="E288" s="1">
        <v>391463</v>
      </c>
      <c r="F288" s="1">
        <v>300016</v>
      </c>
      <c r="G288" s="1">
        <v>-2.1274600000000001</v>
      </c>
      <c r="H288" s="1">
        <v>52.597900000000003</v>
      </c>
      <c r="I288" s="1">
        <v>69436709.480964705</v>
      </c>
      <c r="J288" s="1">
        <v>56054.785353112202</v>
      </c>
      <c r="K288" s="1" t="s">
        <v>1100</v>
      </c>
    </row>
    <row r="289" spans="1:11">
      <c r="A289" s="1">
        <v>288</v>
      </c>
      <c r="B289" s="1" t="s">
        <v>586</v>
      </c>
      <c r="C289" s="1" t="s">
        <v>587</v>
      </c>
      <c r="D289" s="1" t="s">
        <v>811</v>
      </c>
      <c r="E289" s="1">
        <v>408395</v>
      </c>
      <c r="F289" s="1">
        <v>438626</v>
      </c>
      <c r="G289" s="1">
        <v>-1.8738900000000001</v>
      </c>
      <c r="H289" s="1">
        <v>53.843800000000002</v>
      </c>
      <c r="I289" s="1">
        <v>366419745.92268401</v>
      </c>
      <c r="J289" s="1">
        <v>135920.25208354701</v>
      </c>
      <c r="K289" s="1" t="s">
        <v>1101</v>
      </c>
    </row>
    <row r="290" spans="1:11">
      <c r="A290" s="1">
        <v>289</v>
      </c>
      <c r="B290" s="1" t="s">
        <v>588</v>
      </c>
      <c r="C290" s="1" t="s">
        <v>589</v>
      </c>
      <c r="D290" s="1" t="s">
        <v>811</v>
      </c>
      <c r="E290" s="1">
        <v>402617</v>
      </c>
      <c r="F290" s="1">
        <v>424896</v>
      </c>
      <c r="G290" s="1">
        <v>-1.9618199999999999</v>
      </c>
      <c r="H290" s="1">
        <v>53.720500000000001</v>
      </c>
      <c r="I290" s="1">
        <v>363960992.23432899</v>
      </c>
      <c r="J290" s="1">
        <v>107687.181128376</v>
      </c>
      <c r="K290" s="1" t="s">
        <v>1102</v>
      </c>
    </row>
    <row r="291" spans="1:11">
      <c r="A291" s="1">
        <v>290</v>
      </c>
      <c r="B291" s="1" t="s">
        <v>590</v>
      </c>
      <c r="C291" s="1" t="s">
        <v>591</v>
      </c>
      <c r="D291" s="1" t="s">
        <v>811</v>
      </c>
      <c r="E291" s="1">
        <v>414586</v>
      </c>
      <c r="F291" s="1">
        <v>416223</v>
      </c>
      <c r="G291" s="1">
        <v>-1.78085</v>
      </c>
      <c r="H291" s="1">
        <v>53.642299999999999</v>
      </c>
      <c r="I291" s="1">
        <v>408551660.68557698</v>
      </c>
      <c r="J291" s="1">
        <v>125668.23882142099</v>
      </c>
      <c r="K291" s="1" t="s">
        <v>1103</v>
      </c>
    </row>
    <row r="292" spans="1:11">
      <c r="A292" s="1">
        <v>291</v>
      </c>
      <c r="B292" s="1" t="s">
        <v>592</v>
      </c>
      <c r="C292" s="1" t="s">
        <v>593</v>
      </c>
      <c r="D292" s="1" t="s">
        <v>811</v>
      </c>
      <c r="E292" s="1">
        <v>432528</v>
      </c>
      <c r="F292" s="1">
        <v>436384</v>
      </c>
      <c r="G292" s="1">
        <v>-1.50736</v>
      </c>
      <c r="H292" s="1">
        <v>53.822699999999998</v>
      </c>
      <c r="I292" s="1">
        <v>551706535.383255</v>
      </c>
      <c r="J292" s="1">
        <v>161521.62537201101</v>
      </c>
      <c r="K292" s="1" t="s">
        <v>1104</v>
      </c>
    </row>
    <row r="293" spans="1:11">
      <c r="A293" s="1">
        <v>292</v>
      </c>
      <c r="B293" s="1" t="s">
        <v>594</v>
      </c>
      <c r="C293" s="1" t="s">
        <v>595</v>
      </c>
      <c r="D293" s="1" t="s">
        <v>811</v>
      </c>
      <c r="E293" s="1">
        <v>438366</v>
      </c>
      <c r="F293" s="1">
        <v>418235</v>
      </c>
      <c r="G293" s="1">
        <v>-1.42092</v>
      </c>
      <c r="H293" s="1">
        <v>53.659199999999998</v>
      </c>
      <c r="I293" s="1">
        <v>338619733.89099097</v>
      </c>
      <c r="J293" s="1">
        <v>109447.28165934001</v>
      </c>
      <c r="K293" s="1" t="s">
        <v>1105</v>
      </c>
    </row>
    <row r="294" spans="1:11">
      <c r="A294" s="1">
        <v>293</v>
      </c>
      <c r="B294" s="1" t="s">
        <v>596</v>
      </c>
      <c r="C294" s="1" t="s">
        <v>597</v>
      </c>
      <c r="D294" s="1" t="s">
        <v>811</v>
      </c>
      <c r="E294" s="1">
        <v>420168</v>
      </c>
      <c r="F294" s="1">
        <v>559658</v>
      </c>
      <c r="G294" s="1">
        <v>-1.6868000000000001</v>
      </c>
      <c r="H294" s="1">
        <v>54.931199999999997</v>
      </c>
      <c r="I294" s="1">
        <v>142359280.26649499</v>
      </c>
      <c r="J294" s="1">
        <v>89671.586387869203</v>
      </c>
      <c r="K294" s="1" t="s">
        <v>1106</v>
      </c>
    </row>
    <row r="295" spans="1:11">
      <c r="A295" s="1">
        <v>294</v>
      </c>
      <c r="B295" s="1" t="s">
        <v>598</v>
      </c>
      <c r="C295" s="1" t="s">
        <v>599</v>
      </c>
      <c r="D295" s="1" t="s">
        <v>811</v>
      </c>
      <c r="E295" s="1">
        <v>532382</v>
      </c>
      <c r="F295" s="1">
        <v>181358</v>
      </c>
      <c r="G295" s="1">
        <v>-9.3509999999999996E-2</v>
      </c>
      <c r="H295" s="1">
        <v>51.515599999999999</v>
      </c>
      <c r="I295" s="1">
        <v>2903927.25696564</v>
      </c>
      <c r="J295" s="1">
        <v>9249.7169371453492</v>
      </c>
      <c r="K295" s="1" t="s">
        <v>1107</v>
      </c>
    </row>
    <row r="296" spans="1:11">
      <c r="A296" s="1">
        <v>295</v>
      </c>
      <c r="B296" s="1" t="s">
        <v>600</v>
      </c>
      <c r="C296" s="1" t="s">
        <v>601</v>
      </c>
      <c r="D296" s="1" t="s">
        <v>811</v>
      </c>
      <c r="E296" s="1">
        <v>547759</v>
      </c>
      <c r="F296" s="1">
        <v>185107</v>
      </c>
      <c r="G296" s="1">
        <v>0.12950600000000001</v>
      </c>
      <c r="H296" s="1">
        <v>51.545499999999997</v>
      </c>
      <c r="I296" s="1">
        <v>36107815.830253601</v>
      </c>
      <c r="J296" s="1">
        <v>40695.556888436397</v>
      </c>
      <c r="K296" s="1" t="s">
        <v>1108</v>
      </c>
    </row>
    <row r="297" spans="1:11">
      <c r="A297" s="1">
        <v>296</v>
      </c>
      <c r="B297" s="1" t="s">
        <v>602</v>
      </c>
      <c r="C297" s="1" t="s">
        <v>603</v>
      </c>
      <c r="D297" s="1" t="s">
        <v>811</v>
      </c>
      <c r="E297" s="1">
        <v>523472</v>
      </c>
      <c r="F297" s="1">
        <v>191753</v>
      </c>
      <c r="G297" s="1">
        <v>-0.21820999999999999</v>
      </c>
      <c r="H297" s="1">
        <v>51.6111</v>
      </c>
      <c r="I297" s="1">
        <v>86748322.496360794</v>
      </c>
      <c r="J297" s="1">
        <v>50818.380457442399</v>
      </c>
      <c r="K297" s="1" t="s">
        <v>1109</v>
      </c>
    </row>
    <row r="298" spans="1:11">
      <c r="A298" s="1">
        <v>297</v>
      </c>
      <c r="B298" s="1" t="s">
        <v>604</v>
      </c>
      <c r="C298" s="1" t="s">
        <v>605</v>
      </c>
      <c r="D298" s="1" t="s">
        <v>811</v>
      </c>
      <c r="E298" s="1">
        <v>549202</v>
      </c>
      <c r="F298" s="1">
        <v>175433</v>
      </c>
      <c r="G298" s="1">
        <v>0.14621200000000001</v>
      </c>
      <c r="H298" s="1">
        <v>51.458199999999998</v>
      </c>
      <c r="I298" s="1">
        <v>60576277.992561303</v>
      </c>
      <c r="J298" s="1">
        <v>45157.488638970601</v>
      </c>
      <c r="K298" s="1" t="s">
        <v>1110</v>
      </c>
    </row>
    <row r="299" spans="1:11">
      <c r="A299" s="1">
        <v>298</v>
      </c>
      <c r="B299" s="1" t="s">
        <v>606</v>
      </c>
      <c r="C299" s="1" t="s">
        <v>607</v>
      </c>
      <c r="D299" s="1" t="s">
        <v>811</v>
      </c>
      <c r="E299" s="1">
        <v>519615</v>
      </c>
      <c r="F299" s="1">
        <v>186468</v>
      </c>
      <c r="G299" s="1">
        <v>-0.27567999999999998</v>
      </c>
      <c r="H299" s="1">
        <v>51.564399999999999</v>
      </c>
      <c r="I299" s="1">
        <v>43232647.6929169</v>
      </c>
      <c r="J299" s="1">
        <v>38333.8275560404</v>
      </c>
      <c r="K299" s="1" t="s">
        <v>1111</v>
      </c>
    </row>
    <row r="300" spans="1:11">
      <c r="A300" s="1">
        <v>299</v>
      </c>
      <c r="B300" s="1" t="s">
        <v>608</v>
      </c>
      <c r="C300" s="1" t="s">
        <v>609</v>
      </c>
      <c r="D300" s="1" t="s">
        <v>811</v>
      </c>
      <c r="E300" s="1">
        <v>542036</v>
      </c>
      <c r="F300" s="1">
        <v>165708</v>
      </c>
      <c r="G300" s="1">
        <v>3.9246000000000003E-2</v>
      </c>
      <c r="H300" s="1">
        <v>51.372700000000002</v>
      </c>
      <c r="I300" s="1">
        <v>150134862.065819</v>
      </c>
      <c r="J300" s="1">
        <v>76163.811059765096</v>
      </c>
      <c r="K300" s="1" t="s">
        <v>1112</v>
      </c>
    </row>
    <row r="301" spans="1:11">
      <c r="A301" s="1">
        <v>300</v>
      </c>
      <c r="B301" s="1" t="s">
        <v>610</v>
      </c>
      <c r="C301" s="1" t="s">
        <v>611</v>
      </c>
      <c r="D301" s="1" t="s">
        <v>811</v>
      </c>
      <c r="E301" s="1">
        <v>527492</v>
      </c>
      <c r="F301" s="1">
        <v>184284</v>
      </c>
      <c r="G301" s="1">
        <v>-0.16289000000000001</v>
      </c>
      <c r="H301" s="1">
        <v>51.543100000000003</v>
      </c>
      <c r="I301" s="1">
        <v>21789302.2442245</v>
      </c>
      <c r="J301" s="1">
        <v>26150.671173099799</v>
      </c>
      <c r="K301" s="1" t="s">
        <v>1113</v>
      </c>
    </row>
    <row r="302" spans="1:11">
      <c r="A302" s="1">
        <v>301</v>
      </c>
      <c r="B302" s="1" t="s">
        <v>612</v>
      </c>
      <c r="C302" s="1" t="s">
        <v>613</v>
      </c>
      <c r="D302" s="1" t="s">
        <v>811</v>
      </c>
      <c r="E302" s="1">
        <v>533922</v>
      </c>
      <c r="F302" s="1">
        <v>164745</v>
      </c>
      <c r="G302" s="1">
        <v>-7.7609999999999998E-2</v>
      </c>
      <c r="H302" s="1">
        <v>51.366</v>
      </c>
      <c r="I302" s="1">
        <v>86494434.503059402</v>
      </c>
      <c r="J302" s="1">
        <v>58703.770132661601</v>
      </c>
      <c r="K302" s="1" t="s">
        <v>1114</v>
      </c>
    </row>
    <row r="303" spans="1:11">
      <c r="A303" s="1">
        <v>302</v>
      </c>
      <c r="B303" s="1" t="s">
        <v>614</v>
      </c>
      <c r="C303" s="1" t="s">
        <v>615</v>
      </c>
      <c r="D303" s="1" t="s">
        <v>811</v>
      </c>
      <c r="E303" s="1">
        <v>517057</v>
      </c>
      <c r="F303" s="1">
        <v>181960</v>
      </c>
      <c r="G303" s="1">
        <v>-0.31407000000000002</v>
      </c>
      <c r="H303" s="1">
        <v>51.5244</v>
      </c>
      <c r="I303" s="1">
        <v>55544345.973174997</v>
      </c>
      <c r="J303" s="1">
        <v>47438.652345042297</v>
      </c>
      <c r="K303" s="1" t="s">
        <v>1115</v>
      </c>
    </row>
    <row r="304" spans="1:11">
      <c r="A304" s="1">
        <v>303</v>
      </c>
      <c r="B304" s="1" t="s">
        <v>616</v>
      </c>
      <c r="C304" s="1" t="s">
        <v>22</v>
      </c>
      <c r="D304" s="1" t="s">
        <v>811</v>
      </c>
      <c r="E304" s="1">
        <v>532829</v>
      </c>
      <c r="F304" s="1">
        <v>196197</v>
      </c>
      <c r="G304" s="1">
        <v>-8.1470000000000001E-2</v>
      </c>
      <c r="H304" s="1">
        <v>51.648899999999998</v>
      </c>
      <c r="I304" s="1">
        <v>82200192.5950775</v>
      </c>
      <c r="J304" s="1">
        <v>41064.474462692</v>
      </c>
      <c r="K304" s="1" t="s">
        <v>1116</v>
      </c>
    </row>
    <row r="305" spans="1:11">
      <c r="A305" s="1">
        <v>304</v>
      </c>
      <c r="B305" s="1" t="s">
        <v>617</v>
      </c>
      <c r="C305" s="1" t="s">
        <v>618</v>
      </c>
      <c r="D305" s="1" t="s">
        <v>811</v>
      </c>
      <c r="E305" s="1">
        <v>542508</v>
      </c>
      <c r="F305" s="1">
        <v>175881</v>
      </c>
      <c r="G305" s="1">
        <v>5.0108E-2</v>
      </c>
      <c r="H305" s="1">
        <v>51.463999999999999</v>
      </c>
      <c r="I305" s="1">
        <v>47334079.990676902</v>
      </c>
      <c r="J305" s="1">
        <v>47610.725455209198</v>
      </c>
      <c r="K305" s="1" t="s">
        <v>1117</v>
      </c>
    </row>
    <row r="306" spans="1:11">
      <c r="A306" s="1">
        <v>305</v>
      </c>
      <c r="B306" s="1" t="s">
        <v>619</v>
      </c>
      <c r="C306" s="1" t="s">
        <v>620</v>
      </c>
      <c r="D306" s="1" t="s">
        <v>811</v>
      </c>
      <c r="E306" s="1">
        <v>534560</v>
      </c>
      <c r="F306" s="1">
        <v>185787</v>
      </c>
      <c r="G306" s="1">
        <v>-6.0449999999999997E-2</v>
      </c>
      <c r="H306" s="1">
        <v>51.554900000000004</v>
      </c>
      <c r="I306" s="1">
        <v>19049030.360183701</v>
      </c>
      <c r="J306" s="1">
        <v>25382.810290499201</v>
      </c>
      <c r="K306" s="1" t="s">
        <v>1118</v>
      </c>
    </row>
    <row r="307" spans="1:11">
      <c r="A307" s="1">
        <v>306</v>
      </c>
      <c r="B307" s="1" t="s">
        <v>621</v>
      </c>
      <c r="C307" s="1" t="s">
        <v>622</v>
      </c>
      <c r="D307" s="1" t="s">
        <v>811</v>
      </c>
      <c r="E307" s="1">
        <v>523866</v>
      </c>
      <c r="F307" s="1">
        <v>177998</v>
      </c>
      <c r="G307" s="1">
        <v>-0.21736</v>
      </c>
      <c r="H307" s="1">
        <v>51.487400000000001</v>
      </c>
      <c r="I307" s="1">
        <v>16397617.122138999</v>
      </c>
      <c r="J307" s="1">
        <v>23940.296465192201</v>
      </c>
      <c r="K307" s="1" t="s">
        <v>1119</v>
      </c>
    </row>
    <row r="308" spans="1:11">
      <c r="A308" s="1">
        <v>307</v>
      </c>
      <c r="B308" s="1" t="s">
        <v>623</v>
      </c>
      <c r="C308" s="1" t="s">
        <v>624</v>
      </c>
      <c r="D308" s="1" t="s">
        <v>811</v>
      </c>
      <c r="E308" s="1">
        <v>531262</v>
      </c>
      <c r="F308" s="1">
        <v>189349</v>
      </c>
      <c r="G308" s="1">
        <v>-0.10667</v>
      </c>
      <c r="H308" s="1">
        <v>51.587699999999998</v>
      </c>
      <c r="I308" s="1">
        <v>29598384.045234699</v>
      </c>
      <c r="J308" s="1">
        <v>29025.0657147329</v>
      </c>
      <c r="K308" s="1" t="s">
        <v>1120</v>
      </c>
    </row>
    <row r="309" spans="1:11">
      <c r="A309" s="1">
        <v>308</v>
      </c>
      <c r="B309" s="1" t="s">
        <v>625</v>
      </c>
      <c r="C309" s="1" t="s">
        <v>626</v>
      </c>
      <c r="D309" s="1" t="s">
        <v>811</v>
      </c>
      <c r="E309" s="1">
        <v>515356</v>
      </c>
      <c r="F309" s="1">
        <v>189736</v>
      </c>
      <c r="G309" s="1">
        <v>-0.33603</v>
      </c>
      <c r="H309" s="1">
        <v>51.594700000000003</v>
      </c>
      <c r="I309" s="1">
        <v>50463306.783027597</v>
      </c>
      <c r="J309" s="1">
        <v>33735.459178666802</v>
      </c>
      <c r="K309" s="1" t="s">
        <v>1121</v>
      </c>
    </row>
    <row r="310" spans="1:11">
      <c r="A310" s="1">
        <v>309</v>
      </c>
      <c r="B310" s="1" t="s">
        <v>627</v>
      </c>
      <c r="C310" s="1" t="s">
        <v>628</v>
      </c>
      <c r="D310" s="1" t="s">
        <v>811</v>
      </c>
      <c r="E310" s="1">
        <v>555032</v>
      </c>
      <c r="F310" s="1">
        <v>187514</v>
      </c>
      <c r="G310" s="1">
        <v>0.23536799999999999</v>
      </c>
      <c r="H310" s="1">
        <v>51.565199999999997</v>
      </c>
      <c r="I310" s="1">
        <v>112349657.905121</v>
      </c>
      <c r="J310" s="1">
        <v>63559.356488669597</v>
      </c>
      <c r="K310" s="1" t="s">
        <v>1122</v>
      </c>
    </row>
    <row r="311" spans="1:11">
      <c r="A311" s="1">
        <v>310</v>
      </c>
      <c r="B311" s="1" t="s">
        <v>629</v>
      </c>
      <c r="C311" s="1" t="s">
        <v>630</v>
      </c>
      <c r="D311" s="1" t="s">
        <v>811</v>
      </c>
      <c r="E311" s="1">
        <v>508166</v>
      </c>
      <c r="F311" s="1">
        <v>183120</v>
      </c>
      <c r="G311" s="1">
        <v>-0.44181999999999999</v>
      </c>
      <c r="H311" s="1">
        <v>51.5366</v>
      </c>
      <c r="I311" s="1">
        <v>115700539.770447</v>
      </c>
      <c r="J311" s="1">
        <v>63886.509656032198</v>
      </c>
      <c r="K311" s="1" t="s">
        <v>1123</v>
      </c>
    </row>
    <row r="312" spans="1:11">
      <c r="A312" s="1">
        <v>311</v>
      </c>
      <c r="B312" s="1" t="s">
        <v>631</v>
      </c>
      <c r="C312" s="1" t="s">
        <v>632</v>
      </c>
      <c r="D312" s="1" t="s">
        <v>811</v>
      </c>
      <c r="E312" s="1">
        <v>512744</v>
      </c>
      <c r="F312" s="1">
        <v>174965</v>
      </c>
      <c r="G312" s="1">
        <v>-0.37844</v>
      </c>
      <c r="H312" s="1">
        <v>51.462400000000002</v>
      </c>
      <c r="I312" s="1">
        <v>55977912.892715499</v>
      </c>
      <c r="J312" s="1">
        <v>61322.486118235298</v>
      </c>
      <c r="K312" s="1" t="s">
        <v>1124</v>
      </c>
    </row>
    <row r="313" spans="1:11">
      <c r="A313" s="1">
        <v>312</v>
      </c>
      <c r="B313" s="1" t="s">
        <v>633</v>
      </c>
      <c r="C313" s="1" t="s">
        <v>634</v>
      </c>
      <c r="D313" s="1" t="s">
        <v>811</v>
      </c>
      <c r="E313" s="1">
        <v>531158</v>
      </c>
      <c r="F313" s="1">
        <v>184647</v>
      </c>
      <c r="G313" s="1">
        <v>-0.10992</v>
      </c>
      <c r="H313" s="1">
        <v>51.545499999999997</v>
      </c>
      <c r="I313" s="1">
        <v>14856650.254608201</v>
      </c>
      <c r="J313" s="1">
        <v>20727.7970281485</v>
      </c>
      <c r="K313" s="1" t="s">
        <v>1125</v>
      </c>
    </row>
    <row r="314" spans="1:11">
      <c r="A314" s="1">
        <v>313</v>
      </c>
      <c r="B314" s="1" t="s">
        <v>635</v>
      </c>
      <c r="C314" s="1" t="s">
        <v>636</v>
      </c>
      <c r="D314" s="1" t="s">
        <v>811</v>
      </c>
      <c r="E314" s="1">
        <v>525757</v>
      </c>
      <c r="F314" s="1">
        <v>179053</v>
      </c>
      <c r="G314" s="1">
        <v>-0.18976000000000001</v>
      </c>
      <c r="H314" s="1">
        <v>51.496400000000001</v>
      </c>
      <c r="I314" s="1">
        <v>12123854.5649567</v>
      </c>
      <c r="J314" s="1">
        <v>20973.635251841399</v>
      </c>
      <c r="K314" s="1" t="s">
        <v>1126</v>
      </c>
    </row>
    <row r="315" spans="1:11">
      <c r="A315" s="1">
        <v>314</v>
      </c>
      <c r="B315" s="1" t="s">
        <v>637</v>
      </c>
      <c r="C315" s="1" t="s">
        <v>638</v>
      </c>
      <c r="D315" s="1" t="s">
        <v>811</v>
      </c>
      <c r="E315" s="1">
        <v>519508</v>
      </c>
      <c r="F315" s="1">
        <v>167389</v>
      </c>
      <c r="G315" s="1">
        <v>-0.28366999999999998</v>
      </c>
      <c r="H315" s="1">
        <v>51.393000000000001</v>
      </c>
      <c r="I315" s="1">
        <v>37261179.846160904</v>
      </c>
      <c r="J315" s="1">
        <v>37553.099954828998</v>
      </c>
      <c r="K315" s="1" t="s">
        <v>1127</v>
      </c>
    </row>
    <row r="316" spans="1:11">
      <c r="A316" s="1">
        <v>315</v>
      </c>
      <c r="B316" s="1" t="s">
        <v>639</v>
      </c>
      <c r="C316" s="1" t="s">
        <v>640</v>
      </c>
      <c r="D316" s="1" t="s">
        <v>811</v>
      </c>
      <c r="E316" s="1">
        <v>531118</v>
      </c>
      <c r="F316" s="1">
        <v>175626</v>
      </c>
      <c r="G316" s="1">
        <v>-0.11385000000000001</v>
      </c>
      <c r="H316" s="1">
        <v>51.464399999999998</v>
      </c>
      <c r="I316" s="1">
        <v>26810035.980590802</v>
      </c>
      <c r="J316" s="1">
        <v>33856.684972109098</v>
      </c>
      <c r="K316" s="1" t="s">
        <v>1128</v>
      </c>
    </row>
    <row r="317" spans="1:11">
      <c r="A317" s="1">
        <v>316</v>
      </c>
      <c r="B317" s="1" t="s">
        <v>641</v>
      </c>
      <c r="C317" s="1" t="s">
        <v>642</v>
      </c>
      <c r="D317" s="1" t="s">
        <v>811</v>
      </c>
      <c r="E317" s="1">
        <v>537889</v>
      </c>
      <c r="F317" s="1">
        <v>173344</v>
      </c>
      <c r="G317" s="1">
        <v>-1.7330000000000002E-2</v>
      </c>
      <c r="H317" s="1">
        <v>51.442300000000003</v>
      </c>
      <c r="I317" s="1">
        <v>35149082.064849898</v>
      </c>
      <c r="J317" s="1">
        <v>41169.518636173503</v>
      </c>
      <c r="K317" s="1" t="s">
        <v>1129</v>
      </c>
    </row>
    <row r="318" spans="1:11">
      <c r="A318" s="1">
        <v>317</v>
      </c>
      <c r="B318" s="1" t="s">
        <v>643</v>
      </c>
      <c r="C318" s="1" t="s">
        <v>644</v>
      </c>
      <c r="D318" s="1" t="s">
        <v>811</v>
      </c>
      <c r="E318" s="1">
        <v>526069</v>
      </c>
      <c r="F318" s="1">
        <v>169507</v>
      </c>
      <c r="G318" s="1">
        <v>-0.18867</v>
      </c>
      <c r="H318" s="1">
        <v>51.410600000000002</v>
      </c>
      <c r="I318" s="1">
        <v>37624734.501159698</v>
      </c>
      <c r="J318" s="1">
        <v>32348.997872536202</v>
      </c>
      <c r="K318" s="1" t="s">
        <v>1130</v>
      </c>
    </row>
    <row r="319" spans="1:11">
      <c r="A319" s="1">
        <v>318</v>
      </c>
      <c r="B319" s="1" t="s">
        <v>645</v>
      </c>
      <c r="C319" s="1" t="s">
        <v>646</v>
      </c>
      <c r="D319" s="1" t="s">
        <v>811</v>
      </c>
      <c r="E319" s="1">
        <v>540721</v>
      </c>
      <c r="F319" s="1">
        <v>183327</v>
      </c>
      <c r="G319" s="1">
        <v>2.7369000000000001E-2</v>
      </c>
      <c r="H319" s="1">
        <v>51.531300000000002</v>
      </c>
      <c r="I319" s="1">
        <v>36201721.555839501</v>
      </c>
      <c r="J319" s="1">
        <v>34939.814042028302</v>
      </c>
      <c r="K319" s="1" t="s">
        <v>1131</v>
      </c>
    </row>
    <row r="320" spans="1:11">
      <c r="A320" s="1">
        <v>319</v>
      </c>
      <c r="B320" s="1" t="s">
        <v>647</v>
      </c>
      <c r="C320" s="1" t="s">
        <v>648</v>
      </c>
      <c r="D320" s="1" t="s">
        <v>811</v>
      </c>
      <c r="E320" s="1">
        <v>543511</v>
      </c>
      <c r="F320" s="1">
        <v>189478</v>
      </c>
      <c r="G320" s="1">
        <v>7.0070999999999994E-2</v>
      </c>
      <c r="H320" s="1">
        <v>51.585900000000002</v>
      </c>
      <c r="I320" s="1">
        <v>56419220.735755898</v>
      </c>
      <c r="J320" s="1">
        <v>48674.181841283098</v>
      </c>
      <c r="K320" s="1" t="s">
        <v>1132</v>
      </c>
    </row>
    <row r="321" spans="1:11">
      <c r="A321" s="1">
        <v>320</v>
      </c>
      <c r="B321" s="1" t="s">
        <v>649</v>
      </c>
      <c r="C321" s="1" t="s">
        <v>650</v>
      </c>
      <c r="D321" s="1" t="s">
        <v>811</v>
      </c>
      <c r="E321" s="1">
        <v>519005</v>
      </c>
      <c r="F321" s="1">
        <v>172648</v>
      </c>
      <c r="G321" s="1">
        <v>-0.28914000000000001</v>
      </c>
      <c r="H321" s="1">
        <v>51.440300000000001</v>
      </c>
      <c r="I321" s="1">
        <v>57406781.196273804</v>
      </c>
      <c r="J321" s="1">
        <v>67768.025441872</v>
      </c>
      <c r="K321" s="1" t="s">
        <v>1133</v>
      </c>
    </row>
    <row r="322" spans="1:11">
      <c r="A322" s="1">
        <v>321</v>
      </c>
      <c r="B322" s="1" t="s">
        <v>651</v>
      </c>
      <c r="C322" s="1" t="s">
        <v>652</v>
      </c>
      <c r="D322" s="1" t="s">
        <v>811</v>
      </c>
      <c r="E322" s="1">
        <v>533945</v>
      </c>
      <c r="F322" s="1">
        <v>175863</v>
      </c>
      <c r="G322" s="1">
        <v>-7.3090000000000002E-2</v>
      </c>
      <c r="H322" s="1">
        <v>51.465899999999998</v>
      </c>
      <c r="I322" s="1">
        <v>28862040.251335099</v>
      </c>
      <c r="J322" s="1">
        <v>34210.199080607301</v>
      </c>
      <c r="K322" s="1" t="s">
        <v>1134</v>
      </c>
    </row>
    <row r="323" spans="1:11">
      <c r="A323" s="1">
        <v>322</v>
      </c>
      <c r="B323" s="1" t="s">
        <v>653</v>
      </c>
      <c r="C323" s="1" t="s">
        <v>654</v>
      </c>
      <c r="D323" s="1" t="s">
        <v>811</v>
      </c>
      <c r="E323" s="1">
        <v>527356</v>
      </c>
      <c r="F323" s="1">
        <v>163640</v>
      </c>
      <c r="G323" s="1">
        <v>-0.17227000000000001</v>
      </c>
      <c r="H323" s="1">
        <v>51.357599999999998</v>
      </c>
      <c r="I323" s="1">
        <v>43846979.015441902</v>
      </c>
      <c r="J323" s="1">
        <v>39844.239197143397</v>
      </c>
      <c r="K323" s="1" t="s">
        <v>1135</v>
      </c>
    </row>
    <row r="324" spans="1:11">
      <c r="A324" s="1">
        <v>323</v>
      </c>
      <c r="B324" s="1" t="s">
        <v>655</v>
      </c>
      <c r="C324" s="1" t="s">
        <v>656</v>
      </c>
      <c r="D324" s="1" t="s">
        <v>811</v>
      </c>
      <c r="E324" s="1">
        <v>536345</v>
      </c>
      <c r="F324" s="1">
        <v>181451</v>
      </c>
      <c r="G324" s="1">
        <v>-3.6400000000000002E-2</v>
      </c>
      <c r="H324" s="1">
        <v>51.515500000000003</v>
      </c>
      <c r="I324" s="1">
        <v>19786310.9373779</v>
      </c>
      <c r="J324" s="1">
        <v>28568.263820255499</v>
      </c>
      <c r="K324" s="1" t="s">
        <v>1136</v>
      </c>
    </row>
    <row r="325" spans="1:11">
      <c r="A325" s="1">
        <v>324</v>
      </c>
      <c r="B325" s="1" t="s">
        <v>657</v>
      </c>
      <c r="C325" s="1" t="s">
        <v>658</v>
      </c>
      <c r="D325" s="1" t="s">
        <v>811</v>
      </c>
      <c r="E325" s="1">
        <v>537327</v>
      </c>
      <c r="F325" s="1">
        <v>190277</v>
      </c>
      <c r="G325" s="1">
        <v>-1.881E-2</v>
      </c>
      <c r="H325" s="1">
        <v>51.5946</v>
      </c>
      <c r="I325" s="1">
        <v>38807961.775863603</v>
      </c>
      <c r="J325" s="1">
        <v>33339.2697362568</v>
      </c>
      <c r="K325" s="1" t="s">
        <v>1137</v>
      </c>
    </row>
    <row r="326" spans="1:11">
      <c r="A326" s="1">
        <v>325</v>
      </c>
      <c r="B326" s="1" t="s">
        <v>659</v>
      </c>
      <c r="C326" s="1" t="s">
        <v>660</v>
      </c>
      <c r="D326" s="1" t="s">
        <v>811</v>
      </c>
      <c r="E326" s="1">
        <v>525152</v>
      </c>
      <c r="F326" s="1">
        <v>174137</v>
      </c>
      <c r="G326" s="1">
        <v>-0.20021</v>
      </c>
      <c r="H326" s="1">
        <v>51.452399999999997</v>
      </c>
      <c r="I326" s="1">
        <v>34263367.198318496</v>
      </c>
      <c r="J326" s="1">
        <v>38675.319329839796</v>
      </c>
      <c r="K326" s="1" t="s">
        <v>1138</v>
      </c>
    </row>
    <row r="327" spans="1:11">
      <c r="A327" s="1">
        <v>326</v>
      </c>
      <c r="B327" s="1" t="s">
        <v>661</v>
      </c>
      <c r="C327" s="1" t="s">
        <v>662</v>
      </c>
      <c r="D327" s="1" t="s">
        <v>811</v>
      </c>
      <c r="E327" s="1">
        <v>528268</v>
      </c>
      <c r="F327" s="1">
        <v>180871</v>
      </c>
      <c r="G327" s="1">
        <v>-0.15295</v>
      </c>
      <c r="H327" s="1">
        <v>51.5122</v>
      </c>
      <c r="I327" s="1">
        <v>21486972.444549602</v>
      </c>
      <c r="J327" s="1">
        <v>27304.129357502701</v>
      </c>
      <c r="K327" s="1" t="s">
        <v>1139</v>
      </c>
    </row>
    <row r="328" spans="1:11">
      <c r="A328" s="1">
        <v>327</v>
      </c>
      <c r="B328" s="1" t="s">
        <v>663</v>
      </c>
      <c r="C328" s="1" t="s">
        <v>664</v>
      </c>
      <c r="D328" s="1" t="s">
        <v>811</v>
      </c>
      <c r="E328" s="1">
        <v>291159</v>
      </c>
      <c r="F328" s="1">
        <v>696335</v>
      </c>
      <c r="G328" s="1">
        <v>-3.7534399999999999</v>
      </c>
      <c r="H328" s="1">
        <v>56.147199999999998</v>
      </c>
      <c r="I328" s="1">
        <v>158972121.378113</v>
      </c>
      <c r="J328" s="1">
        <v>94185.1842090586</v>
      </c>
      <c r="K328" s="1" t="s">
        <v>1140</v>
      </c>
    </row>
    <row r="329" spans="1:11">
      <c r="A329" s="1">
        <v>328</v>
      </c>
      <c r="B329" s="1" t="s">
        <v>665</v>
      </c>
      <c r="C329" s="1" t="s">
        <v>666</v>
      </c>
      <c r="D329" s="1" t="s">
        <v>811</v>
      </c>
      <c r="E329" s="1">
        <v>270645</v>
      </c>
      <c r="F329" s="1">
        <v>579857</v>
      </c>
      <c r="G329" s="1">
        <v>-4.0286299999999997</v>
      </c>
      <c r="H329" s="1">
        <v>55.096200000000003</v>
      </c>
      <c r="I329" s="1">
        <v>6437604866.4518805</v>
      </c>
      <c r="J329" s="1">
        <v>1148187.9228665801</v>
      </c>
      <c r="K329" s="1" t="s">
        <v>1141</v>
      </c>
    </row>
    <row r="330" spans="1:11">
      <c r="A330" s="1">
        <v>329</v>
      </c>
      <c r="B330" s="1" t="s">
        <v>667</v>
      </c>
      <c r="C330" s="1" t="s">
        <v>668</v>
      </c>
      <c r="D330" s="1" t="s">
        <v>811</v>
      </c>
      <c r="E330" s="1">
        <v>255398</v>
      </c>
      <c r="F330" s="1">
        <v>624935</v>
      </c>
      <c r="G330" s="1">
        <v>-4.2905699999999998</v>
      </c>
      <c r="H330" s="1">
        <v>55.496699999999997</v>
      </c>
      <c r="I330" s="1">
        <v>1270341775.70526</v>
      </c>
      <c r="J330" s="1">
        <v>340970.768285856</v>
      </c>
      <c r="K330" s="1" t="s">
        <v>1142</v>
      </c>
    </row>
    <row r="331" spans="1:11">
      <c r="A331" s="1">
        <v>330</v>
      </c>
      <c r="B331" s="1" t="s">
        <v>669</v>
      </c>
      <c r="C331" s="1" t="s">
        <v>670</v>
      </c>
      <c r="D331" s="1" t="s">
        <v>811</v>
      </c>
      <c r="E331" s="1">
        <v>354854</v>
      </c>
      <c r="F331" s="1">
        <v>672351</v>
      </c>
      <c r="G331" s="1">
        <v>-2.7243499999999998</v>
      </c>
      <c r="H331" s="1">
        <v>55.942100000000003</v>
      </c>
      <c r="I331" s="1">
        <v>679179833.43414295</v>
      </c>
      <c r="J331" s="1">
        <v>200290.14034136699</v>
      </c>
      <c r="K331" s="1" t="s">
        <v>1143</v>
      </c>
    </row>
    <row r="332" spans="1:11">
      <c r="A332" s="1">
        <v>331</v>
      </c>
      <c r="B332" s="1" t="s">
        <v>671</v>
      </c>
      <c r="C332" s="1" t="s">
        <v>672</v>
      </c>
      <c r="D332" s="1" t="s">
        <v>811</v>
      </c>
      <c r="E332" s="1">
        <v>251929</v>
      </c>
      <c r="F332" s="1">
        <v>653115</v>
      </c>
      <c r="G332" s="1">
        <v>-4.3605999999999998</v>
      </c>
      <c r="H332" s="1">
        <v>55.748699999999999</v>
      </c>
      <c r="I332" s="1">
        <v>174249494.08195499</v>
      </c>
      <c r="J332" s="1">
        <v>93882.425659039698</v>
      </c>
      <c r="K332" s="1" t="s">
        <v>1144</v>
      </c>
    </row>
    <row r="333" spans="1:11">
      <c r="A333" s="1">
        <v>332</v>
      </c>
      <c r="B333" s="1" t="s">
        <v>673</v>
      </c>
      <c r="C333" s="1" t="s">
        <v>674</v>
      </c>
      <c r="D333" s="1" t="s">
        <v>811</v>
      </c>
      <c r="E333" s="1">
        <v>126473</v>
      </c>
      <c r="F333" s="1">
        <v>932862</v>
      </c>
      <c r="G333" s="1">
        <v>-6.6572199999999997</v>
      </c>
      <c r="H333" s="1">
        <v>58.199399999999997</v>
      </c>
      <c r="I333" s="1">
        <v>3099800670.68853</v>
      </c>
      <c r="J333" s="1">
        <v>3929714.4809611901</v>
      </c>
      <c r="K333" s="1" t="s">
        <v>1145</v>
      </c>
    </row>
    <row r="334" spans="1:11">
      <c r="A334" s="1">
        <v>333</v>
      </c>
      <c r="B334" s="1" t="s">
        <v>675</v>
      </c>
      <c r="C334" s="1" t="s">
        <v>676</v>
      </c>
      <c r="D334" s="1" t="s">
        <v>811</v>
      </c>
      <c r="E334" s="1">
        <v>289661</v>
      </c>
      <c r="F334" s="1">
        <v>679536</v>
      </c>
      <c r="G334" s="1">
        <v>-3.7706</v>
      </c>
      <c r="H334" s="1">
        <v>55.996000000000002</v>
      </c>
      <c r="I334" s="1">
        <v>297365615.184753</v>
      </c>
      <c r="J334" s="1">
        <v>145018.65043556201</v>
      </c>
      <c r="K334" s="1" t="s">
        <v>1146</v>
      </c>
    </row>
    <row r="335" spans="1:11">
      <c r="A335" s="1">
        <v>334</v>
      </c>
      <c r="B335" s="1" t="s">
        <v>677</v>
      </c>
      <c r="C335" s="1" t="s">
        <v>678</v>
      </c>
      <c r="D335" s="1" t="s">
        <v>811</v>
      </c>
      <c r="E335" s="1">
        <v>241026</v>
      </c>
      <c r="F335" s="1">
        <v>858306</v>
      </c>
      <c r="G335" s="1">
        <v>-4.6609100000000003</v>
      </c>
      <c r="H335" s="1">
        <v>57.5867</v>
      </c>
      <c r="I335" s="1">
        <v>26162840895.328899</v>
      </c>
      <c r="J335" s="1">
        <v>5262950.93073822</v>
      </c>
      <c r="K335" s="1" t="s">
        <v>1147</v>
      </c>
    </row>
    <row r="336" spans="1:11">
      <c r="A336" s="1">
        <v>335</v>
      </c>
      <c r="B336" s="1" t="s">
        <v>679</v>
      </c>
      <c r="C336" s="1" t="s">
        <v>680</v>
      </c>
      <c r="D336" s="1" t="s">
        <v>811</v>
      </c>
      <c r="E336" s="1">
        <v>227922</v>
      </c>
      <c r="F336" s="1">
        <v>670899</v>
      </c>
      <c r="G336" s="1">
        <v>-4.75387</v>
      </c>
      <c r="H336" s="1">
        <v>55.900300000000001</v>
      </c>
      <c r="I336" s="1">
        <v>161960766.96110499</v>
      </c>
      <c r="J336" s="1">
        <v>79800.103786335603</v>
      </c>
      <c r="K336" s="1" t="s">
        <v>1148</v>
      </c>
    </row>
    <row r="337" spans="1:11">
      <c r="A337" s="1">
        <v>336</v>
      </c>
      <c r="B337" s="1" t="s">
        <v>681</v>
      </c>
      <c r="C337" s="1" t="s">
        <v>682</v>
      </c>
      <c r="D337" s="1" t="s">
        <v>811</v>
      </c>
      <c r="E337" s="1">
        <v>330088</v>
      </c>
      <c r="F337" s="1">
        <v>659217</v>
      </c>
      <c r="G337" s="1">
        <v>-3.1173799999999998</v>
      </c>
      <c r="H337" s="1">
        <v>55.821100000000001</v>
      </c>
      <c r="I337" s="1">
        <v>355271578.53944403</v>
      </c>
      <c r="J337" s="1">
        <v>126470.98420662701</v>
      </c>
      <c r="K337" s="1" t="s">
        <v>1149</v>
      </c>
    </row>
    <row r="338" spans="1:11">
      <c r="A338" s="1">
        <v>337</v>
      </c>
      <c r="B338" s="1" t="s">
        <v>683</v>
      </c>
      <c r="C338" s="1" t="s">
        <v>684</v>
      </c>
      <c r="D338" s="1" t="s">
        <v>811</v>
      </c>
      <c r="E338" s="1">
        <v>328024</v>
      </c>
      <c r="F338" s="1">
        <v>843593</v>
      </c>
      <c r="G338" s="1">
        <v>-3.20187</v>
      </c>
      <c r="H338" s="1">
        <v>57.476799999999997</v>
      </c>
      <c r="I338" s="1">
        <v>2237581345.8814702</v>
      </c>
      <c r="J338" s="1">
        <v>437889.619454092</v>
      </c>
      <c r="K338" s="1" t="s">
        <v>1150</v>
      </c>
    </row>
    <row r="339" spans="1:11">
      <c r="A339" s="1">
        <v>338</v>
      </c>
      <c r="B339" s="1" t="s">
        <v>685</v>
      </c>
      <c r="C339" s="1" t="s">
        <v>686</v>
      </c>
      <c r="D339" s="1" t="s">
        <v>811</v>
      </c>
      <c r="E339" s="1">
        <v>228984</v>
      </c>
      <c r="F339" s="1">
        <v>651640</v>
      </c>
      <c r="G339" s="1">
        <v>-4.7247899999999996</v>
      </c>
      <c r="H339" s="1">
        <v>55.727899999999998</v>
      </c>
      <c r="I339" s="1">
        <v>885423250.731125</v>
      </c>
      <c r="J339" s="1">
        <v>351667.774704526</v>
      </c>
      <c r="K339" s="1" t="s">
        <v>1151</v>
      </c>
    </row>
    <row r="340" spans="1:11">
      <c r="A340" s="1">
        <v>339</v>
      </c>
      <c r="B340" s="1" t="s">
        <v>687</v>
      </c>
      <c r="C340" s="1" t="s">
        <v>688</v>
      </c>
      <c r="D340" s="1" t="s">
        <v>811</v>
      </c>
      <c r="E340" s="1">
        <v>348291</v>
      </c>
      <c r="F340" s="1">
        <v>1006584</v>
      </c>
      <c r="G340" s="1">
        <v>-2.90028</v>
      </c>
      <c r="H340" s="1">
        <v>58.943300000000001</v>
      </c>
      <c r="I340" s="1">
        <v>1013346069.21373</v>
      </c>
      <c r="J340" s="1">
        <v>1224578.94034423</v>
      </c>
      <c r="K340" s="1" t="s">
        <v>1152</v>
      </c>
    </row>
    <row r="341" spans="1:11">
      <c r="A341" s="1">
        <v>340</v>
      </c>
      <c r="B341" s="1" t="s">
        <v>689</v>
      </c>
      <c r="C341" s="1" t="s">
        <v>690</v>
      </c>
      <c r="D341" s="1" t="s">
        <v>811</v>
      </c>
      <c r="E341" s="1">
        <v>345891</v>
      </c>
      <c r="F341" s="1">
        <v>626135</v>
      </c>
      <c r="G341" s="1">
        <v>-2.85866</v>
      </c>
      <c r="H341" s="1">
        <v>55.5259</v>
      </c>
      <c r="I341" s="1">
        <v>4739182460.76476</v>
      </c>
      <c r="J341" s="1">
        <v>514889.89265665697</v>
      </c>
      <c r="K341" s="1" t="s">
        <v>1153</v>
      </c>
    </row>
    <row r="342" spans="1:11">
      <c r="A342" s="1">
        <v>341</v>
      </c>
      <c r="B342" s="1" t="s">
        <v>691</v>
      </c>
      <c r="C342" s="1" t="s">
        <v>692</v>
      </c>
      <c r="D342" s="1" t="s">
        <v>811</v>
      </c>
      <c r="E342" s="1">
        <v>434516</v>
      </c>
      <c r="F342" s="1">
        <v>1180307</v>
      </c>
      <c r="G342" s="1">
        <v>-1.37344</v>
      </c>
      <c r="H342" s="1">
        <v>60.505000000000003</v>
      </c>
      <c r="I342" s="1">
        <v>1469089373.9712501</v>
      </c>
      <c r="J342" s="1">
        <v>2382722.6381009598</v>
      </c>
      <c r="K342" s="1" t="s">
        <v>1154</v>
      </c>
    </row>
    <row r="343" spans="1:11">
      <c r="A343" s="1">
        <v>342</v>
      </c>
      <c r="B343" s="1" t="s">
        <v>693</v>
      </c>
      <c r="C343" s="1" t="s">
        <v>694</v>
      </c>
      <c r="D343" s="1" t="s">
        <v>811</v>
      </c>
      <c r="E343" s="1">
        <v>226544</v>
      </c>
      <c r="F343" s="1">
        <v>596270</v>
      </c>
      <c r="G343" s="1">
        <v>-4.7290099999999997</v>
      </c>
      <c r="H343" s="1">
        <v>55.2301</v>
      </c>
      <c r="I343" s="1">
        <v>1224112989.87745</v>
      </c>
      <c r="J343" s="1">
        <v>331901.48184562399</v>
      </c>
      <c r="K343" s="1" t="s">
        <v>1155</v>
      </c>
    </row>
    <row r="344" spans="1:11">
      <c r="A344" s="1">
        <v>343</v>
      </c>
      <c r="B344" s="1" t="s">
        <v>695</v>
      </c>
      <c r="C344" s="1" t="s">
        <v>696</v>
      </c>
      <c r="D344" s="1" t="s">
        <v>811</v>
      </c>
      <c r="E344" s="1">
        <v>284634</v>
      </c>
      <c r="F344" s="1">
        <v>636071</v>
      </c>
      <c r="G344" s="1">
        <v>-3.8327200000000001</v>
      </c>
      <c r="H344" s="1">
        <v>55.604500000000002</v>
      </c>
      <c r="I344" s="1">
        <v>1773897188.15364</v>
      </c>
      <c r="J344" s="1">
        <v>284527.04870072397</v>
      </c>
      <c r="K344" s="1" t="s">
        <v>1156</v>
      </c>
    </row>
    <row r="345" spans="1:11">
      <c r="A345" s="1">
        <v>344</v>
      </c>
      <c r="B345" s="1" t="s">
        <v>697</v>
      </c>
      <c r="C345" s="1" t="s">
        <v>698</v>
      </c>
      <c r="D345" s="1" t="s">
        <v>811</v>
      </c>
      <c r="E345" s="1">
        <v>255980</v>
      </c>
      <c r="F345" s="1">
        <v>708769</v>
      </c>
      <c r="G345" s="1">
        <v>-4.3259499999999997</v>
      </c>
      <c r="H345" s="1">
        <v>56.249499999999998</v>
      </c>
      <c r="I345" s="1">
        <v>2253344400.08742</v>
      </c>
      <c r="J345" s="1">
        <v>341962.718226153</v>
      </c>
      <c r="K345" s="1" t="s">
        <v>1157</v>
      </c>
    </row>
    <row r="346" spans="1:11">
      <c r="A346" s="1">
        <v>345</v>
      </c>
      <c r="B346" s="1" t="s">
        <v>699</v>
      </c>
      <c r="C346" s="1" t="s">
        <v>700</v>
      </c>
      <c r="D346" s="1" t="s">
        <v>811</v>
      </c>
      <c r="E346" s="1">
        <v>387763</v>
      </c>
      <c r="F346" s="1">
        <v>808478</v>
      </c>
      <c r="G346" s="1">
        <v>-2.2039800000000001</v>
      </c>
      <c r="H346" s="1">
        <v>57.167000000000002</v>
      </c>
      <c r="I346" s="1">
        <v>185692371.17968801</v>
      </c>
      <c r="J346" s="1">
        <v>126119.10030618199</v>
      </c>
      <c r="K346" s="1" t="s">
        <v>1158</v>
      </c>
    </row>
    <row r="347" spans="1:11">
      <c r="A347" s="1">
        <v>346</v>
      </c>
      <c r="B347" s="1" t="s">
        <v>701</v>
      </c>
      <c r="C347" s="1" t="s">
        <v>702</v>
      </c>
      <c r="D347" s="1" t="s">
        <v>811</v>
      </c>
      <c r="E347" s="1">
        <v>352286</v>
      </c>
      <c r="F347" s="1">
        <v>816276</v>
      </c>
      <c r="G347" s="1">
        <v>-2.7920500000000001</v>
      </c>
      <c r="H347" s="1">
        <v>57.234699999999997</v>
      </c>
      <c r="I347" s="1">
        <v>6317961142.8842897</v>
      </c>
      <c r="J347" s="1">
        <v>801445.32680219901</v>
      </c>
      <c r="K347" s="1" t="s">
        <v>1159</v>
      </c>
    </row>
    <row r="348" spans="1:11">
      <c r="A348" s="1">
        <v>347</v>
      </c>
      <c r="B348" s="1" t="s">
        <v>703</v>
      </c>
      <c r="C348" s="1" t="s">
        <v>704</v>
      </c>
      <c r="D348" s="1" t="s">
        <v>811</v>
      </c>
      <c r="E348" s="1">
        <v>200740</v>
      </c>
      <c r="F348" s="1">
        <v>715442</v>
      </c>
      <c r="G348" s="1">
        <v>-5.2211400000000001</v>
      </c>
      <c r="H348" s="1">
        <v>56.289400000000001</v>
      </c>
      <c r="I348" s="1">
        <v>7007718314.2123804</v>
      </c>
      <c r="J348" s="1">
        <v>3827180.2572702202</v>
      </c>
      <c r="K348" s="1" t="s">
        <v>1160</v>
      </c>
    </row>
    <row r="349" spans="1:11">
      <c r="A349" s="1">
        <v>348</v>
      </c>
      <c r="B349" s="1" t="s">
        <v>705</v>
      </c>
      <c r="C349" s="1" t="s">
        <v>706</v>
      </c>
      <c r="D349" s="1" t="s">
        <v>811</v>
      </c>
      <c r="E349" s="1">
        <v>320193</v>
      </c>
      <c r="F349" s="1">
        <v>669416</v>
      </c>
      <c r="G349" s="1">
        <v>-3.27826</v>
      </c>
      <c r="H349" s="1">
        <v>55.911200000000001</v>
      </c>
      <c r="I349" s="1">
        <v>263351798.07041901</v>
      </c>
      <c r="J349" s="1">
        <v>108121.308186749</v>
      </c>
      <c r="K349" s="1" t="s">
        <v>1161</v>
      </c>
    </row>
    <row r="350" spans="1:11">
      <c r="A350" s="1">
        <v>349</v>
      </c>
      <c r="B350" s="1" t="s">
        <v>707</v>
      </c>
      <c r="C350" s="1" t="s">
        <v>708</v>
      </c>
      <c r="D350" s="1" t="s">
        <v>811</v>
      </c>
      <c r="E350" s="1">
        <v>239305</v>
      </c>
      <c r="F350" s="1">
        <v>664698</v>
      </c>
      <c r="G350" s="1">
        <v>-4.5683400000000001</v>
      </c>
      <c r="H350" s="1">
        <v>55.848599999999998</v>
      </c>
      <c r="I350" s="1">
        <v>261487652.19276401</v>
      </c>
      <c r="J350" s="1">
        <v>131630.686062122</v>
      </c>
      <c r="K350" s="1" t="s">
        <v>1162</v>
      </c>
    </row>
    <row r="351" spans="1:11">
      <c r="A351" s="1">
        <v>350</v>
      </c>
      <c r="B351" s="1" t="s">
        <v>709</v>
      </c>
      <c r="C351" s="1" t="s">
        <v>710</v>
      </c>
      <c r="D351" s="1" t="s">
        <v>811</v>
      </c>
      <c r="E351" s="1">
        <v>242904</v>
      </c>
      <c r="F351" s="1">
        <v>681587</v>
      </c>
      <c r="G351" s="1">
        <v>-4.52074</v>
      </c>
      <c r="H351" s="1">
        <v>56.001399999999997</v>
      </c>
      <c r="I351" s="1">
        <v>177306052.67866501</v>
      </c>
      <c r="J351" s="1">
        <v>100566.771384522</v>
      </c>
      <c r="K351" s="1" t="s">
        <v>1163</v>
      </c>
    </row>
    <row r="352" spans="1:11">
      <c r="A352" s="1">
        <v>351</v>
      </c>
      <c r="B352" s="1" t="s">
        <v>711</v>
      </c>
      <c r="C352" s="1" t="s">
        <v>712</v>
      </c>
      <c r="D352" s="1" t="s">
        <v>811</v>
      </c>
      <c r="E352" s="1">
        <v>299483</v>
      </c>
      <c r="F352" s="1">
        <v>668514</v>
      </c>
      <c r="G352" s="1">
        <v>-3.6090900000000001</v>
      </c>
      <c r="H352" s="1">
        <v>55.8992</v>
      </c>
      <c r="I352" s="1">
        <v>428772096.16177398</v>
      </c>
      <c r="J352" s="1">
        <v>134896.60608839701</v>
      </c>
      <c r="K352" s="1" t="s">
        <v>1164</v>
      </c>
    </row>
    <row r="353" spans="1:11">
      <c r="A353" s="1">
        <v>352</v>
      </c>
      <c r="B353" s="1" t="s">
        <v>713</v>
      </c>
      <c r="C353" s="1" t="s">
        <v>714</v>
      </c>
      <c r="D353" s="1" t="s">
        <v>811</v>
      </c>
      <c r="E353" s="1">
        <v>345535</v>
      </c>
      <c r="F353" s="1">
        <v>759594</v>
      </c>
      <c r="G353" s="1">
        <v>-2.8916200000000001</v>
      </c>
      <c r="H353" s="1">
        <v>56.724800000000002</v>
      </c>
      <c r="I353" s="1">
        <v>2185180133.0138202</v>
      </c>
      <c r="J353" s="1">
        <v>319847.44539905601</v>
      </c>
      <c r="K353" s="1" t="s">
        <v>1165</v>
      </c>
    </row>
    <row r="354" spans="1:11">
      <c r="A354" s="1">
        <v>353</v>
      </c>
      <c r="B354" s="1" t="s">
        <v>715</v>
      </c>
      <c r="C354" s="1" t="s">
        <v>716</v>
      </c>
      <c r="D354" s="1" t="s">
        <v>811</v>
      </c>
      <c r="E354" s="1">
        <v>340291</v>
      </c>
      <c r="F354" s="1">
        <v>732145</v>
      </c>
      <c r="G354" s="1">
        <v>-2.9709500000000002</v>
      </c>
      <c r="H354" s="1">
        <v>56.477600000000002</v>
      </c>
      <c r="I354" s="1">
        <v>59830969.7357025</v>
      </c>
      <c r="J354" s="1">
        <v>46805.898946745401</v>
      </c>
      <c r="K354" s="1" t="s">
        <v>1166</v>
      </c>
    </row>
    <row r="355" spans="1:11">
      <c r="A355" s="1">
        <v>354</v>
      </c>
      <c r="B355" s="1" t="s">
        <v>717</v>
      </c>
      <c r="C355" s="1" t="s">
        <v>718</v>
      </c>
      <c r="D355" s="1" t="s">
        <v>811</v>
      </c>
      <c r="E355" s="1">
        <v>277984</v>
      </c>
      <c r="F355" s="1">
        <v>665608</v>
      </c>
      <c r="G355" s="1">
        <v>-3.9514</v>
      </c>
      <c r="H355" s="1">
        <v>55.868099999999998</v>
      </c>
      <c r="I355" s="1">
        <v>472216148.20179701</v>
      </c>
      <c r="J355" s="1">
        <v>164226.601000197</v>
      </c>
      <c r="K355" s="1" t="s">
        <v>1167</v>
      </c>
    </row>
    <row r="356" spans="1:11">
      <c r="A356" s="1">
        <v>355</v>
      </c>
      <c r="B356" s="1" t="s">
        <v>719</v>
      </c>
      <c r="C356" s="1" t="s">
        <v>720</v>
      </c>
      <c r="D356" s="1" t="s">
        <v>811</v>
      </c>
      <c r="E356" s="1">
        <v>261240</v>
      </c>
      <c r="F356" s="1">
        <v>676154</v>
      </c>
      <c r="G356" s="1">
        <v>-4.22417</v>
      </c>
      <c r="H356" s="1">
        <v>55.958300000000001</v>
      </c>
      <c r="I356" s="1">
        <v>174489015.07116699</v>
      </c>
      <c r="J356" s="1">
        <v>99601.254647384194</v>
      </c>
      <c r="K356" s="1" t="s">
        <v>1168</v>
      </c>
    </row>
    <row r="357" spans="1:11">
      <c r="A357" s="1">
        <v>356</v>
      </c>
      <c r="B357" s="1" t="s">
        <v>721</v>
      </c>
      <c r="C357" s="1" t="s">
        <v>722</v>
      </c>
      <c r="D357" s="1" t="s">
        <v>811</v>
      </c>
      <c r="E357" s="1">
        <v>261534</v>
      </c>
      <c r="F357" s="1">
        <v>667033</v>
      </c>
      <c r="G357" s="1">
        <v>-4.2147899999999998</v>
      </c>
      <c r="H357" s="1">
        <v>55.8765</v>
      </c>
      <c r="I357" s="1">
        <v>174713910.131973</v>
      </c>
      <c r="J357" s="1">
        <v>135996.361522341</v>
      </c>
      <c r="K357" s="1" t="s">
        <v>1169</v>
      </c>
    </row>
    <row r="358" spans="1:11">
      <c r="A358" s="1">
        <v>357</v>
      </c>
      <c r="B358" s="1" t="s">
        <v>723</v>
      </c>
      <c r="C358" s="1" t="s">
        <v>724</v>
      </c>
      <c r="D358" s="1" t="s">
        <v>811</v>
      </c>
      <c r="E358" s="1">
        <v>339197</v>
      </c>
      <c r="F358" s="1">
        <v>704726</v>
      </c>
      <c r="G358" s="1">
        <v>-2.9823499999999998</v>
      </c>
      <c r="H358" s="1">
        <v>56.231200000000001</v>
      </c>
      <c r="I358" s="1">
        <v>1325035448.2072599</v>
      </c>
      <c r="J358" s="1">
        <v>342638.24570691702</v>
      </c>
      <c r="K358" s="1" t="s">
        <v>1170</v>
      </c>
    </row>
    <row r="359" spans="1:11">
      <c r="A359" s="1">
        <v>358</v>
      </c>
      <c r="B359" s="1" t="s">
        <v>725</v>
      </c>
      <c r="C359" s="1" t="s">
        <v>726</v>
      </c>
      <c r="D359" s="1" t="s">
        <v>811</v>
      </c>
      <c r="E359" s="1">
        <v>284304</v>
      </c>
      <c r="F359" s="1">
        <v>744186</v>
      </c>
      <c r="G359" s="1">
        <v>-3.8847999999999998</v>
      </c>
      <c r="H359" s="1">
        <v>56.575299999999999</v>
      </c>
      <c r="I359" s="1">
        <v>5383759694.71912</v>
      </c>
      <c r="J359" s="1">
        <v>619283.644220485</v>
      </c>
      <c r="K359" s="1" t="s">
        <v>1171</v>
      </c>
    </row>
    <row r="360" spans="1:11">
      <c r="A360" s="1">
        <v>359</v>
      </c>
      <c r="B360" s="1" t="s">
        <v>727</v>
      </c>
      <c r="C360" s="1" t="s">
        <v>728</v>
      </c>
      <c r="D360" s="1" t="s">
        <v>1172</v>
      </c>
      <c r="E360" s="1">
        <v>245222</v>
      </c>
      <c r="F360" s="1">
        <v>378346</v>
      </c>
      <c r="G360" s="1">
        <v>-4.3229100000000003</v>
      </c>
      <c r="H360" s="1">
        <v>53.279400000000003</v>
      </c>
      <c r="I360" s="1">
        <v>714458078.517326</v>
      </c>
      <c r="J360" s="1">
        <v>361683.79988520598</v>
      </c>
      <c r="K360" s="1" t="s">
        <v>1173</v>
      </c>
    </row>
    <row r="361" spans="1:11">
      <c r="A361" s="1">
        <v>360</v>
      </c>
      <c r="B361" s="1" t="s">
        <v>729</v>
      </c>
      <c r="C361" s="1" t="s">
        <v>730</v>
      </c>
      <c r="D361" s="1" t="s">
        <v>730</v>
      </c>
      <c r="E361" s="1">
        <v>277968</v>
      </c>
      <c r="F361" s="1">
        <v>334967</v>
      </c>
      <c r="G361" s="1">
        <v>-3.8155899999999998</v>
      </c>
      <c r="H361" s="1">
        <v>52.898299999999999</v>
      </c>
      <c r="I361" s="1">
        <v>2548075137.6522799</v>
      </c>
      <c r="J361" s="1">
        <v>585237.16689650295</v>
      </c>
      <c r="K361" s="1" t="s">
        <v>1174</v>
      </c>
    </row>
    <row r="362" spans="1:11">
      <c r="A362" s="1">
        <v>361</v>
      </c>
      <c r="B362" s="1" t="s">
        <v>731</v>
      </c>
      <c r="C362" s="1" t="s">
        <v>732</v>
      </c>
      <c r="D362" s="1" t="s">
        <v>732</v>
      </c>
      <c r="E362" s="1">
        <v>283293</v>
      </c>
      <c r="F362" s="1">
        <v>362562</v>
      </c>
      <c r="G362" s="1">
        <v>-3.7464599999999999</v>
      </c>
      <c r="H362" s="1">
        <v>53.147399999999998</v>
      </c>
      <c r="I362" s="1">
        <v>1130191402.9418299</v>
      </c>
      <c r="J362" s="1">
        <v>273510.75514015701</v>
      </c>
      <c r="K362" s="1" t="s">
        <v>1175</v>
      </c>
    </row>
    <row r="363" spans="1:11">
      <c r="A363" s="1">
        <v>362</v>
      </c>
      <c r="B363" s="1" t="s">
        <v>733</v>
      </c>
      <c r="C363" s="1" t="s">
        <v>734</v>
      </c>
      <c r="D363" s="1" t="s">
        <v>1176</v>
      </c>
      <c r="E363" s="1">
        <v>309843</v>
      </c>
      <c r="F363" s="1">
        <v>355416</v>
      </c>
      <c r="G363" s="1">
        <v>-3.34761</v>
      </c>
      <c r="H363" s="1">
        <v>53.088299999999997</v>
      </c>
      <c r="I363" s="1">
        <v>838544269.697456</v>
      </c>
      <c r="J363" s="1">
        <v>228384.65315843999</v>
      </c>
      <c r="K363" s="1" t="s">
        <v>1177</v>
      </c>
    </row>
    <row r="364" spans="1:11">
      <c r="A364" s="1">
        <v>363</v>
      </c>
      <c r="B364" s="1" t="s">
        <v>735</v>
      </c>
      <c r="C364" s="1" t="s">
        <v>736</v>
      </c>
      <c r="D364" s="1" t="s">
        <v>1178</v>
      </c>
      <c r="E364" s="1">
        <v>321564</v>
      </c>
      <c r="F364" s="1">
        <v>369303</v>
      </c>
      <c r="G364" s="1">
        <v>-3.17605</v>
      </c>
      <c r="H364" s="1">
        <v>53.215000000000003</v>
      </c>
      <c r="I364" s="1">
        <v>437490011.32918501</v>
      </c>
      <c r="J364" s="1">
        <v>197515.32082071001</v>
      </c>
      <c r="K364" s="1" t="s">
        <v>1179</v>
      </c>
    </row>
    <row r="365" spans="1:11">
      <c r="A365" s="1">
        <v>364</v>
      </c>
      <c r="B365" s="1" t="s">
        <v>737</v>
      </c>
      <c r="C365" s="1" t="s">
        <v>738</v>
      </c>
      <c r="D365" s="1" t="s">
        <v>1180</v>
      </c>
      <c r="E365" s="1">
        <v>333523</v>
      </c>
      <c r="F365" s="1">
        <v>345387</v>
      </c>
      <c r="G365" s="1">
        <v>-2.9920300000000002</v>
      </c>
      <c r="H365" s="1">
        <v>53.0017</v>
      </c>
      <c r="I365" s="1">
        <v>503773486.45475799</v>
      </c>
      <c r="J365" s="1">
        <v>190040.35311876101</v>
      </c>
      <c r="K365" s="1" t="s">
        <v>1181</v>
      </c>
    </row>
    <row r="366" spans="1:11">
      <c r="A366" s="1">
        <v>365</v>
      </c>
      <c r="B366" s="1" t="s">
        <v>739</v>
      </c>
      <c r="C366" s="1" t="s">
        <v>740</v>
      </c>
      <c r="D366" s="1" t="s">
        <v>740</v>
      </c>
      <c r="E366" s="1">
        <v>267126</v>
      </c>
      <c r="F366" s="1">
        <v>268437</v>
      </c>
      <c r="G366" s="1">
        <v>-3.9499399999999998</v>
      </c>
      <c r="H366" s="1">
        <v>52.298000000000002</v>
      </c>
      <c r="I366" s="1">
        <v>1789001343.6142399</v>
      </c>
      <c r="J366" s="1">
        <v>373788.97663704498</v>
      </c>
      <c r="K366" s="1" t="s">
        <v>1182</v>
      </c>
    </row>
    <row r="367" spans="1:11">
      <c r="A367" s="1">
        <v>366</v>
      </c>
      <c r="B367" s="1" t="s">
        <v>741</v>
      </c>
      <c r="C367" s="1" t="s">
        <v>742</v>
      </c>
      <c r="D367" s="1" t="s">
        <v>1183</v>
      </c>
      <c r="E367" s="1">
        <v>199821</v>
      </c>
      <c r="F367" s="1">
        <v>221391</v>
      </c>
      <c r="G367" s="1">
        <v>-4.9081799999999998</v>
      </c>
      <c r="H367" s="1">
        <v>51.8551</v>
      </c>
      <c r="I367" s="1">
        <v>1618677384.7296901</v>
      </c>
      <c r="J367" s="1">
        <v>726403.18907556694</v>
      </c>
      <c r="K367" s="1" t="s">
        <v>1184</v>
      </c>
    </row>
    <row r="368" spans="1:11">
      <c r="A368" s="1">
        <v>367</v>
      </c>
      <c r="B368" s="1" t="s">
        <v>743</v>
      </c>
      <c r="C368" s="1" t="s">
        <v>744</v>
      </c>
      <c r="D368" s="1" t="s">
        <v>1185</v>
      </c>
      <c r="E368" s="1">
        <v>247954</v>
      </c>
      <c r="F368" s="1">
        <v>224133</v>
      </c>
      <c r="G368" s="1">
        <v>-4.2111000000000001</v>
      </c>
      <c r="H368" s="1">
        <v>51.895000000000003</v>
      </c>
      <c r="I368" s="1">
        <v>2371133068.97962</v>
      </c>
      <c r="J368" s="1">
        <v>564479.83894657099</v>
      </c>
      <c r="K368" s="1" t="s">
        <v>1186</v>
      </c>
    </row>
    <row r="369" spans="1:11">
      <c r="A369" s="1">
        <v>368</v>
      </c>
      <c r="B369" s="1" t="s">
        <v>745</v>
      </c>
      <c r="C369" s="1" t="s">
        <v>746</v>
      </c>
      <c r="D369" s="1" t="s">
        <v>1187</v>
      </c>
      <c r="E369" s="1">
        <v>264022</v>
      </c>
      <c r="F369" s="1">
        <v>197308</v>
      </c>
      <c r="G369" s="1">
        <v>-3.9672299999999998</v>
      </c>
      <c r="H369" s="1">
        <v>51.658099999999997</v>
      </c>
      <c r="I369" s="1">
        <v>379659105.555691</v>
      </c>
      <c r="J369" s="1">
        <v>271925.947135175</v>
      </c>
      <c r="K369" s="1" t="s">
        <v>1188</v>
      </c>
    </row>
    <row r="370" spans="1:11">
      <c r="A370" s="1">
        <v>369</v>
      </c>
      <c r="B370" s="1" t="s">
        <v>747</v>
      </c>
      <c r="C370" s="1" t="s">
        <v>748</v>
      </c>
      <c r="D370" s="1" t="s">
        <v>1189</v>
      </c>
      <c r="E370" s="1">
        <v>279261</v>
      </c>
      <c r="F370" s="1">
        <v>195412</v>
      </c>
      <c r="G370" s="1">
        <v>-3.7463799999999998</v>
      </c>
      <c r="H370" s="1">
        <v>51.644500000000001</v>
      </c>
      <c r="I370" s="1">
        <v>442335437.45341098</v>
      </c>
      <c r="J370" s="1">
        <v>172778.725866764</v>
      </c>
      <c r="K370" s="1" t="s">
        <v>1190</v>
      </c>
    </row>
    <row r="371" spans="1:11">
      <c r="A371" s="1">
        <v>370</v>
      </c>
      <c r="B371" s="1" t="s">
        <v>749</v>
      </c>
      <c r="C371" s="1" t="s">
        <v>750</v>
      </c>
      <c r="D371" s="1" t="s">
        <v>1191</v>
      </c>
      <c r="E371" s="1">
        <v>288241</v>
      </c>
      <c r="F371" s="1">
        <v>185868</v>
      </c>
      <c r="G371" s="1">
        <v>-3.61361</v>
      </c>
      <c r="H371" s="1">
        <v>51.560600000000001</v>
      </c>
      <c r="I371" s="1">
        <v>250730334.06062299</v>
      </c>
      <c r="J371" s="1">
        <v>90598.120266875703</v>
      </c>
      <c r="K371" s="1" t="s">
        <v>1192</v>
      </c>
    </row>
    <row r="372" spans="1:11">
      <c r="A372" s="1">
        <v>371</v>
      </c>
      <c r="B372" s="1" t="s">
        <v>751</v>
      </c>
      <c r="C372" s="1" t="s">
        <v>752</v>
      </c>
      <c r="D372" s="1" t="s">
        <v>1193</v>
      </c>
      <c r="E372" s="1">
        <v>302946</v>
      </c>
      <c r="F372" s="1">
        <v>173083</v>
      </c>
      <c r="G372" s="1">
        <v>-3.3980299999999999</v>
      </c>
      <c r="H372" s="1">
        <v>51.448399999999999</v>
      </c>
      <c r="I372" s="1">
        <v>331192712.60942799</v>
      </c>
      <c r="J372" s="1">
        <v>106758.228372082</v>
      </c>
      <c r="K372" s="1" t="s">
        <v>1194</v>
      </c>
    </row>
    <row r="373" spans="1:11">
      <c r="A373" s="1">
        <v>372</v>
      </c>
      <c r="B373" s="1" t="s">
        <v>753</v>
      </c>
      <c r="C373" s="1" t="s">
        <v>754</v>
      </c>
      <c r="D373" s="1" t="s">
        <v>1195</v>
      </c>
      <c r="E373" s="1">
        <v>315270</v>
      </c>
      <c r="F373" s="1">
        <v>178887</v>
      </c>
      <c r="G373" s="1">
        <v>-3.2221199999999999</v>
      </c>
      <c r="H373" s="1">
        <v>51.502499999999998</v>
      </c>
      <c r="I373" s="1">
        <v>142287247.21451199</v>
      </c>
      <c r="J373" s="1">
        <v>79678.373536676707</v>
      </c>
      <c r="K373" s="1" t="s">
        <v>1196</v>
      </c>
    </row>
    <row r="374" spans="1:11">
      <c r="A374" s="1">
        <v>373</v>
      </c>
      <c r="B374" s="1" t="s">
        <v>755</v>
      </c>
      <c r="C374" s="1" t="s">
        <v>756</v>
      </c>
      <c r="D374" s="1" t="s">
        <v>756</v>
      </c>
      <c r="E374" s="1">
        <v>302237</v>
      </c>
      <c r="F374" s="1">
        <v>192395</v>
      </c>
      <c r="G374" s="1">
        <v>-3.4135900000000001</v>
      </c>
      <c r="H374" s="1">
        <v>51.6218</v>
      </c>
      <c r="I374" s="1">
        <v>424150425.37110502</v>
      </c>
      <c r="J374" s="1">
        <v>130240.443067915</v>
      </c>
      <c r="K374" s="1" t="s">
        <v>1197</v>
      </c>
    </row>
    <row r="375" spans="1:11">
      <c r="A375" s="1">
        <v>374</v>
      </c>
      <c r="B375" s="1" t="s">
        <v>757</v>
      </c>
      <c r="C375" s="1" t="s">
        <v>758</v>
      </c>
      <c r="D375" s="1" t="s">
        <v>1198</v>
      </c>
      <c r="E375" s="1">
        <v>317245</v>
      </c>
      <c r="F375" s="1">
        <v>195259</v>
      </c>
      <c r="G375" s="1">
        <v>-3.19753</v>
      </c>
      <c r="H375" s="1">
        <v>51.65</v>
      </c>
      <c r="I375" s="1">
        <v>277387820.37979102</v>
      </c>
      <c r="J375" s="1">
        <v>116205.41913169299</v>
      </c>
      <c r="K375" s="1" t="s">
        <v>1199</v>
      </c>
    </row>
    <row r="376" spans="1:11">
      <c r="A376" s="1">
        <v>375</v>
      </c>
      <c r="B376" s="1" t="s">
        <v>759</v>
      </c>
      <c r="C376" s="1" t="s">
        <v>760</v>
      </c>
      <c r="D376" s="1" t="s">
        <v>760</v>
      </c>
      <c r="E376" s="1">
        <v>318236</v>
      </c>
      <c r="F376" s="1">
        <v>206771</v>
      </c>
      <c r="G376" s="1">
        <v>-3.1859199999999999</v>
      </c>
      <c r="H376" s="1">
        <v>51.753599999999999</v>
      </c>
      <c r="I376" s="1">
        <v>108728048.165253</v>
      </c>
      <c r="J376" s="1">
        <v>65601.674440907605</v>
      </c>
      <c r="K376" s="1" t="s">
        <v>1200</v>
      </c>
    </row>
    <row r="377" spans="1:11">
      <c r="A377" s="1">
        <v>376</v>
      </c>
      <c r="B377" s="1" t="s">
        <v>761</v>
      </c>
      <c r="C377" s="1" t="s">
        <v>762</v>
      </c>
      <c r="D377" s="1" t="s">
        <v>762</v>
      </c>
      <c r="E377" s="1">
        <v>327459</v>
      </c>
      <c r="F377" s="1">
        <v>200480</v>
      </c>
      <c r="G377" s="1">
        <v>-3.0510100000000002</v>
      </c>
      <c r="H377" s="1">
        <v>51.698399999999999</v>
      </c>
      <c r="I377" s="1">
        <v>126239927.851421</v>
      </c>
      <c r="J377" s="1">
        <v>82544.713460187297</v>
      </c>
      <c r="K377" s="1" t="s">
        <v>1201</v>
      </c>
    </row>
    <row r="378" spans="1:11">
      <c r="A378" s="1">
        <v>377</v>
      </c>
      <c r="B378" s="1" t="s">
        <v>763</v>
      </c>
      <c r="C378" s="1" t="s">
        <v>764</v>
      </c>
      <c r="D378" s="1" t="s">
        <v>1202</v>
      </c>
      <c r="E378" s="1">
        <v>337812</v>
      </c>
      <c r="F378" s="1">
        <v>209231</v>
      </c>
      <c r="G378" s="1">
        <v>-2.9028</v>
      </c>
      <c r="H378" s="1">
        <v>51.778300000000002</v>
      </c>
      <c r="I378" s="1">
        <v>850271715.88771403</v>
      </c>
      <c r="J378" s="1">
        <v>223991.69250604301</v>
      </c>
      <c r="K378" s="1" t="s">
        <v>1203</v>
      </c>
    </row>
    <row r="379" spans="1:11">
      <c r="A379" s="1">
        <v>378</v>
      </c>
      <c r="B379" s="1" t="s">
        <v>765</v>
      </c>
      <c r="C379" s="1" t="s">
        <v>766</v>
      </c>
      <c r="D379" s="1" t="s">
        <v>1204</v>
      </c>
      <c r="E379" s="1">
        <v>337897</v>
      </c>
      <c r="F379" s="1">
        <v>187433</v>
      </c>
      <c r="G379" s="1">
        <v>-2.8976899999999999</v>
      </c>
      <c r="H379" s="1">
        <v>51.582299999999996</v>
      </c>
      <c r="I379" s="1">
        <v>190524787.37545401</v>
      </c>
      <c r="J379" s="1">
        <v>153275.96370085899</v>
      </c>
      <c r="K379" s="1" t="s">
        <v>1205</v>
      </c>
    </row>
    <row r="380" spans="1:11">
      <c r="A380" s="1">
        <v>379</v>
      </c>
      <c r="B380" s="1" t="s">
        <v>767</v>
      </c>
      <c r="C380" s="1" t="s">
        <v>768</v>
      </c>
      <c r="D380" s="1" t="s">
        <v>768</v>
      </c>
      <c r="E380" s="1">
        <v>302328</v>
      </c>
      <c r="F380" s="1">
        <v>273254</v>
      </c>
      <c r="G380" s="1">
        <v>-3.43533</v>
      </c>
      <c r="H380" s="1">
        <v>52.348599999999998</v>
      </c>
      <c r="I380" s="1">
        <v>5195320913.6503201</v>
      </c>
      <c r="J380" s="1">
        <v>610095.48391577404</v>
      </c>
      <c r="K380" s="1" t="s">
        <v>1206</v>
      </c>
    </row>
    <row r="381" spans="1:11">
      <c r="A381" s="1">
        <v>380</v>
      </c>
      <c r="B381" s="1" t="s">
        <v>769</v>
      </c>
      <c r="C381" s="1" t="s">
        <v>770</v>
      </c>
      <c r="D381" s="1" t="s">
        <v>1207</v>
      </c>
      <c r="E381" s="1">
        <v>305916</v>
      </c>
      <c r="F381" s="1">
        <v>206424</v>
      </c>
      <c r="G381" s="1">
        <v>-3.3642500000000002</v>
      </c>
      <c r="H381" s="1">
        <v>51.748600000000003</v>
      </c>
      <c r="I381" s="1">
        <v>111957012.01808199</v>
      </c>
      <c r="J381" s="1">
        <v>66696.815045430194</v>
      </c>
      <c r="K381" s="1" t="s">
        <v>1208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B55D-5E0F-AE4F-A827-25399A95F176}">
  <dimension ref="A1:G435"/>
  <sheetViews>
    <sheetView zoomScale="15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D216" sqref="D216:D220"/>
    </sheetView>
  </sheetViews>
  <sheetFormatPr baseColWidth="10" defaultColWidth="11" defaultRowHeight="11"/>
  <cols>
    <col min="1" max="1" width="12.796875" style="6" customWidth="1"/>
    <col min="2" max="2" width="35.3984375" style="6" bestFit="1" customWidth="1"/>
    <col min="3" max="3" width="22.3984375" style="6" customWidth="1"/>
    <col min="4" max="165" width="8.796875" style="6" customWidth="1"/>
    <col min="166" max="166" width="12.796875" style="6" customWidth="1"/>
    <col min="167" max="167" width="35.3984375" style="6" bestFit="1" customWidth="1"/>
    <col min="168" max="168" width="22.3984375" style="6" customWidth="1"/>
    <col min="169" max="421" width="8.796875" style="6" customWidth="1"/>
    <col min="422" max="422" width="12.796875" style="6" customWidth="1"/>
    <col min="423" max="423" width="35.3984375" style="6" bestFit="1" customWidth="1"/>
    <col min="424" max="424" width="22.3984375" style="6" customWidth="1"/>
    <col min="425" max="677" width="8.796875" style="6" customWidth="1"/>
    <col min="678" max="678" width="12.796875" style="6" customWidth="1"/>
    <col min="679" max="679" width="35.3984375" style="6" bestFit="1" customWidth="1"/>
    <col min="680" max="680" width="22.3984375" style="6" customWidth="1"/>
    <col min="681" max="933" width="8.796875" style="6" customWidth="1"/>
    <col min="934" max="934" width="12.796875" style="6" customWidth="1"/>
    <col min="935" max="935" width="35.3984375" style="6" bestFit="1" customWidth="1"/>
    <col min="936" max="936" width="22.3984375" style="6" customWidth="1"/>
    <col min="937" max="1189" width="8.796875" style="6" customWidth="1"/>
    <col min="1190" max="1190" width="12.796875" style="6" customWidth="1"/>
    <col min="1191" max="1191" width="35.3984375" style="6" bestFit="1" customWidth="1"/>
    <col min="1192" max="1192" width="22.3984375" style="6" customWidth="1"/>
    <col min="1193" max="1445" width="8.796875" style="6" customWidth="1"/>
    <col min="1446" max="1446" width="12.796875" style="6" customWidth="1"/>
    <col min="1447" max="1447" width="35.3984375" style="6" bestFit="1" customWidth="1"/>
    <col min="1448" max="1448" width="22.3984375" style="6" customWidth="1"/>
    <col min="1449" max="1701" width="8.796875" style="6" customWidth="1"/>
    <col min="1702" max="1702" width="12.796875" style="6" customWidth="1"/>
    <col min="1703" max="1703" width="35.3984375" style="6" bestFit="1" customWidth="1"/>
    <col min="1704" max="1704" width="22.3984375" style="6" customWidth="1"/>
    <col min="1705" max="1957" width="8.796875" style="6" customWidth="1"/>
    <col min="1958" max="1958" width="12.796875" style="6" customWidth="1"/>
    <col min="1959" max="1959" width="35.3984375" style="6" bestFit="1" customWidth="1"/>
    <col min="1960" max="1960" width="22.3984375" style="6" customWidth="1"/>
    <col min="1961" max="2213" width="8.796875" style="6" customWidth="1"/>
    <col min="2214" max="2214" width="12.796875" style="6" customWidth="1"/>
    <col min="2215" max="2215" width="35.3984375" style="6" bestFit="1" customWidth="1"/>
    <col min="2216" max="2216" width="22.3984375" style="6" customWidth="1"/>
    <col min="2217" max="2469" width="8.796875" style="6" customWidth="1"/>
    <col min="2470" max="2470" width="12.796875" style="6" customWidth="1"/>
    <col min="2471" max="2471" width="35.3984375" style="6" bestFit="1" customWidth="1"/>
    <col min="2472" max="2472" width="22.3984375" style="6" customWidth="1"/>
    <col min="2473" max="2725" width="8.796875" style="6" customWidth="1"/>
    <col min="2726" max="2726" width="12.796875" style="6" customWidth="1"/>
    <col min="2727" max="2727" width="35.3984375" style="6" bestFit="1" customWidth="1"/>
    <col min="2728" max="2728" width="22.3984375" style="6" customWidth="1"/>
    <col min="2729" max="2981" width="8.796875" style="6" customWidth="1"/>
    <col min="2982" max="2982" width="12.796875" style="6" customWidth="1"/>
    <col min="2983" max="2983" width="35.3984375" style="6" bestFit="1" customWidth="1"/>
    <col min="2984" max="2984" width="22.3984375" style="6" customWidth="1"/>
    <col min="2985" max="3237" width="8.796875" style="6" customWidth="1"/>
    <col min="3238" max="3238" width="12.796875" style="6" customWidth="1"/>
    <col min="3239" max="3239" width="35.3984375" style="6" bestFit="1" customWidth="1"/>
    <col min="3240" max="3240" width="22.3984375" style="6" customWidth="1"/>
    <col min="3241" max="3493" width="8.796875" style="6" customWidth="1"/>
    <col min="3494" max="3494" width="12.796875" style="6" customWidth="1"/>
    <col min="3495" max="3495" width="35.3984375" style="6" bestFit="1" customWidth="1"/>
    <col min="3496" max="3496" width="22.3984375" style="6" customWidth="1"/>
    <col min="3497" max="3749" width="8.796875" style="6" customWidth="1"/>
    <col min="3750" max="3750" width="12.796875" style="6" customWidth="1"/>
    <col min="3751" max="3751" width="35.3984375" style="6" bestFit="1" customWidth="1"/>
    <col min="3752" max="3752" width="22.3984375" style="6" customWidth="1"/>
    <col min="3753" max="4005" width="8.796875" style="6" customWidth="1"/>
    <col min="4006" max="4006" width="12.796875" style="6" customWidth="1"/>
    <col min="4007" max="4007" width="35.3984375" style="6" bestFit="1" customWidth="1"/>
    <col min="4008" max="4008" width="22.3984375" style="6" customWidth="1"/>
    <col min="4009" max="4261" width="8.796875" style="6" customWidth="1"/>
    <col min="4262" max="4262" width="12.796875" style="6" customWidth="1"/>
    <col min="4263" max="4263" width="35.3984375" style="6" bestFit="1" customWidth="1"/>
    <col min="4264" max="4264" width="22.3984375" style="6" customWidth="1"/>
    <col min="4265" max="4517" width="8.796875" style="6" customWidth="1"/>
    <col min="4518" max="4518" width="12.796875" style="6" customWidth="1"/>
    <col min="4519" max="4519" width="35.3984375" style="6" bestFit="1" customWidth="1"/>
    <col min="4520" max="4520" width="22.3984375" style="6" customWidth="1"/>
    <col min="4521" max="4773" width="8.796875" style="6" customWidth="1"/>
    <col min="4774" max="4774" width="12.796875" style="6" customWidth="1"/>
    <col min="4775" max="4775" width="35.3984375" style="6" bestFit="1" customWidth="1"/>
    <col min="4776" max="4776" width="22.3984375" style="6" customWidth="1"/>
    <col min="4777" max="5029" width="8.796875" style="6" customWidth="1"/>
    <col min="5030" max="5030" width="12.796875" style="6" customWidth="1"/>
    <col min="5031" max="5031" width="35.3984375" style="6" bestFit="1" customWidth="1"/>
    <col min="5032" max="5032" width="22.3984375" style="6" customWidth="1"/>
    <col min="5033" max="5285" width="8.796875" style="6" customWidth="1"/>
    <col min="5286" max="5286" width="12.796875" style="6" customWidth="1"/>
    <col min="5287" max="5287" width="35.3984375" style="6" bestFit="1" customWidth="1"/>
    <col min="5288" max="5288" width="22.3984375" style="6" customWidth="1"/>
    <col min="5289" max="5541" width="8.796875" style="6" customWidth="1"/>
    <col min="5542" max="5542" width="12.796875" style="6" customWidth="1"/>
    <col min="5543" max="5543" width="35.3984375" style="6" bestFit="1" customWidth="1"/>
    <col min="5544" max="5544" width="22.3984375" style="6" customWidth="1"/>
    <col min="5545" max="5797" width="8.796875" style="6" customWidth="1"/>
    <col min="5798" max="5798" width="12.796875" style="6" customWidth="1"/>
    <col min="5799" max="5799" width="35.3984375" style="6" bestFit="1" customWidth="1"/>
    <col min="5800" max="5800" width="22.3984375" style="6" customWidth="1"/>
    <col min="5801" max="6053" width="8.796875" style="6" customWidth="1"/>
    <col min="6054" max="6054" width="12.796875" style="6" customWidth="1"/>
    <col min="6055" max="6055" width="35.3984375" style="6" bestFit="1" customWidth="1"/>
    <col min="6056" max="6056" width="22.3984375" style="6" customWidth="1"/>
    <col min="6057" max="6309" width="8.796875" style="6" customWidth="1"/>
    <col min="6310" max="6310" width="12.796875" style="6" customWidth="1"/>
    <col min="6311" max="6311" width="35.3984375" style="6" bestFit="1" customWidth="1"/>
    <col min="6312" max="6312" width="22.3984375" style="6" customWidth="1"/>
    <col min="6313" max="6565" width="8.796875" style="6" customWidth="1"/>
    <col min="6566" max="6566" width="12.796875" style="6" customWidth="1"/>
    <col min="6567" max="6567" width="35.3984375" style="6" bestFit="1" customWidth="1"/>
    <col min="6568" max="6568" width="22.3984375" style="6" customWidth="1"/>
    <col min="6569" max="6821" width="8.796875" style="6" customWidth="1"/>
    <col min="6822" max="6822" width="12.796875" style="6" customWidth="1"/>
    <col min="6823" max="6823" width="35.3984375" style="6" bestFit="1" customWidth="1"/>
    <col min="6824" max="6824" width="22.3984375" style="6" customWidth="1"/>
    <col min="6825" max="7077" width="8.796875" style="6" customWidth="1"/>
    <col min="7078" max="7078" width="12.796875" style="6" customWidth="1"/>
    <col min="7079" max="7079" width="35.3984375" style="6" bestFit="1" customWidth="1"/>
    <col min="7080" max="7080" width="22.3984375" style="6" customWidth="1"/>
    <col min="7081" max="7333" width="8.796875" style="6" customWidth="1"/>
    <col min="7334" max="7334" width="12.796875" style="6" customWidth="1"/>
    <col min="7335" max="7335" width="35.3984375" style="6" bestFit="1" customWidth="1"/>
    <col min="7336" max="7336" width="22.3984375" style="6" customWidth="1"/>
    <col min="7337" max="7589" width="8.796875" style="6" customWidth="1"/>
    <col min="7590" max="7590" width="12.796875" style="6" customWidth="1"/>
    <col min="7591" max="7591" width="35.3984375" style="6" bestFit="1" customWidth="1"/>
    <col min="7592" max="7592" width="22.3984375" style="6" customWidth="1"/>
    <col min="7593" max="7845" width="8.796875" style="6" customWidth="1"/>
    <col min="7846" max="7846" width="12.796875" style="6" customWidth="1"/>
    <col min="7847" max="7847" width="35.3984375" style="6" bestFit="1" customWidth="1"/>
    <col min="7848" max="7848" width="22.3984375" style="6" customWidth="1"/>
    <col min="7849" max="8101" width="8.796875" style="6" customWidth="1"/>
    <col min="8102" max="8102" width="12.796875" style="6" customWidth="1"/>
    <col min="8103" max="8103" width="35.3984375" style="6" bestFit="1" customWidth="1"/>
    <col min="8104" max="8104" width="22.3984375" style="6" customWidth="1"/>
    <col min="8105" max="8357" width="8.796875" style="6" customWidth="1"/>
    <col min="8358" max="8358" width="12.796875" style="6" customWidth="1"/>
    <col min="8359" max="8359" width="35.3984375" style="6" bestFit="1" customWidth="1"/>
    <col min="8360" max="8360" width="22.3984375" style="6" customWidth="1"/>
    <col min="8361" max="8613" width="8.796875" style="6" customWidth="1"/>
    <col min="8614" max="8614" width="12.796875" style="6" customWidth="1"/>
    <col min="8615" max="8615" width="35.3984375" style="6" bestFit="1" customWidth="1"/>
    <col min="8616" max="8616" width="22.3984375" style="6" customWidth="1"/>
    <col min="8617" max="8869" width="8.796875" style="6" customWidth="1"/>
    <col min="8870" max="8870" width="12.796875" style="6" customWidth="1"/>
    <col min="8871" max="8871" width="35.3984375" style="6" bestFit="1" customWidth="1"/>
    <col min="8872" max="8872" width="22.3984375" style="6" customWidth="1"/>
    <col min="8873" max="9125" width="8.796875" style="6" customWidth="1"/>
    <col min="9126" max="9126" width="12.796875" style="6" customWidth="1"/>
    <col min="9127" max="9127" width="35.3984375" style="6" bestFit="1" customWidth="1"/>
    <col min="9128" max="9128" width="22.3984375" style="6" customWidth="1"/>
    <col min="9129" max="9381" width="8.796875" style="6" customWidth="1"/>
    <col min="9382" max="9382" width="12.796875" style="6" customWidth="1"/>
    <col min="9383" max="9383" width="35.3984375" style="6" bestFit="1" customWidth="1"/>
    <col min="9384" max="9384" width="22.3984375" style="6" customWidth="1"/>
    <col min="9385" max="9637" width="8.796875" style="6" customWidth="1"/>
    <col min="9638" max="9638" width="12.796875" style="6" customWidth="1"/>
    <col min="9639" max="9639" width="35.3984375" style="6" bestFit="1" customWidth="1"/>
    <col min="9640" max="9640" width="22.3984375" style="6" customWidth="1"/>
    <col min="9641" max="9893" width="8.796875" style="6" customWidth="1"/>
    <col min="9894" max="9894" width="12.796875" style="6" customWidth="1"/>
    <col min="9895" max="9895" width="35.3984375" style="6" bestFit="1" customWidth="1"/>
    <col min="9896" max="9896" width="22.3984375" style="6" customWidth="1"/>
    <col min="9897" max="10149" width="8.796875" style="6" customWidth="1"/>
    <col min="10150" max="10150" width="12.796875" style="6" customWidth="1"/>
    <col min="10151" max="10151" width="35.3984375" style="6" bestFit="1" customWidth="1"/>
    <col min="10152" max="10152" width="22.3984375" style="6" customWidth="1"/>
    <col min="10153" max="10405" width="8.796875" style="6" customWidth="1"/>
    <col min="10406" max="10406" width="12.796875" style="6" customWidth="1"/>
    <col min="10407" max="10407" width="35.3984375" style="6" bestFit="1" customWidth="1"/>
    <col min="10408" max="10408" width="22.3984375" style="6" customWidth="1"/>
    <col min="10409" max="10661" width="8.796875" style="6" customWidth="1"/>
    <col min="10662" max="10662" width="12.796875" style="6" customWidth="1"/>
    <col min="10663" max="10663" width="35.3984375" style="6" bestFit="1" customWidth="1"/>
    <col min="10664" max="10664" width="22.3984375" style="6" customWidth="1"/>
    <col min="10665" max="10917" width="8.796875" style="6" customWidth="1"/>
    <col min="10918" max="10918" width="12.796875" style="6" customWidth="1"/>
    <col min="10919" max="10919" width="35.3984375" style="6" bestFit="1" customWidth="1"/>
    <col min="10920" max="10920" width="22.3984375" style="6" customWidth="1"/>
    <col min="10921" max="11173" width="8.796875" style="6" customWidth="1"/>
    <col min="11174" max="11174" width="12.796875" style="6" customWidth="1"/>
    <col min="11175" max="11175" width="35.3984375" style="6" bestFit="1" customWidth="1"/>
    <col min="11176" max="11176" width="22.3984375" style="6" customWidth="1"/>
    <col min="11177" max="11429" width="8.796875" style="6" customWidth="1"/>
    <col min="11430" max="11430" width="12.796875" style="6" customWidth="1"/>
    <col min="11431" max="11431" width="35.3984375" style="6" bestFit="1" customWidth="1"/>
    <col min="11432" max="11432" width="22.3984375" style="6" customWidth="1"/>
    <col min="11433" max="11685" width="8.796875" style="6" customWidth="1"/>
    <col min="11686" max="11686" width="12.796875" style="6" customWidth="1"/>
    <col min="11687" max="11687" width="35.3984375" style="6" bestFit="1" customWidth="1"/>
    <col min="11688" max="11688" width="22.3984375" style="6" customWidth="1"/>
    <col min="11689" max="11941" width="8.796875" style="6" customWidth="1"/>
    <col min="11942" max="11942" width="12.796875" style="6" customWidth="1"/>
    <col min="11943" max="11943" width="35.3984375" style="6" bestFit="1" customWidth="1"/>
    <col min="11944" max="11944" width="22.3984375" style="6" customWidth="1"/>
    <col min="11945" max="12197" width="8.796875" style="6" customWidth="1"/>
    <col min="12198" max="12198" width="12.796875" style="6" customWidth="1"/>
    <col min="12199" max="12199" width="35.3984375" style="6" bestFit="1" customWidth="1"/>
    <col min="12200" max="12200" width="22.3984375" style="6" customWidth="1"/>
    <col min="12201" max="12453" width="8.796875" style="6" customWidth="1"/>
    <col min="12454" max="12454" width="12.796875" style="6" customWidth="1"/>
    <col min="12455" max="12455" width="35.3984375" style="6" bestFit="1" customWidth="1"/>
    <col min="12456" max="12456" width="22.3984375" style="6" customWidth="1"/>
    <col min="12457" max="12709" width="8.796875" style="6" customWidth="1"/>
    <col min="12710" max="12710" width="12.796875" style="6" customWidth="1"/>
    <col min="12711" max="12711" width="35.3984375" style="6" bestFit="1" customWidth="1"/>
    <col min="12712" max="12712" width="22.3984375" style="6" customWidth="1"/>
    <col min="12713" max="12965" width="8.796875" style="6" customWidth="1"/>
    <col min="12966" max="12966" width="12.796875" style="6" customWidth="1"/>
    <col min="12967" max="12967" width="35.3984375" style="6" bestFit="1" customWidth="1"/>
    <col min="12968" max="12968" width="22.3984375" style="6" customWidth="1"/>
    <col min="12969" max="13221" width="8.796875" style="6" customWidth="1"/>
    <col min="13222" max="13222" width="12.796875" style="6" customWidth="1"/>
    <col min="13223" max="13223" width="35.3984375" style="6" bestFit="1" customWidth="1"/>
    <col min="13224" max="13224" width="22.3984375" style="6" customWidth="1"/>
    <col min="13225" max="13477" width="8.796875" style="6" customWidth="1"/>
    <col min="13478" max="13478" width="12.796875" style="6" customWidth="1"/>
    <col min="13479" max="13479" width="35.3984375" style="6" bestFit="1" customWidth="1"/>
    <col min="13480" max="13480" width="22.3984375" style="6" customWidth="1"/>
    <col min="13481" max="13733" width="8.796875" style="6" customWidth="1"/>
    <col min="13734" max="13734" width="12.796875" style="6" customWidth="1"/>
    <col min="13735" max="13735" width="35.3984375" style="6" bestFit="1" customWidth="1"/>
    <col min="13736" max="13736" width="22.3984375" style="6" customWidth="1"/>
    <col min="13737" max="13989" width="8.796875" style="6" customWidth="1"/>
    <col min="13990" max="13990" width="12.796875" style="6" customWidth="1"/>
    <col min="13991" max="13991" width="35.3984375" style="6" bestFit="1" customWidth="1"/>
    <col min="13992" max="13992" width="22.3984375" style="6" customWidth="1"/>
    <col min="13993" max="14245" width="8.796875" style="6" customWidth="1"/>
    <col min="14246" max="14246" width="12.796875" style="6" customWidth="1"/>
    <col min="14247" max="14247" width="35.3984375" style="6" bestFit="1" customWidth="1"/>
    <col min="14248" max="14248" width="22.3984375" style="6" customWidth="1"/>
    <col min="14249" max="14501" width="8.796875" style="6" customWidth="1"/>
    <col min="14502" max="14502" width="12.796875" style="6" customWidth="1"/>
    <col min="14503" max="14503" width="35.3984375" style="6" bestFit="1" customWidth="1"/>
    <col min="14504" max="14504" width="22.3984375" style="6" customWidth="1"/>
    <col min="14505" max="14757" width="8.796875" style="6" customWidth="1"/>
    <col min="14758" max="14758" width="12.796875" style="6" customWidth="1"/>
    <col min="14759" max="14759" width="35.3984375" style="6" bestFit="1" customWidth="1"/>
    <col min="14760" max="14760" width="22.3984375" style="6" customWidth="1"/>
    <col min="14761" max="15013" width="8.796875" style="6" customWidth="1"/>
    <col min="15014" max="15014" width="12.796875" style="6" customWidth="1"/>
    <col min="15015" max="15015" width="35.3984375" style="6" bestFit="1" customWidth="1"/>
    <col min="15016" max="15016" width="22.3984375" style="6" customWidth="1"/>
    <col min="15017" max="15269" width="8.796875" style="6" customWidth="1"/>
    <col min="15270" max="15270" width="12.796875" style="6" customWidth="1"/>
    <col min="15271" max="15271" width="35.3984375" style="6" bestFit="1" customWidth="1"/>
    <col min="15272" max="15272" width="22.3984375" style="6" customWidth="1"/>
    <col min="15273" max="15525" width="8.796875" style="6" customWidth="1"/>
    <col min="15526" max="15526" width="12.796875" style="6" customWidth="1"/>
    <col min="15527" max="15527" width="35.3984375" style="6" bestFit="1" customWidth="1"/>
    <col min="15528" max="15528" width="22.3984375" style="6" customWidth="1"/>
    <col min="15529" max="15781" width="8.796875" style="6" customWidth="1"/>
    <col min="15782" max="15782" width="12.796875" style="6" customWidth="1"/>
    <col min="15783" max="15783" width="35.3984375" style="6" bestFit="1" customWidth="1"/>
    <col min="15784" max="15784" width="22.3984375" style="6" customWidth="1"/>
    <col min="15785" max="16037" width="8.796875" style="6" customWidth="1"/>
    <col min="16038" max="16038" width="12.796875" style="6" customWidth="1"/>
    <col min="16039" max="16039" width="35.3984375" style="6" bestFit="1" customWidth="1"/>
    <col min="16040" max="16040" width="22.3984375" style="6" customWidth="1"/>
    <col min="16041" max="16384" width="8.796875" style="6" customWidth="1"/>
  </cols>
  <sheetData>
    <row r="1" spans="1:7" s="7" customFormat="1" ht="12.75" customHeight="1">
      <c r="A1" s="2" t="s">
        <v>1209</v>
      </c>
      <c r="B1" s="2" t="s">
        <v>1</v>
      </c>
      <c r="C1" s="2" t="s">
        <v>1210</v>
      </c>
      <c r="D1" s="3" t="s">
        <v>1211</v>
      </c>
      <c r="F1" s="8"/>
      <c r="G1" s="27"/>
    </row>
    <row r="2" spans="1:7" s="4" customFormat="1" ht="12.75" customHeight="1">
      <c r="A2" s="4" t="s">
        <v>1212</v>
      </c>
      <c r="B2" s="4" t="s">
        <v>1213</v>
      </c>
      <c r="C2" s="4" t="s">
        <v>1214</v>
      </c>
      <c r="D2" s="5">
        <v>66435550</v>
      </c>
      <c r="F2" s="5"/>
      <c r="G2" s="27" t="s">
        <v>1215</v>
      </c>
    </row>
    <row r="3" spans="1:7" s="4" customFormat="1" ht="12.75" customHeight="1">
      <c r="A3" s="4" t="s">
        <v>1216</v>
      </c>
      <c r="B3" s="4" t="s">
        <v>1217</v>
      </c>
      <c r="C3" s="4" t="s">
        <v>1214</v>
      </c>
      <c r="D3" s="5">
        <v>64553909</v>
      </c>
      <c r="F3" s="5"/>
      <c r="G3" s="5"/>
    </row>
    <row r="4" spans="1:7" s="4" customFormat="1" ht="12.75" customHeight="1">
      <c r="A4" s="4" t="s">
        <v>1218</v>
      </c>
      <c r="B4" s="4" t="s">
        <v>1219</v>
      </c>
      <c r="C4" s="4" t="s">
        <v>1214</v>
      </c>
      <c r="D4" s="5">
        <v>59115809</v>
      </c>
      <c r="F4" s="5"/>
      <c r="G4" s="5"/>
    </row>
    <row r="5" spans="1:7" s="4" customFormat="1" ht="12.75" customHeight="1">
      <c r="A5" s="4" t="s">
        <v>1220</v>
      </c>
      <c r="B5" s="4" t="s">
        <v>1221</v>
      </c>
      <c r="C5" s="4" t="s">
        <v>1214</v>
      </c>
      <c r="D5" s="5">
        <v>55977178</v>
      </c>
      <c r="F5" s="5"/>
      <c r="G5" s="5"/>
    </row>
    <row r="6" spans="1:7" s="4" customFormat="1" ht="12.75" customHeight="1">
      <c r="A6" s="4" t="s">
        <v>1222</v>
      </c>
      <c r="B6" s="4" t="s">
        <v>1223</v>
      </c>
      <c r="C6" s="4" t="s">
        <v>1224</v>
      </c>
      <c r="D6" s="5">
        <v>2657909</v>
      </c>
      <c r="F6" s="5"/>
      <c r="G6" s="5"/>
    </row>
    <row r="7" spans="1:7" s="4" customFormat="1" ht="12.75" customHeight="1">
      <c r="A7" s="4" t="s">
        <v>124</v>
      </c>
      <c r="B7" s="4" t="s">
        <v>125</v>
      </c>
      <c r="C7" s="4" t="s">
        <v>774</v>
      </c>
      <c r="D7" s="5">
        <v>526980</v>
      </c>
      <c r="F7" s="5"/>
      <c r="G7" s="5"/>
    </row>
    <row r="8" spans="1:7" s="4" customFormat="1" ht="12.75" customHeight="1">
      <c r="A8" s="4" t="s">
        <v>44</v>
      </c>
      <c r="B8" s="4" t="s">
        <v>45</v>
      </c>
      <c r="C8" s="4" t="s">
        <v>774</v>
      </c>
      <c r="D8" s="5">
        <v>106566</v>
      </c>
      <c r="F8" s="5"/>
      <c r="G8" s="5"/>
    </row>
    <row r="9" spans="1:7" s="4" customFormat="1" ht="12.75" customHeight="1">
      <c r="A9" s="4" t="s">
        <v>36</v>
      </c>
      <c r="B9" s="4" t="s">
        <v>37</v>
      </c>
      <c r="C9" s="4" t="s">
        <v>774</v>
      </c>
      <c r="D9" s="5">
        <v>93242</v>
      </c>
      <c r="F9" s="5"/>
      <c r="G9" s="5"/>
    </row>
    <row r="10" spans="1:7" s="4" customFormat="1" ht="12.75" customHeight="1">
      <c r="A10" s="4" t="s">
        <v>38</v>
      </c>
      <c r="B10" s="4" t="s">
        <v>39</v>
      </c>
      <c r="C10" s="4" t="s">
        <v>774</v>
      </c>
      <c r="D10" s="5">
        <v>140545</v>
      </c>
      <c r="F10" s="5"/>
      <c r="G10" s="5"/>
    </row>
    <row r="11" spans="1:7" s="4" customFormat="1" ht="12.75" customHeight="1">
      <c r="A11" s="4" t="s">
        <v>142</v>
      </c>
      <c r="B11" s="4" t="s">
        <v>143</v>
      </c>
      <c r="C11" s="4" t="s">
        <v>774</v>
      </c>
      <c r="D11" s="5">
        <v>320274</v>
      </c>
      <c r="F11" s="5"/>
      <c r="G11" s="5"/>
    </row>
    <row r="12" spans="1:7" s="4" customFormat="1" ht="12.75" customHeight="1">
      <c r="A12" s="4" t="s">
        <v>40</v>
      </c>
      <c r="B12" s="4" t="s">
        <v>41</v>
      </c>
      <c r="C12" s="4" t="s">
        <v>774</v>
      </c>
      <c r="D12" s="5">
        <v>136718</v>
      </c>
      <c r="F12" s="5"/>
      <c r="G12" s="5"/>
    </row>
    <row r="13" spans="1:7" s="4" customFormat="1" ht="12.75" customHeight="1">
      <c r="A13" s="4" t="s">
        <v>42</v>
      </c>
      <c r="B13" s="4" t="s">
        <v>43</v>
      </c>
      <c r="C13" s="4" t="s">
        <v>774</v>
      </c>
      <c r="D13" s="5">
        <v>197213</v>
      </c>
      <c r="F13" s="5"/>
      <c r="G13" s="5"/>
    </row>
    <row r="14" spans="1:7" s="4" customFormat="1" ht="12.75" customHeight="1">
      <c r="A14" s="4" t="s">
        <v>1225</v>
      </c>
      <c r="B14" s="4" t="s">
        <v>1226</v>
      </c>
      <c r="C14" s="4" t="s">
        <v>1227</v>
      </c>
      <c r="D14" s="5">
        <v>1136371</v>
      </c>
      <c r="F14" s="5"/>
      <c r="G14" s="5"/>
    </row>
    <row r="15" spans="1:7" s="4" customFormat="1" ht="12.75" customHeight="1">
      <c r="A15" s="4" t="s">
        <v>596</v>
      </c>
      <c r="B15" s="4" t="s">
        <v>597</v>
      </c>
      <c r="C15" s="4" t="s">
        <v>1228</v>
      </c>
      <c r="D15" s="5">
        <v>202508</v>
      </c>
      <c r="F15" s="5"/>
      <c r="G15" s="5"/>
    </row>
    <row r="16" spans="1:7" s="4" customFormat="1" ht="12.75" customHeight="1">
      <c r="A16" s="4" t="s">
        <v>564</v>
      </c>
      <c r="B16" s="4" t="s">
        <v>565</v>
      </c>
      <c r="C16" s="4" t="s">
        <v>1228</v>
      </c>
      <c r="D16" s="5">
        <v>300196</v>
      </c>
      <c r="F16" s="5"/>
      <c r="G16" s="5"/>
    </row>
    <row r="17" spans="1:7" s="4" customFormat="1" ht="12.75" customHeight="1">
      <c r="A17" s="4" t="s">
        <v>566</v>
      </c>
      <c r="B17" s="4" t="s">
        <v>567</v>
      </c>
      <c r="C17" s="4" t="s">
        <v>1228</v>
      </c>
      <c r="D17" s="5">
        <v>205985</v>
      </c>
      <c r="F17" s="5"/>
      <c r="G17" s="5"/>
    </row>
    <row r="18" spans="1:7" s="4" customFormat="1" ht="12.75" customHeight="1">
      <c r="A18" s="4" t="s">
        <v>568</v>
      </c>
      <c r="B18" s="4" t="s">
        <v>569</v>
      </c>
      <c r="C18" s="4" t="s">
        <v>1228</v>
      </c>
      <c r="D18" s="5">
        <v>150265</v>
      </c>
      <c r="F18" s="5"/>
      <c r="G18" s="5"/>
    </row>
    <row r="19" spans="1:7" s="4" customFormat="1" ht="12.75" customHeight="1">
      <c r="A19" s="4" t="s">
        <v>570</v>
      </c>
      <c r="B19" s="4" t="s">
        <v>571</v>
      </c>
      <c r="C19" s="4" t="s">
        <v>1228</v>
      </c>
      <c r="D19" s="5">
        <v>277417</v>
      </c>
      <c r="F19" s="5"/>
      <c r="G19" s="5"/>
    </row>
    <row r="20" spans="1:7" s="4" customFormat="1" ht="12.75" customHeight="1">
      <c r="A20" s="4" t="s">
        <v>1229</v>
      </c>
      <c r="B20" s="4" t="s">
        <v>1230</v>
      </c>
      <c r="C20" s="4" t="s">
        <v>1224</v>
      </c>
      <c r="D20" s="5">
        <v>7292093</v>
      </c>
      <c r="F20" s="5"/>
      <c r="G20" s="5"/>
    </row>
    <row r="21" spans="1:7" s="4" customFormat="1" ht="12.75" customHeight="1">
      <c r="A21" s="4" t="s">
        <v>50</v>
      </c>
      <c r="B21" s="4" t="s">
        <v>51</v>
      </c>
      <c r="C21" s="4" t="s">
        <v>774</v>
      </c>
      <c r="D21" s="5">
        <v>148942</v>
      </c>
      <c r="F21" s="5"/>
      <c r="G21" s="5"/>
    </row>
    <row r="22" spans="1:7" s="4" customFormat="1" ht="12.75" customHeight="1">
      <c r="A22" s="4" t="s">
        <v>52</v>
      </c>
      <c r="B22" s="4" t="s">
        <v>53</v>
      </c>
      <c r="C22" s="4" t="s">
        <v>774</v>
      </c>
      <c r="D22" s="5">
        <v>139305</v>
      </c>
      <c r="F22" s="5"/>
      <c r="G22" s="5"/>
    </row>
    <row r="23" spans="1:7" s="4" customFormat="1" ht="12.75" customHeight="1">
      <c r="A23" s="4" t="s">
        <v>126</v>
      </c>
      <c r="B23" s="4" t="s">
        <v>127</v>
      </c>
      <c r="C23" s="4" t="s">
        <v>774</v>
      </c>
      <c r="D23" s="5">
        <v>380790</v>
      </c>
      <c r="F23" s="5"/>
      <c r="G23" s="5"/>
    </row>
    <row r="24" spans="1:7" s="4" customFormat="1" ht="12.75" customHeight="1">
      <c r="A24" s="4" t="s">
        <v>128</v>
      </c>
      <c r="B24" s="4" t="s">
        <v>129</v>
      </c>
      <c r="C24" s="4" t="s">
        <v>774</v>
      </c>
      <c r="D24" s="5">
        <v>340502</v>
      </c>
      <c r="F24" s="5"/>
      <c r="G24" s="5"/>
    </row>
    <row r="25" spans="1:7" s="4" customFormat="1" ht="12.75" customHeight="1">
      <c r="A25" s="4" t="s">
        <v>46</v>
      </c>
      <c r="B25" s="4" t="s">
        <v>47</v>
      </c>
      <c r="C25" s="4" t="s">
        <v>774</v>
      </c>
      <c r="D25" s="5">
        <v>128432</v>
      </c>
      <c r="F25" s="5"/>
      <c r="G25" s="5"/>
    </row>
    <row r="26" spans="1:7" s="4" customFormat="1" ht="12.75" customHeight="1">
      <c r="A26" s="4" t="s">
        <v>48</v>
      </c>
      <c r="B26" s="4" t="s">
        <v>49</v>
      </c>
      <c r="C26" s="4" t="s">
        <v>774</v>
      </c>
      <c r="D26" s="5">
        <v>209547</v>
      </c>
      <c r="F26" s="5"/>
      <c r="G26" s="5"/>
    </row>
    <row r="27" spans="1:7" s="4" customFormat="1" ht="12.75" customHeight="1">
      <c r="A27" s="4" t="s">
        <v>1231</v>
      </c>
      <c r="B27" s="4" t="s">
        <v>1232</v>
      </c>
      <c r="C27" s="4" t="s">
        <v>792</v>
      </c>
      <c r="D27" s="5">
        <v>498888</v>
      </c>
      <c r="F27" s="5"/>
      <c r="G27" s="5"/>
    </row>
    <row r="28" spans="1:7" s="4" customFormat="1" ht="12.75" customHeight="1">
      <c r="A28" s="4" t="s">
        <v>162</v>
      </c>
      <c r="B28" s="4" t="s">
        <v>163</v>
      </c>
      <c r="C28" s="4" t="s">
        <v>1233</v>
      </c>
      <c r="D28" s="5">
        <v>97527</v>
      </c>
      <c r="F28" s="5"/>
      <c r="G28" s="5"/>
    </row>
    <row r="29" spans="1:7" s="4" customFormat="1" ht="12.75" customHeight="1">
      <c r="A29" s="4" t="s">
        <v>164</v>
      </c>
      <c r="B29" s="4" t="s">
        <v>165</v>
      </c>
      <c r="C29" s="4" t="s">
        <v>1233</v>
      </c>
      <c r="D29" s="5">
        <v>67137</v>
      </c>
      <c r="F29" s="5"/>
      <c r="G29" s="5"/>
    </row>
    <row r="30" spans="1:7" s="4" customFormat="1" ht="12.75" customHeight="1">
      <c r="A30" s="4" t="s">
        <v>166</v>
      </c>
      <c r="B30" s="4" t="s">
        <v>167</v>
      </c>
      <c r="C30" s="4" t="s">
        <v>1233</v>
      </c>
      <c r="D30" s="5">
        <v>108387</v>
      </c>
      <c r="F30" s="5"/>
      <c r="G30" s="5"/>
    </row>
    <row r="31" spans="1:7" s="4" customFormat="1" ht="12.75" customHeight="1">
      <c r="A31" s="4" t="s">
        <v>168</v>
      </c>
      <c r="B31" s="4" t="s">
        <v>169</v>
      </c>
      <c r="C31" s="4" t="s">
        <v>1233</v>
      </c>
      <c r="D31" s="5">
        <v>68424</v>
      </c>
      <c r="F31" s="5"/>
      <c r="G31" s="5"/>
    </row>
    <row r="32" spans="1:7" s="4" customFormat="1" ht="12.75" customHeight="1">
      <c r="A32" s="4" t="s">
        <v>170</v>
      </c>
      <c r="B32" s="4" t="s">
        <v>171</v>
      </c>
      <c r="C32" s="4" t="s">
        <v>1233</v>
      </c>
      <c r="D32" s="5">
        <v>52881</v>
      </c>
      <c r="F32" s="5"/>
      <c r="G32" s="5"/>
    </row>
    <row r="33" spans="1:7" s="4" customFormat="1" ht="12.75" customHeight="1">
      <c r="A33" s="4" t="s">
        <v>172</v>
      </c>
      <c r="B33" s="4" t="s">
        <v>173</v>
      </c>
      <c r="C33" s="4" t="s">
        <v>1233</v>
      </c>
      <c r="D33" s="5">
        <v>104532</v>
      </c>
      <c r="F33" s="5"/>
      <c r="G33" s="5"/>
    </row>
    <row r="34" spans="1:7" s="4" customFormat="1" ht="12.75" customHeight="1">
      <c r="A34" s="4" t="s">
        <v>1234</v>
      </c>
      <c r="B34" s="4" t="s">
        <v>1235</v>
      </c>
      <c r="C34" s="4" t="s">
        <v>1227</v>
      </c>
      <c r="D34" s="5">
        <v>2812569</v>
      </c>
      <c r="F34" s="5"/>
      <c r="G34" s="5"/>
    </row>
    <row r="35" spans="1:7" s="4" customFormat="1" ht="12.75" customHeight="1">
      <c r="A35" s="4" t="s">
        <v>527</v>
      </c>
      <c r="B35" s="4" t="s">
        <v>528</v>
      </c>
      <c r="C35" s="4" t="s">
        <v>1228</v>
      </c>
      <c r="D35" s="5">
        <v>285372</v>
      </c>
      <c r="F35" s="5"/>
      <c r="G35" s="5"/>
    </row>
    <row r="36" spans="1:7" s="4" customFormat="1" ht="12.75" customHeight="1">
      <c r="A36" s="4" t="s">
        <v>529</v>
      </c>
      <c r="B36" s="4" t="s">
        <v>530</v>
      </c>
      <c r="C36" s="4" t="s">
        <v>1228</v>
      </c>
      <c r="D36" s="5">
        <v>190108</v>
      </c>
      <c r="F36" s="5"/>
      <c r="G36" s="5"/>
    </row>
    <row r="37" spans="1:7" s="4" customFormat="1" ht="12.75" customHeight="1">
      <c r="A37" s="4" t="s">
        <v>531</v>
      </c>
      <c r="B37" s="4" t="s">
        <v>532</v>
      </c>
      <c r="C37" s="4" t="s">
        <v>1228</v>
      </c>
      <c r="D37" s="5">
        <v>547627</v>
      </c>
      <c r="F37" s="5"/>
      <c r="G37" s="5"/>
    </row>
    <row r="38" spans="1:7" s="4" customFormat="1" ht="12.75" customHeight="1">
      <c r="A38" s="4" t="s">
        <v>533</v>
      </c>
      <c r="B38" s="4" t="s">
        <v>534</v>
      </c>
      <c r="C38" s="4" t="s">
        <v>1228</v>
      </c>
      <c r="D38" s="5">
        <v>235623</v>
      </c>
      <c r="F38" s="5"/>
      <c r="G38" s="5"/>
    </row>
    <row r="39" spans="1:7" s="4" customFormat="1" ht="12.75" customHeight="1">
      <c r="A39" s="4" t="s">
        <v>535</v>
      </c>
      <c r="B39" s="4" t="s">
        <v>536</v>
      </c>
      <c r="C39" s="4" t="s">
        <v>1228</v>
      </c>
      <c r="D39" s="5">
        <v>220001</v>
      </c>
      <c r="F39" s="5"/>
      <c r="G39" s="5"/>
    </row>
    <row r="40" spans="1:7" s="4" customFormat="1" ht="12.75" customHeight="1">
      <c r="A40" s="4" t="s">
        <v>537</v>
      </c>
      <c r="B40" s="4" t="s">
        <v>538</v>
      </c>
      <c r="C40" s="4" t="s">
        <v>1228</v>
      </c>
      <c r="D40" s="5">
        <v>254408</v>
      </c>
      <c r="F40" s="5"/>
      <c r="G40" s="5"/>
    </row>
    <row r="41" spans="1:7" s="4" customFormat="1" ht="12.75" customHeight="1">
      <c r="A41" s="4" t="s">
        <v>539</v>
      </c>
      <c r="B41" s="4" t="s">
        <v>540</v>
      </c>
      <c r="C41" s="4" t="s">
        <v>1228</v>
      </c>
      <c r="D41" s="5">
        <v>291775</v>
      </c>
      <c r="F41" s="5"/>
      <c r="G41" s="5"/>
    </row>
    <row r="42" spans="1:7" s="4" customFormat="1" ht="12.75" customHeight="1">
      <c r="A42" s="4" t="s">
        <v>541</v>
      </c>
      <c r="B42" s="4" t="s">
        <v>542</v>
      </c>
      <c r="C42" s="4" t="s">
        <v>1228</v>
      </c>
      <c r="D42" s="5">
        <v>225197</v>
      </c>
      <c r="F42" s="5"/>
      <c r="G42" s="5"/>
    </row>
    <row r="43" spans="1:7" s="4" customFormat="1" ht="12.75" customHeight="1">
      <c r="A43" s="4" t="s">
        <v>543</v>
      </c>
      <c r="B43" s="4" t="s">
        <v>544</v>
      </c>
      <c r="C43" s="4" t="s">
        <v>1228</v>
      </c>
      <c r="D43" s="5">
        <v>236370</v>
      </c>
      <c r="F43" s="5"/>
      <c r="G43" s="5"/>
    </row>
    <row r="44" spans="1:7" s="4" customFormat="1" ht="12.75" customHeight="1">
      <c r="A44" s="4" t="s">
        <v>545</v>
      </c>
      <c r="B44" s="4" t="s">
        <v>546</v>
      </c>
      <c r="C44" s="4" t="s">
        <v>1228</v>
      </c>
      <c r="D44" s="5">
        <v>326088</v>
      </c>
      <c r="F44" s="5"/>
      <c r="G44" s="5"/>
    </row>
    <row r="45" spans="1:7" s="4" customFormat="1" ht="12.75" customHeight="1">
      <c r="A45" s="4" t="s">
        <v>1236</v>
      </c>
      <c r="B45" s="4" t="s">
        <v>1237</v>
      </c>
      <c r="C45" s="4" t="s">
        <v>792</v>
      </c>
      <c r="D45" s="5">
        <v>1210053</v>
      </c>
      <c r="F45" s="5"/>
      <c r="G45" s="5"/>
    </row>
    <row r="46" spans="1:7" s="4" customFormat="1" ht="12.75" customHeight="1">
      <c r="A46" s="4" t="s">
        <v>311</v>
      </c>
      <c r="B46" s="4" t="s">
        <v>312</v>
      </c>
      <c r="C46" s="4" t="s">
        <v>1233</v>
      </c>
      <c r="D46" s="5">
        <v>88527</v>
      </c>
      <c r="F46" s="5"/>
      <c r="G46" s="5"/>
    </row>
    <row r="47" spans="1:7" s="4" customFormat="1" ht="12.75" customHeight="1">
      <c r="A47" s="4" t="s">
        <v>313</v>
      </c>
      <c r="B47" s="4" t="s">
        <v>314</v>
      </c>
      <c r="C47" s="4" t="s">
        <v>1233</v>
      </c>
      <c r="D47" s="5">
        <v>116821</v>
      </c>
      <c r="F47" s="5"/>
      <c r="G47" s="5"/>
    </row>
    <row r="48" spans="1:7" s="4" customFormat="1" ht="12.75" customHeight="1">
      <c r="A48" s="4" t="s">
        <v>315</v>
      </c>
      <c r="B48" s="4" t="s">
        <v>316</v>
      </c>
      <c r="C48" s="4" t="s">
        <v>1233</v>
      </c>
      <c r="D48" s="5">
        <v>79770</v>
      </c>
      <c r="F48" s="5"/>
      <c r="G48" s="5"/>
    </row>
    <row r="49" spans="1:7" s="4" customFormat="1" ht="12.75" customHeight="1">
      <c r="A49" s="4" t="s">
        <v>317</v>
      </c>
      <c r="B49" s="4" t="s">
        <v>318</v>
      </c>
      <c r="C49" s="4" t="s">
        <v>1233</v>
      </c>
      <c r="D49" s="5">
        <v>80815</v>
      </c>
      <c r="F49" s="5"/>
      <c r="G49" s="5"/>
    </row>
    <row r="50" spans="1:7" s="4" customFormat="1" ht="12.75" customHeight="1">
      <c r="A50" s="4" t="s">
        <v>319</v>
      </c>
      <c r="B50" s="4" t="s">
        <v>320</v>
      </c>
      <c r="C50" s="4" t="s">
        <v>1233</v>
      </c>
      <c r="D50" s="5">
        <v>144246</v>
      </c>
      <c r="F50" s="5"/>
      <c r="G50" s="5"/>
    </row>
    <row r="51" spans="1:7" s="4" customFormat="1" ht="12.75" customHeight="1">
      <c r="A51" s="4" t="s">
        <v>321</v>
      </c>
      <c r="B51" s="4" t="s">
        <v>322</v>
      </c>
      <c r="C51" s="4" t="s">
        <v>1233</v>
      </c>
      <c r="D51" s="5">
        <v>91405</v>
      </c>
      <c r="F51" s="5"/>
      <c r="G51" s="5"/>
    </row>
    <row r="52" spans="1:7" s="4" customFormat="1" ht="12.75" customHeight="1">
      <c r="A52" s="4" t="s">
        <v>323</v>
      </c>
      <c r="B52" s="4" t="s">
        <v>324</v>
      </c>
      <c r="C52" s="4" t="s">
        <v>1233</v>
      </c>
      <c r="D52" s="5">
        <v>141818</v>
      </c>
      <c r="F52" s="5"/>
      <c r="G52" s="5"/>
    </row>
    <row r="53" spans="1:7" s="4" customFormat="1" ht="12.75" customHeight="1">
      <c r="A53" s="4" t="s">
        <v>325</v>
      </c>
      <c r="B53" s="4" t="s">
        <v>326</v>
      </c>
      <c r="C53" s="4" t="s">
        <v>1233</v>
      </c>
      <c r="D53" s="5">
        <v>60057</v>
      </c>
      <c r="F53" s="5"/>
      <c r="G53" s="5"/>
    </row>
    <row r="54" spans="1:7" s="4" customFormat="1" ht="12.75" customHeight="1">
      <c r="A54" s="4" t="s">
        <v>327</v>
      </c>
      <c r="B54" s="4" t="s">
        <v>328</v>
      </c>
      <c r="C54" s="4" t="s">
        <v>1233</v>
      </c>
      <c r="D54" s="5">
        <v>70895</v>
      </c>
      <c r="F54" s="5"/>
      <c r="G54" s="5"/>
    </row>
    <row r="55" spans="1:7" s="4" customFormat="1" ht="12.75" customHeight="1">
      <c r="A55" s="4" t="s">
        <v>329</v>
      </c>
      <c r="B55" s="4" t="s">
        <v>330</v>
      </c>
      <c r="C55" s="4" t="s">
        <v>1233</v>
      </c>
      <c r="D55" s="5">
        <v>110527</v>
      </c>
      <c r="F55" s="5"/>
      <c r="G55" s="5"/>
    </row>
    <row r="56" spans="1:7" s="4" customFormat="1" ht="12.75" customHeight="1">
      <c r="A56" s="4" t="s">
        <v>331</v>
      </c>
      <c r="B56" s="4" t="s">
        <v>332</v>
      </c>
      <c r="C56" s="4" t="s">
        <v>1233</v>
      </c>
      <c r="D56" s="5">
        <v>113949</v>
      </c>
      <c r="F56" s="5"/>
      <c r="G56" s="5"/>
    </row>
    <row r="57" spans="1:7" s="4" customFormat="1" ht="12.75" customHeight="1">
      <c r="A57" s="4" t="s">
        <v>333</v>
      </c>
      <c r="B57" s="4" t="s">
        <v>334</v>
      </c>
      <c r="C57" s="4" t="s">
        <v>1233</v>
      </c>
      <c r="D57" s="5">
        <v>111223</v>
      </c>
      <c r="F57" s="5"/>
      <c r="G57" s="5"/>
    </row>
    <row r="58" spans="1:7" s="4" customFormat="1" ht="12.75" customHeight="1">
      <c r="A58" s="4" t="s">
        <v>1238</v>
      </c>
      <c r="B58" s="4" t="s">
        <v>1239</v>
      </c>
      <c r="C58" s="4" t="s">
        <v>1227</v>
      </c>
      <c r="D58" s="5">
        <v>1423065</v>
      </c>
      <c r="F58" s="5"/>
      <c r="G58" s="5"/>
    </row>
    <row r="59" spans="1:7" s="4" customFormat="1" ht="12.75" customHeight="1">
      <c r="A59" s="4" t="s">
        <v>547</v>
      </c>
      <c r="B59" s="4" t="s">
        <v>548</v>
      </c>
      <c r="C59" s="4" t="s">
        <v>1228</v>
      </c>
      <c r="D59" s="5">
        <v>149571</v>
      </c>
      <c r="F59" s="5"/>
      <c r="G59" s="5"/>
    </row>
    <row r="60" spans="1:7" s="4" customFormat="1" ht="12.75" customHeight="1">
      <c r="A60" s="4" t="s">
        <v>549</v>
      </c>
      <c r="B60" s="4" t="s">
        <v>550</v>
      </c>
      <c r="C60" s="4" t="s">
        <v>1228</v>
      </c>
      <c r="D60" s="5">
        <v>494814</v>
      </c>
      <c r="F60" s="5"/>
      <c r="G60" s="5"/>
    </row>
    <row r="61" spans="1:7" s="4" customFormat="1" ht="12.75" customHeight="1">
      <c r="A61" s="4" t="s">
        <v>553</v>
      </c>
      <c r="B61" s="4" t="s">
        <v>554</v>
      </c>
      <c r="C61" s="4" t="s">
        <v>1228</v>
      </c>
      <c r="D61" s="5">
        <v>275396</v>
      </c>
      <c r="F61" s="5"/>
      <c r="G61" s="5"/>
    </row>
    <row r="62" spans="1:7" s="4" customFormat="1" ht="12.75" customHeight="1">
      <c r="A62" s="4" t="s">
        <v>551</v>
      </c>
      <c r="B62" s="4" t="s">
        <v>552</v>
      </c>
      <c r="C62" s="4" t="s">
        <v>1228</v>
      </c>
      <c r="D62" s="5">
        <v>180049</v>
      </c>
      <c r="F62" s="5"/>
      <c r="G62" s="5"/>
    </row>
    <row r="63" spans="1:7" s="4" customFormat="1" ht="12.75" customHeight="1">
      <c r="A63" s="4" t="s">
        <v>555</v>
      </c>
      <c r="B63" s="4" t="s">
        <v>556</v>
      </c>
      <c r="C63" s="4" t="s">
        <v>1228</v>
      </c>
      <c r="D63" s="5">
        <v>323235</v>
      </c>
      <c r="F63" s="5"/>
      <c r="G63" s="5"/>
    </row>
    <row r="64" spans="1:7" s="4" customFormat="1" ht="12.75" customHeight="1">
      <c r="A64" s="4" t="s">
        <v>1240</v>
      </c>
      <c r="B64" s="4" t="s">
        <v>1241</v>
      </c>
      <c r="C64" s="4" t="s">
        <v>1224</v>
      </c>
      <c r="D64" s="5">
        <v>5479615</v>
      </c>
      <c r="F64" s="5"/>
      <c r="G64" s="5"/>
    </row>
    <row r="65" spans="1:7" s="4" customFormat="1" ht="12.75" customHeight="1">
      <c r="A65" s="4" t="s">
        <v>56</v>
      </c>
      <c r="B65" s="4" t="s">
        <v>57</v>
      </c>
      <c r="C65" s="4" t="s">
        <v>774</v>
      </c>
      <c r="D65" s="5">
        <v>339614</v>
      </c>
      <c r="F65" s="5"/>
      <c r="G65" s="5"/>
    </row>
    <row r="66" spans="1:7" s="4" customFormat="1" ht="12.75" customHeight="1">
      <c r="A66" s="4" t="s">
        <v>54</v>
      </c>
      <c r="B66" s="4" t="s">
        <v>55</v>
      </c>
      <c r="C66" s="4" t="s">
        <v>774</v>
      </c>
      <c r="D66" s="5">
        <v>260645</v>
      </c>
      <c r="F66" s="5"/>
      <c r="G66" s="5"/>
    </row>
    <row r="67" spans="1:7" s="4" customFormat="1" ht="12.75" customHeight="1">
      <c r="A67" s="4" t="s">
        <v>58</v>
      </c>
      <c r="B67" s="4" t="s">
        <v>59</v>
      </c>
      <c r="C67" s="4" t="s">
        <v>774</v>
      </c>
      <c r="D67" s="5">
        <v>159821</v>
      </c>
      <c r="F67" s="5"/>
      <c r="G67" s="5"/>
    </row>
    <row r="68" spans="1:7" s="4" customFormat="1" ht="12.75" customHeight="1">
      <c r="A68" s="4" t="s">
        <v>60</v>
      </c>
      <c r="B68" s="4" t="s">
        <v>61</v>
      </c>
      <c r="C68" s="4" t="s">
        <v>774</v>
      </c>
      <c r="D68" s="5">
        <v>172005</v>
      </c>
      <c r="F68" s="5"/>
      <c r="G68" s="5"/>
    </row>
    <row r="69" spans="1:7" s="4" customFormat="1" ht="12.75" customHeight="1">
      <c r="A69" s="4" t="s">
        <v>62</v>
      </c>
      <c r="B69" s="4" t="s">
        <v>63</v>
      </c>
      <c r="C69" s="4" t="s">
        <v>774</v>
      </c>
      <c r="D69" s="5">
        <v>209893</v>
      </c>
      <c r="F69" s="5"/>
      <c r="G69" s="5"/>
    </row>
    <row r="70" spans="1:7" s="4" customFormat="1" ht="12.75" customHeight="1">
      <c r="A70" s="4" t="s">
        <v>1242</v>
      </c>
      <c r="B70" s="4" t="s">
        <v>1243</v>
      </c>
      <c r="C70" s="4" t="s">
        <v>792</v>
      </c>
      <c r="D70" s="5">
        <v>614505</v>
      </c>
      <c r="F70" s="5"/>
      <c r="G70" s="5"/>
    </row>
    <row r="71" spans="1:7" s="4" customFormat="1" ht="12.75" customHeight="1">
      <c r="A71" s="4" t="s">
        <v>391</v>
      </c>
      <c r="B71" s="4" t="s">
        <v>392</v>
      </c>
      <c r="C71" s="4" t="s">
        <v>1233</v>
      </c>
      <c r="D71" s="5">
        <v>56832</v>
      </c>
      <c r="F71" s="5"/>
      <c r="G71" s="5"/>
    </row>
    <row r="72" spans="1:7" s="4" customFormat="1" ht="12.75" customHeight="1">
      <c r="A72" s="4" t="s">
        <v>393</v>
      </c>
      <c r="B72" s="4" t="s">
        <v>394</v>
      </c>
      <c r="C72" s="4" t="s">
        <v>1233</v>
      </c>
      <c r="D72" s="5">
        <v>91134</v>
      </c>
      <c r="F72" s="5"/>
      <c r="G72" s="5"/>
    </row>
    <row r="73" spans="1:7" s="4" customFormat="1" ht="12.75" customHeight="1">
      <c r="A73" s="4" t="s">
        <v>395</v>
      </c>
      <c r="B73" s="4" t="s">
        <v>396</v>
      </c>
      <c r="C73" s="4" t="s">
        <v>1233</v>
      </c>
      <c r="D73" s="5">
        <v>160533</v>
      </c>
      <c r="F73" s="5"/>
      <c r="G73" s="5"/>
    </row>
    <row r="74" spans="1:7" s="4" customFormat="1" ht="12.75" customHeight="1">
      <c r="A74" s="4" t="s">
        <v>397</v>
      </c>
      <c r="B74" s="4" t="s">
        <v>398</v>
      </c>
      <c r="C74" s="4" t="s">
        <v>1233</v>
      </c>
      <c r="D74" s="5">
        <v>53244</v>
      </c>
      <c r="F74" s="5"/>
      <c r="G74" s="5"/>
    </row>
    <row r="75" spans="1:7" s="4" customFormat="1" ht="12.75" customHeight="1">
      <c r="A75" s="4" t="s">
        <v>399</v>
      </c>
      <c r="B75" s="4" t="s">
        <v>400</v>
      </c>
      <c r="C75" s="4" t="s">
        <v>1233</v>
      </c>
      <c r="D75" s="5">
        <v>54920</v>
      </c>
      <c r="F75" s="5"/>
      <c r="G75" s="5"/>
    </row>
    <row r="76" spans="1:7" s="4" customFormat="1" ht="12.75" customHeight="1">
      <c r="A76" s="4" t="s">
        <v>401</v>
      </c>
      <c r="B76" s="4" t="s">
        <v>402</v>
      </c>
      <c r="C76" s="4" t="s">
        <v>1233</v>
      </c>
      <c r="D76" s="5">
        <v>108736</v>
      </c>
      <c r="F76" s="5"/>
      <c r="G76" s="5"/>
    </row>
    <row r="77" spans="1:7" s="4" customFormat="1" ht="12.75" customHeight="1">
      <c r="A77" s="4" t="s">
        <v>403</v>
      </c>
      <c r="B77" s="4" t="s">
        <v>404</v>
      </c>
      <c r="C77" s="4" t="s">
        <v>1233</v>
      </c>
      <c r="D77" s="5">
        <v>89106</v>
      </c>
      <c r="F77" s="5"/>
      <c r="G77" s="5"/>
    </row>
    <row r="78" spans="1:7" s="4" customFormat="1" ht="12.75" customHeight="1">
      <c r="A78" s="4" t="s">
        <v>1244</v>
      </c>
      <c r="B78" s="4" t="s">
        <v>1245</v>
      </c>
      <c r="C78" s="4" t="s">
        <v>1227</v>
      </c>
      <c r="D78" s="5">
        <v>1402918</v>
      </c>
      <c r="F78" s="5"/>
      <c r="G78" s="5"/>
    </row>
    <row r="79" spans="1:7" s="4" customFormat="1" ht="12.75" customHeight="1">
      <c r="A79" s="4" t="s">
        <v>557</v>
      </c>
      <c r="B79" s="4" t="s">
        <v>558</v>
      </c>
      <c r="C79" s="4" t="s">
        <v>1228</v>
      </c>
      <c r="D79" s="5">
        <v>245199</v>
      </c>
      <c r="F79" s="5"/>
      <c r="G79" s="5"/>
    </row>
    <row r="80" spans="1:7" s="4" customFormat="1" ht="12.75" customHeight="1">
      <c r="A80" s="4" t="s">
        <v>559</v>
      </c>
      <c r="B80" s="4" t="s">
        <v>12</v>
      </c>
      <c r="C80" s="4" t="s">
        <v>1228</v>
      </c>
      <c r="D80" s="5">
        <v>310542</v>
      </c>
      <c r="F80" s="5"/>
      <c r="G80" s="5"/>
    </row>
    <row r="81" spans="1:7" s="4" customFormat="1" ht="12.75" customHeight="1">
      <c r="A81" s="4" t="s">
        <v>560</v>
      </c>
      <c r="B81" s="4" t="s">
        <v>561</v>
      </c>
      <c r="C81" s="4" t="s">
        <v>1228</v>
      </c>
      <c r="D81" s="5">
        <v>264671</v>
      </c>
      <c r="F81" s="5"/>
      <c r="G81" s="5"/>
    </row>
    <row r="82" spans="1:7" s="4" customFormat="1" ht="12.75" customHeight="1">
      <c r="A82" s="4" t="s">
        <v>562</v>
      </c>
      <c r="B82" s="4" t="s">
        <v>563</v>
      </c>
      <c r="C82" s="4" t="s">
        <v>1228</v>
      </c>
      <c r="D82" s="5">
        <v>582506</v>
      </c>
      <c r="F82" s="5"/>
      <c r="G82" s="5"/>
    </row>
    <row r="83" spans="1:7" s="4" customFormat="1" ht="12.75" customHeight="1">
      <c r="A83" s="4" t="s">
        <v>1246</v>
      </c>
      <c r="B83" s="4" t="s">
        <v>1247</v>
      </c>
      <c r="C83" s="4" t="s">
        <v>1227</v>
      </c>
      <c r="D83" s="5">
        <v>2320214</v>
      </c>
      <c r="F83" s="5"/>
      <c r="G83" s="5"/>
    </row>
    <row r="84" spans="1:7" s="4" customFormat="1" ht="12.75" customHeight="1">
      <c r="A84" s="4" t="s">
        <v>586</v>
      </c>
      <c r="B84" s="4" t="s">
        <v>587</v>
      </c>
      <c r="C84" s="4" t="s">
        <v>1228</v>
      </c>
      <c r="D84" s="5">
        <v>537173</v>
      </c>
      <c r="F84" s="5"/>
      <c r="G84" s="5"/>
    </row>
    <row r="85" spans="1:7" s="4" customFormat="1" ht="12.75" customHeight="1">
      <c r="A85" s="4" t="s">
        <v>588</v>
      </c>
      <c r="B85" s="4" t="s">
        <v>589</v>
      </c>
      <c r="C85" s="4" t="s">
        <v>1228</v>
      </c>
      <c r="D85" s="5">
        <v>210082</v>
      </c>
      <c r="F85" s="5"/>
      <c r="G85" s="5"/>
    </row>
    <row r="86" spans="1:7" s="4" customFormat="1" ht="12.75" customHeight="1">
      <c r="A86" s="4" t="s">
        <v>590</v>
      </c>
      <c r="B86" s="4" t="s">
        <v>591</v>
      </c>
      <c r="C86" s="4" t="s">
        <v>1228</v>
      </c>
      <c r="D86" s="5">
        <v>438727</v>
      </c>
      <c r="F86" s="5"/>
      <c r="G86" s="5"/>
    </row>
    <row r="87" spans="1:7" s="4" customFormat="1" ht="12.75" customHeight="1">
      <c r="A87" s="4" t="s">
        <v>592</v>
      </c>
      <c r="B87" s="4" t="s">
        <v>593</v>
      </c>
      <c r="C87" s="4" t="s">
        <v>1228</v>
      </c>
      <c r="D87" s="5">
        <v>789194</v>
      </c>
      <c r="F87" s="5"/>
      <c r="G87" s="5"/>
    </row>
    <row r="88" spans="1:7" s="4" customFormat="1" ht="12.75" customHeight="1">
      <c r="A88" s="4" t="s">
        <v>594</v>
      </c>
      <c r="B88" s="4" t="s">
        <v>595</v>
      </c>
      <c r="C88" s="4" t="s">
        <v>1228</v>
      </c>
      <c r="D88" s="5">
        <v>345038</v>
      </c>
      <c r="F88" s="5"/>
      <c r="G88" s="5"/>
    </row>
    <row r="89" spans="1:7" s="4" customFormat="1" ht="12.75" customHeight="1">
      <c r="A89" s="4" t="s">
        <v>1248</v>
      </c>
      <c r="B89" s="4" t="s">
        <v>1249</v>
      </c>
      <c r="C89" s="4" t="s">
        <v>1224</v>
      </c>
      <c r="D89" s="5">
        <v>4804149</v>
      </c>
      <c r="F89" s="5"/>
      <c r="G89" s="5"/>
    </row>
    <row r="90" spans="1:7" s="4" customFormat="1" ht="12.75" customHeight="1">
      <c r="A90" s="4" t="s">
        <v>64</v>
      </c>
      <c r="B90" s="4" t="s">
        <v>65</v>
      </c>
      <c r="C90" s="4" t="s">
        <v>774</v>
      </c>
      <c r="D90" s="5">
        <v>257174</v>
      </c>
      <c r="F90" s="5"/>
      <c r="G90" s="5"/>
    </row>
    <row r="91" spans="1:7" s="4" customFormat="1" ht="12.75" customHeight="1">
      <c r="A91" s="4" t="s">
        <v>66</v>
      </c>
      <c r="B91" s="4" t="s">
        <v>67</v>
      </c>
      <c r="C91" s="4" t="s">
        <v>774</v>
      </c>
      <c r="D91" s="5">
        <v>355218</v>
      </c>
      <c r="F91" s="5"/>
      <c r="G91" s="5"/>
    </row>
    <row r="92" spans="1:7" s="4" customFormat="1" ht="12.75" customHeight="1">
      <c r="A92" s="4" t="s">
        <v>70</v>
      </c>
      <c r="B92" s="4" t="s">
        <v>71</v>
      </c>
      <c r="C92" s="4" t="s">
        <v>774</v>
      </c>
      <c r="D92" s="5">
        <v>331069</v>
      </c>
      <c r="F92" s="5"/>
      <c r="G92" s="5"/>
    </row>
    <row r="93" spans="1:7" s="4" customFormat="1" ht="12.75" customHeight="1">
      <c r="A93" s="4" t="s">
        <v>68</v>
      </c>
      <c r="B93" s="4" t="s">
        <v>69</v>
      </c>
      <c r="C93" s="4" t="s">
        <v>774</v>
      </c>
      <c r="D93" s="5">
        <v>39697</v>
      </c>
      <c r="F93" s="5"/>
      <c r="G93" s="5"/>
    </row>
    <row r="94" spans="1:7" s="4" customFormat="1" ht="12.75" customHeight="1">
      <c r="A94" s="4" t="s">
        <v>1250</v>
      </c>
      <c r="B94" s="4" t="s">
        <v>1251</v>
      </c>
      <c r="C94" s="4" t="s">
        <v>792</v>
      </c>
      <c r="D94" s="5">
        <v>796142</v>
      </c>
      <c r="F94" s="5"/>
      <c r="G94" s="5"/>
    </row>
    <row r="95" spans="1:7" s="4" customFormat="1" ht="12.75" customHeight="1">
      <c r="A95" s="4" t="s">
        <v>174</v>
      </c>
      <c r="B95" s="4" t="s">
        <v>175</v>
      </c>
      <c r="C95" s="4" t="s">
        <v>1233</v>
      </c>
      <c r="D95" s="5">
        <v>126678</v>
      </c>
      <c r="F95" s="5"/>
      <c r="G95" s="5"/>
    </row>
    <row r="96" spans="1:7" s="4" customFormat="1" ht="12.75" customHeight="1">
      <c r="A96" s="4" t="s">
        <v>176</v>
      </c>
      <c r="B96" s="4" t="s">
        <v>177</v>
      </c>
      <c r="C96" s="4" t="s">
        <v>1233</v>
      </c>
      <c r="D96" s="5">
        <v>79530</v>
      </c>
      <c r="F96" s="5"/>
      <c r="G96" s="5"/>
    </row>
    <row r="97" spans="1:7" s="4" customFormat="1" ht="12.75" customHeight="1">
      <c r="A97" s="4" t="s">
        <v>178</v>
      </c>
      <c r="B97" s="4" t="s">
        <v>179</v>
      </c>
      <c r="C97" s="4" t="s">
        <v>1233</v>
      </c>
      <c r="D97" s="5">
        <v>104628</v>
      </c>
      <c r="F97" s="5"/>
      <c r="G97" s="5"/>
    </row>
    <row r="98" spans="1:7" s="4" customFormat="1" ht="12.75" customHeight="1">
      <c r="A98" s="4" t="s">
        <v>180</v>
      </c>
      <c r="B98" s="4" t="s">
        <v>181</v>
      </c>
      <c r="C98" s="4" t="s">
        <v>1233</v>
      </c>
      <c r="D98" s="5">
        <v>71977</v>
      </c>
      <c r="F98" s="5"/>
      <c r="G98" s="5"/>
    </row>
    <row r="99" spans="1:7" s="4" customFormat="1" ht="12.75" customHeight="1">
      <c r="A99" s="4" t="s">
        <v>182</v>
      </c>
      <c r="B99" s="4" t="s">
        <v>183</v>
      </c>
      <c r="C99" s="4" t="s">
        <v>1233</v>
      </c>
      <c r="D99" s="5">
        <v>115490</v>
      </c>
      <c r="F99" s="5"/>
      <c r="G99" s="5"/>
    </row>
    <row r="100" spans="1:7" s="4" customFormat="1" ht="12.75" customHeight="1">
      <c r="A100" s="4" t="s">
        <v>184</v>
      </c>
      <c r="B100" s="4" t="s">
        <v>185</v>
      </c>
      <c r="C100" s="4" t="s">
        <v>1233</v>
      </c>
      <c r="D100" s="5">
        <v>92221</v>
      </c>
      <c r="F100" s="5"/>
      <c r="G100" s="5"/>
    </row>
    <row r="101" spans="1:7" s="4" customFormat="1" ht="12.75" customHeight="1">
      <c r="A101" s="4" t="s">
        <v>186</v>
      </c>
      <c r="B101" s="4" t="s">
        <v>187</v>
      </c>
      <c r="C101" s="4" t="s">
        <v>1233</v>
      </c>
      <c r="D101" s="5">
        <v>101125</v>
      </c>
      <c r="F101" s="5"/>
      <c r="G101" s="5"/>
    </row>
    <row r="102" spans="1:7" s="4" customFormat="1" ht="12.75" customHeight="1">
      <c r="A102" s="4" t="s">
        <v>188</v>
      </c>
      <c r="B102" s="4" t="s">
        <v>189</v>
      </c>
      <c r="C102" s="4" t="s">
        <v>1233</v>
      </c>
      <c r="D102" s="5">
        <v>104493</v>
      </c>
      <c r="F102" s="5"/>
      <c r="G102" s="5"/>
    </row>
    <row r="103" spans="1:7" s="4" customFormat="1" ht="12.75" customHeight="1">
      <c r="A103" s="4" t="s">
        <v>1252</v>
      </c>
      <c r="B103" s="4" t="s">
        <v>1253</v>
      </c>
      <c r="C103" s="4" t="s">
        <v>792</v>
      </c>
      <c r="D103" s="5">
        <v>698268</v>
      </c>
      <c r="F103" s="5"/>
      <c r="G103" s="5"/>
    </row>
    <row r="104" spans="1:7" s="4" customFormat="1" ht="12.75" customHeight="1">
      <c r="A104" s="4" t="s">
        <v>335</v>
      </c>
      <c r="B104" s="4" t="s">
        <v>336</v>
      </c>
      <c r="C104" s="4" t="s">
        <v>1233</v>
      </c>
      <c r="D104" s="5">
        <v>100421</v>
      </c>
      <c r="F104" s="5"/>
      <c r="G104" s="5"/>
    </row>
    <row r="105" spans="1:7" s="4" customFormat="1" ht="12.75" customHeight="1">
      <c r="A105" s="4" t="s">
        <v>337</v>
      </c>
      <c r="B105" s="4" t="s">
        <v>338</v>
      </c>
      <c r="C105" s="4" t="s">
        <v>1233</v>
      </c>
      <c r="D105" s="5">
        <v>182643</v>
      </c>
      <c r="F105" s="5"/>
      <c r="G105" s="5"/>
    </row>
    <row r="106" spans="1:7" s="4" customFormat="1" ht="12.75" customHeight="1">
      <c r="A106" s="4" t="s">
        <v>339</v>
      </c>
      <c r="B106" s="4" t="s">
        <v>340</v>
      </c>
      <c r="C106" s="4" t="s">
        <v>1233</v>
      </c>
      <c r="D106" s="5">
        <v>92499</v>
      </c>
      <c r="F106" s="5"/>
      <c r="G106" s="5"/>
    </row>
    <row r="107" spans="1:7" s="4" customFormat="1" ht="12.75" customHeight="1">
      <c r="A107" s="4" t="s">
        <v>341</v>
      </c>
      <c r="B107" s="4" t="s">
        <v>342</v>
      </c>
      <c r="C107" s="4" t="s">
        <v>1233</v>
      </c>
      <c r="D107" s="5">
        <v>112423</v>
      </c>
      <c r="F107" s="5"/>
      <c r="G107" s="5"/>
    </row>
    <row r="108" spans="1:7" s="4" customFormat="1" ht="12.75" customHeight="1">
      <c r="A108" s="4" t="s">
        <v>343</v>
      </c>
      <c r="B108" s="4" t="s">
        <v>344</v>
      </c>
      <c r="C108" s="4" t="s">
        <v>1233</v>
      </c>
      <c r="D108" s="5">
        <v>51100</v>
      </c>
      <c r="F108" s="5"/>
      <c r="G108" s="5"/>
    </row>
    <row r="109" spans="1:7" s="4" customFormat="1" ht="12.75" customHeight="1">
      <c r="A109" s="4" t="s">
        <v>345</v>
      </c>
      <c r="B109" s="4" t="s">
        <v>346</v>
      </c>
      <c r="C109" s="4" t="s">
        <v>1233</v>
      </c>
      <c r="D109" s="5">
        <v>102126</v>
      </c>
      <c r="F109" s="5"/>
      <c r="G109" s="5"/>
    </row>
    <row r="110" spans="1:7" s="4" customFormat="1" ht="12.75" customHeight="1">
      <c r="A110" s="4" t="s">
        <v>347</v>
      </c>
      <c r="B110" s="4" t="s">
        <v>348</v>
      </c>
      <c r="C110" s="4" t="s">
        <v>1233</v>
      </c>
      <c r="D110" s="5">
        <v>57056</v>
      </c>
      <c r="F110" s="5"/>
      <c r="G110" s="5"/>
    </row>
    <row r="111" spans="1:7" s="4" customFormat="1" ht="12.75" customHeight="1">
      <c r="A111" s="4" t="s">
        <v>1254</v>
      </c>
      <c r="B111" s="4" t="s">
        <v>1255</v>
      </c>
      <c r="C111" s="4" t="s">
        <v>792</v>
      </c>
      <c r="D111" s="5">
        <v>755833</v>
      </c>
      <c r="F111" s="5"/>
      <c r="G111" s="5"/>
    </row>
    <row r="112" spans="1:7" s="4" customFormat="1" ht="12.75" customHeight="1">
      <c r="A112" s="4" t="s">
        <v>349</v>
      </c>
      <c r="B112" s="4" t="s">
        <v>350</v>
      </c>
      <c r="C112" s="4" t="s">
        <v>1233</v>
      </c>
      <c r="D112" s="5">
        <v>69366</v>
      </c>
      <c r="F112" s="5"/>
      <c r="G112" s="5"/>
    </row>
    <row r="113" spans="1:7" s="4" customFormat="1" ht="12.75" customHeight="1">
      <c r="A113" s="4" t="s">
        <v>351</v>
      </c>
      <c r="B113" s="4" t="s">
        <v>352</v>
      </c>
      <c r="C113" s="4" t="s">
        <v>1233</v>
      </c>
      <c r="D113" s="5">
        <v>140741</v>
      </c>
      <c r="F113" s="5"/>
      <c r="G113" s="5"/>
    </row>
    <row r="114" spans="1:7" s="4" customFormat="1" ht="12.75" customHeight="1">
      <c r="A114" s="4" t="s">
        <v>353</v>
      </c>
      <c r="B114" s="4" t="s">
        <v>354</v>
      </c>
      <c r="C114" s="4" t="s">
        <v>1233</v>
      </c>
      <c r="D114" s="5">
        <v>99039</v>
      </c>
      <c r="F114" s="5"/>
      <c r="G114" s="5"/>
    </row>
    <row r="115" spans="1:7" s="4" customFormat="1" ht="12.75" customHeight="1">
      <c r="A115" s="4" t="s">
        <v>355</v>
      </c>
      <c r="B115" s="4" t="s">
        <v>356</v>
      </c>
      <c r="C115" s="4" t="s">
        <v>1233</v>
      </c>
      <c r="D115" s="5">
        <v>115985</v>
      </c>
      <c r="F115" s="5"/>
      <c r="G115" s="5"/>
    </row>
    <row r="116" spans="1:7" s="4" customFormat="1" ht="12.75" customHeight="1">
      <c r="A116" s="4" t="s">
        <v>357</v>
      </c>
      <c r="B116" s="4" t="s">
        <v>358</v>
      </c>
      <c r="C116" s="4" t="s">
        <v>1233</v>
      </c>
      <c r="D116" s="5">
        <v>93980</v>
      </c>
      <c r="F116" s="5"/>
      <c r="G116" s="5"/>
    </row>
    <row r="117" spans="1:7" s="4" customFormat="1" ht="12.75" customHeight="1">
      <c r="A117" s="4" t="s">
        <v>359</v>
      </c>
      <c r="B117" s="4" t="s">
        <v>360</v>
      </c>
      <c r="C117" s="4" t="s">
        <v>1233</v>
      </c>
      <c r="D117" s="5">
        <v>141853</v>
      </c>
      <c r="F117" s="5"/>
      <c r="G117" s="5"/>
    </row>
    <row r="118" spans="1:7" s="4" customFormat="1" ht="12.75" customHeight="1">
      <c r="A118" s="4" t="s">
        <v>361</v>
      </c>
      <c r="B118" s="4" t="s">
        <v>362</v>
      </c>
      <c r="C118" s="4" t="s">
        <v>1233</v>
      </c>
      <c r="D118" s="5">
        <v>94869</v>
      </c>
      <c r="F118" s="5"/>
      <c r="G118" s="5"/>
    </row>
    <row r="119" spans="1:7" s="4" customFormat="1" ht="12.75" customHeight="1">
      <c r="A119" s="4" t="s">
        <v>1256</v>
      </c>
      <c r="B119" s="4" t="s">
        <v>1257</v>
      </c>
      <c r="C119" s="4" t="s">
        <v>792</v>
      </c>
      <c r="D119" s="5">
        <v>747622</v>
      </c>
      <c r="F119" s="5"/>
      <c r="G119" s="5"/>
    </row>
    <row r="120" spans="1:7" s="4" customFormat="1" ht="12.75" customHeight="1">
      <c r="A120" s="4" t="s">
        <v>377</v>
      </c>
      <c r="B120" s="4" t="s">
        <v>378</v>
      </c>
      <c r="C120" s="4" t="s">
        <v>1233</v>
      </c>
      <c r="D120" s="5">
        <v>70827</v>
      </c>
      <c r="F120" s="5"/>
      <c r="G120" s="5"/>
    </row>
    <row r="121" spans="1:7" s="4" customFormat="1" ht="12.75" customHeight="1">
      <c r="A121" s="4" t="s">
        <v>379</v>
      </c>
      <c r="B121" s="4" t="s">
        <v>380</v>
      </c>
      <c r="C121" s="4" t="s">
        <v>1233</v>
      </c>
      <c r="D121" s="5">
        <v>84484</v>
      </c>
      <c r="F121" s="5"/>
      <c r="G121" s="5"/>
    </row>
    <row r="122" spans="1:7" s="4" customFormat="1" ht="12.75" customHeight="1">
      <c r="A122" s="4" t="s">
        <v>381</v>
      </c>
      <c r="B122" s="4" t="s">
        <v>382</v>
      </c>
      <c r="C122" s="4" t="s">
        <v>1233</v>
      </c>
      <c r="D122" s="5">
        <v>93906</v>
      </c>
      <c r="F122" s="5"/>
      <c r="G122" s="5"/>
    </row>
    <row r="123" spans="1:7" s="4" customFormat="1" ht="12.75" customHeight="1">
      <c r="A123" s="4" t="s">
        <v>383</v>
      </c>
      <c r="B123" s="4" t="s">
        <v>384</v>
      </c>
      <c r="C123" s="4" t="s">
        <v>1233</v>
      </c>
      <c r="D123" s="5">
        <v>101266</v>
      </c>
      <c r="F123" s="5"/>
      <c r="G123" s="5"/>
    </row>
    <row r="124" spans="1:7" s="4" customFormat="1" ht="12.75" customHeight="1">
      <c r="A124" s="4" t="s">
        <v>385</v>
      </c>
      <c r="B124" s="4" t="s">
        <v>386</v>
      </c>
      <c r="C124" s="4" t="s">
        <v>1233</v>
      </c>
      <c r="D124" s="5">
        <v>225146</v>
      </c>
      <c r="F124" s="5"/>
      <c r="G124" s="5"/>
    </row>
    <row r="125" spans="1:7" s="4" customFormat="1" ht="12.75" customHeight="1">
      <c r="A125" s="4" t="s">
        <v>387</v>
      </c>
      <c r="B125" s="4" t="s">
        <v>388</v>
      </c>
      <c r="C125" s="4" t="s">
        <v>1233</v>
      </c>
      <c r="D125" s="5">
        <v>92515</v>
      </c>
      <c r="F125" s="5"/>
      <c r="G125" s="5"/>
    </row>
    <row r="126" spans="1:7" s="4" customFormat="1" ht="12.75" customHeight="1">
      <c r="A126" s="4" t="s">
        <v>389</v>
      </c>
      <c r="B126" s="4" t="s">
        <v>390</v>
      </c>
      <c r="C126" s="4" t="s">
        <v>1233</v>
      </c>
      <c r="D126" s="5">
        <v>79478</v>
      </c>
      <c r="F126" s="5"/>
      <c r="G126" s="5"/>
    </row>
    <row r="127" spans="1:7" s="4" customFormat="1" ht="12.75" customHeight="1">
      <c r="A127" s="4" t="s">
        <v>1258</v>
      </c>
      <c r="B127" s="4" t="s">
        <v>1259</v>
      </c>
      <c r="C127" s="4" t="s">
        <v>792</v>
      </c>
      <c r="D127" s="5">
        <v>823126</v>
      </c>
      <c r="F127" s="5"/>
      <c r="G127" s="5"/>
    </row>
    <row r="128" spans="1:7" s="4" customFormat="1" ht="12.75" customHeight="1">
      <c r="A128" s="4" t="s">
        <v>405</v>
      </c>
      <c r="B128" s="4" t="s">
        <v>406</v>
      </c>
      <c r="C128" s="4" t="s">
        <v>1233</v>
      </c>
      <c r="D128" s="5">
        <v>127151</v>
      </c>
      <c r="F128" s="5"/>
      <c r="G128" s="5"/>
    </row>
    <row r="129" spans="1:7" s="4" customFormat="1" ht="12.75" customHeight="1">
      <c r="A129" s="4" t="s">
        <v>407</v>
      </c>
      <c r="B129" s="4" t="s">
        <v>408</v>
      </c>
      <c r="C129" s="4" t="s">
        <v>1233</v>
      </c>
      <c r="D129" s="5">
        <v>116839</v>
      </c>
      <c r="F129" s="5"/>
      <c r="G129" s="5"/>
    </row>
    <row r="130" spans="1:7" s="4" customFormat="1" ht="12.75" customHeight="1">
      <c r="A130" s="4" t="s">
        <v>409</v>
      </c>
      <c r="B130" s="4" t="s">
        <v>410</v>
      </c>
      <c r="C130" s="4" t="s">
        <v>1233</v>
      </c>
      <c r="D130" s="5">
        <v>113272</v>
      </c>
      <c r="F130" s="5"/>
      <c r="G130" s="5"/>
    </row>
    <row r="131" spans="1:7" s="4" customFormat="1" ht="12.75" customHeight="1">
      <c r="A131" s="4" t="s">
        <v>411</v>
      </c>
      <c r="B131" s="4" t="s">
        <v>412</v>
      </c>
      <c r="C131" s="4" t="s">
        <v>1233</v>
      </c>
      <c r="D131" s="5">
        <v>117786</v>
      </c>
      <c r="F131" s="5"/>
      <c r="G131" s="5"/>
    </row>
    <row r="132" spans="1:7" s="4" customFormat="1" ht="12.75" customHeight="1">
      <c r="A132" s="4" t="s">
        <v>413</v>
      </c>
      <c r="B132" s="4" t="s">
        <v>414</v>
      </c>
      <c r="C132" s="4" t="s">
        <v>1233</v>
      </c>
      <c r="D132" s="5">
        <v>108841</v>
      </c>
      <c r="F132" s="5"/>
      <c r="G132" s="5"/>
    </row>
    <row r="133" spans="1:7" s="4" customFormat="1" ht="12.75" customHeight="1">
      <c r="A133" s="4" t="s">
        <v>415</v>
      </c>
      <c r="B133" s="4" t="s">
        <v>416</v>
      </c>
      <c r="C133" s="4" t="s">
        <v>1233</v>
      </c>
      <c r="D133" s="5">
        <v>121566</v>
      </c>
      <c r="F133" s="5"/>
      <c r="G133" s="5"/>
    </row>
    <row r="134" spans="1:7" s="4" customFormat="1" ht="12.75" customHeight="1">
      <c r="A134" s="4" t="s">
        <v>417</v>
      </c>
      <c r="B134" s="4" t="s">
        <v>418</v>
      </c>
      <c r="C134" s="4" t="s">
        <v>1233</v>
      </c>
      <c r="D134" s="5">
        <v>117671</v>
      </c>
      <c r="F134" s="5"/>
      <c r="G134" s="5"/>
    </row>
    <row r="135" spans="1:7" s="4" customFormat="1" ht="12.75" customHeight="1">
      <c r="A135" s="4" t="s">
        <v>1260</v>
      </c>
      <c r="B135" s="4" t="s">
        <v>1261</v>
      </c>
      <c r="C135" s="4" t="s">
        <v>1224</v>
      </c>
      <c r="D135" s="5">
        <v>5900757</v>
      </c>
      <c r="F135" s="5"/>
      <c r="G135" s="5"/>
    </row>
    <row r="136" spans="1:7" s="4" customFormat="1" ht="12.75" customHeight="1">
      <c r="A136" s="4" t="s">
        <v>72</v>
      </c>
      <c r="B136" s="4" t="s">
        <v>73</v>
      </c>
      <c r="C136" s="4" t="s">
        <v>774</v>
      </c>
      <c r="D136" s="5">
        <v>192107</v>
      </c>
      <c r="F136" s="5"/>
      <c r="G136" s="5"/>
    </row>
    <row r="137" spans="1:7" s="4" customFormat="1" ht="12.75" customHeight="1">
      <c r="A137" s="4" t="s">
        <v>130</v>
      </c>
      <c r="B137" s="4" t="s">
        <v>131</v>
      </c>
      <c r="C137" s="4" t="s">
        <v>774</v>
      </c>
      <c r="D137" s="5">
        <v>320274</v>
      </c>
      <c r="F137" s="5"/>
      <c r="G137" s="5"/>
    </row>
    <row r="138" spans="1:7" s="4" customFormat="1" ht="12.75" customHeight="1">
      <c r="A138" s="4" t="s">
        <v>76</v>
      </c>
      <c r="B138" s="4" t="s">
        <v>77</v>
      </c>
      <c r="C138" s="4" t="s">
        <v>774</v>
      </c>
      <c r="D138" s="5">
        <v>255833</v>
      </c>
      <c r="F138" s="5"/>
      <c r="G138" s="5"/>
    </row>
    <row r="139" spans="1:7" s="4" customFormat="1" ht="12.75" customHeight="1">
      <c r="A139" s="4" t="s">
        <v>74</v>
      </c>
      <c r="B139" s="4" t="s">
        <v>75</v>
      </c>
      <c r="C139" s="4" t="s">
        <v>774</v>
      </c>
      <c r="D139" s="5">
        <v>177799</v>
      </c>
      <c r="F139" s="5"/>
      <c r="G139" s="5"/>
    </row>
    <row r="140" spans="1:7" s="4" customFormat="1" ht="12.75" customHeight="1">
      <c r="A140" s="4" t="s">
        <v>1262</v>
      </c>
      <c r="B140" s="4" t="s">
        <v>1263</v>
      </c>
      <c r="C140" s="4" t="s">
        <v>792</v>
      </c>
      <c r="D140" s="5">
        <v>875219</v>
      </c>
      <c r="F140" s="5"/>
      <c r="G140" s="5"/>
    </row>
    <row r="141" spans="1:7" s="4" customFormat="1" ht="12.75" customHeight="1">
      <c r="A141" s="4" t="s">
        <v>437</v>
      </c>
      <c r="B141" s="4" t="s">
        <v>438</v>
      </c>
      <c r="C141" s="4" t="s">
        <v>1233</v>
      </c>
      <c r="D141" s="5">
        <v>100109</v>
      </c>
      <c r="F141" s="5"/>
      <c r="G141" s="5"/>
    </row>
    <row r="142" spans="1:7" s="4" customFormat="1" ht="12.75" customHeight="1">
      <c r="A142" s="4" t="s">
        <v>439</v>
      </c>
      <c r="B142" s="4" t="s">
        <v>440</v>
      </c>
      <c r="C142" s="4" t="s">
        <v>1233</v>
      </c>
      <c r="D142" s="5">
        <v>118574</v>
      </c>
      <c r="F142" s="5"/>
      <c r="G142" s="5"/>
    </row>
    <row r="143" spans="1:7" s="4" customFormat="1" ht="12.75" customHeight="1">
      <c r="A143" s="4" t="s">
        <v>441</v>
      </c>
      <c r="B143" s="4" t="s">
        <v>442</v>
      </c>
      <c r="C143" s="4" t="s">
        <v>1233</v>
      </c>
      <c r="D143" s="5">
        <v>103965</v>
      </c>
      <c r="F143" s="5"/>
      <c r="G143" s="5"/>
    </row>
    <row r="144" spans="1:7" s="4" customFormat="1" ht="12.75" customHeight="1">
      <c r="A144" s="4" t="s">
        <v>443</v>
      </c>
      <c r="B144" s="4" t="s">
        <v>444</v>
      </c>
      <c r="C144" s="4" t="s">
        <v>1233</v>
      </c>
      <c r="D144" s="5">
        <v>129490</v>
      </c>
      <c r="F144" s="5"/>
      <c r="G144" s="5"/>
    </row>
    <row r="145" spans="1:7" s="4" customFormat="1" ht="12.75" customHeight="1">
      <c r="A145" s="4" t="s">
        <v>445</v>
      </c>
      <c r="B145" s="4" t="s">
        <v>446</v>
      </c>
      <c r="C145" s="4" t="s">
        <v>1233</v>
      </c>
      <c r="D145" s="5">
        <v>112126</v>
      </c>
      <c r="F145" s="5"/>
      <c r="G145" s="5"/>
    </row>
    <row r="146" spans="1:7" s="4" customFormat="1" ht="12.75" customHeight="1">
      <c r="A146" s="4" t="s">
        <v>447</v>
      </c>
      <c r="B146" s="4" t="s">
        <v>448</v>
      </c>
      <c r="C146" s="4" t="s">
        <v>1233</v>
      </c>
      <c r="D146" s="5">
        <v>135880</v>
      </c>
      <c r="F146" s="5"/>
      <c r="G146" s="5"/>
    </row>
    <row r="147" spans="1:7" s="4" customFormat="1" ht="12.75" customHeight="1">
      <c r="A147" s="4" t="s">
        <v>449</v>
      </c>
      <c r="B147" s="4" t="s">
        <v>450</v>
      </c>
      <c r="C147" s="4" t="s">
        <v>1233</v>
      </c>
      <c r="D147" s="5">
        <v>98397</v>
      </c>
      <c r="F147" s="5"/>
      <c r="G147" s="5"/>
    </row>
    <row r="148" spans="1:7" s="4" customFormat="1" ht="12.75" customHeight="1">
      <c r="A148" s="4" t="s">
        <v>451</v>
      </c>
      <c r="B148" s="4" t="s">
        <v>452</v>
      </c>
      <c r="C148" s="4" t="s">
        <v>1233</v>
      </c>
      <c r="D148" s="5">
        <v>76678</v>
      </c>
      <c r="F148" s="5"/>
      <c r="G148" s="5"/>
    </row>
    <row r="149" spans="1:7" s="4" customFormat="1" ht="12.75" customHeight="1">
      <c r="A149" s="4" t="s">
        <v>1264</v>
      </c>
      <c r="B149" s="4" t="s">
        <v>1265</v>
      </c>
      <c r="C149" s="4" t="s">
        <v>792</v>
      </c>
      <c r="D149" s="5">
        <v>571010</v>
      </c>
      <c r="F149" s="5"/>
      <c r="G149" s="5"/>
    </row>
    <row r="150" spans="1:7" s="4" customFormat="1" ht="12.75" customHeight="1">
      <c r="A150" s="4" t="s">
        <v>483</v>
      </c>
      <c r="B150" s="4" t="s">
        <v>484</v>
      </c>
      <c r="C150" s="4" t="s">
        <v>1233</v>
      </c>
      <c r="D150" s="5">
        <v>64850</v>
      </c>
      <c r="F150" s="5"/>
      <c r="G150" s="5"/>
    </row>
    <row r="151" spans="1:7" s="4" customFormat="1" ht="12.75" customHeight="1">
      <c r="A151" s="4" t="s">
        <v>485</v>
      </c>
      <c r="B151" s="4" t="s">
        <v>486</v>
      </c>
      <c r="C151" s="4" t="s">
        <v>1233</v>
      </c>
      <c r="D151" s="5">
        <v>128902</v>
      </c>
      <c r="F151" s="5"/>
      <c r="G151" s="5"/>
    </row>
    <row r="152" spans="1:7" s="4" customFormat="1" ht="12.75" customHeight="1">
      <c r="A152" s="4" t="s">
        <v>487</v>
      </c>
      <c r="B152" s="4" t="s">
        <v>488</v>
      </c>
      <c r="C152" s="4" t="s">
        <v>1233</v>
      </c>
      <c r="D152" s="5">
        <v>107194</v>
      </c>
      <c r="F152" s="5"/>
      <c r="G152" s="5"/>
    </row>
    <row r="153" spans="1:7" s="4" customFormat="1" ht="12.75" customHeight="1">
      <c r="A153" s="4" t="s">
        <v>489</v>
      </c>
      <c r="B153" s="4" t="s">
        <v>490</v>
      </c>
      <c r="C153" s="4" t="s">
        <v>1233</v>
      </c>
      <c r="D153" s="5">
        <v>127580</v>
      </c>
      <c r="F153" s="5"/>
      <c r="G153" s="5"/>
    </row>
    <row r="154" spans="1:7" s="4" customFormat="1" ht="12.75" customHeight="1">
      <c r="A154" s="4" t="s">
        <v>491</v>
      </c>
      <c r="B154" s="4" t="s">
        <v>492</v>
      </c>
      <c r="C154" s="4" t="s">
        <v>1233</v>
      </c>
      <c r="D154" s="5">
        <v>142484</v>
      </c>
      <c r="F154" s="5"/>
      <c r="G154" s="5"/>
    </row>
    <row r="155" spans="1:7" s="4" customFormat="1" ht="12.75" customHeight="1">
      <c r="A155" s="4" t="s">
        <v>1266</v>
      </c>
      <c r="B155" s="4" t="s">
        <v>1267</v>
      </c>
      <c r="C155" s="4" t="s">
        <v>1227</v>
      </c>
      <c r="D155" s="5">
        <v>2916458</v>
      </c>
      <c r="F155" s="5"/>
      <c r="G155" s="5"/>
    </row>
    <row r="156" spans="1:7" s="4" customFormat="1" ht="12.75" customHeight="1">
      <c r="A156" s="4" t="s">
        <v>572</v>
      </c>
      <c r="B156" s="4" t="s">
        <v>573</v>
      </c>
      <c r="C156" s="4" t="s">
        <v>1228</v>
      </c>
      <c r="D156" s="5">
        <v>1141374</v>
      </c>
      <c r="F156" s="5"/>
      <c r="G156" s="5"/>
    </row>
    <row r="157" spans="1:7" s="4" customFormat="1" ht="12.75" customHeight="1">
      <c r="A157" s="4" t="s">
        <v>574</v>
      </c>
      <c r="B157" s="4" t="s">
        <v>575</v>
      </c>
      <c r="C157" s="4" t="s">
        <v>1228</v>
      </c>
      <c r="D157" s="5">
        <v>366785</v>
      </c>
      <c r="F157" s="5"/>
      <c r="G157" s="5"/>
    </row>
    <row r="158" spans="1:7" s="4" customFormat="1" ht="12.75" customHeight="1">
      <c r="A158" s="4" t="s">
        <v>576</v>
      </c>
      <c r="B158" s="4" t="s">
        <v>577</v>
      </c>
      <c r="C158" s="4" t="s">
        <v>1228</v>
      </c>
      <c r="D158" s="5">
        <v>320626</v>
      </c>
      <c r="F158" s="5"/>
      <c r="G158" s="5"/>
    </row>
    <row r="159" spans="1:7" s="4" customFormat="1" ht="12.75" customHeight="1">
      <c r="A159" s="4" t="s">
        <v>578</v>
      </c>
      <c r="B159" s="4" t="s">
        <v>579</v>
      </c>
      <c r="C159" s="4" t="s">
        <v>1228</v>
      </c>
      <c r="D159" s="5">
        <v>327378</v>
      </c>
      <c r="F159" s="5"/>
      <c r="G159" s="5"/>
    </row>
    <row r="160" spans="1:7" s="4" customFormat="1" ht="12.75" customHeight="1">
      <c r="A160" s="4" t="s">
        <v>580</v>
      </c>
      <c r="B160" s="4" t="s">
        <v>581</v>
      </c>
      <c r="C160" s="4" t="s">
        <v>1228</v>
      </c>
      <c r="D160" s="5">
        <v>214909</v>
      </c>
      <c r="F160" s="5"/>
      <c r="G160" s="5"/>
    </row>
    <row r="161" spans="1:7" s="4" customFormat="1" ht="12.75" customHeight="1">
      <c r="A161" s="4" t="s">
        <v>582</v>
      </c>
      <c r="B161" s="4" t="s">
        <v>583</v>
      </c>
      <c r="C161" s="4" t="s">
        <v>1228</v>
      </c>
      <c r="D161" s="5">
        <v>283378</v>
      </c>
      <c r="F161" s="5"/>
      <c r="G161" s="5"/>
    </row>
    <row r="162" spans="1:7" s="4" customFormat="1" ht="12.75" customHeight="1">
      <c r="A162" s="4" t="s">
        <v>584</v>
      </c>
      <c r="B162" s="4" t="s">
        <v>585</v>
      </c>
      <c r="C162" s="4" t="s">
        <v>1228</v>
      </c>
      <c r="D162" s="5">
        <v>262008</v>
      </c>
      <c r="F162" s="5"/>
      <c r="G162" s="5"/>
    </row>
    <row r="163" spans="1:7" s="4" customFormat="1" ht="12.75" customHeight="1">
      <c r="A163" s="4" t="s">
        <v>1268</v>
      </c>
      <c r="B163" s="4" t="s">
        <v>1269</v>
      </c>
      <c r="C163" s="4" t="s">
        <v>792</v>
      </c>
      <c r="D163" s="5">
        <v>592057</v>
      </c>
      <c r="F163" s="5"/>
      <c r="G163" s="5"/>
    </row>
    <row r="164" spans="1:7" s="4" customFormat="1" ht="12.75" customHeight="1">
      <c r="A164" s="4" t="s">
        <v>507</v>
      </c>
      <c r="B164" s="4" t="s">
        <v>508</v>
      </c>
      <c r="C164" s="4" t="s">
        <v>1233</v>
      </c>
      <c r="D164" s="5">
        <v>98662</v>
      </c>
      <c r="F164" s="5"/>
      <c r="G164" s="5"/>
    </row>
    <row r="165" spans="1:7" s="4" customFormat="1" ht="12.75" customHeight="1">
      <c r="A165" s="4" t="s">
        <v>509</v>
      </c>
      <c r="B165" s="4" t="s">
        <v>510</v>
      </c>
      <c r="C165" s="4" t="s">
        <v>1233</v>
      </c>
      <c r="D165" s="5">
        <v>78113</v>
      </c>
      <c r="F165" s="5"/>
      <c r="G165" s="5"/>
    </row>
    <row r="166" spans="1:7" s="4" customFormat="1" ht="12.75" customHeight="1">
      <c r="A166" s="4" t="s">
        <v>511</v>
      </c>
      <c r="B166" s="4" t="s">
        <v>512</v>
      </c>
      <c r="C166" s="4" t="s">
        <v>1233</v>
      </c>
      <c r="D166" s="5">
        <v>84989</v>
      </c>
      <c r="F166" s="5"/>
      <c r="G166" s="5"/>
    </row>
    <row r="167" spans="1:7" s="4" customFormat="1" ht="12.75" customHeight="1">
      <c r="A167" s="4" t="s">
        <v>513</v>
      </c>
      <c r="B167" s="4" t="s">
        <v>514</v>
      </c>
      <c r="C167" s="4" t="s">
        <v>1233</v>
      </c>
      <c r="D167" s="5">
        <v>101891</v>
      </c>
      <c r="F167" s="5"/>
      <c r="G167" s="5"/>
    </row>
    <row r="168" spans="1:7" s="4" customFormat="1" ht="12.75" customHeight="1">
      <c r="A168" s="4" t="s">
        <v>515</v>
      </c>
      <c r="B168" s="4" t="s">
        <v>516</v>
      </c>
      <c r="C168" s="4" t="s">
        <v>1233</v>
      </c>
      <c r="D168" s="5">
        <v>127340</v>
      </c>
      <c r="F168" s="5"/>
      <c r="G168" s="5"/>
    </row>
    <row r="169" spans="1:7" s="4" customFormat="1" ht="12.75" customHeight="1">
      <c r="A169" s="4" t="s">
        <v>517</v>
      </c>
      <c r="B169" s="4" t="s">
        <v>518</v>
      </c>
      <c r="C169" s="4" t="s">
        <v>1233</v>
      </c>
      <c r="D169" s="5">
        <v>101062</v>
      </c>
      <c r="F169" s="5"/>
      <c r="G169" s="5"/>
    </row>
    <row r="170" spans="1:7" s="4" customFormat="1" ht="12.75" customHeight="1">
      <c r="A170" s="4" t="s">
        <v>1270</v>
      </c>
      <c r="B170" s="4" t="s">
        <v>1271</v>
      </c>
      <c r="C170" s="4" t="s">
        <v>1224</v>
      </c>
      <c r="D170" s="5">
        <v>6201214</v>
      </c>
      <c r="F170" s="5"/>
      <c r="G170" s="5"/>
    </row>
    <row r="171" spans="1:7" s="4" customFormat="1" ht="12.75" customHeight="1">
      <c r="A171" s="4" t="s">
        <v>138</v>
      </c>
      <c r="B171" s="4" t="s">
        <v>139</v>
      </c>
      <c r="C171" s="4" t="s">
        <v>774</v>
      </c>
      <c r="D171" s="5">
        <v>171623</v>
      </c>
      <c r="F171" s="5"/>
      <c r="G171" s="5"/>
    </row>
    <row r="172" spans="1:7" s="4" customFormat="1" ht="12.75" customHeight="1">
      <c r="A172" s="4" t="s">
        <v>140</v>
      </c>
      <c r="B172" s="4" t="s">
        <v>141</v>
      </c>
      <c r="C172" s="4" t="s">
        <v>774</v>
      </c>
      <c r="D172" s="5">
        <v>283606</v>
      </c>
      <c r="F172" s="5"/>
      <c r="G172" s="5"/>
    </row>
    <row r="173" spans="1:7" s="4" customFormat="1" ht="12.75" customHeight="1">
      <c r="A173" s="4" t="s">
        <v>95</v>
      </c>
      <c r="B173" s="4" t="s">
        <v>96</v>
      </c>
      <c r="C173" s="4" t="s">
        <v>774</v>
      </c>
      <c r="D173" s="5">
        <v>214109</v>
      </c>
      <c r="F173" s="5"/>
      <c r="G173" s="5"/>
    </row>
    <row r="174" spans="1:7" s="4" customFormat="1" ht="12.75" customHeight="1">
      <c r="A174" s="4" t="s">
        <v>94</v>
      </c>
      <c r="B174" s="4" t="s">
        <v>16</v>
      </c>
      <c r="C174" s="4" t="s">
        <v>774</v>
      </c>
      <c r="D174" s="5">
        <v>201041</v>
      </c>
      <c r="F174" s="5"/>
      <c r="G174" s="5"/>
    </row>
    <row r="175" spans="1:7" s="4" customFormat="1" ht="12.75" customHeight="1">
      <c r="A175" s="4" t="s">
        <v>97</v>
      </c>
      <c r="B175" s="4" t="s">
        <v>98</v>
      </c>
      <c r="C175" s="4" t="s">
        <v>774</v>
      </c>
      <c r="D175" s="5">
        <v>182463</v>
      </c>
      <c r="F175" s="5"/>
      <c r="G175" s="5"/>
    </row>
    <row r="176" spans="1:7" s="4" customFormat="1" ht="12.75" customHeight="1">
      <c r="A176" s="4" t="s">
        <v>99</v>
      </c>
      <c r="B176" s="4" t="s">
        <v>100</v>
      </c>
      <c r="C176" s="4" t="s">
        <v>774</v>
      </c>
      <c r="D176" s="5">
        <v>172525</v>
      </c>
      <c r="F176" s="5"/>
      <c r="G176" s="5"/>
    </row>
    <row r="177" spans="1:7" s="4" customFormat="1" ht="12.75" customHeight="1">
      <c r="A177" s="4" t="s">
        <v>1272</v>
      </c>
      <c r="B177" s="4" t="s">
        <v>1273</v>
      </c>
      <c r="C177" s="4" t="s">
        <v>792</v>
      </c>
      <c r="D177" s="5">
        <v>651482</v>
      </c>
      <c r="F177" s="5"/>
      <c r="G177" s="5"/>
    </row>
    <row r="178" spans="1:7" s="4" customFormat="1" ht="12.75" customHeight="1">
      <c r="A178" s="4" t="s">
        <v>152</v>
      </c>
      <c r="B178" s="4" t="s">
        <v>153</v>
      </c>
      <c r="C178" s="4" t="s">
        <v>1233</v>
      </c>
      <c r="D178" s="5">
        <v>125758</v>
      </c>
      <c r="F178" s="5"/>
      <c r="G178" s="5"/>
    </row>
    <row r="179" spans="1:7" s="4" customFormat="1" ht="12.75" customHeight="1">
      <c r="A179" s="4" t="s">
        <v>154</v>
      </c>
      <c r="B179" s="4" t="s">
        <v>155</v>
      </c>
      <c r="C179" s="4" t="s">
        <v>1233</v>
      </c>
      <c r="D179" s="5">
        <v>89362</v>
      </c>
      <c r="F179" s="5"/>
      <c r="G179" s="5"/>
    </row>
    <row r="180" spans="1:7" s="4" customFormat="1" ht="12.75" customHeight="1">
      <c r="A180" s="4" t="s">
        <v>156</v>
      </c>
      <c r="B180" s="4" t="s">
        <v>157</v>
      </c>
      <c r="C180" s="4" t="s">
        <v>1233</v>
      </c>
      <c r="D180" s="5">
        <v>101491</v>
      </c>
      <c r="F180" s="5"/>
      <c r="G180" s="5"/>
    </row>
    <row r="181" spans="1:7" s="4" customFormat="1" ht="12.75" customHeight="1">
      <c r="A181" s="4" t="s">
        <v>158</v>
      </c>
      <c r="B181" s="4" t="s">
        <v>159</v>
      </c>
      <c r="C181" s="4" t="s">
        <v>1233</v>
      </c>
      <c r="D181" s="5">
        <v>177352</v>
      </c>
      <c r="F181" s="5"/>
      <c r="G181" s="5"/>
    </row>
    <row r="182" spans="1:7" s="4" customFormat="1" ht="12.75" customHeight="1">
      <c r="A182" s="4" t="s">
        <v>160</v>
      </c>
      <c r="B182" s="4" t="s">
        <v>161</v>
      </c>
      <c r="C182" s="4" t="s">
        <v>1233</v>
      </c>
      <c r="D182" s="5">
        <v>157519</v>
      </c>
      <c r="F182" s="5"/>
      <c r="G182" s="5"/>
    </row>
    <row r="183" spans="1:7" s="4" customFormat="1" ht="12.75" customHeight="1">
      <c r="A183" s="4" t="s">
        <v>1274</v>
      </c>
      <c r="B183" s="4" t="s">
        <v>1275</v>
      </c>
      <c r="C183" s="4" t="s">
        <v>792</v>
      </c>
      <c r="D183" s="5">
        <v>1477764</v>
      </c>
      <c r="F183" s="5"/>
      <c r="G183" s="5"/>
    </row>
    <row r="184" spans="1:7" s="4" customFormat="1" ht="12.75" customHeight="1">
      <c r="A184" s="4" t="s">
        <v>217</v>
      </c>
      <c r="B184" s="4" t="s">
        <v>218</v>
      </c>
      <c r="C184" s="4" t="s">
        <v>1233</v>
      </c>
      <c r="D184" s="5">
        <v>185862</v>
      </c>
      <c r="F184" s="5"/>
      <c r="G184" s="5"/>
    </row>
    <row r="185" spans="1:7" s="4" customFormat="1" ht="12.75" customHeight="1">
      <c r="A185" s="4" t="s">
        <v>219</v>
      </c>
      <c r="B185" s="4" t="s">
        <v>220</v>
      </c>
      <c r="C185" s="4" t="s">
        <v>1233</v>
      </c>
      <c r="D185" s="5">
        <v>151561</v>
      </c>
      <c r="F185" s="5"/>
      <c r="G185" s="5"/>
    </row>
    <row r="186" spans="1:7" s="4" customFormat="1" ht="12.75" customHeight="1">
      <c r="A186" s="4" t="s">
        <v>221</v>
      </c>
      <c r="B186" s="4" t="s">
        <v>222</v>
      </c>
      <c r="C186" s="4" t="s">
        <v>1233</v>
      </c>
      <c r="D186" s="5">
        <v>76550</v>
      </c>
      <c r="F186" s="5"/>
      <c r="G186" s="5"/>
    </row>
    <row r="187" spans="1:7" s="4" customFormat="1" ht="12.75" customHeight="1">
      <c r="A187" s="4" t="s">
        <v>223</v>
      </c>
      <c r="B187" s="4" t="s">
        <v>224</v>
      </c>
      <c r="C187" s="4" t="s">
        <v>1233</v>
      </c>
      <c r="D187" s="5">
        <v>90070</v>
      </c>
      <c r="F187" s="5"/>
      <c r="G187" s="5"/>
    </row>
    <row r="188" spans="1:7" s="4" customFormat="1" ht="12.75" customHeight="1">
      <c r="A188" s="4" t="s">
        <v>225</v>
      </c>
      <c r="B188" s="4" t="s">
        <v>226</v>
      </c>
      <c r="C188" s="4" t="s">
        <v>1233</v>
      </c>
      <c r="D188" s="5">
        <v>177079</v>
      </c>
      <c r="F188" s="5"/>
      <c r="G188" s="5"/>
    </row>
    <row r="189" spans="1:7" s="4" customFormat="1" ht="12.75" customHeight="1">
      <c r="A189" s="4" t="s">
        <v>227</v>
      </c>
      <c r="B189" s="4" t="s">
        <v>228</v>
      </c>
      <c r="C189" s="4" t="s">
        <v>1233</v>
      </c>
      <c r="D189" s="5">
        <v>192523</v>
      </c>
      <c r="F189" s="5"/>
      <c r="G189" s="5"/>
    </row>
    <row r="190" spans="1:7" s="4" customFormat="1" ht="12.75" customHeight="1">
      <c r="A190" s="4" t="s">
        <v>229</v>
      </c>
      <c r="B190" s="4" t="s">
        <v>230</v>
      </c>
      <c r="C190" s="4" t="s">
        <v>1233</v>
      </c>
      <c r="D190" s="5">
        <v>131137</v>
      </c>
      <c r="F190" s="5"/>
      <c r="G190" s="5"/>
    </row>
    <row r="191" spans="1:7" s="4" customFormat="1" ht="12.75" customHeight="1">
      <c r="A191" s="4" t="s">
        <v>231</v>
      </c>
      <c r="B191" s="4" t="s">
        <v>232</v>
      </c>
      <c r="C191" s="4" t="s">
        <v>1233</v>
      </c>
      <c r="D191" s="5">
        <v>86594</v>
      </c>
      <c r="F191" s="5"/>
      <c r="G191" s="5"/>
    </row>
    <row r="192" spans="1:7" s="4" customFormat="1" ht="12.75" customHeight="1">
      <c r="A192" s="4" t="s">
        <v>233</v>
      </c>
      <c r="B192" s="4" t="s">
        <v>234</v>
      </c>
      <c r="C192" s="4" t="s">
        <v>1233</v>
      </c>
      <c r="D192" s="5">
        <v>64425</v>
      </c>
      <c r="F192" s="5"/>
      <c r="G192" s="5"/>
    </row>
    <row r="193" spans="1:7" s="4" customFormat="1" ht="12.75" customHeight="1">
      <c r="A193" s="4" t="s">
        <v>235</v>
      </c>
      <c r="B193" s="4" t="s">
        <v>236</v>
      </c>
      <c r="C193" s="4" t="s">
        <v>1233</v>
      </c>
      <c r="D193" s="5">
        <v>86981</v>
      </c>
      <c r="F193" s="5"/>
      <c r="G193" s="5"/>
    </row>
    <row r="194" spans="1:7" s="4" customFormat="1" ht="12.75" customHeight="1">
      <c r="A194" s="4" t="s">
        <v>237</v>
      </c>
      <c r="B194" s="4" t="s">
        <v>238</v>
      </c>
      <c r="C194" s="4" t="s">
        <v>1233</v>
      </c>
      <c r="D194" s="5">
        <v>145803</v>
      </c>
      <c r="F194" s="5"/>
      <c r="G194" s="5"/>
    </row>
    <row r="195" spans="1:7" s="4" customFormat="1" ht="12.75" customHeight="1">
      <c r="A195" s="4" t="s">
        <v>239</v>
      </c>
      <c r="B195" s="4" t="s">
        <v>240</v>
      </c>
      <c r="C195" s="4" t="s">
        <v>1233</v>
      </c>
      <c r="D195" s="5">
        <v>89179</v>
      </c>
      <c r="F195" s="5"/>
      <c r="G195" s="5"/>
    </row>
    <row r="196" spans="1:7" s="4" customFormat="1" ht="12.75" customHeight="1">
      <c r="A196" s="4" t="s">
        <v>1276</v>
      </c>
      <c r="B196" s="4" t="s">
        <v>1277</v>
      </c>
      <c r="C196" s="4" t="s">
        <v>792</v>
      </c>
      <c r="D196" s="5">
        <v>1184365</v>
      </c>
      <c r="F196" s="5"/>
      <c r="G196" s="5"/>
    </row>
    <row r="197" spans="1:7" s="4" customFormat="1" ht="12.75" customHeight="1">
      <c r="A197" s="4" t="s">
        <v>275</v>
      </c>
      <c r="B197" s="4" t="s">
        <v>276</v>
      </c>
      <c r="C197" s="4" t="s">
        <v>1233</v>
      </c>
      <c r="D197" s="5">
        <v>96876</v>
      </c>
      <c r="F197" s="5"/>
      <c r="G197" s="5"/>
    </row>
    <row r="198" spans="1:7" s="4" customFormat="1" ht="12.75" customHeight="1">
      <c r="A198" s="4" t="s">
        <v>277</v>
      </c>
      <c r="B198" s="4" t="s">
        <v>278</v>
      </c>
      <c r="C198" s="4" t="s">
        <v>1233</v>
      </c>
      <c r="D198" s="5">
        <v>154280</v>
      </c>
      <c r="F198" s="5"/>
      <c r="G198" s="5"/>
    </row>
    <row r="199" spans="1:7" s="4" customFormat="1" ht="12.75" customHeight="1">
      <c r="A199" s="4" t="s">
        <v>523</v>
      </c>
      <c r="B199" s="4" t="s">
        <v>524</v>
      </c>
      <c r="C199" s="4" t="s">
        <v>1233</v>
      </c>
      <c r="D199" s="5">
        <v>148105</v>
      </c>
      <c r="F199" s="5"/>
      <c r="G199" s="5"/>
    </row>
    <row r="200" spans="1:7" s="4" customFormat="1" ht="12.75" customHeight="1">
      <c r="A200" s="4" t="s">
        <v>279</v>
      </c>
      <c r="B200" s="4" t="s">
        <v>280</v>
      </c>
      <c r="C200" s="4" t="s">
        <v>1233</v>
      </c>
      <c r="D200" s="5">
        <v>104205</v>
      </c>
      <c r="F200" s="5"/>
      <c r="G200" s="5"/>
    </row>
    <row r="201" spans="1:7" s="4" customFormat="1" ht="12.75" customHeight="1">
      <c r="A201" s="4" t="s">
        <v>281</v>
      </c>
      <c r="B201" s="4" t="s">
        <v>282</v>
      </c>
      <c r="C201" s="4" t="s">
        <v>1233</v>
      </c>
      <c r="D201" s="5">
        <v>133214</v>
      </c>
      <c r="F201" s="5"/>
      <c r="G201" s="5"/>
    </row>
    <row r="202" spans="1:7" s="4" customFormat="1" ht="12.75" customHeight="1">
      <c r="A202" s="4" t="s">
        <v>519</v>
      </c>
      <c r="B202" s="4" t="s">
        <v>520</v>
      </c>
      <c r="C202" s="4" t="s">
        <v>1233</v>
      </c>
      <c r="D202" s="5">
        <v>147373</v>
      </c>
      <c r="F202" s="5"/>
      <c r="G202" s="5"/>
    </row>
    <row r="203" spans="1:7" s="4" customFormat="1" ht="12.75" customHeight="1">
      <c r="A203" s="4" t="s">
        <v>525</v>
      </c>
      <c r="B203" s="4" t="s">
        <v>526</v>
      </c>
      <c r="C203" s="4" t="s">
        <v>1233</v>
      </c>
      <c r="D203" s="5">
        <v>87754</v>
      </c>
      <c r="F203" s="5"/>
      <c r="G203" s="5"/>
    </row>
    <row r="204" spans="1:7" s="4" customFormat="1" ht="12.75" customHeight="1">
      <c r="A204" s="4" t="s">
        <v>283</v>
      </c>
      <c r="B204" s="4" t="s">
        <v>284</v>
      </c>
      <c r="C204" s="4" t="s">
        <v>1233</v>
      </c>
      <c r="D204" s="5">
        <v>93045</v>
      </c>
      <c r="F204" s="5"/>
      <c r="G204" s="5"/>
    </row>
    <row r="205" spans="1:7" s="4" customFormat="1" ht="12.75" customHeight="1">
      <c r="A205" s="4" t="s">
        <v>285</v>
      </c>
      <c r="B205" s="4" t="s">
        <v>286</v>
      </c>
      <c r="C205" s="4" t="s">
        <v>1233</v>
      </c>
      <c r="D205" s="5">
        <v>96767</v>
      </c>
      <c r="F205" s="5"/>
      <c r="G205" s="5"/>
    </row>
    <row r="206" spans="1:7" s="4" customFormat="1" ht="12.75" customHeight="1">
      <c r="A206" s="4" t="s">
        <v>521</v>
      </c>
      <c r="B206" s="4" t="s">
        <v>522</v>
      </c>
      <c r="C206" s="4" t="s">
        <v>1233</v>
      </c>
      <c r="D206" s="5">
        <v>122746</v>
      </c>
      <c r="F206" s="5"/>
      <c r="G206" s="5"/>
    </row>
    <row r="207" spans="1:7" s="4" customFormat="1" ht="12.75" customHeight="1">
      <c r="A207" s="4" t="s">
        <v>1278</v>
      </c>
      <c r="B207" s="4" t="s">
        <v>1279</v>
      </c>
      <c r="C207" s="4" t="s">
        <v>792</v>
      </c>
      <c r="D207" s="5">
        <v>903680</v>
      </c>
      <c r="F207" s="5"/>
      <c r="G207" s="5"/>
    </row>
    <row r="208" spans="1:7" s="4" customFormat="1" ht="12.75" customHeight="1">
      <c r="A208" s="4" t="s">
        <v>363</v>
      </c>
      <c r="B208" s="4" t="s">
        <v>364</v>
      </c>
      <c r="C208" s="4" t="s">
        <v>1233</v>
      </c>
      <c r="D208" s="5">
        <v>139329</v>
      </c>
      <c r="F208" s="5"/>
      <c r="G208" s="5"/>
    </row>
    <row r="209" spans="1:7" s="4" customFormat="1" ht="12.75" customHeight="1">
      <c r="A209" s="4" t="s">
        <v>365</v>
      </c>
      <c r="B209" s="4" t="s">
        <v>366</v>
      </c>
      <c r="C209" s="4" t="s">
        <v>1233</v>
      </c>
      <c r="D209" s="5">
        <v>129464</v>
      </c>
      <c r="F209" s="5"/>
      <c r="G209" s="5"/>
    </row>
    <row r="210" spans="1:7" s="4" customFormat="1" ht="12.75" customHeight="1">
      <c r="A210" s="4" t="s">
        <v>367</v>
      </c>
      <c r="B210" s="4" t="s">
        <v>368</v>
      </c>
      <c r="C210" s="4" t="s">
        <v>1233</v>
      </c>
      <c r="D210" s="5">
        <v>99370</v>
      </c>
      <c r="F210" s="5"/>
      <c r="G210" s="5"/>
    </row>
    <row r="211" spans="1:7" s="4" customFormat="1" ht="12.75" customHeight="1">
      <c r="A211" s="4" t="s">
        <v>369</v>
      </c>
      <c r="B211" s="4" t="s">
        <v>370</v>
      </c>
      <c r="C211" s="4" t="s">
        <v>1233</v>
      </c>
      <c r="D211" s="5">
        <v>151811</v>
      </c>
      <c r="F211" s="5"/>
      <c r="G211" s="5"/>
    </row>
    <row r="212" spans="1:7" s="4" customFormat="1" ht="12.75" customHeight="1">
      <c r="A212" s="4" t="s">
        <v>371</v>
      </c>
      <c r="B212" s="4" t="s">
        <v>372</v>
      </c>
      <c r="C212" s="4" t="s">
        <v>1233</v>
      </c>
      <c r="D212" s="5">
        <v>104552</v>
      </c>
      <c r="F212" s="5"/>
      <c r="G212" s="5"/>
    </row>
    <row r="213" spans="1:7" s="4" customFormat="1" ht="12.75" customHeight="1">
      <c r="A213" s="4" t="s">
        <v>373</v>
      </c>
      <c r="B213" s="4" t="s">
        <v>374</v>
      </c>
      <c r="C213" s="4" t="s">
        <v>1233</v>
      </c>
      <c r="D213" s="5">
        <v>141137</v>
      </c>
      <c r="F213" s="5"/>
      <c r="G213" s="5"/>
    </row>
    <row r="214" spans="1:7" s="4" customFormat="1" ht="12.75" customHeight="1">
      <c r="A214" s="4" t="s">
        <v>375</v>
      </c>
      <c r="B214" s="4" t="s">
        <v>376</v>
      </c>
      <c r="C214" s="4" t="s">
        <v>1233</v>
      </c>
      <c r="D214" s="5">
        <v>138017</v>
      </c>
      <c r="F214" s="5"/>
      <c r="G214" s="5"/>
    </row>
    <row r="215" spans="1:7" s="4" customFormat="1" ht="12.75" customHeight="1">
      <c r="A215" s="4" t="s">
        <v>455</v>
      </c>
      <c r="B215" s="4" t="s">
        <v>456</v>
      </c>
      <c r="C215" s="4" t="s">
        <v>792</v>
      </c>
      <c r="D215" s="5">
        <v>758556</v>
      </c>
      <c r="F215" s="5"/>
      <c r="G215" s="5"/>
    </row>
    <row r="216" spans="1:7" s="4" customFormat="1" ht="12.75" customHeight="1">
      <c r="A216" s="4" t="s">
        <v>453</v>
      </c>
      <c r="B216" s="4" t="s">
        <v>454</v>
      </c>
      <c r="C216" s="4" t="s">
        <v>1233</v>
      </c>
      <c r="D216" s="5">
        <v>91401</v>
      </c>
      <c r="F216" s="5"/>
      <c r="G216" s="5"/>
    </row>
    <row r="217" spans="1:7" s="4" customFormat="1" ht="12.75" customHeight="1">
      <c r="A217" s="4" t="s">
        <v>1280</v>
      </c>
      <c r="B217" s="4" t="s">
        <v>1281</v>
      </c>
      <c r="C217" s="4" t="s">
        <v>1233</v>
      </c>
      <c r="D217" s="5">
        <v>248249</v>
      </c>
      <c r="F217" s="5"/>
      <c r="G217" s="5"/>
    </row>
    <row r="218" spans="1:7" s="4" customFormat="1" ht="12.75" customHeight="1">
      <c r="A218" s="4" t="s">
        <v>457</v>
      </c>
      <c r="B218" s="4" t="s">
        <v>458</v>
      </c>
      <c r="C218" s="4" t="s">
        <v>1233</v>
      </c>
      <c r="D218" s="5">
        <v>137532</v>
      </c>
      <c r="F218" s="5"/>
      <c r="G218" s="5"/>
    </row>
    <row r="219" spans="1:7" s="4" customFormat="1" ht="12.75" customHeight="1">
      <c r="A219" s="4" t="s">
        <v>459</v>
      </c>
      <c r="B219" s="4" t="s">
        <v>460</v>
      </c>
      <c r="C219" s="4" t="s">
        <v>1233</v>
      </c>
      <c r="D219" s="5">
        <v>102493</v>
      </c>
      <c r="F219" s="5"/>
      <c r="G219" s="5"/>
    </row>
    <row r="220" spans="1:7" s="4" customFormat="1" ht="12.75" customHeight="1">
      <c r="A220" s="4" t="s">
        <v>1282</v>
      </c>
      <c r="B220" s="4" t="s">
        <v>1283</v>
      </c>
      <c r="C220" s="4" t="s">
        <v>1233</v>
      </c>
      <c r="D220" s="5">
        <v>178881</v>
      </c>
      <c r="F220" s="5"/>
      <c r="G220" s="5"/>
    </row>
    <row r="221" spans="1:7" s="4" customFormat="1" ht="12.75" customHeight="1">
      <c r="A221" s="4" t="s">
        <v>1284</v>
      </c>
      <c r="B221" s="4" t="s">
        <v>1285</v>
      </c>
      <c r="C221" s="4" t="s">
        <v>1224</v>
      </c>
      <c r="D221" s="5">
        <v>8908081</v>
      </c>
      <c r="F221" s="5"/>
      <c r="G221" s="5"/>
    </row>
    <row r="222" spans="1:7" s="4" customFormat="1" ht="12.75" customHeight="1">
      <c r="A222" s="4" t="s">
        <v>610</v>
      </c>
      <c r="B222" s="4" t="s">
        <v>611</v>
      </c>
      <c r="C222" s="4" t="s">
        <v>1286</v>
      </c>
      <c r="D222" s="5">
        <v>262226</v>
      </c>
      <c r="F222" s="5"/>
      <c r="G222" s="5"/>
    </row>
    <row r="223" spans="1:7" s="4" customFormat="1" ht="12.75" customHeight="1">
      <c r="A223" s="4" t="s">
        <v>598</v>
      </c>
      <c r="B223" s="4" t="s">
        <v>599</v>
      </c>
      <c r="C223" s="4" t="s">
        <v>1286</v>
      </c>
      <c r="D223" s="5">
        <v>8706</v>
      </c>
      <c r="F223" s="5"/>
      <c r="G223" s="5"/>
    </row>
    <row r="224" spans="1:7" s="4" customFormat="1" ht="12.75" customHeight="1">
      <c r="A224" s="4" t="s">
        <v>619</v>
      </c>
      <c r="B224" s="4" t="s">
        <v>620</v>
      </c>
      <c r="C224" s="4" t="s">
        <v>1286</v>
      </c>
      <c r="D224" s="5">
        <v>279665</v>
      </c>
      <c r="F224" s="5"/>
      <c r="G224" s="5"/>
    </row>
    <row r="225" spans="1:7" s="4" customFormat="1" ht="12.75" customHeight="1">
      <c r="A225" s="4" t="s">
        <v>621</v>
      </c>
      <c r="B225" s="4" t="s">
        <v>622</v>
      </c>
      <c r="C225" s="4" t="s">
        <v>1286</v>
      </c>
      <c r="D225" s="5">
        <v>185426</v>
      </c>
      <c r="F225" s="5"/>
      <c r="G225" s="5"/>
    </row>
    <row r="226" spans="1:7" s="4" customFormat="1" ht="12.75" customHeight="1">
      <c r="A226" s="4" t="s">
        <v>623</v>
      </c>
      <c r="B226" s="4" t="s">
        <v>624</v>
      </c>
      <c r="C226" s="4" t="s">
        <v>1286</v>
      </c>
      <c r="D226" s="5">
        <v>270624</v>
      </c>
      <c r="F226" s="5"/>
      <c r="G226" s="5"/>
    </row>
    <row r="227" spans="1:7" s="4" customFormat="1" ht="12.75" customHeight="1">
      <c r="A227" s="4" t="s">
        <v>633</v>
      </c>
      <c r="B227" s="4" t="s">
        <v>634</v>
      </c>
      <c r="C227" s="4" t="s">
        <v>1286</v>
      </c>
      <c r="D227" s="5">
        <v>239142</v>
      </c>
      <c r="F227" s="5"/>
      <c r="G227" s="5"/>
    </row>
    <row r="228" spans="1:7" s="4" customFormat="1" ht="12.75" customHeight="1">
      <c r="A228" s="4" t="s">
        <v>635</v>
      </c>
      <c r="B228" s="4" t="s">
        <v>636</v>
      </c>
      <c r="C228" s="4" t="s">
        <v>1286</v>
      </c>
      <c r="D228" s="5">
        <v>156197</v>
      </c>
      <c r="F228" s="5"/>
      <c r="G228" s="5"/>
    </row>
    <row r="229" spans="1:7" s="4" customFormat="1" ht="12.75" customHeight="1">
      <c r="A229" s="4" t="s">
        <v>639</v>
      </c>
      <c r="B229" s="4" t="s">
        <v>640</v>
      </c>
      <c r="C229" s="4" t="s">
        <v>1286</v>
      </c>
      <c r="D229" s="5">
        <v>325917</v>
      </c>
      <c r="F229" s="5"/>
      <c r="G229" s="5"/>
    </row>
    <row r="230" spans="1:7" s="4" customFormat="1" ht="12.75" customHeight="1">
      <c r="A230" s="4" t="s">
        <v>641</v>
      </c>
      <c r="B230" s="4" t="s">
        <v>642</v>
      </c>
      <c r="C230" s="4" t="s">
        <v>1286</v>
      </c>
      <c r="D230" s="5">
        <v>303536</v>
      </c>
      <c r="F230" s="5"/>
      <c r="G230" s="5"/>
    </row>
    <row r="231" spans="1:7" s="4" customFormat="1" ht="12.75" customHeight="1">
      <c r="A231" s="4" t="s">
        <v>645</v>
      </c>
      <c r="B231" s="4" t="s">
        <v>646</v>
      </c>
      <c r="C231" s="4" t="s">
        <v>1286</v>
      </c>
      <c r="D231" s="5">
        <v>352005</v>
      </c>
      <c r="F231" s="5"/>
      <c r="G231" s="5"/>
    </row>
    <row r="232" spans="1:7" s="4" customFormat="1" ht="12.75" customHeight="1">
      <c r="A232" s="4" t="s">
        <v>651</v>
      </c>
      <c r="B232" s="4" t="s">
        <v>652</v>
      </c>
      <c r="C232" s="4" t="s">
        <v>1286</v>
      </c>
      <c r="D232" s="5">
        <v>317256</v>
      </c>
      <c r="F232" s="5"/>
      <c r="G232" s="5"/>
    </row>
    <row r="233" spans="1:7" s="4" customFormat="1" ht="12.75" customHeight="1">
      <c r="A233" s="4" t="s">
        <v>655</v>
      </c>
      <c r="B233" s="4" t="s">
        <v>656</v>
      </c>
      <c r="C233" s="4" t="s">
        <v>1286</v>
      </c>
      <c r="D233" s="5">
        <v>317705</v>
      </c>
      <c r="F233" s="5"/>
      <c r="G233" s="5"/>
    </row>
    <row r="234" spans="1:7" s="4" customFormat="1" ht="12.75" customHeight="1">
      <c r="A234" s="4" t="s">
        <v>659</v>
      </c>
      <c r="B234" s="4" t="s">
        <v>660</v>
      </c>
      <c r="C234" s="4" t="s">
        <v>1286</v>
      </c>
      <c r="D234" s="5">
        <v>326474</v>
      </c>
      <c r="F234" s="5"/>
      <c r="G234" s="5"/>
    </row>
    <row r="235" spans="1:7" s="4" customFormat="1" ht="12.75" customHeight="1">
      <c r="A235" s="4" t="s">
        <v>661</v>
      </c>
      <c r="B235" s="4" t="s">
        <v>662</v>
      </c>
      <c r="C235" s="4" t="s">
        <v>1286</v>
      </c>
      <c r="D235" s="5">
        <v>255324</v>
      </c>
      <c r="F235" s="5"/>
      <c r="G235" s="5"/>
    </row>
    <row r="236" spans="1:7" s="4" customFormat="1" ht="12.75" customHeight="1">
      <c r="A236" s="4" t="s">
        <v>600</v>
      </c>
      <c r="B236" s="4" t="s">
        <v>601</v>
      </c>
      <c r="C236" s="4" t="s">
        <v>1286</v>
      </c>
      <c r="D236" s="5">
        <v>211998</v>
      </c>
      <c r="F236" s="5"/>
      <c r="G236" s="5"/>
    </row>
    <row r="237" spans="1:7" s="4" customFormat="1" ht="12.75" customHeight="1">
      <c r="A237" s="4" t="s">
        <v>602</v>
      </c>
      <c r="B237" s="4" t="s">
        <v>603</v>
      </c>
      <c r="C237" s="4" t="s">
        <v>1286</v>
      </c>
      <c r="D237" s="5">
        <v>392140</v>
      </c>
      <c r="F237" s="5"/>
      <c r="G237" s="5"/>
    </row>
    <row r="238" spans="1:7" s="4" customFormat="1" ht="12.75" customHeight="1">
      <c r="A238" s="4" t="s">
        <v>604</v>
      </c>
      <c r="B238" s="4" t="s">
        <v>605</v>
      </c>
      <c r="C238" s="4" t="s">
        <v>1286</v>
      </c>
      <c r="D238" s="5">
        <v>247258</v>
      </c>
      <c r="F238" s="5"/>
      <c r="G238" s="5"/>
    </row>
    <row r="239" spans="1:7" s="4" customFormat="1" ht="12.75" customHeight="1">
      <c r="A239" s="4" t="s">
        <v>606</v>
      </c>
      <c r="B239" s="4" t="s">
        <v>607</v>
      </c>
      <c r="C239" s="4" t="s">
        <v>1286</v>
      </c>
      <c r="D239" s="5">
        <v>330795</v>
      </c>
      <c r="F239" s="5"/>
      <c r="G239" s="5"/>
    </row>
    <row r="240" spans="1:7" s="4" customFormat="1" ht="12.75" customHeight="1">
      <c r="A240" s="4" t="s">
        <v>608</v>
      </c>
      <c r="B240" s="4" t="s">
        <v>609</v>
      </c>
      <c r="C240" s="4" t="s">
        <v>1286</v>
      </c>
      <c r="D240" s="5">
        <v>331096</v>
      </c>
      <c r="F240" s="5"/>
      <c r="G240" s="5"/>
    </row>
    <row r="241" spans="1:7" s="4" customFormat="1" ht="12.75" customHeight="1">
      <c r="A241" s="4" t="s">
        <v>612</v>
      </c>
      <c r="B241" s="4" t="s">
        <v>613</v>
      </c>
      <c r="C241" s="4" t="s">
        <v>1286</v>
      </c>
      <c r="D241" s="5">
        <v>385346</v>
      </c>
      <c r="F241" s="5"/>
      <c r="G241" s="5"/>
    </row>
    <row r="242" spans="1:7" s="4" customFormat="1" ht="12.75" customHeight="1">
      <c r="A242" s="4" t="s">
        <v>614</v>
      </c>
      <c r="B242" s="4" t="s">
        <v>615</v>
      </c>
      <c r="C242" s="4" t="s">
        <v>1286</v>
      </c>
      <c r="D242" s="5">
        <v>341982</v>
      </c>
      <c r="F242" s="5"/>
      <c r="G242" s="5"/>
    </row>
    <row r="243" spans="1:7" s="4" customFormat="1" ht="12.75" customHeight="1">
      <c r="A243" s="4" t="s">
        <v>616</v>
      </c>
      <c r="B243" s="4" t="s">
        <v>22</v>
      </c>
      <c r="C243" s="4" t="s">
        <v>1286</v>
      </c>
      <c r="D243" s="5">
        <v>333869</v>
      </c>
      <c r="F243" s="5"/>
      <c r="G243" s="5"/>
    </row>
    <row r="244" spans="1:7" s="4" customFormat="1" ht="12.75" customHeight="1">
      <c r="A244" s="4" t="s">
        <v>617</v>
      </c>
      <c r="B244" s="4" t="s">
        <v>618</v>
      </c>
      <c r="C244" s="4" t="s">
        <v>1286</v>
      </c>
      <c r="D244" s="5">
        <v>286186</v>
      </c>
      <c r="F244" s="5"/>
      <c r="G244" s="5"/>
    </row>
    <row r="245" spans="1:7" s="4" customFormat="1" ht="12.75" customHeight="1">
      <c r="A245" s="4" t="s">
        <v>625</v>
      </c>
      <c r="B245" s="4" t="s">
        <v>626</v>
      </c>
      <c r="C245" s="4" t="s">
        <v>1286</v>
      </c>
      <c r="D245" s="5">
        <v>250149</v>
      </c>
      <c r="F245" s="5"/>
      <c r="G245" s="5"/>
    </row>
    <row r="246" spans="1:7" s="4" customFormat="1" ht="12.75" customHeight="1">
      <c r="A246" s="4" t="s">
        <v>627</v>
      </c>
      <c r="B246" s="4" t="s">
        <v>628</v>
      </c>
      <c r="C246" s="4" t="s">
        <v>1286</v>
      </c>
      <c r="D246" s="5">
        <v>257810</v>
      </c>
      <c r="F246" s="5"/>
      <c r="G246" s="5"/>
    </row>
    <row r="247" spans="1:7" s="4" customFormat="1" ht="12.75" customHeight="1">
      <c r="A247" s="4" t="s">
        <v>629</v>
      </c>
      <c r="B247" s="4" t="s">
        <v>630</v>
      </c>
      <c r="C247" s="4" t="s">
        <v>1286</v>
      </c>
      <c r="D247" s="5">
        <v>304824</v>
      </c>
      <c r="F247" s="5"/>
      <c r="G247" s="5"/>
    </row>
    <row r="248" spans="1:7" s="4" customFormat="1" ht="12.75" customHeight="1">
      <c r="A248" s="4" t="s">
        <v>631</v>
      </c>
      <c r="B248" s="4" t="s">
        <v>632</v>
      </c>
      <c r="C248" s="4" t="s">
        <v>1286</v>
      </c>
      <c r="D248" s="5">
        <v>270782</v>
      </c>
      <c r="F248" s="5"/>
      <c r="G248" s="5"/>
    </row>
    <row r="249" spans="1:7" s="4" customFormat="1" ht="12.75" customHeight="1">
      <c r="A249" s="4" t="s">
        <v>637</v>
      </c>
      <c r="B249" s="4" t="s">
        <v>638</v>
      </c>
      <c r="C249" s="4" t="s">
        <v>1286</v>
      </c>
      <c r="D249" s="5">
        <v>175470</v>
      </c>
      <c r="F249" s="5"/>
      <c r="G249" s="5"/>
    </row>
    <row r="250" spans="1:7" s="4" customFormat="1" ht="12.75" customHeight="1">
      <c r="A250" s="4" t="s">
        <v>643</v>
      </c>
      <c r="B250" s="4" t="s">
        <v>644</v>
      </c>
      <c r="C250" s="4" t="s">
        <v>1286</v>
      </c>
      <c r="D250" s="5">
        <v>206186</v>
      </c>
      <c r="F250" s="5"/>
      <c r="G250" s="5"/>
    </row>
    <row r="251" spans="1:7" s="4" customFormat="1" ht="12.75" customHeight="1">
      <c r="A251" s="4" t="s">
        <v>647</v>
      </c>
      <c r="B251" s="4" t="s">
        <v>648</v>
      </c>
      <c r="C251" s="4" t="s">
        <v>1286</v>
      </c>
      <c r="D251" s="5">
        <v>303858</v>
      </c>
      <c r="F251" s="5"/>
      <c r="G251" s="5"/>
    </row>
    <row r="252" spans="1:7" s="4" customFormat="1" ht="12.75" customHeight="1">
      <c r="A252" s="4" t="s">
        <v>649</v>
      </c>
      <c r="B252" s="4" t="s">
        <v>650</v>
      </c>
      <c r="C252" s="4" t="s">
        <v>1286</v>
      </c>
      <c r="D252" s="5">
        <v>196904</v>
      </c>
      <c r="F252" s="5"/>
      <c r="G252" s="5"/>
    </row>
    <row r="253" spans="1:7" s="4" customFormat="1" ht="12.75" customHeight="1">
      <c r="A253" s="4" t="s">
        <v>653</v>
      </c>
      <c r="B253" s="4" t="s">
        <v>654</v>
      </c>
      <c r="C253" s="4" t="s">
        <v>1286</v>
      </c>
      <c r="D253" s="5">
        <v>204525</v>
      </c>
      <c r="F253" s="5"/>
      <c r="G253" s="5"/>
    </row>
    <row r="254" spans="1:7" s="4" customFormat="1" ht="12.75" customHeight="1">
      <c r="A254" s="4" t="s">
        <v>657</v>
      </c>
      <c r="B254" s="4" t="s">
        <v>658</v>
      </c>
      <c r="C254" s="4" t="s">
        <v>1286</v>
      </c>
      <c r="D254" s="5">
        <v>276700</v>
      </c>
      <c r="F254" s="5"/>
      <c r="G254" s="5"/>
    </row>
    <row r="255" spans="1:7" s="4" customFormat="1" ht="12.75" customHeight="1">
      <c r="A255" s="4" t="s">
        <v>1287</v>
      </c>
      <c r="B255" s="4" t="s">
        <v>1288</v>
      </c>
      <c r="C255" s="4" t="s">
        <v>1224</v>
      </c>
      <c r="D255" s="5">
        <v>9133625</v>
      </c>
      <c r="F255" s="5"/>
      <c r="G255" s="5"/>
    </row>
    <row r="256" spans="1:7" s="4" customFormat="1" ht="12.75" customHeight="1">
      <c r="A256" s="4" t="s">
        <v>103</v>
      </c>
      <c r="B256" s="4" t="s">
        <v>104</v>
      </c>
      <c r="C256" s="4" t="s">
        <v>774</v>
      </c>
      <c r="D256" s="5">
        <v>121676</v>
      </c>
      <c r="F256" s="5"/>
      <c r="G256" s="5"/>
    </row>
    <row r="257" spans="1:7" s="4" customFormat="1" ht="12.75" customHeight="1">
      <c r="A257" s="4" t="s">
        <v>117</v>
      </c>
      <c r="B257" s="4" t="s">
        <v>118</v>
      </c>
      <c r="C257" s="4" t="s">
        <v>774</v>
      </c>
      <c r="D257" s="5">
        <v>290395</v>
      </c>
      <c r="F257" s="5"/>
      <c r="G257" s="5"/>
    </row>
    <row r="258" spans="1:7" s="4" customFormat="1" ht="12.75" customHeight="1">
      <c r="A258" s="4" t="s">
        <v>122</v>
      </c>
      <c r="B258" s="4" t="s">
        <v>123</v>
      </c>
      <c r="C258" s="4" t="s">
        <v>774</v>
      </c>
      <c r="D258" s="5">
        <v>141538</v>
      </c>
      <c r="F258" s="5"/>
      <c r="G258" s="5"/>
    </row>
    <row r="259" spans="1:7" s="4" customFormat="1" ht="12.75" customHeight="1">
      <c r="A259" s="4" t="s">
        <v>101</v>
      </c>
      <c r="B259" s="4" t="s">
        <v>102</v>
      </c>
      <c r="C259" s="4" t="s">
        <v>774</v>
      </c>
      <c r="D259" s="5">
        <v>277855</v>
      </c>
      <c r="F259" s="5"/>
      <c r="G259" s="5"/>
    </row>
    <row r="260" spans="1:7" s="4" customFormat="1" ht="12.75" customHeight="1">
      <c r="A260" s="4" t="s">
        <v>115</v>
      </c>
      <c r="B260" s="4" t="s">
        <v>116</v>
      </c>
      <c r="C260" s="4" t="s">
        <v>774</v>
      </c>
      <c r="D260" s="5">
        <v>268607</v>
      </c>
      <c r="F260" s="5"/>
      <c r="G260" s="5"/>
    </row>
    <row r="261" spans="1:7" s="4" customFormat="1" ht="12.75" customHeight="1">
      <c r="A261" s="4" t="s">
        <v>119</v>
      </c>
      <c r="B261" s="4" t="s">
        <v>120</v>
      </c>
      <c r="C261" s="4" t="s">
        <v>774</v>
      </c>
      <c r="D261" s="5">
        <v>215133</v>
      </c>
      <c r="F261" s="5"/>
      <c r="G261" s="5"/>
    </row>
    <row r="262" spans="1:7" s="4" customFormat="1" ht="12.75" customHeight="1">
      <c r="A262" s="4" t="s">
        <v>107</v>
      </c>
      <c r="B262" s="4" t="s">
        <v>108</v>
      </c>
      <c r="C262" s="4" t="s">
        <v>774</v>
      </c>
      <c r="D262" s="5">
        <v>163203</v>
      </c>
      <c r="F262" s="5"/>
      <c r="G262" s="5"/>
    </row>
    <row r="263" spans="1:7" s="4" customFormat="1" ht="12.75" customHeight="1">
      <c r="A263" s="4" t="s">
        <v>109</v>
      </c>
      <c r="B263" s="4" t="s">
        <v>110</v>
      </c>
      <c r="C263" s="4" t="s">
        <v>774</v>
      </c>
      <c r="D263" s="5">
        <v>149112</v>
      </c>
      <c r="F263" s="5"/>
      <c r="G263" s="5"/>
    </row>
    <row r="264" spans="1:7" s="4" customFormat="1" ht="12.75" customHeight="1">
      <c r="A264" s="4" t="s">
        <v>121</v>
      </c>
      <c r="B264" s="4" t="s">
        <v>30</v>
      </c>
      <c r="C264" s="4" t="s">
        <v>774</v>
      </c>
      <c r="D264" s="5">
        <v>252796</v>
      </c>
      <c r="F264" s="5"/>
      <c r="G264" s="5"/>
    </row>
    <row r="265" spans="1:7" s="4" customFormat="1" ht="12.75" customHeight="1">
      <c r="A265" s="4" t="s">
        <v>105</v>
      </c>
      <c r="B265" s="4" t="s">
        <v>106</v>
      </c>
      <c r="C265" s="4" t="s">
        <v>774</v>
      </c>
      <c r="D265" s="5">
        <v>158527</v>
      </c>
      <c r="F265" s="5"/>
      <c r="G265" s="5"/>
    </row>
    <row r="266" spans="1:7" s="4" customFormat="1" ht="12.75" customHeight="1">
      <c r="A266" s="4" t="s">
        <v>111</v>
      </c>
      <c r="B266" s="4" t="s">
        <v>112</v>
      </c>
      <c r="C266" s="4" t="s">
        <v>774</v>
      </c>
      <c r="D266" s="5">
        <v>150906</v>
      </c>
      <c r="F266" s="5"/>
      <c r="G266" s="5"/>
    </row>
    <row r="267" spans="1:7" s="4" customFormat="1" ht="12.75" customHeight="1">
      <c r="A267" s="4" t="s">
        <v>113</v>
      </c>
      <c r="B267" s="4" t="s">
        <v>114</v>
      </c>
      <c r="C267" s="4" t="s">
        <v>774</v>
      </c>
      <c r="D267" s="5">
        <v>167979</v>
      </c>
      <c r="F267" s="5"/>
      <c r="G267" s="5"/>
    </row>
    <row r="268" spans="1:7" s="4" customFormat="1" ht="12.75" customHeight="1">
      <c r="A268" s="4" t="s">
        <v>1289</v>
      </c>
      <c r="B268" s="4" t="s">
        <v>1290</v>
      </c>
      <c r="C268" s="4" t="s">
        <v>792</v>
      </c>
      <c r="D268" s="5">
        <v>540059</v>
      </c>
      <c r="F268" s="5"/>
      <c r="G268" s="5"/>
    </row>
    <row r="269" spans="1:7" s="4" customFormat="1" ht="12.75" customHeight="1">
      <c r="A269" s="4" t="s">
        <v>144</v>
      </c>
      <c r="B269" s="4" t="s">
        <v>145</v>
      </c>
      <c r="C269" s="4" t="s">
        <v>1233</v>
      </c>
      <c r="D269" s="5">
        <v>199448</v>
      </c>
      <c r="F269" s="5"/>
      <c r="G269" s="5"/>
    </row>
    <row r="270" spans="1:7" s="4" customFormat="1" ht="12.75" customHeight="1">
      <c r="A270" s="4" t="s">
        <v>146</v>
      </c>
      <c r="B270" s="4" t="s">
        <v>147</v>
      </c>
      <c r="C270" s="4" t="s">
        <v>1233</v>
      </c>
      <c r="D270" s="5">
        <v>95927</v>
      </c>
      <c r="F270" s="5"/>
      <c r="G270" s="5"/>
    </row>
    <row r="271" spans="1:7" s="4" customFormat="1" ht="12.75" customHeight="1">
      <c r="A271" s="4" t="s">
        <v>148</v>
      </c>
      <c r="B271" s="4" t="s">
        <v>149</v>
      </c>
      <c r="C271" s="4" t="s">
        <v>1233</v>
      </c>
      <c r="D271" s="5">
        <v>70043</v>
      </c>
      <c r="F271" s="5"/>
      <c r="G271" s="5"/>
    </row>
    <row r="272" spans="1:7" s="4" customFormat="1" ht="12.75" customHeight="1">
      <c r="A272" s="4" t="s">
        <v>150</v>
      </c>
      <c r="B272" s="4" t="s">
        <v>151</v>
      </c>
      <c r="C272" s="4" t="s">
        <v>1233</v>
      </c>
      <c r="D272" s="5">
        <v>174641</v>
      </c>
      <c r="F272" s="5"/>
      <c r="G272" s="5"/>
    </row>
    <row r="273" spans="1:7" s="4" customFormat="1" ht="12.75" customHeight="1">
      <c r="A273" s="4" t="s">
        <v>1291</v>
      </c>
      <c r="B273" s="4" t="s">
        <v>1292</v>
      </c>
      <c r="C273" s="4" t="s">
        <v>792</v>
      </c>
      <c r="D273" s="5">
        <v>554590</v>
      </c>
      <c r="F273" s="5"/>
      <c r="G273" s="5"/>
    </row>
    <row r="274" spans="1:7" s="4" customFormat="1" ht="12.75" customHeight="1">
      <c r="A274" s="4" t="s">
        <v>207</v>
      </c>
      <c r="B274" s="4" t="s">
        <v>208</v>
      </c>
      <c r="C274" s="4" t="s">
        <v>1233</v>
      </c>
      <c r="D274" s="5">
        <v>103160</v>
      </c>
      <c r="F274" s="5"/>
      <c r="G274" s="5"/>
    </row>
    <row r="275" spans="1:7" s="4" customFormat="1" ht="12.75" customHeight="1">
      <c r="A275" s="4" t="s">
        <v>209</v>
      </c>
      <c r="B275" s="4" t="s">
        <v>210</v>
      </c>
      <c r="C275" s="4" t="s">
        <v>1233</v>
      </c>
      <c r="D275" s="5">
        <v>92855</v>
      </c>
      <c r="F275" s="5"/>
      <c r="G275" s="5"/>
    </row>
    <row r="276" spans="1:7" s="4" customFormat="1" ht="12.75" customHeight="1">
      <c r="A276" s="4" t="s">
        <v>211</v>
      </c>
      <c r="B276" s="4" t="s">
        <v>212</v>
      </c>
      <c r="C276" s="4" t="s">
        <v>1233</v>
      </c>
      <c r="D276" s="5">
        <v>102744</v>
      </c>
      <c r="F276" s="5"/>
      <c r="G276" s="5"/>
    </row>
    <row r="277" spans="1:7" s="4" customFormat="1" ht="12.75" customHeight="1">
      <c r="A277" s="4" t="s">
        <v>213</v>
      </c>
      <c r="B277" s="4" t="s">
        <v>214</v>
      </c>
      <c r="C277" s="4" t="s">
        <v>1233</v>
      </c>
      <c r="D277" s="5">
        <v>95656</v>
      </c>
      <c r="F277" s="5"/>
      <c r="G277" s="5"/>
    </row>
    <row r="278" spans="1:7" s="4" customFormat="1" ht="12.75" customHeight="1">
      <c r="A278" s="4" t="s">
        <v>215</v>
      </c>
      <c r="B278" s="4" t="s">
        <v>216</v>
      </c>
      <c r="C278" s="4" t="s">
        <v>1233</v>
      </c>
      <c r="D278" s="5">
        <v>160175</v>
      </c>
      <c r="F278" s="5"/>
      <c r="G278" s="5"/>
    </row>
    <row r="279" spans="1:7" s="4" customFormat="1" ht="12.75" customHeight="1">
      <c r="A279" s="4" t="s">
        <v>1293</v>
      </c>
      <c r="B279" s="4" t="s">
        <v>1294</v>
      </c>
      <c r="C279" s="4" t="s">
        <v>792</v>
      </c>
      <c r="D279" s="5">
        <v>1376316</v>
      </c>
      <c r="F279" s="5"/>
      <c r="G279" s="5"/>
    </row>
    <row r="280" spans="1:7" s="4" customFormat="1" ht="12.75" customHeight="1">
      <c r="A280" s="4" t="s">
        <v>253</v>
      </c>
      <c r="B280" s="4" t="s">
        <v>254</v>
      </c>
      <c r="C280" s="4" t="s">
        <v>1233</v>
      </c>
      <c r="D280" s="5">
        <v>175729</v>
      </c>
      <c r="F280" s="5"/>
      <c r="G280" s="5"/>
    </row>
    <row r="281" spans="1:7" s="4" customFormat="1" ht="12.75" customHeight="1">
      <c r="A281" s="4" t="s">
        <v>255</v>
      </c>
      <c r="B281" s="4" t="s">
        <v>256</v>
      </c>
      <c r="C281" s="4" t="s">
        <v>1233</v>
      </c>
      <c r="D281" s="5">
        <v>120681</v>
      </c>
      <c r="F281" s="5"/>
      <c r="G281" s="5"/>
    </row>
    <row r="282" spans="1:7" s="4" customFormat="1" ht="12.75" customHeight="1">
      <c r="A282" s="4" t="s">
        <v>257</v>
      </c>
      <c r="B282" s="4" t="s">
        <v>258</v>
      </c>
      <c r="C282" s="4" t="s">
        <v>1233</v>
      </c>
      <c r="D282" s="5">
        <v>131819</v>
      </c>
      <c r="F282" s="5"/>
      <c r="G282" s="5"/>
    </row>
    <row r="283" spans="1:7" s="4" customFormat="1" ht="12.75" customHeight="1">
      <c r="A283" s="4" t="s">
        <v>259</v>
      </c>
      <c r="B283" s="4" t="s">
        <v>260</v>
      </c>
      <c r="C283" s="4" t="s">
        <v>1233</v>
      </c>
      <c r="D283" s="5">
        <v>116339</v>
      </c>
      <c r="F283" s="5"/>
      <c r="G283" s="5"/>
    </row>
    <row r="284" spans="1:7" s="4" customFormat="1" ht="12.75" customHeight="1">
      <c r="A284" s="4" t="s">
        <v>261</v>
      </c>
      <c r="B284" s="4" t="s">
        <v>262</v>
      </c>
      <c r="C284" s="4" t="s">
        <v>1233</v>
      </c>
      <c r="D284" s="5">
        <v>85283</v>
      </c>
      <c r="F284" s="5"/>
      <c r="G284" s="5"/>
    </row>
    <row r="285" spans="1:7" s="4" customFormat="1" ht="12.75" customHeight="1">
      <c r="A285" s="4" t="s">
        <v>263</v>
      </c>
      <c r="B285" s="4" t="s">
        <v>264</v>
      </c>
      <c r="C285" s="4" t="s">
        <v>1233</v>
      </c>
      <c r="D285" s="5">
        <v>96293</v>
      </c>
      <c r="F285" s="5"/>
      <c r="G285" s="5"/>
    </row>
    <row r="286" spans="1:7" s="4" customFormat="1" ht="12.75" customHeight="1">
      <c r="A286" s="4" t="s">
        <v>265</v>
      </c>
      <c r="B286" s="4" t="s">
        <v>266</v>
      </c>
      <c r="C286" s="4" t="s">
        <v>1233</v>
      </c>
      <c r="D286" s="5">
        <v>125813</v>
      </c>
      <c r="F286" s="5"/>
      <c r="G286" s="5"/>
    </row>
    <row r="287" spans="1:7" s="4" customFormat="1" ht="12.75" customHeight="1">
      <c r="A287" s="4" t="s">
        <v>267</v>
      </c>
      <c r="B287" s="4" t="s">
        <v>268</v>
      </c>
      <c r="C287" s="4" t="s">
        <v>1233</v>
      </c>
      <c r="D287" s="5">
        <v>179753</v>
      </c>
      <c r="F287" s="5"/>
      <c r="G287" s="5"/>
    </row>
    <row r="288" spans="1:7" s="4" customFormat="1" ht="12.75" customHeight="1">
      <c r="A288" s="4" t="s">
        <v>269</v>
      </c>
      <c r="B288" s="4" t="s">
        <v>270</v>
      </c>
      <c r="C288" s="4" t="s">
        <v>1233</v>
      </c>
      <c r="D288" s="5">
        <v>95142</v>
      </c>
      <c r="F288" s="5"/>
      <c r="G288" s="5"/>
    </row>
    <row r="289" spans="1:7" s="4" customFormat="1" ht="12.75" customHeight="1">
      <c r="A289" s="4" t="s">
        <v>271</v>
      </c>
      <c r="B289" s="4" t="s">
        <v>272</v>
      </c>
      <c r="C289" s="4" t="s">
        <v>1233</v>
      </c>
      <c r="D289" s="5">
        <v>125169</v>
      </c>
      <c r="F289" s="5"/>
      <c r="G289" s="5"/>
    </row>
    <row r="290" spans="1:7" s="4" customFormat="1" ht="12.75" customHeight="1">
      <c r="A290" s="4" t="s">
        <v>273</v>
      </c>
      <c r="B290" s="4" t="s">
        <v>274</v>
      </c>
      <c r="C290" s="4" t="s">
        <v>1233</v>
      </c>
      <c r="D290" s="5">
        <v>124295</v>
      </c>
      <c r="F290" s="5"/>
      <c r="G290" s="5"/>
    </row>
    <row r="291" spans="1:7" s="4" customFormat="1" ht="12.75" customHeight="1">
      <c r="A291" s="4" t="s">
        <v>1295</v>
      </c>
      <c r="B291" s="4" t="s">
        <v>1296</v>
      </c>
      <c r="C291" s="4" t="s">
        <v>792</v>
      </c>
      <c r="D291" s="5">
        <v>1568623</v>
      </c>
      <c r="F291" s="5"/>
      <c r="G291" s="5"/>
    </row>
    <row r="292" spans="1:7" s="4" customFormat="1" ht="12.75" customHeight="1">
      <c r="A292" s="4" t="s">
        <v>287</v>
      </c>
      <c r="B292" s="4" t="s">
        <v>288</v>
      </c>
      <c r="C292" s="4" t="s">
        <v>1233</v>
      </c>
      <c r="D292" s="5">
        <v>129281</v>
      </c>
      <c r="F292" s="5"/>
      <c r="G292" s="5"/>
    </row>
    <row r="293" spans="1:7" s="4" customFormat="1" ht="12.75" customHeight="1">
      <c r="A293" s="4" t="s">
        <v>289</v>
      </c>
      <c r="B293" s="4" t="s">
        <v>290</v>
      </c>
      <c r="C293" s="4" t="s">
        <v>1233</v>
      </c>
      <c r="D293" s="5">
        <v>164553</v>
      </c>
      <c r="F293" s="5"/>
      <c r="G293" s="5"/>
    </row>
    <row r="294" spans="1:7" s="4" customFormat="1" ht="12.75" customHeight="1">
      <c r="A294" s="4" t="s">
        <v>291</v>
      </c>
      <c r="B294" s="4" t="s">
        <v>292</v>
      </c>
      <c r="C294" s="4" t="s">
        <v>1233</v>
      </c>
      <c r="D294" s="5">
        <v>109709</v>
      </c>
      <c r="F294" s="5"/>
      <c r="G294" s="5"/>
    </row>
    <row r="295" spans="1:7" s="4" customFormat="1" ht="12.75" customHeight="1">
      <c r="A295" s="4" t="s">
        <v>293</v>
      </c>
      <c r="B295" s="4" t="s">
        <v>294</v>
      </c>
      <c r="C295" s="4" t="s">
        <v>1233</v>
      </c>
      <c r="D295" s="5">
        <v>116969</v>
      </c>
      <c r="F295" s="5"/>
      <c r="G295" s="5"/>
    </row>
    <row r="296" spans="1:7" s="4" customFormat="1" ht="12.75" customHeight="1">
      <c r="A296" s="4" t="s">
        <v>301</v>
      </c>
      <c r="B296" s="4" t="s">
        <v>302</v>
      </c>
      <c r="C296" s="4" t="s">
        <v>1233</v>
      </c>
      <c r="D296" s="5">
        <v>112578</v>
      </c>
      <c r="F296" s="5"/>
      <c r="G296" s="5"/>
    </row>
    <row r="297" spans="1:7" s="4" customFormat="1" ht="12.75" customHeight="1">
      <c r="A297" s="4" t="s">
        <v>295</v>
      </c>
      <c r="B297" s="4" t="s">
        <v>296</v>
      </c>
      <c r="C297" s="4" t="s">
        <v>1233</v>
      </c>
      <c r="D297" s="5">
        <v>106385</v>
      </c>
      <c r="F297" s="5"/>
      <c r="G297" s="5"/>
    </row>
    <row r="298" spans="1:7" s="4" customFormat="1" ht="12.75" customHeight="1">
      <c r="A298" s="4" t="s">
        <v>297</v>
      </c>
      <c r="B298" s="4" t="s">
        <v>298</v>
      </c>
      <c r="C298" s="4" t="s">
        <v>1233</v>
      </c>
      <c r="D298" s="5">
        <v>169955</v>
      </c>
      <c r="F298" s="5"/>
      <c r="G298" s="5"/>
    </row>
    <row r="299" spans="1:7" s="4" customFormat="1" ht="12.75" customHeight="1">
      <c r="A299" s="4" t="s">
        <v>299</v>
      </c>
      <c r="B299" s="4" t="s">
        <v>300</v>
      </c>
      <c r="C299" s="4" t="s">
        <v>1233</v>
      </c>
      <c r="D299" s="5">
        <v>120293</v>
      </c>
      <c r="F299" s="5"/>
      <c r="G299" s="5"/>
    </row>
    <row r="300" spans="1:7" s="4" customFormat="1" ht="12.75" customHeight="1">
      <c r="A300" s="4" t="s">
        <v>303</v>
      </c>
      <c r="B300" s="4" t="s">
        <v>304</v>
      </c>
      <c r="C300" s="4" t="s">
        <v>1233</v>
      </c>
      <c r="D300" s="5">
        <v>148519</v>
      </c>
      <c r="F300" s="5"/>
      <c r="G300" s="5"/>
    </row>
    <row r="301" spans="1:7" s="4" customFormat="1" ht="12.75" customHeight="1">
      <c r="A301" s="4" t="s">
        <v>305</v>
      </c>
      <c r="B301" s="4" t="s">
        <v>306</v>
      </c>
      <c r="C301" s="4" t="s">
        <v>1233</v>
      </c>
      <c r="D301" s="5">
        <v>141819</v>
      </c>
      <c r="F301" s="5"/>
      <c r="G301" s="5"/>
    </row>
    <row r="302" spans="1:7" s="4" customFormat="1" ht="12.75" customHeight="1">
      <c r="A302" s="4" t="s">
        <v>307</v>
      </c>
      <c r="B302" s="4" t="s">
        <v>308</v>
      </c>
      <c r="C302" s="4" t="s">
        <v>1233</v>
      </c>
      <c r="D302" s="5">
        <v>130508</v>
      </c>
      <c r="F302" s="5"/>
      <c r="G302" s="5"/>
    </row>
    <row r="303" spans="1:7" s="4" customFormat="1" ht="12.75" customHeight="1">
      <c r="A303" s="4" t="s">
        <v>309</v>
      </c>
      <c r="B303" s="4" t="s">
        <v>310</v>
      </c>
      <c r="C303" s="4" t="s">
        <v>1233</v>
      </c>
      <c r="D303" s="5">
        <v>118054</v>
      </c>
      <c r="F303" s="5"/>
      <c r="G303" s="5"/>
    </row>
    <row r="304" spans="1:7" s="4" customFormat="1" ht="12.75" customHeight="1">
      <c r="A304" s="4" t="s">
        <v>1297</v>
      </c>
      <c r="B304" s="4" t="s">
        <v>1298</v>
      </c>
      <c r="C304" s="4" t="s">
        <v>792</v>
      </c>
      <c r="D304" s="5">
        <v>687524</v>
      </c>
      <c r="F304" s="5"/>
      <c r="G304" s="5"/>
    </row>
    <row r="305" spans="1:7" s="4" customFormat="1" ht="12.75" customHeight="1">
      <c r="A305" s="4" t="s">
        <v>419</v>
      </c>
      <c r="B305" s="4" t="s">
        <v>420</v>
      </c>
      <c r="C305" s="4" t="s">
        <v>1233</v>
      </c>
      <c r="D305" s="5">
        <v>149161</v>
      </c>
      <c r="F305" s="5"/>
      <c r="G305" s="5"/>
    </row>
    <row r="306" spans="1:7" s="4" customFormat="1" ht="12.75" customHeight="1">
      <c r="A306" s="4" t="s">
        <v>421</v>
      </c>
      <c r="B306" s="4" t="s">
        <v>422</v>
      </c>
      <c r="C306" s="4" t="s">
        <v>1233</v>
      </c>
      <c r="D306" s="5">
        <v>154327</v>
      </c>
      <c r="F306" s="5"/>
      <c r="G306" s="5"/>
    </row>
    <row r="307" spans="1:7" s="4" customFormat="1" ht="12.75" customHeight="1">
      <c r="A307" s="4" t="s">
        <v>423</v>
      </c>
      <c r="B307" s="4" t="s">
        <v>424</v>
      </c>
      <c r="C307" s="4" t="s">
        <v>1233</v>
      </c>
      <c r="D307" s="5">
        <v>140504</v>
      </c>
      <c r="F307" s="5"/>
      <c r="G307" s="5"/>
    </row>
    <row r="308" spans="1:7" s="4" customFormat="1" ht="12.75" customHeight="1">
      <c r="A308" s="4" t="s">
        <v>425</v>
      </c>
      <c r="B308" s="4" t="s">
        <v>426</v>
      </c>
      <c r="C308" s="4" t="s">
        <v>1233</v>
      </c>
      <c r="D308" s="5">
        <v>133732</v>
      </c>
      <c r="F308" s="5"/>
      <c r="G308" s="5"/>
    </row>
    <row r="309" spans="1:7" s="4" customFormat="1" ht="12.75" customHeight="1">
      <c r="A309" s="4" t="s">
        <v>427</v>
      </c>
      <c r="B309" s="4" t="s">
        <v>428</v>
      </c>
      <c r="C309" s="4" t="s">
        <v>1233</v>
      </c>
      <c r="D309" s="5">
        <v>109800</v>
      </c>
      <c r="F309" s="5"/>
      <c r="G309" s="5"/>
    </row>
    <row r="310" spans="1:7" s="4" customFormat="1" ht="12.75" customHeight="1">
      <c r="A310" s="4" t="s">
        <v>1299</v>
      </c>
      <c r="B310" s="4" t="s">
        <v>1300</v>
      </c>
      <c r="C310" s="4" t="s">
        <v>792</v>
      </c>
      <c r="D310" s="5">
        <v>1189934</v>
      </c>
      <c r="F310" s="5"/>
      <c r="G310" s="5"/>
    </row>
    <row r="311" spans="1:7" s="4" customFormat="1" ht="12.75" customHeight="1">
      <c r="A311" s="4" t="s">
        <v>461</v>
      </c>
      <c r="B311" s="4" t="s">
        <v>462</v>
      </c>
      <c r="C311" s="4" t="s">
        <v>1233</v>
      </c>
      <c r="D311" s="5">
        <v>136626</v>
      </c>
      <c r="F311" s="5"/>
      <c r="G311" s="5"/>
    </row>
    <row r="312" spans="1:7" s="4" customFormat="1" ht="12.75" customHeight="1">
      <c r="A312" s="4" t="s">
        <v>463</v>
      </c>
      <c r="B312" s="4" t="s">
        <v>464</v>
      </c>
      <c r="C312" s="4" t="s">
        <v>1233</v>
      </c>
      <c r="D312" s="5">
        <v>79928</v>
      </c>
      <c r="F312" s="5"/>
      <c r="G312" s="5"/>
    </row>
    <row r="313" spans="1:7" s="4" customFormat="1" ht="12.75" customHeight="1">
      <c r="A313" s="4" t="s">
        <v>465</v>
      </c>
      <c r="B313" s="4" t="s">
        <v>466</v>
      </c>
      <c r="C313" s="4" t="s">
        <v>1233</v>
      </c>
      <c r="D313" s="5">
        <v>147889</v>
      </c>
      <c r="F313" s="5"/>
      <c r="G313" s="5"/>
    </row>
    <row r="314" spans="1:7" s="4" customFormat="1" ht="12.75" customHeight="1">
      <c r="A314" s="4" t="s">
        <v>467</v>
      </c>
      <c r="B314" s="4" t="s">
        <v>468</v>
      </c>
      <c r="C314" s="4" t="s">
        <v>1233</v>
      </c>
      <c r="D314" s="5">
        <v>87253</v>
      </c>
      <c r="F314" s="5"/>
      <c r="G314" s="5"/>
    </row>
    <row r="315" spans="1:7" s="4" customFormat="1" ht="12.75" customHeight="1">
      <c r="A315" s="4" t="s">
        <v>469</v>
      </c>
      <c r="B315" s="4" t="s">
        <v>470</v>
      </c>
      <c r="C315" s="4" t="s">
        <v>1233</v>
      </c>
      <c r="D315" s="5">
        <v>147757</v>
      </c>
      <c r="F315" s="5"/>
      <c r="G315" s="5"/>
    </row>
    <row r="316" spans="1:7" s="4" customFormat="1" ht="12.75" customHeight="1">
      <c r="A316" s="4" t="s">
        <v>471</v>
      </c>
      <c r="B316" s="4" t="s">
        <v>472</v>
      </c>
      <c r="C316" s="4" t="s">
        <v>1233</v>
      </c>
      <c r="D316" s="5">
        <v>88000</v>
      </c>
      <c r="F316" s="5"/>
      <c r="G316" s="5"/>
    </row>
    <row r="317" spans="1:7" s="4" customFormat="1" ht="12.75" customHeight="1">
      <c r="A317" s="4" t="s">
        <v>473</v>
      </c>
      <c r="B317" s="4" t="s">
        <v>474</v>
      </c>
      <c r="C317" s="4" t="s">
        <v>1233</v>
      </c>
      <c r="D317" s="5">
        <v>99334</v>
      </c>
      <c r="F317" s="5"/>
      <c r="G317" s="5"/>
    </row>
    <row r="318" spans="1:7" s="4" customFormat="1" ht="12.75" customHeight="1">
      <c r="A318" s="4" t="s">
        <v>475</v>
      </c>
      <c r="B318" s="4" t="s">
        <v>476</v>
      </c>
      <c r="C318" s="4" t="s">
        <v>1233</v>
      </c>
      <c r="D318" s="5">
        <v>88874</v>
      </c>
      <c r="F318" s="5"/>
      <c r="G318" s="5"/>
    </row>
    <row r="319" spans="1:7" s="4" customFormat="1" ht="12.75" customHeight="1">
      <c r="A319" s="4" t="s">
        <v>477</v>
      </c>
      <c r="B319" s="4" t="s">
        <v>478</v>
      </c>
      <c r="C319" s="4" t="s">
        <v>1233</v>
      </c>
      <c r="D319" s="5">
        <v>87496</v>
      </c>
      <c r="F319" s="5"/>
      <c r="G319" s="5"/>
    </row>
    <row r="320" spans="1:7" s="4" customFormat="1" ht="12.75" customHeight="1">
      <c r="A320" s="4" t="s">
        <v>479</v>
      </c>
      <c r="B320" s="4" t="s">
        <v>480</v>
      </c>
      <c r="C320" s="4" t="s">
        <v>1233</v>
      </c>
      <c r="D320" s="5">
        <v>125610</v>
      </c>
      <c r="F320" s="5"/>
      <c r="G320" s="5"/>
    </row>
    <row r="321" spans="1:7" s="4" customFormat="1" ht="12.75" customHeight="1">
      <c r="A321" s="4" t="s">
        <v>481</v>
      </c>
      <c r="B321" s="4" t="s">
        <v>482</v>
      </c>
      <c r="C321" s="4" t="s">
        <v>1233</v>
      </c>
      <c r="D321" s="5">
        <v>101167</v>
      </c>
      <c r="F321" s="5"/>
      <c r="G321" s="5"/>
    </row>
    <row r="322" spans="1:7" s="4" customFormat="1" ht="12.75" customHeight="1">
      <c r="A322" s="4" t="s">
        <v>1301</v>
      </c>
      <c r="B322" s="4" t="s">
        <v>1302</v>
      </c>
      <c r="C322" s="4" t="s">
        <v>792</v>
      </c>
      <c r="D322" s="5">
        <v>858852</v>
      </c>
      <c r="F322" s="5"/>
      <c r="G322" s="5"/>
    </row>
    <row r="323" spans="1:7" s="4" customFormat="1" ht="12.75" customHeight="1">
      <c r="A323" s="4" t="s">
        <v>493</v>
      </c>
      <c r="B323" s="4" t="s">
        <v>494</v>
      </c>
      <c r="C323" s="4" t="s">
        <v>1233</v>
      </c>
      <c r="D323" s="5">
        <v>63869</v>
      </c>
      <c r="F323" s="5"/>
      <c r="G323" s="5"/>
    </row>
    <row r="324" spans="1:7" s="4" customFormat="1" ht="12.75" customHeight="1">
      <c r="A324" s="4" t="s">
        <v>495</v>
      </c>
      <c r="B324" s="4" t="s">
        <v>496</v>
      </c>
      <c r="C324" s="4" t="s">
        <v>1233</v>
      </c>
      <c r="D324" s="5">
        <v>159827</v>
      </c>
      <c r="F324" s="5"/>
      <c r="G324" s="5"/>
    </row>
    <row r="325" spans="1:7" s="4" customFormat="1" ht="12.75" customHeight="1">
      <c r="A325" s="4" t="s">
        <v>497</v>
      </c>
      <c r="B325" s="4" t="s">
        <v>498</v>
      </c>
      <c r="C325" s="4" t="s">
        <v>1233</v>
      </c>
      <c r="D325" s="5">
        <v>120750</v>
      </c>
      <c r="F325" s="5"/>
      <c r="G325" s="5"/>
    </row>
    <row r="326" spans="1:7" s="4" customFormat="1" ht="12.75" customHeight="1">
      <c r="A326" s="4" t="s">
        <v>499</v>
      </c>
      <c r="B326" s="4" t="s">
        <v>500</v>
      </c>
      <c r="C326" s="4" t="s">
        <v>1233</v>
      </c>
      <c r="D326" s="5">
        <v>112448</v>
      </c>
      <c r="F326" s="5"/>
      <c r="G326" s="5"/>
    </row>
    <row r="327" spans="1:7" s="4" customFormat="1" ht="12.75" customHeight="1">
      <c r="A327" s="4" t="s">
        <v>501</v>
      </c>
      <c r="B327" s="4" t="s">
        <v>502</v>
      </c>
      <c r="C327" s="4" t="s">
        <v>1233</v>
      </c>
      <c r="D327" s="5">
        <v>142217</v>
      </c>
      <c r="F327" s="5"/>
      <c r="G327" s="5"/>
    </row>
    <row r="328" spans="1:7" s="4" customFormat="1" ht="12.75" customHeight="1">
      <c r="A328" s="4" t="s">
        <v>503</v>
      </c>
      <c r="B328" s="4" t="s">
        <v>504</v>
      </c>
      <c r="C328" s="4" t="s">
        <v>1233</v>
      </c>
      <c r="D328" s="5">
        <v>149716</v>
      </c>
      <c r="F328" s="5"/>
      <c r="G328" s="5"/>
    </row>
    <row r="329" spans="1:7" s="4" customFormat="1" ht="12.75" customHeight="1">
      <c r="A329" s="4" t="s">
        <v>505</v>
      </c>
      <c r="B329" s="4" t="s">
        <v>506</v>
      </c>
      <c r="C329" s="4" t="s">
        <v>1233</v>
      </c>
      <c r="D329" s="5">
        <v>110025</v>
      </c>
      <c r="F329" s="5"/>
      <c r="G329" s="5"/>
    </row>
    <row r="330" spans="1:7" s="4" customFormat="1" ht="12.75" customHeight="1">
      <c r="A330" s="4" t="s">
        <v>1303</v>
      </c>
      <c r="B330" s="4" t="s">
        <v>1304</v>
      </c>
      <c r="C330" s="4" t="s">
        <v>1224</v>
      </c>
      <c r="D330" s="5">
        <v>5599735</v>
      </c>
      <c r="F330" s="5"/>
      <c r="G330" s="5"/>
    </row>
    <row r="331" spans="1:7" s="4" customFormat="1" ht="12.75" customHeight="1">
      <c r="A331" s="4" t="s">
        <v>78</v>
      </c>
      <c r="B331" s="4" t="s">
        <v>79</v>
      </c>
      <c r="C331" s="4" t="s">
        <v>774</v>
      </c>
      <c r="D331" s="5">
        <v>192106</v>
      </c>
      <c r="F331" s="5"/>
      <c r="G331" s="5"/>
    </row>
    <row r="332" spans="1:7" s="4" customFormat="1" ht="12.75" customHeight="1">
      <c r="A332" s="4" t="s">
        <v>90</v>
      </c>
      <c r="B332" s="4" t="s">
        <v>91</v>
      </c>
      <c r="C332" s="4" t="s">
        <v>774</v>
      </c>
      <c r="D332" s="5">
        <v>395784</v>
      </c>
      <c r="F332" s="5"/>
      <c r="G332" s="5"/>
    </row>
    <row r="333" spans="1:7" s="4" customFormat="1" ht="12.75" customHeight="1">
      <c r="A333" s="4" t="s">
        <v>80</v>
      </c>
      <c r="B333" s="4" t="s">
        <v>81</v>
      </c>
      <c r="C333" s="4" t="s">
        <v>774</v>
      </c>
      <c r="D333" s="5">
        <v>463405</v>
      </c>
      <c r="F333" s="5"/>
      <c r="G333" s="5"/>
    </row>
    <row r="334" spans="1:7" s="4" customFormat="1" ht="12.75" customHeight="1">
      <c r="A334" s="4" t="s">
        <v>132</v>
      </c>
      <c r="B334" s="4" t="s">
        <v>133</v>
      </c>
      <c r="C334" s="4" t="s">
        <v>774</v>
      </c>
      <c r="D334" s="5">
        <v>565968</v>
      </c>
      <c r="F334" s="5"/>
      <c r="G334" s="5"/>
    </row>
    <row r="335" spans="1:7" s="4" customFormat="1" ht="12.75" customHeight="1">
      <c r="A335" s="4" t="s">
        <v>205</v>
      </c>
      <c r="B335" s="4" t="s">
        <v>206</v>
      </c>
      <c r="C335" s="4" t="s">
        <v>774</v>
      </c>
      <c r="D335" s="5">
        <v>376484</v>
      </c>
      <c r="F335" s="5"/>
      <c r="G335" s="5"/>
    </row>
    <row r="336" spans="1:7" s="4" customFormat="1" ht="12.75" customHeight="1">
      <c r="A336" s="4" t="s">
        <v>134</v>
      </c>
      <c r="B336" s="4" t="s">
        <v>135</v>
      </c>
      <c r="C336" s="4" t="s">
        <v>774</v>
      </c>
      <c r="D336" s="5">
        <v>2242</v>
      </c>
      <c r="F336" s="5"/>
      <c r="G336" s="5"/>
    </row>
    <row r="337" spans="1:7" s="4" customFormat="1" ht="12.75" customHeight="1">
      <c r="A337" s="4" t="s">
        <v>82</v>
      </c>
      <c r="B337" s="4" t="s">
        <v>83</v>
      </c>
      <c r="C337" s="4" t="s">
        <v>774</v>
      </c>
      <c r="D337" s="5">
        <v>213919</v>
      </c>
      <c r="F337" s="5"/>
      <c r="G337" s="5"/>
    </row>
    <row r="338" spans="1:7" s="4" customFormat="1" ht="12.75" customHeight="1">
      <c r="A338" s="4" t="s">
        <v>86</v>
      </c>
      <c r="B338" s="4" t="s">
        <v>87</v>
      </c>
      <c r="C338" s="4" t="s">
        <v>774</v>
      </c>
      <c r="D338" s="5">
        <v>263100</v>
      </c>
      <c r="F338" s="5"/>
      <c r="G338" s="5"/>
    </row>
    <row r="339" spans="1:7" s="4" customFormat="1" ht="12.75" customHeight="1">
      <c r="A339" s="4" t="s">
        <v>84</v>
      </c>
      <c r="B339" s="4" t="s">
        <v>85</v>
      </c>
      <c r="C339" s="4" t="s">
        <v>774</v>
      </c>
      <c r="D339" s="5">
        <v>282644</v>
      </c>
      <c r="F339" s="5"/>
      <c r="G339" s="5"/>
    </row>
    <row r="340" spans="1:7" s="4" customFormat="1" ht="12.75" customHeight="1">
      <c r="A340" s="4" t="s">
        <v>92</v>
      </c>
      <c r="B340" s="4" t="s">
        <v>93</v>
      </c>
      <c r="C340" s="4" t="s">
        <v>774</v>
      </c>
      <c r="D340" s="5">
        <v>221996</v>
      </c>
      <c r="F340" s="5"/>
      <c r="G340" s="5"/>
    </row>
    <row r="341" spans="1:7" s="4" customFormat="1" ht="12.75" customHeight="1">
      <c r="A341" s="4" t="s">
        <v>88</v>
      </c>
      <c r="B341" s="4" t="s">
        <v>89</v>
      </c>
      <c r="C341" s="4" t="s">
        <v>774</v>
      </c>
      <c r="D341" s="5">
        <v>135780</v>
      </c>
      <c r="F341" s="5"/>
      <c r="G341" s="5"/>
    </row>
    <row r="342" spans="1:7" s="4" customFormat="1" ht="12.75" customHeight="1">
      <c r="A342" s="4" t="s">
        <v>136</v>
      </c>
      <c r="B342" s="4" t="s">
        <v>137</v>
      </c>
      <c r="C342" s="4" t="s">
        <v>774</v>
      </c>
      <c r="D342" s="5">
        <v>498064</v>
      </c>
      <c r="F342" s="5"/>
      <c r="G342" s="5"/>
    </row>
    <row r="343" spans="1:7" s="4" customFormat="1" ht="12.75" customHeight="1">
      <c r="A343" s="4" t="s">
        <v>1305</v>
      </c>
      <c r="B343" s="4" t="s">
        <v>1306</v>
      </c>
      <c r="C343" s="4" t="s">
        <v>792</v>
      </c>
      <c r="D343" s="5">
        <v>795286</v>
      </c>
      <c r="F343" s="5"/>
      <c r="G343" s="5"/>
    </row>
    <row r="344" spans="1:7" s="4" customFormat="1" ht="12.75" customHeight="1">
      <c r="A344" s="4" t="s">
        <v>190</v>
      </c>
      <c r="B344" s="4" t="s">
        <v>191</v>
      </c>
      <c r="C344" s="4" t="s">
        <v>1233</v>
      </c>
      <c r="D344" s="5">
        <v>144317</v>
      </c>
      <c r="F344" s="5"/>
      <c r="G344" s="5"/>
    </row>
    <row r="345" spans="1:7" s="4" customFormat="1" ht="12.75" customHeight="1">
      <c r="A345" s="4" t="s">
        <v>192</v>
      </c>
      <c r="B345" s="4" t="s">
        <v>28</v>
      </c>
      <c r="C345" s="4" t="s">
        <v>1233</v>
      </c>
      <c r="D345" s="5">
        <v>130428</v>
      </c>
      <c r="F345" s="5"/>
      <c r="G345" s="5"/>
    </row>
    <row r="346" spans="1:7" s="4" customFormat="1" ht="12.75" customHeight="1">
      <c r="A346" s="4" t="s">
        <v>193</v>
      </c>
      <c r="B346" s="4" t="s">
        <v>194</v>
      </c>
      <c r="C346" s="4" t="s">
        <v>1233</v>
      </c>
      <c r="D346" s="5">
        <v>81695</v>
      </c>
      <c r="F346" s="5"/>
      <c r="G346" s="5"/>
    </row>
    <row r="347" spans="1:7" s="4" customFormat="1" ht="12.75" customHeight="1">
      <c r="A347" s="4" t="s">
        <v>195</v>
      </c>
      <c r="B347" s="4" t="s">
        <v>196</v>
      </c>
      <c r="C347" s="4" t="s">
        <v>1233</v>
      </c>
      <c r="D347" s="5">
        <v>96110</v>
      </c>
      <c r="F347" s="5"/>
      <c r="G347" s="5"/>
    </row>
    <row r="348" spans="1:7" s="4" customFormat="1" ht="12.75" customHeight="1">
      <c r="A348" s="4" t="s">
        <v>197</v>
      </c>
      <c r="B348" s="4" t="s">
        <v>198</v>
      </c>
      <c r="C348" s="4" t="s">
        <v>1233</v>
      </c>
      <c r="D348" s="5">
        <v>86221</v>
      </c>
      <c r="F348" s="5"/>
      <c r="G348" s="5"/>
    </row>
    <row r="349" spans="1:7" s="4" customFormat="1" ht="12.75" customHeight="1">
      <c r="A349" s="4" t="s">
        <v>199</v>
      </c>
      <c r="B349" s="4" t="s">
        <v>200</v>
      </c>
      <c r="C349" s="4" t="s">
        <v>1233</v>
      </c>
      <c r="D349" s="5">
        <v>132844</v>
      </c>
      <c r="F349" s="5"/>
      <c r="G349" s="5"/>
    </row>
    <row r="350" spans="1:7" s="4" customFormat="1" ht="12.75" customHeight="1">
      <c r="A350" s="4" t="s">
        <v>201</v>
      </c>
      <c r="B350" s="4" t="s">
        <v>202</v>
      </c>
      <c r="C350" s="4" t="s">
        <v>1233</v>
      </c>
      <c r="D350" s="5">
        <v>68143</v>
      </c>
      <c r="F350" s="5"/>
      <c r="G350" s="5"/>
    </row>
    <row r="351" spans="1:7" s="4" customFormat="1" ht="12.75" customHeight="1">
      <c r="A351" s="4" t="s">
        <v>203</v>
      </c>
      <c r="B351" s="4" t="s">
        <v>204</v>
      </c>
      <c r="C351" s="4" t="s">
        <v>1233</v>
      </c>
      <c r="D351" s="5">
        <v>55528</v>
      </c>
      <c r="F351" s="5"/>
      <c r="G351" s="5"/>
    </row>
    <row r="352" spans="1:7" s="4" customFormat="1" ht="12.75" customHeight="1">
      <c r="A352" s="4" t="s">
        <v>1307</v>
      </c>
      <c r="B352" s="4" t="s">
        <v>1308</v>
      </c>
      <c r="C352" s="4" t="s">
        <v>792</v>
      </c>
      <c r="D352" s="5">
        <v>633558</v>
      </c>
      <c r="F352" s="5"/>
      <c r="G352" s="5"/>
    </row>
    <row r="353" spans="1:7" s="4" customFormat="1" ht="12.75" customHeight="1">
      <c r="A353" s="4" t="s">
        <v>241</v>
      </c>
      <c r="B353" s="4" t="s">
        <v>242</v>
      </c>
      <c r="C353" s="4" t="s">
        <v>1233</v>
      </c>
      <c r="D353" s="5">
        <v>117090</v>
      </c>
      <c r="F353" s="5"/>
      <c r="G353" s="5"/>
    </row>
    <row r="354" spans="1:7" s="4" customFormat="1" ht="12.75" customHeight="1">
      <c r="A354" s="4" t="s">
        <v>243</v>
      </c>
      <c r="B354" s="4" t="s">
        <v>244</v>
      </c>
      <c r="C354" s="4" t="s">
        <v>1233</v>
      </c>
      <c r="D354" s="5">
        <v>89022</v>
      </c>
      <c r="F354" s="5"/>
      <c r="G354" s="5"/>
    </row>
    <row r="355" spans="1:7" s="4" customFormat="1" ht="12.75" customHeight="1">
      <c r="A355" s="4" t="s">
        <v>245</v>
      </c>
      <c r="B355" s="4" t="s">
        <v>246</v>
      </c>
      <c r="C355" s="4" t="s">
        <v>1233</v>
      </c>
      <c r="D355" s="5">
        <v>86543</v>
      </c>
      <c r="F355" s="5"/>
      <c r="G355" s="5"/>
    </row>
    <row r="356" spans="1:7" s="4" customFormat="1" ht="12.75" customHeight="1">
      <c r="A356" s="4" t="s">
        <v>247</v>
      </c>
      <c r="B356" s="4" t="s">
        <v>248</v>
      </c>
      <c r="C356" s="4" t="s">
        <v>1233</v>
      </c>
      <c r="D356" s="5">
        <v>129285</v>
      </c>
      <c r="F356" s="5"/>
      <c r="G356" s="5"/>
    </row>
    <row r="357" spans="1:7" s="4" customFormat="1" ht="12.75" customHeight="1">
      <c r="A357" s="4" t="s">
        <v>249</v>
      </c>
      <c r="B357" s="4" t="s">
        <v>250</v>
      </c>
      <c r="C357" s="4" t="s">
        <v>1233</v>
      </c>
      <c r="D357" s="5">
        <v>119019</v>
      </c>
      <c r="F357" s="5"/>
      <c r="G357" s="5"/>
    </row>
    <row r="358" spans="1:7" s="4" customFormat="1" ht="12.75" customHeight="1">
      <c r="A358" s="4" t="s">
        <v>251</v>
      </c>
      <c r="B358" s="4" t="s">
        <v>252</v>
      </c>
      <c r="C358" s="4" t="s">
        <v>1233</v>
      </c>
      <c r="D358" s="5">
        <v>92599</v>
      </c>
      <c r="F358" s="5"/>
      <c r="G358" s="5"/>
    </row>
    <row r="359" spans="1:7" s="4" customFormat="1" ht="12.75" customHeight="1">
      <c r="A359" s="4" t="s">
        <v>435</v>
      </c>
      <c r="B359" s="4" t="s">
        <v>436</v>
      </c>
      <c r="C359" s="4" t="s">
        <v>792</v>
      </c>
      <c r="D359" s="5">
        <v>559399</v>
      </c>
      <c r="F359" s="5"/>
      <c r="G359" s="5"/>
    </row>
    <row r="360" spans="1:7" s="4" customFormat="1" ht="12.75" customHeight="1">
      <c r="A360" s="4" t="s">
        <v>429</v>
      </c>
      <c r="B360" s="4" t="s">
        <v>430</v>
      </c>
      <c r="C360" s="4" t="s">
        <v>1233</v>
      </c>
      <c r="D360" s="5">
        <v>114881</v>
      </c>
      <c r="F360" s="5"/>
      <c r="G360" s="5"/>
    </row>
    <row r="361" spans="1:7" s="4" customFormat="1" ht="12.75" customHeight="1">
      <c r="A361" s="4" t="s">
        <v>431</v>
      </c>
      <c r="B361" s="4" t="s">
        <v>432</v>
      </c>
      <c r="C361" s="4" t="s">
        <v>1233</v>
      </c>
      <c r="D361" s="5">
        <v>122791</v>
      </c>
      <c r="F361" s="5"/>
      <c r="G361" s="5"/>
    </row>
    <row r="362" spans="1:7" s="4" customFormat="1" ht="12.75" customHeight="1">
      <c r="A362" s="4" t="s">
        <v>1309</v>
      </c>
      <c r="B362" s="4" t="s">
        <v>1310</v>
      </c>
      <c r="C362" s="4" t="s">
        <v>1233</v>
      </c>
      <c r="D362" s="5">
        <v>153866</v>
      </c>
      <c r="F362" s="5"/>
      <c r="G362" s="5"/>
    </row>
    <row r="363" spans="1:7" s="4" customFormat="1" ht="12.75" customHeight="1">
      <c r="A363" s="4" t="s">
        <v>433</v>
      </c>
      <c r="B363" s="4" t="s">
        <v>434</v>
      </c>
      <c r="C363" s="4" t="s">
        <v>1233</v>
      </c>
      <c r="D363" s="5">
        <v>167861</v>
      </c>
      <c r="F363" s="5"/>
      <c r="G363" s="5"/>
    </row>
    <row r="364" spans="1:7" s="4" customFormat="1" ht="12.75" customHeight="1">
      <c r="A364" s="4" t="s">
        <v>1311</v>
      </c>
      <c r="B364" s="4" t="s">
        <v>1312</v>
      </c>
      <c r="C364" s="4" t="s">
        <v>1214</v>
      </c>
      <c r="D364" s="5">
        <v>3138631</v>
      </c>
      <c r="F364" s="5"/>
      <c r="G364" s="5"/>
    </row>
    <row r="365" spans="1:7" s="4" customFormat="1" ht="12.75" customHeight="1">
      <c r="A365" s="4" t="s">
        <v>727</v>
      </c>
      <c r="B365" s="4" t="s">
        <v>728</v>
      </c>
      <c r="C365" s="4" t="s">
        <v>774</v>
      </c>
      <c r="D365" s="5">
        <v>69961</v>
      </c>
      <c r="F365" s="5"/>
      <c r="G365" s="5"/>
    </row>
    <row r="366" spans="1:7" s="4" customFormat="1" ht="12.75" customHeight="1">
      <c r="A366" s="4" t="s">
        <v>729</v>
      </c>
      <c r="B366" s="4" t="s">
        <v>730</v>
      </c>
      <c r="C366" s="4" t="s">
        <v>774</v>
      </c>
      <c r="D366" s="5">
        <v>124178</v>
      </c>
      <c r="F366" s="5"/>
      <c r="G366" s="5"/>
    </row>
    <row r="367" spans="1:7" s="4" customFormat="1" ht="12.75" customHeight="1">
      <c r="A367" s="4" t="s">
        <v>731</v>
      </c>
      <c r="B367" s="4" t="s">
        <v>732</v>
      </c>
      <c r="C367" s="4" t="s">
        <v>774</v>
      </c>
      <c r="D367" s="5">
        <v>117181</v>
      </c>
      <c r="F367" s="5"/>
      <c r="G367" s="5"/>
    </row>
    <row r="368" spans="1:7" s="4" customFormat="1" ht="12.75" customHeight="1">
      <c r="A368" s="4" t="s">
        <v>733</v>
      </c>
      <c r="B368" s="4" t="s">
        <v>734</v>
      </c>
      <c r="C368" s="4" t="s">
        <v>774</v>
      </c>
      <c r="D368" s="5">
        <v>95330</v>
      </c>
      <c r="F368" s="5"/>
      <c r="G368" s="5"/>
    </row>
    <row r="369" spans="1:7" s="4" customFormat="1" ht="12.75" customHeight="1">
      <c r="A369" s="4" t="s">
        <v>735</v>
      </c>
      <c r="B369" s="4" t="s">
        <v>736</v>
      </c>
      <c r="C369" s="4" t="s">
        <v>774</v>
      </c>
      <c r="D369" s="5">
        <v>155593</v>
      </c>
      <c r="F369" s="5"/>
      <c r="G369" s="5"/>
    </row>
    <row r="370" spans="1:7" s="4" customFormat="1" ht="12.75" customHeight="1">
      <c r="A370" s="4" t="s">
        <v>737</v>
      </c>
      <c r="B370" s="4" t="s">
        <v>738</v>
      </c>
      <c r="C370" s="4" t="s">
        <v>774</v>
      </c>
      <c r="D370" s="5">
        <v>136126</v>
      </c>
      <c r="F370" s="5"/>
      <c r="G370" s="5"/>
    </row>
    <row r="371" spans="1:7" s="4" customFormat="1" ht="12.75" customHeight="1">
      <c r="A371" s="4" t="s">
        <v>767</v>
      </c>
      <c r="B371" s="4" t="s">
        <v>768</v>
      </c>
      <c r="C371" s="4" t="s">
        <v>774</v>
      </c>
      <c r="D371" s="5">
        <v>132447</v>
      </c>
      <c r="F371" s="5"/>
      <c r="G371" s="5"/>
    </row>
    <row r="372" spans="1:7" s="4" customFormat="1" ht="12.75" customHeight="1">
      <c r="A372" s="4" t="s">
        <v>739</v>
      </c>
      <c r="B372" s="4" t="s">
        <v>740</v>
      </c>
      <c r="C372" s="4" t="s">
        <v>774</v>
      </c>
      <c r="D372" s="5">
        <v>72992</v>
      </c>
      <c r="F372" s="5"/>
      <c r="G372" s="5"/>
    </row>
    <row r="373" spans="1:7" s="4" customFormat="1" ht="12.75" customHeight="1">
      <c r="A373" s="4" t="s">
        <v>741</v>
      </c>
      <c r="B373" s="4" t="s">
        <v>742</v>
      </c>
      <c r="C373" s="4" t="s">
        <v>774</v>
      </c>
      <c r="D373" s="5">
        <v>125055</v>
      </c>
      <c r="F373" s="5"/>
      <c r="G373" s="5"/>
    </row>
    <row r="374" spans="1:7" s="4" customFormat="1" ht="12.75" customHeight="1">
      <c r="A374" s="4" t="s">
        <v>743</v>
      </c>
      <c r="B374" s="4" t="s">
        <v>744</v>
      </c>
      <c r="C374" s="4" t="s">
        <v>774</v>
      </c>
      <c r="D374" s="5">
        <v>187568</v>
      </c>
      <c r="F374" s="5"/>
      <c r="G374" s="5"/>
    </row>
    <row r="375" spans="1:7" s="4" customFormat="1" ht="12.75" customHeight="1">
      <c r="A375" s="4" t="s">
        <v>745</v>
      </c>
      <c r="B375" s="4" t="s">
        <v>746</v>
      </c>
      <c r="C375" s="4" t="s">
        <v>774</v>
      </c>
      <c r="D375" s="5">
        <v>246466</v>
      </c>
      <c r="F375" s="5"/>
      <c r="G375" s="5"/>
    </row>
    <row r="376" spans="1:7" s="4" customFormat="1" ht="12.75" customHeight="1">
      <c r="A376" s="4" t="s">
        <v>747</v>
      </c>
      <c r="B376" s="4" t="s">
        <v>748</v>
      </c>
      <c r="C376" s="4" t="s">
        <v>774</v>
      </c>
      <c r="D376" s="5">
        <v>142906</v>
      </c>
      <c r="F376" s="5"/>
      <c r="G376" s="5"/>
    </row>
    <row r="377" spans="1:7" s="4" customFormat="1" ht="12.75" customHeight="1">
      <c r="A377" s="4" t="s">
        <v>749</v>
      </c>
      <c r="B377" s="4" t="s">
        <v>750</v>
      </c>
      <c r="C377" s="4" t="s">
        <v>774</v>
      </c>
      <c r="D377" s="5">
        <v>144876</v>
      </c>
      <c r="F377" s="5"/>
      <c r="G377" s="5"/>
    </row>
    <row r="378" spans="1:7" s="4" customFormat="1" ht="12.75" customHeight="1">
      <c r="A378" s="4" t="s">
        <v>751</v>
      </c>
      <c r="B378" s="4" t="s">
        <v>752</v>
      </c>
      <c r="C378" s="4" t="s">
        <v>774</v>
      </c>
      <c r="D378" s="5">
        <v>132165</v>
      </c>
      <c r="F378" s="5"/>
      <c r="G378" s="5"/>
    </row>
    <row r="379" spans="1:7" s="4" customFormat="1" ht="12.75" customHeight="1">
      <c r="A379" s="4" t="s">
        <v>753</v>
      </c>
      <c r="B379" s="4" t="s">
        <v>754</v>
      </c>
      <c r="C379" s="4" t="s">
        <v>774</v>
      </c>
      <c r="D379" s="5">
        <v>364248</v>
      </c>
      <c r="F379" s="5"/>
      <c r="G379" s="5"/>
    </row>
    <row r="380" spans="1:7" s="4" customFormat="1" ht="12.75" customHeight="1">
      <c r="A380" s="4" t="s">
        <v>755</v>
      </c>
      <c r="B380" s="4" t="s">
        <v>756</v>
      </c>
      <c r="C380" s="4" t="s">
        <v>774</v>
      </c>
      <c r="D380" s="5">
        <v>240131</v>
      </c>
      <c r="F380" s="5"/>
      <c r="G380" s="5"/>
    </row>
    <row r="381" spans="1:7" s="4" customFormat="1" ht="12.75" customHeight="1">
      <c r="A381" s="4" t="s">
        <v>769</v>
      </c>
      <c r="B381" s="4" t="s">
        <v>770</v>
      </c>
      <c r="C381" s="4" t="s">
        <v>774</v>
      </c>
      <c r="D381" s="5">
        <v>60183</v>
      </c>
      <c r="F381" s="5"/>
      <c r="G381" s="5"/>
    </row>
    <row r="382" spans="1:7" s="4" customFormat="1" ht="12.75" customHeight="1">
      <c r="A382" s="4" t="s">
        <v>757</v>
      </c>
      <c r="B382" s="4" t="s">
        <v>758</v>
      </c>
      <c r="C382" s="4" t="s">
        <v>774</v>
      </c>
      <c r="D382" s="5">
        <v>181019</v>
      </c>
      <c r="F382" s="5"/>
      <c r="G382" s="5"/>
    </row>
    <row r="383" spans="1:7" s="4" customFormat="1" ht="12.75" customHeight="1">
      <c r="A383" s="4" t="s">
        <v>759</v>
      </c>
      <c r="B383" s="4" t="s">
        <v>760</v>
      </c>
      <c r="C383" s="4" t="s">
        <v>774</v>
      </c>
      <c r="D383" s="5">
        <v>69713</v>
      </c>
      <c r="F383" s="5"/>
      <c r="G383" s="5"/>
    </row>
    <row r="384" spans="1:7" s="4" customFormat="1" ht="12.75" customHeight="1">
      <c r="A384" s="4" t="s">
        <v>761</v>
      </c>
      <c r="B384" s="4" t="s">
        <v>762</v>
      </c>
      <c r="C384" s="4" t="s">
        <v>774</v>
      </c>
      <c r="D384" s="5">
        <v>93049</v>
      </c>
      <c r="F384" s="5"/>
      <c r="G384" s="5"/>
    </row>
    <row r="385" spans="1:7" s="4" customFormat="1" ht="12.75" customHeight="1">
      <c r="A385" s="4" t="s">
        <v>763</v>
      </c>
      <c r="B385" s="4" t="s">
        <v>764</v>
      </c>
      <c r="C385" s="4" t="s">
        <v>774</v>
      </c>
      <c r="D385" s="5">
        <v>94142</v>
      </c>
      <c r="F385" s="5"/>
      <c r="G385" s="5"/>
    </row>
    <row r="386" spans="1:7" s="4" customFormat="1" ht="12.75" customHeight="1">
      <c r="A386" s="4" t="s">
        <v>765</v>
      </c>
      <c r="B386" s="4" t="s">
        <v>766</v>
      </c>
      <c r="C386" s="4" t="s">
        <v>774</v>
      </c>
      <c r="D386" s="5">
        <v>153302</v>
      </c>
      <c r="F386" s="5"/>
      <c r="G386" s="5"/>
    </row>
    <row r="387" spans="1:7" s="4" customFormat="1" ht="12.75" customHeight="1">
      <c r="A387" s="4" t="s">
        <v>1313</v>
      </c>
      <c r="B387" s="4" t="s">
        <v>1314</v>
      </c>
      <c r="C387" s="4" t="s">
        <v>1214</v>
      </c>
      <c r="D387" s="5">
        <v>5438100</v>
      </c>
      <c r="F387" s="5"/>
      <c r="G387" s="5"/>
    </row>
    <row r="388" spans="1:7" s="4" customFormat="1" ht="12.75" customHeight="1">
      <c r="A388" s="4" t="s">
        <v>699</v>
      </c>
      <c r="B388" s="4" t="s">
        <v>700</v>
      </c>
      <c r="C388" s="4" t="s">
        <v>1315</v>
      </c>
      <c r="D388" s="5">
        <v>227560</v>
      </c>
      <c r="F388" s="5"/>
      <c r="G388" s="5"/>
    </row>
    <row r="389" spans="1:7" s="4" customFormat="1" ht="12.75" customHeight="1">
      <c r="A389" s="4" t="s">
        <v>701</v>
      </c>
      <c r="B389" s="4" t="s">
        <v>702</v>
      </c>
      <c r="C389" s="4" t="s">
        <v>1315</v>
      </c>
      <c r="D389" s="5">
        <v>261470</v>
      </c>
      <c r="F389" s="5"/>
      <c r="G389" s="5"/>
    </row>
    <row r="390" spans="1:7" s="4" customFormat="1" ht="12.75" customHeight="1">
      <c r="A390" s="4" t="s">
        <v>713</v>
      </c>
      <c r="B390" s="4" t="s">
        <v>714</v>
      </c>
      <c r="C390" s="4" t="s">
        <v>1315</v>
      </c>
      <c r="D390" s="5">
        <v>116040</v>
      </c>
      <c r="F390" s="5"/>
      <c r="G390" s="5"/>
    </row>
    <row r="391" spans="1:7" s="4" customFormat="1" ht="12.75" customHeight="1">
      <c r="A391" s="4" t="s">
        <v>703</v>
      </c>
      <c r="B391" s="4" t="s">
        <v>704</v>
      </c>
      <c r="C391" s="4" t="s">
        <v>1315</v>
      </c>
      <c r="D391" s="5">
        <v>86260</v>
      </c>
      <c r="F391" s="5"/>
      <c r="G391" s="5"/>
    </row>
    <row r="392" spans="1:7" s="4" customFormat="1" ht="12.75" customHeight="1">
      <c r="A392" s="4" t="s">
        <v>705</v>
      </c>
      <c r="B392" s="4" t="s">
        <v>706</v>
      </c>
      <c r="C392" s="4" t="s">
        <v>1315</v>
      </c>
      <c r="D392" s="5">
        <v>518500</v>
      </c>
      <c r="F392" s="5"/>
      <c r="G392" s="5"/>
    </row>
    <row r="393" spans="1:7" s="4" customFormat="1" ht="12.75" customHeight="1">
      <c r="A393" s="4" t="s">
        <v>663</v>
      </c>
      <c r="B393" s="4" t="s">
        <v>664</v>
      </c>
      <c r="C393" s="4" t="s">
        <v>1315</v>
      </c>
      <c r="D393" s="5">
        <v>51400</v>
      </c>
      <c r="F393" s="5"/>
      <c r="G393" s="5"/>
    </row>
    <row r="394" spans="1:7" s="4" customFormat="1" ht="12.75" customHeight="1">
      <c r="A394" s="4" t="s">
        <v>665</v>
      </c>
      <c r="B394" s="4" t="s">
        <v>666</v>
      </c>
      <c r="C394" s="4" t="s">
        <v>1315</v>
      </c>
      <c r="D394" s="5">
        <v>148790</v>
      </c>
      <c r="F394" s="5"/>
      <c r="G394" s="5"/>
    </row>
    <row r="395" spans="1:7" s="4" customFormat="1" ht="12.75" customHeight="1">
      <c r="A395" s="4" t="s">
        <v>715</v>
      </c>
      <c r="B395" s="4" t="s">
        <v>716</v>
      </c>
      <c r="C395" s="4" t="s">
        <v>1315</v>
      </c>
      <c r="D395" s="5">
        <v>148750</v>
      </c>
      <c r="F395" s="5"/>
      <c r="G395" s="5"/>
    </row>
    <row r="396" spans="1:7" s="4" customFormat="1" ht="12.75" customHeight="1">
      <c r="A396" s="4" t="s">
        <v>667</v>
      </c>
      <c r="B396" s="4" t="s">
        <v>668</v>
      </c>
      <c r="C396" s="4" t="s">
        <v>1315</v>
      </c>
      <c r="D396" s="5">
        <v>121840</v>
      </c>
      <c r="F396" s="5"/>
      <c r="G396" s="5"/>
    </row>
    <row r="397" spans="1:7" s="4" customFormat="1" ht="12.75" customHeight="1">
      <c r="A397" s="4" t="s">
        <v>719</v>
      </c>
      <c r="B397" s="4" t="s">
        <v>720</v>
      </c>
      <c r="C397" s="4" t="s">
        <v>1315</v>
      </c>
      <c r="D397" s="5">
        <v>108330</v>
      </c>
      <c r="F397" s="5"/>
      <c r="G397" s="5"/>
    </row>
    <row r="398" spans="1:7" s="4" customFormat="1" ht="12.75" customHeight="1">
      <c r="A398" s="4" t="s">
        <v>669</v>
      </c>
      <c r="B398" s="4" t="s">
        <v>670</v>
      </c>
      <c r="C398" s="4" t="s">
        <v>1315</v>
      </c>
      <c r="D398" s="5">
        <v>105790</v>
      </c>
      <c r="F398" s="5"/>
      <c r="G398" s="5"/>
    </row>
    <row r="399" spans="1:7" s="4" customFormat="1" ht="12.75" customHeight="1">
      <c r="A399" s="4" t="s">
        <v>671</v>
      </c>
      <c r="B399" s="4" t="s">
        <v>672</v>
      </c>
      <c r="C399" s="4" t="s">
        <v>1315</v>
      </c>
      <c r="D399" s="5">
        <v>95170</v>
      </c>
      <c r="F399" s="5"/>
      <c r="G399" s="5"/>
    </row>
    <row r="400" spans="1:7" s="4" customFormat="1" ht="12.75" customHeight="1">
      <c r="A400" s="4" t="s">
        <v>675</v>
      </c>
      <c r="B400" s="4" t="s">
        <v>676</v>
      </c>
      <c r="C400" s="4" t="s">
        <v>1315</v>
      </c>
      <c r="D400" s="5">
        <v>160340</v>
      </c>
      <c r="F400" s="5"/>
      <c r="G400" s="5"/>
    </row>
    <row r="401" spans="1:7" s="4" customFormat="1" ht="12.75" customHeight="1">
      <c r="A401" s="4" t="s">
        <v>723</v>
      </c>
      <c r="B401" s="4" t="s">
        <v>724</v>
      </c>
      <c r="C401" s="4" t="s">
        <v>1315</v>
      </c>
      <c r="D401" s="5">
        <v>371910</v>
      </c>
      <c r="F401" s="5"/>
      <c r="G401" s="5"/>
    </row>
    <row r="402" spans="1:7" s="4" customFormat="1" ht="12.75" customHeight="1">
      <c r="A402" s="4" t="s">
        <v>1316</v>
      </c>
      <c r="B402" s="4" t="s">
        <v>722</v>
      </c>
      <c r="C402" s="4" t="s">
        <v>1315</v>
      </c>
      <c r="D402" s="5">
        <v>626410</v>
      </c>
      <c r="F402" s="5"/>
      <c r="G402" s="5"/>
    </row>
    <row r="403" spans="1:7" s="4" customFormat="1" ht="12.75" customHeight="1">
      <c r="A403" s="4" t="s">
        <v>677</v>
      </c>
      <c r="B403" s="4" t="s">
        <v>678</v>
      </c>
      <c r="C403" s="4" t="s">
        <v>1315</v>
      </c>
      <c r="D403" s="5">
        <v>235540</v>
      </c>
      <c r="F403" s="5"/>
      <c r="G403" s="5"/>
    </row>
    <row r="404" spans="1:7" s="4" customFormat="1" ht="12.75" customHeight="1">
      <c r="A404" s="4" t="s">
        <v>679</v>
      </c>
      <c r="B404" s="4" t="s">
        <v>680</v>
      </c>
      <c r="C404" s="4" t="s">
        <v>1315</v>
      </c>
      <c r="D404" s="5">
        <v>78150</v>
      </c>
      <c r="F404" s="5"/>
      <c r="G404" s="5"/>
    </row>
    <row r="405" spans="1:7" s="4" customFormat="1" ht="12.75" customHeight="1">
      <c r="A405" s="4" t="s">
        <v>681</v>
      </c>
      <c r="B405" s="4" t="s">
        <v>682</v>
      </c>
      <c r="C405" s="4" t="s">
        <v>1315</v>
      </c>
      <c r="D405" s="5">
        <v>91340</v>
      </c>
      <c r="F405" s="5"/>
      <c r="G405" s="5"/>
    </row>
    <row r="406" spans="1:7" s="4" customFormat="1" ht="12.75" customHeight="1">
      <c r="A406" s="4" t="s">
        <v>683</v>
      </c>
      <c r="B406" s="4" t="s">
        <v>684</v>
      </c>
      <c r="C406" s="4" t="s">
        <v>1315</v>
      </c>
      <c r="D406" s="5">
        <v>95520</v>
      </c>
      <c r="F406" s="5"/>
      <c r="G406" s="5"/>
    </row>
    <row r="407" spans="1:7" s="4" customFormat="1" ht="12.75" customHeight="1">
      <c r="A407" s="4" t="s">
        <v>673</v>
      </c>
      <c r="B407" s="4" t="s">
        <v>674</v>
      </c>
      <c r="C407" s="4" t="s">
        <v>1315</v>
      </c>
      <c r="D407" s="5">
        <v>26830</v>
      </c>
      <c r="F407" s="5"/>
      <c r="G407" s="5"/>
    </row>
    <row r="408" spans="1:7" s="4" customFormat="1" ht="12.75" customHeight="1">
      <c r="A408" s="4" t="s">
        <v>685</v>
      </c>
      <c r="B408" s="4" t="s">
        <v>686</v>
      </c>
      <c r="C408" s="4" t="s">
        <v>1315</v>
      </c>
      <c r="D408" s="5">
        <v>135280</v>
      </c>
      <c r="F408" s="5"/>
      <c r="G408" s="5"/>
    </row>
    <row r="409" spans="1:7" s="4" customFormat="1" ht="12.75" customHeight="1">
      <c r="A409" s="4" t="s">
        <v>1317</v>
      </c>
      <c r="B409" s="4" t="s">
        <v>718</v>
      </c>
      <c r="C409" s="4" t="s">
        <v>1315</v>
      </c>
      <c r="D409" s="5">
        <v>340180</v>
      </c>
      <c r="F409" s="5"/>
      <c r="G409" s="5"/>
    </row>
    <row r="410" spans="1:7" s="4" customFormat="1" ht="12.75" customHeight="1">
      <c r="A410" s="4" t="s">
        <v>687</v>
      </c>
      <c r="B410" s="4" t="s">
        <v>688</v>
      </c>
      <c r="C410" s="4" t="s">
        <v>1315</v>
      </c>
      <c r="D410" s="5">
        <v>22190</v>
      </c>
      <c r="F410" s="5"/>
      <c r="G410" s="5"/>
    </row>
    <row r="411" spans="1:7" s="4" customFormat="1" ht="12.75" customHeight="1">
      <c r="A411" s="4" t="s">
        <v>725</v>
      </c>
      <c r="B411" s="4" t="s">
        <v>726</v>
      </c>
      <c r="C411" s="4" t="s">
        <v>1315</v>
      </c>
      <c r="D411" s="5">
        <v>151290</v>
      </c>
      <c r="F411" s="5"/>
      <c r="G411" s="5"/>
    </row>
    <row r="412" spans="1:7" s="4" customFormat="1" ht="12.75" customHeight="1">
      <c r="A412" s="4" t="s">
        <v>707</v>
      </c>
      <c r="B412" s="4" t="s">
        <v>708</v>
      </c>
      <c r="C412" s="4" t="s">
        <v>1315</v>
      </c>
      <c r="D412" s="5">
        <v>177790</v>
      </c>
      <c r="F412" s="5"/>
      <c r="G412" s="5"/>
    </row>
    <row r="413" spans="1:7" s="4" customFormat="1" ht="12.75" customHeight="1">
      <c r="A413" s="4" t="s">
        <v>689</v>
      </c>
      <c r="B413" s="4" t="s">
        <v>690</v>
      </c>
      <c r="C413" s="4" t="s">
        <v>1315</v>
      </c>
      <c r="D413" s="5">
        <v>115270</v>
      </c>
      <c r="F413" s="5"/>
      <c r="G413" s="5"/>
    </row>
    <row r="414" spans="1:7" s="4" customFormat="1" ht="12.75" customHeight="1">
      <c r="A414" s="4" t="s">
        <v>691</v>
      </c>
      <c r="B414" s="4" t="s">
        <v>692</v>
      </c>
      <c r="C414" s="4" t="s">
        <v>1315</v>
      </c>
      <c r="D414" s="5">
        <v>22990</v>
      </c>
      <c r="F414" s="5"/>
      <c r="G414" s="5"/>
    </row>
    <row r="415" spans="1:7" s="4" customFormat="1" ht="12.75" customHeight="1">
      <c r="A415" s="4" t="s">
        <v>693</v>
      </c>
      <c r="B415" s="4" t="s">
        <v>694</v>
      </c>
      <c r="C415" s="4" t="s">
        <v>1315</v>
      </c>
      <c r="D415" s="5">
        <v>112550</v>
      </c>
      <c r="F415" s="5"/>
      <c r="G415" s="5"/>
    </row>
    <row r="416" spans="1:7" s="4" customFormat="1" ht="12.75" customHeight="1">
      <c r="A416" s="4" t="s">
        <v>695</v>
      </c>
      <c r="B416" s="4" t="s">
        <v>696</v>
      </c>
      <c r="C416" s="4" t="s">
        <v>1315</v>
      </c>
      <c r="D416" s="5">
        <v>319020</v>
      </c>
      <c r="F416" s="5"/>
      <c r="G416" s="5"/>
    </row>
    <row r="417" spans="1:7" s="4" customFormat="1" ht="12.75" customHeight="1">
      <c r="A417" s="4" t="s">
        <v>697</v>
      </c>
      <c r="B417" s="4" t="s">
        <v>698</v>
      </c>
      <c r="C417" s="4" t="s">
        <v>1315</v>
      </c>
      <c r="D417" s="5">
        <v>94330</v>
      </c>
      <c r="F417" s="5"/>
      <c r="G417" s="5"/>
    </row>
    <row r="418" spans="1:7" s="4" customFormat="1" ht="12.75" customHeight="1">
      <c r="A418" s="4" t="s">
        <v>709</v>
      </c>
      <c r="B418" s="4" t="s">
        <v>710</v>
      </c>
      <c r="C418" s="4" t="s">
        <v>1315</v>
      </c>
      <c r="D418" s="5">
        <v>89130</v>
      </c>
      <c r="F418" s="5"/>
      <c r="G418" s="5"/>
    </row>
    <row r="419" spans="1:7" s="4" customFormat="1" ht="12.75" customHeight="1">
      <c r="A419" s="4" t="s">
        <v>711</v>
      </c>
      <c r="B419" s="4" t="s">
        <v>712</v>
      </c>
      <c r="C419" s="4" t="s">
        <v>1315</v>
      </c>
      <c r="D419" s="5">
        <v>182140</v>
      </c>
      <c r="F419" s="5"/>
      <c r="G419" s="5"/>
    </row>
    <row r="420" spans="1:7" s="4" customFormat="1" ht="12.75" customHeight="1">
      <c r="A420" s="4" t="s">
        <v>1318</v>
      </c>
      <c r="B420" s="4" t="s">
        <v>1319</v>
      </c>
      <c r="C420" s="4" t="s">
        <v>1214</v>
      </c>
      <c r="D420" s="5">
        <v>1881641</v>
      </c>
      <c r="F420" s="5"/>
      <c r="G420" s="5"/>
    </row>
    <row r="421" spans="1:7" s="4" customFormat="1" ht="12.75" customHeight="1">
      <c r="A421" s="4" t="s">
        <v>1320</v>
      </c>
      <c r="B421" s="4" t="s">
        <v>1321</v>
      </c>
      <c r="C421" s="4" t="s">
        <v>1322</v>
      </c>
      <c r="D421" s="5">
        <v>142492</v>
      </c>
      <c r="F421" s="5"/>
      <c r="G421" s="5"/>
    </row>
    <row r="422" spans="1:7" s="4" customFormat="1" ht="12.75" customHeight="1">
      <c r="A422" s="4" t="s">
        <v>1323</v>
      </c>
      <c r="B422" s="4" t="s">
        <v>1324</v>
      </c>
      <c r="C422" s="4" t="s">
        <v>1322</v>
      </c>
      <c r="D422" s="5">
        <v>160864</v>
      </c>
      <c r="F422" s="5"/>
      <c r="G422" s="5"/>
    </row>
    <row r="423" spans="1:7" s="4" customFormat="1" ht="12.75" customHeight="1">
      <c r="A423" s="4" t="s">
        <v>1325</v>
      </c>
      <c r="B423" s="4" t="s">
        <v>1326</v>
      </c>
      <c r="C423" s="4" t="s">
        <v>1322</v>
      </c>
      <c r="D423" s="5">
        <v>214090</v>
      </c>
      <c r="F423" s="5"/>
      <c r="G423" s="5"/>
    </row>
    <row r="424" spans="1:7" s="4" customFormat="1" ht="12.75" customHeight="1">
      <c r="A424" s="4" t="s">
        <v>1327</v>
      </c>
      <c r="B424" s="4" t="s">
        <v>1328</v>
      </c>
      <c r="C424" s="4" t="s">
        <v>1322</v>
      </c>
      <c r="D424" s="5">
        <v>341877</v>
      </c>
      <c r="F424" s="5"/>
      <c r="G424" s="5"/>
    </row>
    <row r="425" spans="1:7" s="4" customFormat="1" ht="12.75" customHeight="1">
      <c r="A425" s="4" t="s">
        <v>1329</v>
      </c>
      <c r="B425" s="4" t="s">
        <v>1330</v>
      </c>
      <c r="C425" s="4" t="s">
        <v>1322</v>
      </c>
      <c r="D425" s="5">
        <v>144246</v>
      </c>
      <c r="F425" s="5"/>
      <c r="G425" s="5"/>
    </row>
    <row r="426" spans="1:7" s="4" customFormat="1" ht="12.75" customHeight="1">
      <c r="A426" s="4" t="s">
        <v>1331</v>
      </c>
      <c r="B426" s="4" t="s">
        <v>1332</v>
      </c>
      <c r="C426" s="4" t="s">
        <v>1322</v>
      </c>
      <c r="D426" s="5">
        <v>150679</v>
      </c>
      <c r="F426" s="5"/>
      <c r="G426" s="5"/>
    </row>
    <row r="427" spans="1:7" s="4" customFormat="1" ht="12.75" customHeight="1">
      <c r="A427" s="4" t="s">
        <v>1333</v>
      </c>
      <c r="B427" s="4" t="s">
        <v>1334</v>
      </c>
      <c r="C427" s="4" t="s">
        <v>1322</v>
      </c>
      <c r="D427" s="5">
        <v>116835</v>
      </c>
      <c r="F427" s="5"/>
      <c r="G427" s="5"/>
    </row>
    <row r="428" spans="1:7" s="4" customFormat="1" ht="12.75" customHeight="1">
      <c r="A428" s="4" t="s">
        <v>1335</v>
      </c>
      <c r="B428" s="4" t="s">
        <v>1336</v>
      </c>
      <c r="C428" s="4" t="s">
        <v>1322</v>
      </c>
      <c r="D428" s="5">
        <v>144381</v>
      </c>
      <c r="F428" s="5"/>
      <c r="G428" s="5"/>
    </row>
    <row r="429" spans="1:7" s="4" customFormat="1" ht="12.75" customHeight="1">
      <c r="A429" s="4" t="s">
        <v>1337</v>
      </c>
      <c r="B429" s="4" t="s">
        <v>1338</v>
      </c>
      <c r="C429" s="4" t="s">
        <v>1322</v>
      </c>
      <c r="D429" s="5">
        <v>138773</v>
      </c>
      <c r="F429" s="5"/>
      <c r="G429" s="5"/>
    </row>
    <row r="430" spans="1:7" s="4" customFormat="1" ht="12.75" customHeight="1">
      <c r="A430" s="4" t="s">
        <v>1339</v>
      </c>
      <c r="B430" s="4" t="s">
        <v>1340</v>
      </c>
      <c r="C430" s="4" t="s">
        <v>1322</v>
      </c>
      <c r="D430" s="5">
        <v>147392</v>
      </c>
      <c r="F430" s="5"/>
      <c r="G430" s="5"/>
    </row>
    <row r="431" spans="1:7" s="4" customFormat="1" ht="12.75" customHeight="1">
      <c r="A431" s="4" t="s">
        <v>1341</v>
      </c>
      <c r="B431" s="4" t="s">
        <v>1342</v>
      </c>
      <c r="C431" s="4" t="s">
        <v>1322</v>
      </c>
      <c r="D431" s="5">
        <v>180012</v>
      </c>
      <c r="F431" s="5"/>
      <c r="G431" s="5"/>
    </row>
    <row r="432" spans="1:7" s="4" customFormat="1" ht="12.75" customHeight="1"/>
    <row r="433" s="4" customFormat="1" ht="12.75" customHeight="1"/>
    <row r="434" s="4" customFormat="1" ht="12.75" customHeight="1"/>
    <row r="435" s="4" customFormat="1" ht="12.75" customHeight="1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2048-45B9-A145-95FF-9676F0D99278}">
  <dimension ref="A1:I6"/>
  <sheetViews>
    <sheetView workbookViewId="0">
      <selection sqref="A1:I6"/>
    </sheetView>
  </sheetViews>
  <sheetFormatPr baseColWidth="10" defaultRowHeight="14"/>
  <sheetData>
    <row r="1" spans="1:9">
      <c r="B1" t="s">
        <v>1343</v>
      </c>
      <c r="C1" t="s">
        <v>1344</v>
      </c>
      <c r="D1" t="s">
        <v>1345</v>
      </c>
      <c r="E1" t="s">
        <v>1346</v>
      </c>
      <c r="F1" t="s">
        <v>1347</v>
      </c>
      <c r="G1" t="s">
        <v>1348</v>
      </c>
      <c r="H1" t="s">
        <v>1349</v>
      </c>
      <c r="I1" t="s">
        <v>1350</v>
      </c>
    </row>
    <row r="2" spans="1:9">
      <c r="A2" t="s">
        <v>1351</v>
      </c>
      <c r="B2">
        <v>123</v>
      </c>
      <c r="C2">
        <v>1231</v>
      </c>
      <c r="D2" t="s">
        <v>1356</v>
      </c>
      <c r="E2" t="s">
        <v>1357</v>
      </c>
      <c r="F2" t="s">
        <v>1358</v>
      </c>
      <c r="G2" t="s">
        <v>1359</v>
      </c>
      <c r="H2" t="s">
        <v>1360</v>
      </c>
      <c r="I2" t="s">
        <v>1361</v>
      </c>
    </row>
    <row r="3" spans="1:9">
      <c r="A3" t="s">
        <v>1352</v>
      </c>
      <c r="B3" t="s">
        <v>1367</v>
      </c>
      <c r="C3" t="s">
        <v>1369</v>
      </c>
      <c r="D3" t="s">
        <v>1370</v>
      </c>
      <c r="E3" t="s">
        <v>1370</v>
      </c>
      <c r="F3" t="s">
        <v>1367</v>
      </c>
      <c r="G3" t="s">
        <v>1367</v>
      </c>
      <c r="H3" t="s">
        <v>1369</v>
      </c>
      <c r="I3" t="s">
        <v>1362</v>
      </c>
    </row>
    <row r="4" spans="1:9">
      <c r="A4" t="s">
        <v>1353</v>
      </c>
      <c r="B4" t="s">
        <v>1369</v>
      </c>
      <c r="C4" t="s">
        <v>1369</v>
      </c>
      <c r="D4" t="s">
        <v>1369</v>
      </c>
      <c r="E4" t="s">
        <v>1370</v>
      </c>
      <c r="F4" t="s">
        <v>1367</v>
      </c>
      <c r="G4" t="s">
        <v>1367</v>
      </c>
      <c r="H4" t="s">
        <v>1368</v>
      </c>
      <c r="I4" t="s">
        <v>1363</v>
      </c>
    </row>
    <row r="5" spans="1:9">
      <c r="A5" t="s">
        <v>1354</v>
      </c>
      <c r="B5" t="s">
        <v>1369</v>
      </c>
      <c r="C5" t="s">
        <v>1367</v>
      </c>
      <c r="D5" t="s">
        <v>1369</v>
      </c>
      <c r="E5" t="s">
        <v>1367</v>
      </c>
      <c r="F5" t="s">
        <v>1367</v>
      </c>
      <c r="G5" t="s">
        <v>1367</v>
      </c>
      <c r="H5" t="s">
        <v>1367</v>
      </c>
      <c r="I5" t="s">
        <v>1364</v>
      </c>
    </row>
    <row r="6" spans="1:9">
      <c r="A6" t="s">
        <v>1355</v>
      </c>
      <c r="B6" t="s">
        <v>1367</v>
      </c>
      <c r="C6" t="s">
        <v>1369</v>
      </c>
      <c r="D6" t="s">
        <v>1369</v>
      </c>
      <c r="E6" t="s">
        <v>1370</v>
      </c>
      <c r="F6" t="s">
        <v>1367</v>
      </c>
      <c r="G6" t="s">
        <v>1369</v>
      </c>
      <c r="H6" t="s">
        <v>1366</v>
      </c>
      <c r="I6" t="s">
        <v>1365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0D77-8E00-8D4D-B35A-92953371DFD2}">
  <dimension ref="A1:F9"/>
  <sheetViews>
    <sheetView workbookViewId="0">
      <selection sqref="A1:F9"/>
    </sheetView>
  </sheetViews>
  <sheetFormatPr baseColWidth="10" defaultRowHeight="14"/>
  <sheetData>
    <row r="1" spans="1:6">
      <c r="B1" t="s">
        <v>1351</v>
      </c>
      <c r="C1" t="s">
        <v>1352</v>
      </c>
      <c r="D1" t="s">
        <v>1353</v>
      </c>
      <c r="E1" t="s">
        <v>1354</v>
      </c>
      <c r="F1" t="s">
        <v>1355</v>
      </c>
    </row>
    <row r="2" spans="1:6">
      <c r="A2" t="s">
        <v>1343</v>
      </c>
      <c r="B2">
        <v>123</v>
      </c>
      <c r="C2" t="s">
        <v>1367</v>
      </c>
      <c r="D2" t="s">
        <v>1369</v>
      </c>
      <c r="E2" t="s">
        <v>1369</v>
      </c>
      <c r="F2" t="s">
        <v>1367</v>
      </c>
    </row>
    <row r="3" spans="1:6">
      <c r="A3" t="s">
        <v>1344</v>
      </c>
      <c r="B3">
        <v>1231</v>
      </c>
      <c r="C3" t="s">
        <v>1369</v>
      </c>
      <c r="D3" t="s">
        <v>1369</v>
      </c>
      <c r="E3" t="s">
        <v>1367</v>
      </c>
      <c r="F3" t="s">
        <v>1369</v>
      </c>
    </row>
    <row r="4" spans="1:6">
      <c r="A4" t="s">
        <v>1345</v>
      </c>
      <c r="B4" t="s">
        <v>1356</v>
      </c>
      <c r="C4" t="s">
        <v>1370</v>
      </c>
      <c r="D4" t="s">
        <v>1369</v>
      </c>
      <c r="E4" t="s">
        <v>1369</v>
      </c>
      <c r="F4" t="s">
        <v>1369</v>
      </c>
    </row>
    <row r="5" spans="1:6">
      <c r="A5" t="s">
        <v>1346</v>
      </c>
      <c r="B5" t="s">
        <v>1357</v>
      </c>
      <c r="C5" t="s">
        <v>1370</v>
      </c>
      <c r="D5" t="s">
        <v>1370</v>
      </c>
      <c r="E5" t="s">
        <v>1367</v>
      </c>
      <c r="F5" t="s">
        <v>1370</v>
      </c>
    </row>
    <row r="6" spans="1:6">
      <c r="A6" t="s">
        <v>1347</v>
      </c>
      <c r="B6" t="s">
        <v>1358</v>
      </c>
      <c r="C6" t="s">
        <v>1367</v>
      </c>
      <c r="D6" t="s">
        <v>1367</v>
      </c>
      <c r="E6" t="s">
        <v>1367</v>
      </c>
      <c r="F6" t="s">
        <v>1367</v>
      </c>
    </row>
    <row r="7" spans="1:6">
      <c r="A7" t="s">
        <v>1348</v>
      </c>
      <c r="B7" t="s">
        <v>1359</v>
      </c>
      <c r="C7" t="s">
        <v>1367</v>
      </c>
      <c r="D7" t="s">
        <v>1367</v>
      </c>
      <c r="E7" t="s">
        <v>1367</v>
      </c>
      <c r="F7" t="s">
        <v>1369</v>
      </c>
    </row>
    <row r="8" spans="1:6">
      <c r="A8" t="s">
        <v>1349</v>
      </c>
      <c r="B8" t="s">
        <v>1360</v>
      </c>
      <c r="C8" t="s">
        <v>1369</v>
      </c>
      <c r="D8" t="s">
        <v>1368</v>
      </c>
      <c r="E8" t="s">
        <v>1367</v>
      </c>
      <c r="F8" t="s">
        <v>1366</v>
      </c>
    </row>
    <row r="9" spans="1:6">
      <c r="A9" t="s">
        <v>1350</v>
      </c>
      <c r="B9" t="s">
        <v>1361</v>
      </c>
      <c r="C9" t="s">
        <v>1362</v>
      </c>
      <c r="D9" t="s">
        <v>1363</v>
      </c>
      <c r="E9" t="s">
        <v>1364</v>
      </c>
      <c r="F9" t="s">
        <v>1365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4DB8-2846-A447-8E95-B2F237C92AFE}">
  <dimension ref="A1:F9"/>
  <sheetViews>
    <sheetView tabSelected="1" workbookViewId="0">
      <selection sqref="A1:F9"/>
    </sheetView>
  </sheetViews>
  <sheetFormatPr baseColWidth="10" defaultRowHeight="14"/>
  <sheetData>
    <row r="1" spans="1:6">
      <c r="B1" t="s">
        <v>1351</v>
      </c>
      <c r="C1" t="s">
        <v>1352</v>
      </c>
      <c r="D1" t="s">
        <v>1353</v>
      </c>
      <c r="E1" t="s">
        <v>1354</v>
      </c>
      <c r="F1" t="s">
        <v>1355</v>
      </c>
    </row>
    <row r="2" spans="1:6">
      <c r="A2" t="s">
        <v>1343</v>
      </c>
      <c r="B2">
        <v>123</v>
      </c>
      <c r="C2" t="s">
        <v>1367</v>
      </c>
      <c r="D2" t="s">
        <v>1369</v>
      </c>
      <c r="E2" t="s">
        <v>1369</v>
      </c>
      <c r="F2" t="s">
        <v>1367</v>
      </c>
    </row>
    <row r="3" spans="1:6">
      <c r="A3" t="s">
        <v>1344</v>
      </c>
      <c r="B3">
        <v>1231</v>
      </c>
      <c r="C3" t="s">
        <v>1369</v>
      </c>
      <c r="D3" t="s">
        <v>1369</v>
      </c>
      <c r="E3" t="s">
        <v>1367</v>
      </c>
      <c r="F3" t="s">
        <v>1369</v>
      </c>
    </row>
    <row r="4" spans="1:6">
      <c r="A4" t="s">
        <v>1345</v>
      </c>
      <c r="B4" t="s">
        <v>1356</v>
      </c>
      <c r="C4" t="s">
        <v>1370</v>
      </c>
      <c r="D4" t="s">
        <v>1369</v>
      </c>
      <c r="E4" t="s">
        <v>1369</v>
      </c>
      <c r="F4" t="s">
        <v>1369</v>
      </c>
    </row>
    <row r="5" spans="1:6">
      <c r="A5" t="s">
        <v>1346</v>
      </c>
      <c r="B5" t="s">
        <v>1357</v>
      </c>
      <c r="C5" t="s">
        <v>1370</v>
      </c>
      <c r="D5" t="s">
        <v>1370</v>
      </c>
      <c r="E5" t="s">
        <v>1367</v>
      </c>
      <c r="F5" t="s">
        <v>1370</v>
      </c>
    </row>
    <row r="6" spans="1:6">
      <c r="A6" t="s">
        <v>1347</v>
      </c>
      <c r="B6" t="s">
        <v>1358</v>
      </c>
      <c r="C6" t="s">
        <v>1367</v>
      </c>
      <c r="D6" t="s">
        <v>1367</v>
      </c>
      <c r="E6" t="s">
        <v>1367</v>
      </c>
      <c r="F6" t="s">
        <v>1367</v>
      </c>
    </row>
    <row r="7" spans="1:6">
      <c r="A7" t="s">
        <v>1348</v>
      </c>
      <c r="B7" t="s">
        <v>1359</v>
      </c>
      <c r="C7" t="s">
        <v>1367</v>
      </c>
      <c r="D7" t="s">
        <v>1367</v>
      </c>
      <c r="E7" t="s">
        <v>1367</v>
      </c>
      <c r="F7" t="s">
        <v>1369</v>
      </c>
    </row>
    <row r="8" spans="1:6">
      <c r="A8" t="s">
        <v>1349</v>
      </c>
      <c r="B8" t="s">
        <v>1360</v>
      </c>
      <c r="C8" t="s">
        <v>1369</v>
      </c>
      <c r="D8" t="s">
        <v>1368</v>
      </c>
      <c r="E8" t="s">
        <v>1367</v>
      </c>
      <c r="F8" t="s">
        <v>1366</v>
      </c>
    </row>
    <row r="9" spans="1:6">
      <c r="A9" t="s">
        <v>1350</v>
      </c>
      <c r="B9" t="s">
        <v>1361</v>
      </c>
      <c r="C9" t="s">
        <v>1362</v>
      </c>
      <c r="D9" t="s">
        <v>1363</v>
      </c>
      <c r="E9" t="s">
        <v>1364</v>
      </c>
      <c r="F9" t="s">
        <v>1365</v>
      </c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DA90B0E9543747AC751AEB81463515" ma:contentTypeVersion="4" ma:contentTypeDescription="Create a new document." ma:contentTypeScope="" ma:versionID="11961c63b8422a66f7d7759a68dd6787">
  <xsd:schema xmlns:xsd="http://www.w3.org/2001/XMLSchema" xmlns:xs="http://www.w3.org/2001/XMLSchema" xmlns:p="http://schemas.microsoft.com/office/2006/metadata/properties" xmlns:ns2="16bd7aba-4f05-4047-871c-411728c41ae2" targetNamespace="http://schemas.microsoft.com/office/2006/metadata/properties" ma:root="true" ma:fieldsID="93fea8ce05a454b1277e5de05693ed3c" ns2:_="">
    <xsd:import namespace="16bd7aba-4f05-4047-871c-411728c41a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d7aba-4f05-4047-871c-411728c41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1BEDC-0627-49E6-9BC4-C147BB38F97E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6bd7aba-4f05-4047-871c-411728c41ae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2ED0DA7-69AA-4DCC-A5EE-F6E907FDBF96}"/>
</file>

<file path=customXml/itemProps3.xml><?xml version="1.0" encoding="utf-8"?>
<ds:datastoreItem xmlns:ds="http://schemas.openxmlformats.org/officeDocument/2006/customXml" ds:itemID="{DF042D58-DE16-4DEF-9962-391BB22F0C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Facilities</vt:lpstr>
      <vt:lpstr>Customers(LA)</vt:lpstr>
      <vt:lpstr>LA_adjustments</vt:lpstr>
      <vt:lpstr>LA_full_list_geography</vt:lpstr>
      <vt:lpstr>LA_population</vt:lpstr>
      <vt:lpstr>工作表1</vt:lpstr>
      <vt:lpstr>工作表2</vt:lpstr>
      <vt:lpstr>工作表3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Doan, Xuan</dc:creator>
  <cp:keywords/>
  <dc:description/>
  <cp:lastModifiedBy>凱婷 楊</cp:lastModifiedBy>
  <cp:revision/>
  <dcterms:created xsi:type="dcterms:W3CDTF">2015-06-05T18:17:20Z</dcterms:created>
  <dcterms:modified xsi:type="dcterms:W3CDTF">2023-03-15T15:02:37Z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0x010100C4DA90B0E9543747AC751AEB81463515</vt:lpwstr>
  </property>
</Properties>
</file>