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1" activeTab="4" autoFilterDateGrouping="1"/>
  </bookViews>
  <sheets>
    <sheet name="Report" sheetId="1" state="visible" r:id="rId1"/>
    <sheet name="Sheet1" sheetId="2" state="visible" r:id="rId2"/>
    <sheet name="Production_2" sheetId="3" state="visible" r:id="rId3"/>
    <sheet name="unit line buyer" sheetId="4" state="visible" r:id="rId4"/>
    <sheet name="Sheet2" sheetId="5" state="visible" r:id="rId5"/>
    <sheet name="lookup" sheetId="6" state="visible" r:id="rId6"/>
  </sheets>
  <definedNames>
    <definedName name="report">#REF!</definedName>
    <definedName name="_xlnm._FilterDatabase" localSheetId="4" hidden="1">'Sheet2'!$A$1:$W$590</definedName>
  </definedNames>
  <calcPr calcId="191029" fullCalcOnLoad="1"/>
  <pivotCaches>
    <pivotCache cacheId="13" r:id="rId7"/>
  </pivotCaches>
</workbook>
</file>

<file path=xl/styles.xml><?xml version="1.0" encoding="utf-8"?>
<styleSheet xmlns="http://schemas.openxmlformats.org/spreadsheetml/2006/main">
  <numFmts count="1">
    <numFmt numFmtId="164" formatCode="[$-409]d/mmm/yy;@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0"/>
      <sz val="11"/>
    </font>
    <font>
      <name val="Playfair Display"/>
      <b val="1"/>
      <sz val="22"/>
    </font>
    <font>
      <name val="Arial"/>
      <family val="2"/>
      <b val="1"/>
      <color theme="1"/>
      <sz val="12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theme="0" tint="-0.1499984740745262"/>
      </patternFill>
    </fill>
    <fill>
      <patternFill patternType="solid">
        <fgColor rgb="FF0066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3499862666707358"/>
        <bgColor theme="0" tint="-0.349986266670735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3" fontId="0" fillId="0" borderId="0" applyAlignment="1" pivotButton="0" quotePrefix="0" xfId="0">
      <alignment horizontal="right" indent="1"/>
    </xf>
    <xf numFmtId="0" fontId="3" fillId="0" borderId="1" applyAlignment="1" pivotButton="0" quotePrefix="0" xfId="0">
      <alignment horizontal="center" vertical="top"/>
    </xf>
    <xf numFmtId="0" fontId="0" fillId="5" borderId="2" pivotButton="0" quotePrefix="0" xfId="0"/>
    <xf numFmtId="3" fontId="4" fillId="0" borderId="0" pivotButton="0" quotePrefix="0" xfId="0"/>
    <xf numFmtId="3" fontId="6" fillId="3" borderId="3" pivotButton="0" quotePrefix="0" xfId="0"/>
    <xf numFmtId="3" fontId="6" fillId="3" borderId="3" applyAlignment="1" pivotButton="0" quotePrefix="0" xfId="0">
      <alignment horizontal="center"/>
    </xf>
    <xf numFmtId="3" fontId="6" fillId="3" borderId="3" applyAlignment="1" pivotButton="0" quotePrefix="0" xfId="0">
      <alignment horizontal="right" indent="1"/>
    </xf>
    <xf numFmtId="3" fontId="5" fillId="4" borderId="3" pivotButton="0" quotePrefix="0" xfId="0"/>
    <xf numFmtId="3" fontId="5" fillId="4" borderId="3" applyAlignment="1" pivotButton="0" quotePrefix="0" xfId="0">
      <alignment horizontal="center"/>
    </xf>
    <xf numFmtId="3" fontId="5" fillId="4" borderId="3" applyAlignment="1" pivotButton="0" quotePrefix="0" xfId="0">
      <alignment horizontal="right" indent="1"/>
    </xf>
    <xf numFmtId="3" fontId="4" fillId="0" borderId="3" applyAlignment="1" pivotButton="0" quotePrefix="0" xfId="0">
      <alignment horizontal="center"/>
    </xf>
    <xf numFmtId="3" fontId="5" fillId="0" borderId="3" applyAlignment="1" pivotButton="0" quotePrefix="0" xfId="0">
      <alignment horizontal="right" indent="1"/>
    </xf>
    <xf numFmtId="3" fontId="5" fillId="2" borderId="3" applyAlignment="1" pivotButton="0" quotePrefix="0" xfId="0">
      <alignment horizontal="left"/>
    </xf>
    <xf numFmtId="3" fontId="5" fillId="2" borderId="3" applyAlignment="1" pivotButton="0" quotePrefix="0" xfId="0">
      <alignment horizontal="center"/>
    </xf>
    <xf numFmtId="3" fontId="5" fillId="2" borderId="3" applyAlignment="1" pivotButton="0" quotePrefix="0" xfId="0">
      <alignment horizontal="right" indent="1"/>
    </xf>
    <xf numFmtId="3" fontId="5" fillId="0" borderId="3" pivotButton="0" quotePrefix="0" xfId="0"/>
    <xf numFmtId="3" fontId="5" fillId="0" borderId="3" applyAlignment="1" pivotButton="0" quotePrefix="0" xfId="0">
      <alignment horizontal="center"/>
    </xf>
    <xf numFmtId="164" fontId="8" fillId="0" borderId="0" applyAlignment="1" pivotButton="0" quotePrefix="0" xfId="0">
      <alignment horizontal="right" vertical="center"/>
    </xf>
    <xf numFmtId="3" fontId="1" fillId="0" borderId="0" pivotButton="0" quotePrefix="0" xfId="0"/>
    <xf numFmtId="3" fontId="0" fillId="0" borderId="0" applyAlignment="1" pivotButton="0" quotePrefix="0" xfId="0">
      <alignment horizontal="center"/>
    </xf>
    <xf numFmtId="3" fontId="7" fillId="0" borderId="0" applyAlignment="1" pivotButton="0" quotePrefix="0" xfId="1">
      <alignment horizontal="center" vertical="center"/>
    </xf>
    <xf numFmtId="3" fontId="1" fillId="0" borderId="0" pivotButton="0" quotePrefix="0" xfId="0"/>
    <xf numFmtId="3" fontId="0" fillId="0" borderId="0" applyAlignment="1" pivotButton="0" quotePrefix="0" xfId="0">
      <alignment horizontal="center"/>
    </xf>
    <xf numFmtId="3" fontId="4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16" fontId="0" fillId="0" borderId="0" pivotButton="0" quotePrefix="0" xfId="0"/>
    <xf numFmtId="17" fontId="0" fillId="0" borderId="0" pivotButton="0" quotePrefix="0" xfId="0"/>
  </cellXfs>
  <cellStyles count="2">
    <cellStyle name="Normal" xfId="0" builtinId="0"/>
    <cellStyle name="Title" xfId="1" builtinId="1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pivotCacheDefinition" Target="/xl/pivotCache/pivotCacheDefinition1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ahafuz" refreshedDate="45950.59480648148" createdVersion="8" refreshedVersion="8" minRefreshableVersion="3" recordCount="499" r:id="rId1">
  <cacheSource type="worksheet">
    <worksheetSource name="data"/>
  </cacheSource>
  <cacheFields count="8">
    <cacheField name="Unit" uniqueList="1" numFmtId="0" sqlType="0" hierarchy="0" level="0" databaseField="1">
      <sharedItems count="0" containsBlank="1"/>
    </cacheField>
    <cacheField name="Line" uniqueList="1" numFmtId="0" sqlType="0" hierarchy="0" level="0" databaseField="1">
      <sharedItems count="0" containsBlank="1"/>
    </cacheField>
    <cacheField name="Buyers" uniqueList="1" numFmtId="0" sqlType="0" hierarchy="0" level="0" databaseField="1">
      <sharedItems count="19" containsBlank="1">
        <s v="HNM"/>
        <s v="CNA"/>
        <s v="VOG"/>
        <s v="BST"/>
        <s v="ASDA"/>
        <s v="RL"/>
        <s v="GST"/>
        <s v="TOM"/>
        <s v="CM"/>
        <s v="HB"/>
        <s v="Puma"/>
        <s v="GUE"/>
        <s v="NFR"/>
        <s v="VFC"/>
        <s v="KMR"/>
        <s v="DBL"/>
        <m/>
        <s v="IN" u="1"/>
        <s v="ITX" u="1"/>
      </sharedItems>
    </cacheField>
    <cacheField name="Buyer_Full_Name" uniqueList="1" numFmtId="0" sqlType="0" hierarchy="0" level="0" databaseField="1">
      <sharedItems count="17" containsInteger="1" containsMixedTypes="1" containsNumber="1" minValue="0" maxValue="0">
        <s v="H &amp; M HENNES &amp; MAURITAZ GBC AB"/>
        <s v="C &amp; A BUYING GMBH &amp; CO. KG"/>
        <s v="VOGUE SOURCING LIMITED"/>
        <s v="BESTSELLER A/S"/>
        <s v="ASDA STORE LTD."/>
        <s v="Ralph Lauren Corporation"/>
        <s v="G-STAR RAW CV"/>
        <s v="TOM TAILOR SOURCING LTD."/>
        <s v="CAMEL ACTIVE / BHB-Fashion Service Gmbh"/>
        <s v="HUGO BOSS AG"/>
        <s v="PUMA"/>
        <s v="GUESS EUROPE SAGL"/>
        <s v="NEW FRONTIER"/>
        <s v="VF CORPORATION"/>
        <s v="KMART AUSTRALIA LIMITED"/>
        <s v="DBL CERAMICS"/>
        <n v="0"/>
      </sharedItems>
    </cacheField>
    <cacheField name="Factory" uniqueList="1" numFmtId="0" sqlType="0" hierarchy="0" level="0" databaseField="1">
      <sharedItems count="9">
        <s v="JAL"/>
        <s v="JFL"/>
        <s v="JKL"/>
        <s v="MFL"/>
        <s v="FFL2"/>
        <s v="JKL-U2"/>
        <s v="GTAL"/>
        <e v="#N/A"/>
        <s v="" u="1"/>
      </sharedItems>
    </cacheField>
    <cacheField name="concatinated" uniqueList="1" numFmtId="0" sqlType="0" hierarchy="0" level="0" databaseField="1">
      <sharedItems count="0"/>
    </cacheField>
    <cacheField name="Shipment" uniqueList="1" numFmtId="0" sqlType="0" hierarchy="0" level="0" databaseField="1">
      <sharedItems count="0" containsBlank="1"/>
    </cacheField>
    <cacheField name="Order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499">
  <r>
    <s v="JAL-1"/>
    <s v="A1"/>
    <x v="0"/>
    <x v="0"/>
    <x v="0"/>
    <s v="JAL-1A1H &amp; M HENNES &amp; MAURITAZ GBC AB"/>
    <s v="251020"/>
    <s v="479212-6545"/>
  </r>
  <r>
    <s v="JAL-1"/>
    <s v="B1"/>
    <x v="1"/>
    <x v="1"/>
    <x v="0"/>
    <s v="JAL-1B1C &amp; A BUYING GMBH &amp; CO. KG"/>
    <s v="250930"/>
    <s v="2241311QEIR7-QR-NOS"/>
  </r>
  <r>
    <s v="JAL-1"/>
    <s v="B2"/>
    <x v="0"/>
    <x v="0"/>
    <x v="0"/>
    <s v="JAL-1B2H &amp; M HENNES &amp; MAURITAZ GBC AB"/>
    <s v="251018"/>
    <s v="478975-7930"/>
  </r>
  <r>
    <s v="JAL-1"/>
    <s v="C1"/>
    <x v="0"/>
    <x v="0"/>
    <x v="0"/>
    <s v="JAL-1C1H &amp; M HENNES &amp; MAURITAZ GBC AB"/>
    <s v="251017"/>
    <s v="486407-7648"/>
  </r>
  <r>
    <s v="JAL-1"/>
    <s v="D1"/>
    <x v="1"/>
    <x v="1"/>
    <x v="0"/>
    <s v="JAL-1D1C &amp; A BUYING GMBH &amp; CO. KG"/>
    <s v="251018"/>
    <s v="2249626R1"/>
  </r>
  <r>
    <s v="JAL-1"/>
    <s v="D2"/>
    <x v="0"/>
    <x v="0"/>
    <x v="0"/>
    <s v="JAL-1D2H &amp; M HENNES &amp; MAURITAZ GBC AB"/>
    <s v="251018"/>
    <s v="478975-7930"/>
  </r>
  <r>
    <s v="JAL-1"/>
    <s v="E1"/>
    <x v="0"/>
    <x v="0"/>
    <x v="0"/>
    <s v="JAL-1E1H &amp; M HENNES &amp; MAURITAZ GBC AB"/>
    <s v="251020"/>
    <s v="489081-6545"/>
  </r>
  <r>
    <s v="JAL-1"/>
    <s v="F1"/>
    <x v="1"/>
    <x v="1"/>
    <x v="0"/>
    <s v="JAL-1F1C &amp; A BUYING GMBH &amp; CO. KG"/>
    <s v="251020"/>
    <s v="2250997"/>
  </r>
  <r>
    <s v="JAL-1"/>
    <s v="F2"/>
    <x v="0"/>
    <x v="0"/>
    <x v="0"/>
    <s v="JAL-1F2H &amp; M HENNES &amp; MAURITAZ GBC AB"/>
    <s v="251013"/>
    <s v="481792-481791"/>
  </r>
  <r>
    <s v="JAL-1"/>
    <s v="G1"/>
    <x v="0"/>
    <x v="0"/>
    <x v="0"/>
    <s v="JAL-1G1H &amp; M HENNES &amp; MAURITAZ GBC AB"/>
    <s v="251020"/>
    <s v="492883-8716"/>
  </r>
  <r>
    <s v="JAL-2"/>
    <s v="A1"/>
    <x v="0"/>
    <x v="0"/>
    <x v="0"/>
    <s v="JAL-2A1H &amp; M HENNES &amp; MAURITAZ GBC AB"/>
    <s v="251020"/>
    <s v="496490-8716"/>
  </r>
  <r>
    <s v="JAL-2"/>
    <s v="B1"/>
    <x v="0"/>
    <x v="0"/>
    <x v="0"/>
    <s v="JAL-2B1H &amp; M HENNES &amp; MAURITAZ GBC AB"/>
    <s v="251013"/>
    <s v="482344-4215"/>
  </r>
  <r>
    <s v="JAL-2"/>
    <s v="C1"/>
    <x v="0"/>
    <x v="0"/>
    <x v="0"/>
    <s v="JAL-2C1H &amp; M HENNES &amp; MAURITAZ GBC AB"/>
    <s v="251027"/>
    <s v="500699-7920"/>
  </r>
  <r>
    <s v="JAL-2"/>
    <s v="C1"/>
    <x v="2"/>
    <x v="2"/>
    <x v="0"/>
    <s v="JAL-2C1VOGUE SOURCING LIMITED"/>
    <s v="250915"/>
    <s v="W77862-W77869"/>
  </r>
  <r>
    <s v="JAL-2"/>
    <s v="D1"/>
    <x v="0"/>
    <x v="0"/>
    <x v="0"/>
    <s v="JAL-2D1H &amp; M HENNES &amp; MAURITAZ GBC AB"/>
    <s v="251020"/>
    <s v="492736-7930"/>
  </r>
  <r>
    <s v="JAL-2"/>
    <s v="E1"/>
    <x v="0"/>
    <x v="0"/>
    <x v="0"/>
    <s v="JAL-2E1H &amp; M HENNES &amp; MAURITAZ GBC AB"/>
    <s v="251020"/>
    <s v="494195-8716"/>
  </r>
  <r>
    <s v="JAL-2"/>
    <s v="F1"/>
    <x v="1"/>
    <x v="1"/>
    <x v="0"/>
    <s v="JAL-2F1C &amp; A BUYING GMBH &amp; CO. KG"/>
    <s v="251020"/>
    <s v="2251195"/>
  </r>
  <r>
    <s v="JAL-2"/>
    <s v="G1"/>
    <x v="1"/>
    <x v="1"/>
    <x v="0"/>
    <s v="JAL-2G1C &amp; A BUYING GMBH &amp; CO. KG"/>
    <s v="251114"/>
    <s v="2241133QEIR6-QR-NOS"/>
  </r>
  <r>
    <s v="JAL-2"/>
    <s v="G2"/>
    <x v="1"/>
    <x v="1"/>
    <x v="0"/>
    <s v="JAL-2G2C &amp; A BUYING GMBH &amp; CO. KG"/>
    <s v="251020"/>
    <s v="2241407C2CR8"/>
  </r>
  <r>
    <s v="JAL-2"/>
    <s v="G2"/>
    <x v="0"/>
    <x v="0"/>
    <x v="0"/>
    <s v="JAL-2G2H &amp; M HENNES &amp; MAURITAZ GBC AB"/>
    <s v="251020"/>
    <s v="401001-8716"/>
  </r>
  <r>
    <s v="JAL-2"/>
    <s v="H1"/>
    <x v="0"/>
    <x v="0"/>
    <x v="0"/>
    <s v="JAL-2H1H &amp; M HENNES &amp; MAURITAZ GBC AB"/>
    <s v="251020"/>
    <s v="494469-7930"/>
  </r>
  <r>
    <s v="JAL-2"/>
    <s v="H2"/>
    <x v="0"/>
    <x v="0"/>
    <x v="0"/>
    <s v="JAL-2H2H &amp; M HENNES &amp; MAURITAZ GBC AB"/>
    <s v="251020"/>
    <s v="494060-8716"/>
  </r>
  <r>
    <s v="FFL-1"/>
    <s v="A1"/>
    <x v="0"/>
    <x v="0"/>
    <x v="0"/>
    <s v="FFL-1A1H &amp; M HENNES &amp; MAURITAZ GBC AB"/>
    <s v="251020"/>
    <s v="492883-8716"/>
  </r>
  <r>
    <s v="FFL-1"/>
    <s v="A2"/>
    <x v="1"/>
    <x v="1"/>
    <x v="0"/>
    <s v="FFL-1A2C &amp; A BUYING GMBH &amp; CO. KG"/>
    <s v="251105"/>
    <s v="2241311QEIR8"/>
  </r>
  <r>
    <s v="FFL-1"/>
    <s v="B1"/>
    <x v="1"/>
    <x v="1"/>
    <x v="0"/>
    <s v="FFL-1B1C &amp; A BUYING GMBH &amp; CO. KG"/>
    <s v="251030"/>
    <s v="2241407C2CR9"/>
  </r>
  <r>
    <s v="FFL-1"/>
    <s v="C1"/>
    <x v="1"/>
    <x v="1"/>
    <x v="0"/>
    <s v="FFL-1C1C &amp; A BUYING GMBH &amp; CO. KG"/>
    <s v="251015"/>
    <s v="2249634C2CR"/>
  </r>
  <r>
    <s v="FFL-1"/>
    <s v="C1"/>
    <x v="0"/>
    <x v="0"/>
    <x v="0"/>
    <s v="FFL-1C1H &amp; M HENNES &amp; MAURITAZ GBC AB"/>
    <s v="251004"/>
    <s v="480019-6525"/>
  </r>
  <r>
    <s v="FFL-1"/>
    <s v="D1"/>
    <x v="0"/>
    <x v="0"/>
    <x v="0"/>
    <s v="FFL-1D1H &amp; M HENNES &amp; MAURITAZ GBC AB"/>
    <s v="251020"/>
    <s v="495947+495948-1037-NIKO-ARKET"/>
  </r>
  <r>
    <s v="FFL-1"/>
    <s v="E1"/>
    <x v="0"/>
    <x v="0"/>
    <x v="0"/>
    <s v="FFL-1E1H &amp; M HENNES &amp; MAURITAZ GBC AB"/>
    <s v="251011"/>
    <s v="482772"/>
  </r>
  <r>
    <s v="FFL-1"/>
    <s v="F1"/>
    <x v="0"/>
    <x v="0"/>
    <x v="0"/>
    <s v="FFL-1F1H &amp; M HENNES &amp; MAURITAZ GBC AB"/>
    <s v="251020"/>
    <s v="492229-7930"/>
  </r>
  <r>
    <s v="FFL-1"/>
    <s v="G1"/>
    <x v="1"/>
    <x v="1"/>
    <x v="0"/>
    <s v="FFL-1G1C &amp; A BUYING GMBH &amp; CO. KG"/>
    <s v="251030"/>
    <s v="2241407C2CR12-NOS"/>
  </r>
  <r>
    <s v="FFL-1"/>
    <s v="G2"/>
    <x v="1"/>
    <x v="1"/>
    <x v="0"/>
    <s v="FFL-1G2C &amp; A BUYING GMBH &amp; CO. KG"/>
    <s v="251030"/>
    <s v="2241407C2CR9"/>
  </r>
  <r>
    <s v="FFL-2"/>
    <s v="A1"/>
    <x v="0"/>
    <x v="0"/>
    <x v="0"/>
    <s v="FFL-2A1H &amp; M HENNES &amp; MAURITAZ GBC AB"/>
    <s v="251103"/>
    <s v="423214-7668"/>
  </r>
  <r>
    <s v="FFL-2"/>
    <s v="A1"/>
    <x v="1"/>
    <x v="1"/>
    <x v="0"/>
    <s v="FFL-2A1C &amp; A BUYING GMBH &amp; CO. KG"/>
    <s v="251020"/>
    <s v="2251195"/>
  </r>
  <r>
    <s v="FFL-2"/>
    <s v="C1"/>
    <x v="0"/>
    <x v="0"/>
    <x v="0"/>
    <s v="FFL-2C1H &amp; M HENNES &amp; MAURITAZ GBC AB"/>
    <s v="251016"/>
    <s v="487865-7648"/>
  </r>
  <r>
    <s v="FFL-2"/>
    <s v="D1"/>
    <x v="0"/>
    <x v="0"/>
    <x v="0"/>
    <s v="FFL-2D1H &amp; M HENNES &amp; MAURITAZ GBC AB"/>
    <s v="251020"/>
    <s v="379777-6564"/>
  </r>
  <r>
    <s v="FFL-2"/>
    <s v="D1"/>
    <x v="1"/>
    <x v="1"/>
    <x v="0"/>
    <s v="FFL-2D1C &amp; A BUYING GMBH &amp; CO. KG"/>
    <s v="251025"/>
    <s v="2249636C2C"/>
  </r>
  <r>
    <s v="FFL-2"/>
    <s v="E1"/>
    <x v="0"/>
    <x v="0"/>
    <x v="0"/>
    <s v="FFL-2E1H &amp; M HENNES &amp; MAURITAZ GBC AB"/>
    <s v="251020"/>
    <s v="489898-7920"/>
  </r>
  <r>
    <s v="FFL-2"/>
    <s v="E2"/>
    <x v="0"/>
    <x v="0"/>
    <x v="0"/>
    <s v="FFL-2E2H &amp; M HENNES &amp; MAURITAZ GBC AB"/>
    <s v="251020"/>
    <s v="495360-7922"/>
  </r>
  <r>
    <s v="FFL-2"/>
    <s v="F1"/>
    <x v="1"/>
    <x v="1"/>
    <x v="0"/>
    <s v="FFL-2F1C &amp; A BUYING GMBH &amp; CO. KG"/>
    <s v="251020"/>
    <s v="DIS-2254004-QR"/>
  </r>
  <r>
    <s v="FFL-2"/>
    <s v="G1"/>
    <x v="0"/>
    <x v="0"/>
    <x v="0"/>
    <s v="FFL-2G1H &amp; M HENNES &amp; MAURITAZ GBC AB"/>
    <s v="251020"/>
    <s v="495360-7922"/>
  </r>
  <r>
    <s v="FFL-2"/>
    <s v="G2"/>
    <x v="0"/>
    <x v="0"/>
    <x v="0"/>
    <s v="FFL-2G2H &amp; M HENNES &amp; MAURITAZ GBC AB"/>
    <s v="251020"/>
    <s v="379777-6564"/>
  </r>
  <r>
    <s v="FFL-3"/>
    <s v="A1"/>
    <x v="1"/>
    <x v="1"/>
    <x v="0"/>
    <s v="FFL-3A1C &amp; A BUYING GMBH &amp; CO. KG"/>
    <s v="251020"/>
    <s v="2250997"/>
  </r>
  <r>
    <s v="FFL-3"/>
    <s v="A1"/>
    <x v="0"/>
    <x v="0"/>
    <x v="0"/>
    <s v="FFL-3A1H &amp; M HENNES &amp; MAURITAZ GBC AB"/>
    <s v="251020"/>
    <s v="494060-8716"/>
  </r>
  <r>
    <s v="FFL-3"/>
    <s v="B1"/>
    <x v="0"/>
    <x v="0"/>
    <x v="0"/>
    <s v="FFL-3B1H &amp; M HENNES &amp; MAURITAZ GBC AB"/>
    <s v="251018"/>
    <s v="378694"/>
  </r>
  <r>
    <s v="FFL-3"/>
    <s v="C1"/>
    <x v="0"/>
    <x v="0"/>
    <x v="0"/>
    <s v="FFL-3C1H &amp; M HENNES &amp; MAURITAZ GBC AB"/>
    <s v="251006"/>
    <s v="470202-6545"/>
  </r>
  <r>
    <s v="FFL-3"/>
    <s v="D1"/>
    <x v="0"/>
    <x v="0"/>
    <x v="0"/>
    <s v="FFL-3D1H &amp; M HENNES &amp; MAURITAZ GBC AB"/>
    <s v="251020"/>
    <s v="492736-7930"/>
  </r>
  <r>
    <s v="FFL-3"/>
    <s v="E1"/>
    <x v="1"/>
    <x v="1"/>
    <x v="0"/>
    <s v="FFL-3E1C &amp; A BUYING GMBH &amp; CO. KG"/>
    <s v="251025"/>
    <s v="2249636C2C"/>
  </r>
  <r>
    <s v="FFL-3"/>
    <s v="F1"/>
    <x v="1"/>
    <x v="1"/>
    <x v="0"/>
    <s v="FFL-3F1C &amp; A BUYING GMBH &amp; CO. KG"/>
    <s v="251114"/>
    <s v="2241133QEIR6-QR-NOS"/>
  </r>
  <r>
    <s v="FFL-3"/>
    <s v="F2"/>
    <x v="1"/>
    <x v="1"/>
    <x v="0"/>
    <s v="FFL-3F2C &amp; A BUYING GMBH &amp; CO. KG"/>
    <s v="251020"/>
    <s v="2250997"/>
  </r>
  <r>
    <s v="FFL-3"/>
    <s v="F2"/>
    <x v="0"/>
    <x v="0"/>
    <x v="0"/>
    <s v="FFL-3F2H &amp; M HENNES &amp; MAURITAZ GBC AB"/>
    <s v="251018"/>
    <s v="488747-7659"/>
  </r>
  <r>
    <s v="FFL-3"/>
    <s v="G1"/>
    <x v="1"/>
    <x v="1"/>
    <x v="0"/>
    <s v="FFL-3G1C &amp; A BUYING GMBH &amp; CO. KG"/>
    <s v="251114"/>
    <s v="2241133QEIR6-QR-NOS"/>
  </r>
  <r>
    <s v="FFL-3"/>
    <s v="G2"/>
    <x v="1"/>
    <x v="1"/>
    <x v="0"/>
    <s v="FFL-3G2C &amp; A BUYING GMBH &amp; CO. KG"/>
    <s v="251020"/>
    <s v="DIS-2254001-QR"/>
  </r>
  <r>
    <s v="JAL-3"/>
    <s v="A"/>
    <x v="0"/>
    <x v="0"/>
    <x v="0"/>
    <s v="JAL-3AH &amp; M HENNES &amp; MAURITAZ GBC AB"/>
    <s v="251020"/>
    <s v="492736-7930"/>
  </r>
  <r>
    <s v="JAL-3"/>
    <s v="C"/>
    <x v="0"/>
    <x v="0"/>
    <x v="0"/>
    <s v="JAL-3CH &amp; M HENNES &amp; MAURITAZ GBC AB"/>
    <s v="251020"/>
    <s v="494750-7819"/>
  </r>
  <r>
    <s v="JAL-3"/>
    <s v="D"/>
    <x v="0"/>
    <x v="0"/>
    <x v="0"/>
    <s v="JAL-3DH &amp; M HENNES &amp; MAURITAZ GBC AB"/>
    <s v="251020"/>
    <s v="494750-7819"/>
  </r>
  <r>
    <s v="JAL-3"/>
    <s v="E"/>
    <x v="0"/>
    <x v="0"/>
    <x v="0"/>
    <s v="JAL-3EH &amp; M HENNES &amp; MAURITAZ GBC AB"/>
    <s v="251020"/>
    <s v="492736-7930"/>
  </r>
  <r>
    <s v="JAL-3"/>
    <s v="F"/>
    <x v="0"/>
    <x v="0"/>
    <x v="0"/>
    <s v="JAL-3FH &amp; M HENNES &amp; MAURITAZ GBC AB"/>
    <s v="251018"/>
    <s v="394071-6525"/>
  </r>
  <r>
    <s v="JAL-3"/>
    <s v="G"/>
    <x v="0"/>
    <x v="0"/>
    <x v="0"/>
    <s v="JAL-3GH &amp; M HENNES &amp; MAURITAZ GBC AB"/>
    <s v="251020"/>
    <s v="492736-7930"/>
  </r>
  <r>
    <s v="JFL-1"/>
    <s v="A1"/>
    <x v="3"/>
    <x v="3"/>
    <x v="1"/>
    <s v="JFL-1A1BESTSELLER A/S"/>
    <s v="250930"/>
    <s v="13252685"/>
  </r>
  <r>
    <s v="JFL-1"/>
    <s v="A1"/>
    <x v="4"/>
    <x v="4"/>
    <x v="1"/>
    <s v="JFL-1A1ASDA STORE LTD."/>
    <s v="250927"/>
    <s v="BYGPR1153"/>
  </r>
  <r>
    <s v="JFL-1"/>
    <s v="A2"/>
    <x v="4"/>
    <x v="4"/>
    <x v="1"/>
    <s v="JFL-1A2ASDA STORE LTD."/>
    <s v="251018"/>
    <s v="BGSPR1086"/>
  </r>
  <r>
    <s v="JFL-1"/>
    <s v="B1"/>
    <x v="4"/>
    <x v="4"/>
    <x v="1"/>
    <s v="JFL-1B1ASDA STORE LTD."/>
    <s v="251115"/>
    <s v="BGSPR1037"/>
  </r>
  <r>
    <s v="JFL-1"/>
    <s v="B3"/>
    <x v="4"/>
    <x v="4"/>
    <x v="1"/>
    <s v="JFL-1B3ASDA STORE LTD."/>
    <s v="250927"/>
    <s v="BYGPR1153"/>
  </r>
  <r>
    <s v="JFL-1"/>
    <s v="C1"/>
    <x v="4"/>
    <x v="4"/>
    <x v="1"/>
    <s v="JFL-1C1ASDA STORE LTD."/>
    <s v="251122"/>
    <s v="BTBPR1025"/>
  </r>
  <r>
    <s v="JFL-1"/>
    <s v="C2"/>
    <x v="4"/>
    <x v="4"/>
    <x v="1"/>
    <s v="JFL-1C2ASDA STORE LTD."/>
    <s v="251011"/>
    <s v="BYSPR1134"/>
  </r>
  <r>
    <s v="JFL-1"/>
    <s v="C3"/>
    <x v="4"/>
    <x v="4"/>
    <x v="1"/>
    <s v="JFL-1C3ASDA STORE LTD."/>
    <s v="251004"/>
    <s v="BTBPR1172"/>
  </r>
  <r>
    <s v="JFL-1"/>
    <s v="D1"/>
    <x v="4"/>
    <x v="4"/>
    <x v="1"/>
    <s v="JFL-1D1ASDA STORE LTD."/>
    <s v="251220"/>
    <s v="OBYPR1008"/>
  </r>
  <r>
    <s v="JFL-1"/>
    <s v="D2"/>
    <x v="4"/>
    <x v="4"/>
    <x v="1"/>
    <s v="JFL-1D2ASDA STORE LTD."/>
    <s v="251018"/>
    <s v="BYSPR1055"/>
  </r>
  <r>
    <s v="JFL-1"/>
    <s v="D3"/>
    <x v="4"/>
    <x v="4"/>
    <x v="1"/>
    <s v="JFL-1D3ASDA STORE LTD."/>
    <s v="251011"/>
    <s v="BYSPR1141"/>
  </r>
  <r>
    <s v="JFL-1"/>
    <s v="E1"/>
    <x v="4"/>
    <x v="4"/>
    <x v="1"/>
    <s v="JFL-1E1ASDA STORE LTD."/>
    <s v="251025"/>
    <s v="BYSPR1135"/>
  </r>
  <r>
    <s v="JFL-1"/>
    <s v="E2"/>
    <x v="4"/>
    <x v="4"/>
    <x v="1"/>
    <s v="JFL-1E2ASDA STORE LTD."/>
    <s v="251011"/>
    <s v="BYSPR1135"/>
  </r>
  <r>
    <s v="JFL-1"/>
    <s v="E3"/>
    <x v="4"/>
    <x v="4"/>
    <x v="1"/>
    <s v="JFL-1E3ASDA STORE LTD."/>
    <s v="251004"/>
    <s v="OBYPR1071"/>
  </r>
  <r>
    <s v="JFL-1"/>
    <s v="F1"/>
    <x v="4"/>
    <x v="4"/>
    <x v="1"/>
    <s v="JFL-1F1ASDA STORE LTD."/>
    <s v="251004"/>
    <s v="BGSPR1089"/>
  </r>
  <r>
    <s v="JFL-1"/>
    <s v="F2"/>
    <x v="4"/>
    <x v="4"/>
    <x v="1"/>
    <s v="JFL-1F2ASDA STORE LTD."/>
    <s v="250927"/>
    <s v="BGSPR1035"/>
  </r>
  <r>
    <s v="JFL-1"/>
    <s v="F3"/>
    <x v="4"/>
    <x v="4"/>
    <x v="1"/>
    <s v="JFL-1F3ASDA STORE LTD."/>
    <s v="251004"/>
    <s v="BYSPR1168"/>
  </r>
  <r>
    <s v="JFL-1"/>
    <s v="G1"/>
    <x v="4"/>
    <x v="4"/>
    <x v="1"/>
    <s v="JFL-1G1ASDA STORE LTD."/>
    <s v="251011"/>
    <s v="BYSPR1168"/>
  </r>
  <r>
    <s v="JFL-1"/>
    <s v="G2"/>
    <x v="4"/>
    <x v="4"/>
    <x v="1"/>
    <s v="JFL-1G2ASDA STORE LTD."/>
    <s v="251018"/>
    <s v="BGSPR1096"/>
  </r>
  <r>
    <s v="JFL-2"/>
    <s v="A1"/>
    <x v="4"/>
    <x v="4"/>
    <x v="1"/>
    <s v="JFL-2A1ASDA STORE LTD."/>
    <s v="251004"/>
    <s v="BYSPR1154"/>
  </r>
  <r>
    <s v="JFL-2"/>
    <s v="A1"/>
    <x v="3"/>
    <x v="3"/>
    <x v="1"/>
    <s v="JFL-2A1BESTSELLER A/S"/>
    <s v="250924"/>
    <s v="13259485"/>
  </r>
  <r>
    <s v="JFL-2"/>
    <s v="A3"/>
    <x v="4"/>
    <x v="4"/>
    <x v="1"/>
    <s v="JFL-2A3ASDA STORE LTD."/>
    <s v="251011"/>
    <s v="BGSPR1085"/>
  </r>
  <r>
    <s v="JFL-2"/>
    <s v="B1"/>
    <x v="4"/>
    <x v="4"/>
    <x v="1"/>
    <s v="JFL-2B1ASDA STORE LTD."/>
    <s v="251122"/>
    <s v="OBYPR1091"/>
  </r>
  <r>
    <s v="JFL-2"/>
    <s v="B2"/>
    <x v="4"/>
    <x v="4"/>
    <x v="1"/>
    <s v="JFL-2B2ASDA STORE LTD."/>
    <s v="251122"/>
    <s v="OGSPR1161"/>
  </r>
  <r>
    <s v="JFL-2"/>
    <s v="B3"/>
    <x v="4"/>
    <x v="4"/>
    <x v="1"/>
    <s v="JFL-2B3ASDA STORE LTD."/>
    <s v="251004"/>
    <s v="BTBPR1033"/>
  </r>
  <r>
    <s v="JFL-2"/>
    <s v="C1"/>
    <x v="4"/>
    <x v="4"/>
    <x v="1"/>
    <s v="JFL-2C1ASDA STORE LTD."/>
    <s v="250927"/>
    <s v="BGSPR1069"/>
  </r>
  <r>
    <s v="JFL-2"/>
    <s v="C2"/>
    <x v="4"/>
    <x v="4"/>
    <x v="1"/>
    <s v="JFL-2C2ASDA STORE LTD."/>
    <s v="251011"/>
    <s v="BYSPR1154"/>
  </r>
  <r>
    <s v="JFL-2"/>
    <s v="C3"/>
    <x v="4"/>
    <x v="4"/>
    <x v="1"/>
    <s v="JFL-2C3ASDA STORE LTD."/>
    <s v="251025"/>
    <s v="OBYPR1067"/>
  </r>
  <r>
    <s v="JFL-2"/>
    <s v="D3"/>
    <x v="4"/>
    <x v="4"/>
    <x v="1"/>
    <s v="JFL-2D3ASDA STORE LTD."/>
    <s v="251004"/>
    <s v="BYSPR1095"/>
  </r>
  <r>
    <s v="JFL-2"/>
    <s v="E1"/>
    <x v="4"/>
    <x v="4"/>
    <x v="1"/>
    <s v="JFL-2E1ASDA STORE LTD."/>
    <s v="251101"/>
    <s v="OGSPR1123"/>
  </r>
  <r>
    <s v="JFL-2"/>
    <s v="E2"/>
    <x v="4"/>
    <x v="4"/>
    <x v="1"/>
    <s v="JFL-2E2ASDA STORE LTD."/>
    <s v="250927"/>
    <s v="BGSPR1049"/>
  </r>
  <r>
    <s v="JFL-2"/>
    <s v="E3"/>
    <x v="4"/>
    <x v="4"/>
    <x v="1"/>
    <s v="JFL-2E3ASDA STORE LTD."/>
    <s v="251025"/>
    <s v="OBYPR1027"/>
  </r>
  <r>
    <s v="JFL-2"/>
    <s v="F1"/>
    <x v="4"/>
    <x v="4"/>
    <x v="1"/>
    <s v="JFL-2F1ASDA STORE LTD."/>
    <s v="251011"/>
    <s v="OGSPR1062"/>
  </r>
  <r>
    <s v="JFL-2"/>
    <s v="F3"/>
    <x v="4"/>
    <x v="4"/>
    <x v="1"/>
    <s v="JFL-2F3ASDA STORE LTD."/>
    <s v="251004"/>
    <s v="BTBPR1023"/>
  </r>
  <r>
    <s v="JKL-1"/>
    <s v="A1"/>
    <x v="5"/>
    <x v="5"/>
    <x v="2"/>
    <s v="JKL-1A1Ralph Lauren Corporation"/>
    <s v="250925"/>
    <s v="A12257"/>
  </r>
  <r>
    <s v="JKL-1"/>
    <s v="B1"/>
    <x v="6"/>
    <x v="6"/>
    <x v="2"/>
    <s v="JKL-1B1G-STAR RAW CV"/>
    <s v="251001"/>
    <s v="D29525-26Q1"/>
  </r>
  <r>
    <s v="JKL-1"/>
    <s v="C1"/>
    <x v="7"/>
    <x v="7"/>
    <x v="2"/>
    <s v="JKL-1C1TOM TAILOR SOURCING LTD."/>
    <s v="250914"/>
    <s v="1049862"/>
  </r>
  <r>
    <s v="JKL-1"/>
    <s v="D1"/>
    <x v="8"/>
    <x v="8"/>
    <x v="2"/>
    <s v="JKL-1D1CAMEL ACTIVE / BHB-Fashion Service Gmbh"/>
    <s v="250926"/>
    <s v="7W27"/>
  </r>
  <r>
    <s v="JKL-1"/>
    <s v="D2"/>
    <x v="4"/>
    <x v="4"/>
    <x v="2"/>
    <s v="JKL-1D2ASDA STORE LTD."/>
    <s v="251122"/>
    <s v="OBYPR1089"/>
  </r>
  <r>
    <s v="JKL-1"/>
    <s v="E1"/>
    <x v="9"/>
    <x v="9"/>
    <x v="2"/>
    <s v="JKL-1E1HUGO BOSS AG"/>
    <s v="251005"/>
    <s v="50560049"/>
  </r>
  <r>
    <s v="JKL-1"/>
    <s v="F1"/>
    <x v="9"/>
    <x v="9"/>
    <x v="2"/>
    <s v="JKL-1F1HUGO BOSS AG"/>
    <s v="251019"/>
    <s v="50506373R61"/>
  </r>
  <r>
    <s v="JKL-1"/>
    <s v="F2"/>
    <x v="10"/>
    <x v="10"/>
    <x v="2"/>
    <s v="JKL-1F2PUMA"/>
    <s v="251005"/>
    <s v="686760SS26R1"/>
  </r>
  <r>
    <s v="JKL-2"/>
    <s v="A1"/>
    <x v="6"/>
    <x v="6"/>
    <x v="2"/>
    <s v="JKL-2A1G-STAR RAW CV"/>
    <s v="251015"/>
    <s v="D29528-GD-26Q1"/>
  </r>
  <r>
    <s v="JKL-2"/>
    <s v="B1"/>
    <x v="9"/>
    <x v="9"/>
    <x v="2"/>
    <s v="JKL-2B1HUGO BOSS AG"/>
    <s v="250815"/>
    <s v="50506347R25"/>
  </r>
  <r>
    <s v="JKL-2"/>
    <s v="B2"/>
    <x v="4"/>
    <x v="4"/>
    <x v="2"/>
    <s v="JKL-2B2ASDA STORE LTD."/>
    <s v="251004"/>
    <s v="OBYPR1098"/>
  </r>
  <r>
    <s v="JKL-2"/>
    <s v="C1"/>
    <x v="6"/>
    <x v="6"/>
    <x v="2"/>
    <s v="JKL-2C1G-STAR RAW CV"/>
    <s v="251015"/>
    <s v="D24512-SOLID-26Q1"/>
  </r>
  <r>
    <s v="JKL-2"/>
    <s v="D1"/>
    <x v="1"/>
    <x v="1"/>
    <x v="2"/>
    <s v="JKL-2D1C &amp; A BUYING GMBH &amp; CO. KG"/>
    <s v="251020"/>
    <s v="2251195R1"/>
  </r>
  <r>
    <s v="JKL-2"/>
    <s v="E1"/>
    <x v="5"/>
    <x v="5"/>
    <x v="2"/>
    <s v="JKL-2E1Ralph Lauren Corporation"/>
    <s v="250901"/>
    <s v="A12289"/>
  </r>
  <r>
    <s v="JKL-2"/>
    <s v="F1"/>
    <x v="8"/>
    <x v="8"/>
    <x v="2"/>
    <s v="JKL-2F1CAMEL ACTIVE / BHB-Fashion Service Gmbh"/>
    <s v="250926"/>
    <s v="7P28"/>
  </r>
  <r>
    <s v="JKL-2"/>
    <s v="F1"/>
    <x v="11"/>
    <x v="11"/>
    <x v="2"/>
    <s v="JKL-2F1GUESS EUROPE SAGL"/>
    <s v="251001"/>
    <s v="M6RP67"/>
  </r>
  <r>
    <s v="JKL-3"/>
    <s v="A1"/>
    <x v="5"/>
    <x v="5"/>
    <x v="2"/>
    <s v="JKL-3A1Ralph Lauren Corporation"/>
    <s v="250825"/>
    <s v="A12244"/>
  </r>
  <r>
    <s v="JKL-3"/>
    <s v="B1"/>
    <x v="1"/>
    <x v="1"/>
    <x v="2"/>
    <s v="JKL-3B1C &amp; A BUYING GMBH &amp; CO. KG"/>
    <s v="251020"/>
    <s v="2251195R1"/>
  </r>
  <r>
    <s v="JKL-3"/>
    <s v="C1"/>
    <x v="9"/>
    <x v="9"/>
    <x v="2"/>
    <s v="JKL-3C1HUGO BOSS AG"/>
    <s v="251019"/>
    <s v="50506373R61"/>
  </r>
  <r>
    <s v="JKL-3"/>
    <s v="C2"/>
    <x v="7"/>
    <x v="7"/>
    <x v="2"/>
    <s v="JKL-3C2TOM TAILOR SOURCING LTD."/>
    <s v="250925"/>
    <s v="1037655-R20"/>
  </r>
  <r>
    <s v="JKL-3"/>
    <s v="C2"/>
    <x v="10"/>
    <x v="10"/>
    <x v="2"/>
    <s v="JKL-3C2PUMA"/>
    <s v="251005"/>
    <s v="693177SS26"/>
  </r>
  <r>
    <s v="JKL-3"/>
    <s v="D1"/>
    <x v="8"/>
    <x v="8"/>
    <x v="2"/>
    <s v="JKL-3D1CAMEL ACTIVE / BHB-Fashion Service Gmbh"/>
    <s v="250926"/>
    <s v="7T61"/>
  </r>
  <r>
    <s v="JKL-3"/>
    <s v="D1"/>
    <x v="9"/>
    <x v="9"/>
    <x v="2"/>
    <s v="JKL-3D1HUGO BOSS AG"/>
    <s v="250922"/>
    <s v="50559161"/>
  </r>
  <r>
    <s v="JKL-3"/>
    <s v="E1"/>
    <x v="9"/>
    <x v="9"/>
    <x v="2"/>
    <s v="JKL-3E1HUGO BOSS AG"/>
    <s v="251005"/>
    <s v="50560040"/>
  </r>
  <r>
    <s v="JKL-3"/>
    <s v="F1"/>
    <x v="9"/>
    <x v="9"/>
    <x v="2"/>
    <s v="JKL-3F1HUGO BOSS AG"/>
    <s v="250915"/>
    <s v="50533689R16"/>
  </r>
  <r>
    <s v="JKL-3"/>
    <s v="F2"/>
    <x v="7"/>
    <x v="7"/>
    <x v="2"/>
    <s v="JKL-3F2TOM TAILOR SOURCING LTD."/>
    <s v="250828"/>
    <s v="1051567"/>
  </r>
  <r>
    <s v="JKL-4"/>
    <s v="A1"/>
    <x v="5"/>
    <x v="5"/>
    <x v="2"/>
    <s v="JKL-4A1Ralph Lauren Corporation"/>
    <s v="250930"/>
    <s v="A12301"/>
  </r>
  <r>
    <s v="JKL-4"/>
    <s v="B1"/>
    <x v="5"/>
    <x v="5"/>
    <x v="2"/>
    <s v="JKL-4B1Ralph Lauren Corporation"/>
    <s v="250830"/>
    <s v="B14052"/>
  </r>
  <r>
    <s v="JKL-4"/>
    <s v="C1"/>
    <x v="4"/>
    <x v="4"/>
    <x v="2"/>
    <s v="JKL-4C1ASDA STORE LTD."/>
    <s v="260214"/>
    <s v="OBYPR1096"/>
  </r>
  <r>
    <s v="JKL-4"/>
    <s v="C2"/>
    <x v="4"/>
    <x v="4"/>
    <x v="2"/>
    <s v="JKL-4C2ASDA STORE LTD."/>
    <s v="251004"/>
    <s v="BTBPR1056"/>
  </r>
  <r>
    <s v="JKL-4"/>
    <s v="D1"/>
    <x v="9"/>
    <x v="9"/>
    <x v="2"/>
    <s v="JKL-4D1HUGO BOSS AG"/>
    <s v="251005"/>
    <s v="50561846"/>
  </r>
  <r>
    <s v="JKL-4"/>
    <s v="D2"/>
    <x v="10"/>
    <x v="10"/>
    <x v="2"/>
    <s v="JKL-4D2PUMA"/>
    <s v="251005"/>
    <s v="692477SS26"/>
  </r>
  <r>
    <s v="JKL-4"/>
    <s v="D2"/>
    <x v="4"/>
    <x v="4"/>
    <x v="2"/>
    <s v="JKL-4D2ASDA STORE LTD."/>
    <s v="251004"/>
    <s v="BTBPR1056"/>
  </r>
  <r>
    <s v="JKL-4"/>
    <s v="E1"/>
    <x v="4"/>
    <x v="4"/>
    <x v="2"/>
    <s v="JKL-4E1ASDA STORE LTD."/>
    <s v="251018"/>
    <s v="OBYPR1096"/>
  </r>
  <r>
    <s v="JKL-4"/>
    <s v="E2"/>
    <x v="7"/>
    <x v="7"/>
    <x v="2"/>
    <s v="JKL-4E2TOM TAILOR SOURCING LTD."/>
    <s v="250918"/>
    <s v="1051788"/>
  </r>
  <r>
    <s v="JKL-4"/>
    <s v="F1"/>
    <x v="5"/>
    <x v="5"/>
    <x v="2"/>
    <s v="JKL-4F1Ralph Lauren Corporation"/>
    <s v="250930"/>
    <s v="323A12427"/>
  </r>
  <r>
    <s v="JKL-5"/>
    <s v="A1"/>
    <x v="5"/>
    <x v="5"/>
    <x v="2"/>
    <s v="JKL-5A1Ralph Lauren Corporation"/>
    <s v="250830"/>
    <s v="B14052"/>
  </r>
  <r>
    <s v="JKL-5"/>
    <s v="B1"/>
    <x v="4"/>
    <x v="4"/>
    <x v="2"/>
    <s v="JKL-5B1ASDA STORE LTD."/>
    <s v="251122"/>
    <s v="OBYPR1124"/>
  </r>
  <r>
    <s v="JKL-5"/>
    <s v="B2"/>
    <x v="10"/>
    <x v="10"/>
    <x v="2"/>
    <s v="JKL-5B2PUMA"/>
    <s v="251005"/>
    <s v="627911SS26"/>
  </r>
  <r>
    <s v="JKL-5"/>
    <s v="C1"/>
    <x v="4"/>
    <x v="4"/>
    <x v="2"/>
    <s v="JKL-5C1ASDA STORE LTD."/>
    <s v="251025"/>
    <s v="OBYPR1097"/>
  </r>
  <r>
    <s v="JKL-5"/>
    <s v="C2"/>
    <x v="5"/>
    <x v="5"/>
    <x v="2"/>
    <s v="JKL-5C2Ralph Lauren Corporation"/>
    <s v="251012"/>
    <s v="720703R10"/>
  </r>
  <r>
    <s v="JKL-5"/>
    <s v="D1"/>
    <x v="10"/>
    <x v="10"/>
    <x v="2"/>
    <s v="JKL-5D1PUMA"/>
    <s v="251020"/>
    <s v="694257SS26"/>
  </r>
  <r>
    <s v="JKL-5"/>
    <s v="D1"/>
    <x v="4"/>
    <x v="4"/>
    <x v="2"/>
    <s v="JKL-5D1ASDA STORE LTD."/>
    <s v="251011"/>
    <s v="OBYPR1057"/>
  </r>
  <r>
    <s v="JKL-5"/>
    <s v="D2"/>
    <x v="4"/>
    <x v="4"/>
    <x v="2"/>
    <s v="JKL-5D2ASDA STORE LTD."/>
    <s v="251011"/>
    <s v="OBYPR1057"/>
  </r>
  <r>
    <s v="JKL-5"/>
    <s v="E1"/>
    <x v="5"/>
    <x v="5"/>
    <x v="2"/>
    <s v="JKL-5E1Ralph Lauren Corporation"/>
    <s v="250902"/>
    <s v="B14056"/>
  </r>
  <r>
    <s v="JKL-5"/>
    <s v="F1"/>
    <x v="4"/>
    <x v="4"/>
    <x v="2"/>
    <s v="JKL-5F1ASDA STORE LTD."/>
    <s v="251220"/>
    <s v="OBYPR1097"/>
  </r>
  <r>
    <s v="JKL-5"/>
    <s v="F2"/>
    <x v="9"/>
    <x v="9"/>
    <x v="2"/>
    <s v="JKL-5F2HUGO BOSS AG"/>
    <s v="251006"/>
    <s v="50554382R2"/>
  </r>
  <r>
    <s v="MFL"/>
    <s v="A1"/>
    <x v="4"/>
    <x v="4"/>
    <x v="3"/>
    <s v="MFLA1ASDA STORE LTD."/>
    <s v="250920"/>
    <s v="BYGPR1131"/>
  </r>
  <r>
    <s v="MFL"/>
    <s v="A1"/>
    <x v="12"/>
    <x v="12"/>
    <x v="3"/>
    <s v="MFLA1NEW FRONTIER"/>
    <s v="251023"/>
    <s v="25095"/>
  </r>
  <r>
    <s v="MFL"/>
    <s v="A2"/>
    <x v="12"/>
    <x v="12"/>
    <x v="3"/>
    <s v="MFLA2NEW FRONTIER"/>
    <s v="251023"/>
    <s v="25095"/>
  </r>
  <r>
    <s v="MFL"/>
    <s v="B1"/>
    <x v="12"/>
    <x v="12"/>
    <x v="3"/>
    <s v="MFLB1NEW FRONTIER"/>
    <s v="251023"/>
    <s v="25095"/>
  </r>
  <r>
    <s v="MFL"/>
    <s v="B2"/>
    <x v="10"/>
    <x v="10"/>
    <x v="3"/>
    <s v="MFLB2PUMA"/>
    <s v="251105"/>
    <s v="689960SS26R1"/>
  </r>
  <r>
    <s v="MFL"/>
    <s v="C1"/>
    <x v="4"/>
    <x v="4"/>
    <x v="3"/>
    <s v="MFLC1ASDA STORE LTD."/>
    <s v="251004"/>
    <s v="GISPR1006"/>
  </r>
  <r>
    <s v="MFL"/>
    <s v="C2"/>
    <x v="12"/>
    <x v="12"/>
    <x v="3"/>
    <s v="MFLC2NEW FRONTIER"/>
    <s v="251023"/>
    <s v="25095"/>
  </r>
  <r>
    <s v="MFL-1"/>
    <s v="A1"/>
    <x v="13"/>
    <x v="13"/>
    <x v="3"/>
    <s v="MFL-1A1VF CORPORATION"/>
    <s v="251027"/>
    <s v="A8B6KSP26-R4"/>
  </r>
  <r>
    <s v="MFL-1"/>
    <s v="A2"/>
    <x v="10"/>
    <x v="10"/>
    <x v="3"/>
    <s v="MFL-1A2PUMA"/>
    <s v="251005"/>
    <s v="693161SS26"/>
  </r>
  <r>
    <s v="MFL-1"/>
    <s v="A2"/>
    <x v="13"/>
    <x v="13"/>
    <x v="3"/>
    <s v="MFL-1A2VF CORPORATION"/>
    <s v="251006"/>
    <s v="A8G1QSP26"/>
  </r>
  <r>
    <s v="MFL-1"/>
    <s v="B1"/>
    <x v="13"/>
    <x v="13"/>
    <x v="3"/>
    <s v="MFL-1B1VF CORPORATION"/>
    <s v="251007"/>
    <s v="A8GQ8SP26-R3"/>
  </r>
  <r>
    <s v="MFL-1"/>
    <s v="B2"/>
    <x v="10"/>
    <x v="10"/>
    <x v="3"/>
    <s v="MFL-1B2PUMA"/>
    <s v="250920"/>
    <s v="527640SS26"/>
  </r>
  <r>
    <s v="MFL-1"/>
    <s v="D2"/>
    <x v="13"/>
    <x v="13"/>
    <x v="3"/>
    <s v="MFL-1D2VF CORPORATION"/>
    <s v="251013"/>
    <s v="A8GB3SP26-R1"/>
  </r>
  <r>
    <s v="MFL-1"/>
    <s v="E1"/>
    <x v="13"/>
    <x v="13"/>
    <x v="3"/>
    <s v="MFL-1E1VF CORPORATION"/>
    <s v="251201"/>
    <s v="A8G9FSP26-R2"/>
  </r>
  <r>
    <s v="MFL-1"/>
    <s v="E2"/>
    <x v="13"/>
    <x v="13"/>
    <x v="3"/>
    <s v="MFL-1E2VF CORPORATION"/>
    <s v="251027"/>
    <s v="A8B6KSP26-R4"/>
  </r>
  <r>
    <s v="MFL-1"/>
    <s v="F1"/>
    <x v="13"/>
    <x v="13"/>
    <x v="3"/>
    <s v="MFL-1F1VF CORPORATION"/>
    <s v="251007"/>
    <s v="A8G9WSP26-R3"/>
  </r>
  <r>
    <s v="MFL-1"/>
    <s v="F2"/>
    <x v="13"/>
    <x v="13"/>
    <x v="3"/>
    <s v="MFL-1F2VF CORPORATION"/>
    <s v="251027"/>
    <s v="A8B6KSP26-R4"/>
  </r>
  <r>
    <s v="MFL-1"/>
    <s v="G1"/>
    <x v="13"/>
    <x v="13"/>
    <x v="3"/>
    <s v="MFL-1G1VF CORPORATION"/>
    <s v="250930"/>
    <s v="0A88PD"/>
  </r>
  <r>
    <s v="MFL-1"/>
    <s v="H1"/>
    <x v="10"/>
    <x v="10"/>
    <x v="3"/>
    <s v="MFL-1H1PUMA"/>
    <s v="251005"/>
    <s v="693287SS26R1"/>
  </r>
  <r>
    <s v="MFL-1"/>
    <s v="H1"/>
    <x v="13"/>
    <x v="13"/>
    <x v="3"/>
    <s v="MFL-1H1VF CORPORATION"/>
    <s v="251013"/>
    <s v="A89FCSP26-R3"/>
  </r>
  <r>
    <s v="MFL-1"/>
    <s v="H2"/>
    <x v="13"/>
    <x v="13"/>
    <x v="3"/>
    <s v="MFL-1H2VF CORPORATION"/>
    <s v="251027"/>
    <s v="A8B6KSP26-R4"/>
  </r>
  <r>
    <s v="MFL-2"/>
    <s v="A1"/>
    <x v="13"/>
    <x v="13"/>
    <x v="3"/>
    <s v="MFL-2A1VF CORPORATION"/>
    <s v="251027"/>
    <s v="A8CZ2SP26-R4"/>
  </r>
  <r>
    <s v="MFL-2"/>
    <s v="A2"/>
    <x v="13"/>
    <x v="13"/>
    <x v="3"/>
    <s v="MFL-2A2VF CORPORATION"/>
    <s v="251002"/>
    <s v="A8GA9SP26-R1"/>
  </r>
  <r>
    <s v="MFL-2"/>
    <s v="B1"/>
    <x v="12"/>
    <x v="12"/>
    <x v="3"/>
    <s v="MFL-2B1NEW FRONTIER"/>
    <s v="250913"/>
    <s v="739250"/>
  </r>
  <r>
    <s v="MFL-2"/>
    <s v="B1"/>
    <x v="10"/>
    <x v="10"/>
    <x v="3"/>
    <s v="MFL-2B1PUMA"/>
    <s v="250905"/>
    <s v="691920SS26"/>
  </r>
  <r>
    <s v="MFL-2"/>
    <s v="D1"/>
    <x v="13"/>
    <x v="13"/>
    <x v="3"/>
    <s v="MFL-2D1VF CORPORATION"/>
    <s v="251022"/>
    <s v="A8GA9SP26-R2"/>
  </r>
  <r>
    <s v="MFL-2"/>
    <s v="D2"/>
    <x v="10"/>
    <x v="10"/>
    <x v="3"/>
    <s v="MFL-2D2PUMA"/>
    <s v="251005"/>
    <s v="678929SS26R2"/>
  </r>
  <r>
    <s v="MFL-2"/>
    <s v="E1"/>
    <x v="13"/>
    <x v="13"/>
    <x v="3"/>
    <s v="MFL-2E1VF CORPORATION"/>
    <s v="250930"/>
    <s v="0A88GL"/>
  </r>
  <r>
    <s v="MFL-2"/>
    <s v="E2"/>
    <x v="10"/>
    <x v="10"/>
    <x v="3"/>
    <s v="MFL-2E2PUMA"/>
    <s v="251120"/>
    <s v="693660SS26R1"/>
  </r>
  <r>
    <s v="MFL-2"/>
    <s v="E2"/>
    <x v="13"/>
    <x v="13"/>
    <x v="3"/>
    <s v="MFL-2E2VF CORPORATION"/>
    <s v="251006"/>
    <s v="A8EHGSP26-R2"/>
  </r>
  <r>
    <s v="MFL-2"/>
    <s v="F1"/>
    <x v="13"/>
    <x v="13"/>
    <x v="3"/>
    <s v="MFL-2F1VF CORPORATION"/>
    <s v="251027"/>
    <s v="A8FX7SP26-R4"/>
  </r>
  <r>
    <s v="MFL-2"/>
    <s v="G1"/>
    <x v="10"/>
    <x v="10"/>
    <x v="3"/>
    <s v="MFL-2G1PUMA"/>
    <s v="250920"/>
    <s v="695196SS26"/>
  </r>
  <r>
    <s v="MFL-2"/>
    <s v="G1"/>
    <x v="13"/>
    <x v="13"/>
    <x v="3"/>
    <s v="MFL-2G1VF CORPORATION"/>
    <s v="251020"/>
    <s v="A8EHGSP26-R3"/>
  </r>
  <r>
    <s v="MFL-2"/>
    <s v="H1"/>
    <x v="13"/>
    <x v="13"/>
    <x v="3"/>
    <s v="MFL-2H1VF CORPORATION"/>
    <s v="251103"/>
    <s v="A8GQ7SP26-R3"/>
  </r>
  <r>
    <s v="MFL-2"/>
    <s v="H2"/>
    <x v="13"/>
    <x v="13"/>
    <x v="3"/>
    <s v="MFL-2H2VF CORPORATION"/>
    <s v="251006"/>
    <s v="A8G9QSP26-R2"/>
  </r>
  <r>
    <s v="MFL-3"/>
    <s v="A1"/>
    <x v="13"/>
    <x v="13"/>
    <x v="3"/>
    <s v="MFL-3A1VF CORPORATION"/>
    <s v="251027"/>
    <s v="A8CZ2SP26-R4"/>
  </r>
  <r>
    <s v="MFL-3"/>
    <s v="A2"/>
    <x v="13"/>
    <x v="13"/>
    <x v="3"/>
    <s v="MFL-3A2VF CORPORATION"/>
    <s v="251006"/>
    <s v="A8G9CSP26-R3"/>
  </r>
  <r>
    <s v="MFL-3"/>
    <s v="B1"/>
    <x v="13"/>
    <x v="13"/>
    <x v="3"/>
    <s v="MFL-3B1VF CORPORATION"/>
    <s v="251116"/>
    <s v="A8GWESP26"/>
  </r>
  <r>
    <s v="MFL-3"/>
    <s v="B2"/>
    <x v="13"/>
    <x v="13"/>
    <x v="3"/>
    <s v="MFL-3B2VF CORPORATION"/>
    <s v="251020"/>
    <s v="A87T4SP26-R3"/>
  </r>
  <r>
    <s v="MFL-3"/>
    <s v="C1"/>
    <x v="13"/>
    <x v="13"/>
    <x v="3"/>
    <s v="MFL-3C1VF CORPORATION"/>
    <s v="251020"/>
    <s v="A87T4SP26-R3"/>
  </r>
  <r>
    <s v="MFL-3"/>
    <s v="C2"/>
    <x v="13"/>
    <x v="13"/>
    <x v="3"/>
    <s v="MFL-3C2VF CORPORATION"/>
    <s v="251019"/>
    <s v="A8GWFSP26"/>
  </r>
  <r>
    <s v="MFL-3"/>
    <s v="D1"/>
    <x v="13"/>
    <x v="13"/>
    <x v="3"/>
    <s v="MFL-3D1VF CORPORATION"/>
    <s v="251007"/>
    <s v="TBC0YHNP"/>
  </r>
  <r>
    <s v="MFL-3"/>
    <s v="D2"/>
    <x v="13"/>
    <x v="13"/>
    <x v="3"/>
    <s v="MFL-3D2VF CORPORATION"/>
    <s v="250729"/>
    <s v="A8GA4SP26"/>
  </r>
  <r>
    <s v="MFL-3"/>
    <s v="E1"/>
    <x v="13"/>
    <x v="13"/>
    <x v="3"/>
    <s v="MFL-3E1VF CORPORATION"/>
    <s v="251125"/>
    <s v="A8HD6SP26"/>
  </r>
  <r>
    <s v="MFL-3"/>
    <s v="F1"/>
    <x v="13"/>
    <x v="13"/>
    <x v="3"/>
    <s v="MFL-3F1VF CORPORATION"/>
    <s v="251013"/>
    <s v="A8GR8SP26-R1"/>
  </r>
  <r>
    <s v="MFL-3"/>
    <s v="G1"/>
    <x v="10"/>
    <x v="10"/>
    <x v="3"/>
    <s v="MFL-3G1PUMA"/>
    <s v="251005"/>
    <s v="693182SS26"/>
  </r>
  <r>
    <s v="MFL-3"/>
    <s v="H1"/>
    <x v="13"/>
    <x v="13"/>
    <x v="3"/>
    <s v="MFL-3H1VF CORPORATION"/>
    <s v="250924"/>
    <s v="A8GQUSP26"/>
  </r>
  <r>
    <s v="MFL-3"/>
    <s v="H2"/>
    <x v="13"/>
    <x v="13"/>
    <x v="3"/>
    <s v="MFL-3H2VF CORPORATION"/>
    <s v="251027"/>
    <s v="A8G9CSP26-R4"/>
  </r>
  <r>
    <s v="MFL-4"/>
    <s v="B1"/>
    <x v="13"/>
    <x v="13"/>
    <x v="3"/>
    <s v="MFL-4B1VF CORPORATION"/>
    <s v="251006"/>
    <s v="A8FD4SP26-R3"/>
  </r>
  <r>
    <s v="MFL-4"/>
    <s v="B2"/>
    <x v="10"/>
    <x v="10"/>
    <x v="3"/>
    <s v="MFL-4B2PUMA"/>
    <s v="250905"/>
    <s v="691855SS26R1"/>
  </r>
  <r>
    <s v="MFL-4"/>
    <s v="C2"/>
    <x v="13"/>
    <x v="13"/>
    <x v="3"/>
    <s v="MFL-4C2VF CORPORATION"/>
    <s v="250930"/>
    <s v="0A4Y8Y"/>
  </r>
  <r>
    <s v="MFL-4"/>
    <s v="D2"/>
    <x v="13"/>
    <x v="13"/>
    <x v="3"/>
    <s v="MFL-4D2VF CORPORATION"/>
    <s v="251006"/>
    <s v="A8EVWSP26-R3"/>
  </r>
  <r>
    <s v="MFL-4"/>
    <s v="E1"/>
    <x v="13"/>
    <x v="13"/>
    <x v="3"/>
    <s v="MFL-4E1VF CORPORATION"/>
    <s v="251214"/>
    <s v="A8GW0SP26"/>
  </r>
  <r>
    <s v="MFL-4"/>
    <s v="F1"/>
    <x v="13"/>
    <x v="13"/>
    <x v="3"/>
    <s v="MFL-4F1VF CORPORATION"/>
    <s v="251103"/>
    <s v="A8C1BSP26-R3"/>
  </r>
  <r>
    <s v="MFL-4"/>
    <s v="G1"/>
    <x v="13"/>
    <x v="13"/>
    <x v="3"/>
    <s v="MFL-4G1VF CORPORATION"/>
    <s v="251013"/>
    <s v="A8GR6SP26-R1"/>
  </r>
  <r>
    <s v="MFL-4"/>
    <s v="G2"/>
    <x v="13"/>
    <x v="13"/>
    <x v="3"/>
    <s v="MFL-4G2VF CORPORATION"/>
    <s v="251228"/>
    <s v="A8GW0SP26"/>
  </r>
  <r>
    <s v="MFL-4"/>
    <s v="H1"/>
    <x v="13"/>
    <x v="13"/>
    <x v="3"/>
    <s v="MFL-4H1VF CORPORATION"/>
    <s v="251007"/>
    <s v="A8GB4SP26-R2"/>
  </r>
  <r>
    <s v="MFL-4"/>
    <s v="H2"/>
    <x v="13"/>
    <x v="13"/>
    <x v="3"/>
    <s v="MFL-4H2VF CORPORATION"/>
    <s v="251006"/>
    <s v="A8EVWSP26-R3"/>
  </r>
  <r>
    <s v="FFL2-1"/>
    <s v="A"/>
    <x v="0"/>
    <x v="0"/>
    <x v="4"/>
    <s v="FFL2-1AH &amp; M HENNES &amp; MAURITAZ GBC AB"/>
    <s v="251018"/>
    <s v="476138"/>
  </r>
  <r>
    <s v="FFL2-1"/>
    <s v="C"/>
    <x v="0"/>
    <x v="0"/>
    <x v="4"/>
    <s v="FFL2-1CH &amp; M HENNES &amp; MAURITAZ GBC AB"/>
    <s v="251018"/>
    <s v="481281-7659"/>
  </r>
  <r>
    <s v="FFL2-1"/>
    <s v="D"/>
    <x v="0"/>
    <x v="0"/>
    <x v="4"/>
    <s v="FFL2-1DH &amp; M HENNES &amp; MAURITAZ GBC AB"/>
    <s v="251011"/>
    <s v="469923-1255-CREATORSTUDIO"/>
  </r>
  <r>
    <s v="FFL2-1"/>
    <s v="E"/>
    <x v="0"/>
    <x v="0"/>
    <x v="4"/>
    <s v="FFL2-1EH &amp; M HENNES &amp; MAURITAZ GBC AB"/>
    <s v="251018"/>
    <s v="497644-8748"/>
  </r>
  <r>
    <s v="FFL2-1"/>
    <s v="F"/>
    <x v="0"/>
    <x v="0"/>
    <x v="4"/>
    <s v="FFL2-1FH &amp; M HENNES &amp; MAURITAZ GBC AB"/>
    <s v="251020"/>
    <s v="488881-7920"/>
  </r>
  <r>
    <s v="FFL2-1"/>
    <s v="G"/>
    <x v="0"/>
    <x v="0"/>
    <x v="4"/>
    <s v="FFL2-1GH &amp; M HENNES &amp; MAURITAZ GBC AB"/>
    <s v="251027"/>
    <s v="488831-6545"/>
  </r>
  <r>
    <s v="FFL2-1"/>
    <s v="H"/>
    <x v="0"/>
    <x v="0"/>
    <x v="4"/>
    <s v="FFL2-1HH &amp; M HENNES &amp; MAURITAZ GBC AB"/>
    <s v="251018"/>
    <s v="490153-6525"/>
  </r>
  <r>
    <s v="FFL2-1"/>
    <s v="I"/>
    <x v="1"/>
    <x v="1"/>
    <x v="4"/>
    <s v="FFL2-1IC &amp; A BUYING GMBH &amp; CO. KG"/>
    <s v="250930"/>
    <s v="2236167-"/>
  </r>
  <r>
    <s v="FFL2-1"/>
    <s v="J"/>
    <x v="0"/>
    <x v="0"/>
    <x v="4"/>
    <s v="FFL2-1JH &amp; M HENNES &amp; MAURITAZ GBC AB"/>
    <s v="251018"/>
    <s v="472239"/>
  </r>
  <r>
    <s v="FFL2-1"/>
    <s v="K"/>
    <x v="0"/>
    <x v="0"/>
    <x v="4"/>
    <s v="FFL2-1KH &amp; M HENNES &amp; MAURITAZ GBC AB"/>
    <s v="251003"/>
    <s v="487376-8748"/>
  </r>
  <r>
    <s v="FFL2-2"/>
    <s v="B"/>
    <x v="0"/>
    <x v="0"/>
    <x v="4"/>
    <s v="FFL2-2BH &amp; M HENNES &amp; MAURITAZ GBC AB"/>
    <s v="251018"/>
    <s v="476138"/>
  </r>
  <r>
    <s v="FFL2-2"/>
    <s v="C"/>
    <x v="0"/>
    <x v="0"/>
    <x v="4"/>
    <s v="FFL2-2CH &amp; M HENNES &amp; MAURITAZ GBC AB"/>
    <s v="251020"/>
    <s v="476023-4215"/>
  </r>
  <r>
    <s v="FFL2-2"/>
    <s v="D"/>
    <x v="0"/>
    <x v="0"/>
    <x v="4"/>
    <s v="FFL2-2DH &amp; M HENNES &amp; MAURITAZ GBC AB"/>
    <s v="250913"/>
    <s v="470434-7659"/>
  </r>
  <r>
    <s v="FFL2-2"/>
    <s v="E"/>
    <x v="0"/>
    <x v="0"/>
    <x v="4"/>
    <s v="FFL2-2EH &amp; M HENNES &amp; MAURITAZ GBC AB"/>
    <s v="251020"/>
    <s v="494182-8716"/>
  </r>
  <r>
    <s v="FFL2-2"/>
    <s v="F"/>
    <x v="0"/>
    <x v="0"/>
    <x v="4"/>
    <s v="FFL2-2FH &amp; M HENNES &amp; MAURITAZ GBC AB"/>
    <s v="251013"/>
    <s v="502509-8121"/>
  </r>
  <r>
    <s v="FFL2-2"/>
    <s v="G"/>
    <x v="0"/>
    <x v="0"/>
    <x v="4"/>
    <s v="FFL2-2GH &amp; M HENNES &amp; MAURITAZ GBC AB"/>
    <s v="251020"/>
    <s v="487492-4215"/>
  </r>
  <r>
    <s v="FFL2-2"/>
    <s v="H"/>
    <x v="0"/>
    <x v="0"/>
    <x v="4"/>
    <s v="FFL2-2HH &amp; M HENNES &amp; MAURITAZ GBC AB"/>
    <s v="251018"/>
    <s v="482001-6525"/>
  </r>
  <r>
    <s v="FFL2-2"/>
    <s v="I"/>
    <x v="1"/>
    <x v="1"/>
    <x v="4"/>
    <s v="FFL2-2IC &amp; A BUYING GMBH &amp; CO. KG"/>
    <s v="251018"/>
    <s v="2252779"/>
  </r>
  <r>
    <s v="FFL2-2"/>
    <s v="I"/>
    <x v="0"/>
    <x v="0"/>
    <x v="4"/>
    <s v="FFL2-2IH &amp; M HENNES &amp; MAURITAZ GBC AB"/>
    <s v="251020"/>
    <s v="494930-4225"/>
  </r>
  <r>
    <s v="FFL2-2"/>
    <s v="J"/>
    <x v="0"/>
    <x v="0"/>
    <x v="4"/>
    <s v="FFL2-2JH &amp; M HENNES &amp; MAURITAZ GBC AB"/>
    <s v="251018"/>
    <s v="475760"/>
  </r>
  <r>
    <s v="FFL2-2"/>
    <s v="K"/>
    <x v="0"/>
    <x v="0"/>
    <x v="4"/>
    <s v="FFL2-2KH &amp; M HENNES &amp; MAURITAZ GBC AB"/>
    <s v="251020"/>
    <s v="495361-7922"/>
  </r>
  <r>
    <s v="FFL2-3"/>
    <s v="A"/>
    <x v="0"/>
    <x v="0"/>
    <x v="4"/>
    <s v="FFL2-3AH &amp; M HENNES &amp; MAURITAZ GBC AB"/>
    <s v="250726"/>
    <s v="439564"/>
  </r>
  <r>
    <s v="FFL2-3"/>
    <s v="B"/>
    <x v="0"/>
    <x v="0"/>
    <x v="4"/>
    <s v="FFL2-3BH &amp; M HENNES &amp; MAURITAZ GBC AB"/>
    <s v="251018"/>
    <s v="481281-7659"/>
  </r>
  <r>
    <s v="FFL2-3"/>
    <s v="C"/>
    <x v="1"/>
    <x v="1"/>
    <x v="4"/>
    <s v="FFL2-3CC &amp; A BUYING GMBH &amp; CO. KG"/>
    <s v="251020"/>
    <s v="2249819"/>
  </r>
  <r>
    <s v="FFL2-3"/>
    <s v="E"/>
    <x v="1"/>
    <x v="1"/>
    <x v="4"/>
    <s v="FFL2-3EC &amp; A BUYING GMBH &amp; CO. KG"/>
    <s v="250930"/>
    <s v="2236167-"/>
  </r>
  <r>
    <s v="FFL2-3"/>
    <s v="E"/>
    <x v="0"/>
    <x v="0"/>
    <x v="4"/>
    <s v="FFL2-3EH &amp; M HENNES &amp; MAURITAZ GBC AB"/>
    <s v="251020"/>
    <s v="493451-7820"/>
  </r>
  <r>
    <s v="FFL2-3"/>
    <s v="F"/>
    <x v="0"/>
    <x v="0"/>
    <x v="4"/>
    <s v="FFL2-3FH &amp; M HENNES &amp; MAURITAZ GBC AB"/>
    <s v="251013"/>
    <s v="496594-8121"/>
  </r>
  <r>
    <s v="FFL2-3"/>
    <s v="G"/>
    <x v="0"/>
    <x v="0"/>
    <x v="4"/>
    <s v="FFL2-3GH &amp; M HENNES &amp; MAURITAZ GBC AB"/>
    <s v="251018"/>
    <s v="399854-6585"/>
  </r>
  <r>
    <s v="FFL2-3"/>
    <s v="H"/>
    <x v="1"/>
    <x v="1"/>
    <x v="4"/>
    <s v="FFL2-3HC &amp; A BUYING GMBH &amp; CO. KG"/>
    <s v="251020"/>
    <s v="2249819"/>
  </r>
  <r>
    <s v="FFL2-3"/>
    <s v="I"/>
    <x v="0"/>
    <x v="0"/>
    <x v="4"/>
    <s v="FFL2-3IH &amp; M HENNES &amp; MAURITAZ GBC AB"/>
    <s v="251013"/>
    <s v="493760-8201"/>
  </r>
  <r>
    <s v="FFL2-3"/>
    <s v="K"/>
    <x v="0"/>
    <x v="0"/>
    <x v="4"/>
    <s v="FFL2-3KH &amp; M HENNES &amp; MAURITAZ GBC AB"/>
    <s v="251018"/>
    <s v="472239"/>
  </r>
  <r>
    <s v="FFL2-4"/>
    <s v="A"/>
    <x v="0"/>
    <x v="0"/>
    <x v="4"/>
    <s v="FFL2-4AH &amp; M HENNES &amp; MAURITAZ GBC AB"/>
    <s v="251018"/>
    <s v="490865-6515"/>
  </r>
  <r>
    <s v="FFL2-4"/>
    <s v="B"/>
    <x v="0"/>
    <x v="0"/>
    <x v="4"/>
    <s v="FFL2-4BH &amp; M HENNES &amp; MAURITAZ GBC AB"/>
    <s v="251013"/>
    <s v="502093-8121"/>
  </r>
  <r>
    <s v="FFL2-4"/>
    <s v="C"/>
    <x v="0"/>
    <x v="0"/>
    <x v="4"/>
    <s v="FFL2-4CH &amp; M HENNES &amp; MAURITAZ GBC AB"/>
    <s v="251004"/>
    <s v="475536-6515"/>
  </r>
  <r>
    <s v="FFL2-4"/>
    <s v="D"/>
    <x v="0"/>
    <x v="0"/>
    <x v="4"/>
    <s v="FFL2-4DH &amp; M HENNES &amp; MAURITAZ GBC AB"/>
    <s v="251103"/>
    <s v="426697-7668"/>
  </r>
  <r>
    <s v="FFL2-4"/>
    <s v="F"/>
    <x v="0"/>
    <x v="0"/>
    <x v="4"/>
    <s v="FFL2-4FH &amp; M HENNES &amp; MAURITAZ GBC AB"/>
    <s v="251011"/>
    <s v="493658-7648"/>
  </r>
  <r>
    <s v="FFL2-4"/>
    <s v="G"/>
    <x v="0"/>
    <x v="0"/>
    <x v="4"/>
    <s v="FFL2-4GH &amp; M HENNES &amp; MAURITAZ GBC AB"/>
    <s v="251018"/>
    <s v="480150-6525"/>
  </r>
  <r>
    <s v="FFL2-4"/>
    <s v="H"/>
    <x v="0"/>
    <x v="0"/>
    <x v="4"/>
    <s v="FFL2-4HH &amp; M HENNES &amp; MAURITAZ GBC AB"/>
    <s v="250829"/>
    <s v="464218-7659"/>
  </r>
  <r>
    <s v="FFL2-4"/>
    <s v="I"/>
    <x v="0"/>
    <x v="0"/>
    <x v="4"/>
    <s v="FFL2-4IH &amp; M HENNES &amp; MAURITAZ GBC AB"/>
    <s v="251027"/>
    <s v="0002885C-6564-S3"/>
  </r>
  <r>
    <s v="FFL2-4"/>
    <s v="J"/>
    <x v="0"/>
    <x v="0"/>
    <x v="4"/>
    <s v="FFL2-4JH &amp; M HENNES &amp; MAURITAZ GBC AB"/>
    <s v="251103"/>
    <s v="426697-7668"/>
  </r>
  <r>
    <s v="FFL2-5"/>
    <s v="A"/>
    <x v="0"/>
    <x v="0"/>
    <x v="4"/>
    <s v="FFL2-5AH &amp; M HENNES &amp; MAURITAZ GBC AB"/>
    <s v="251018"/>
    <s v="472239"/>
  </r>
  <r>
    <s v="FFL2-5"/>
    <s v="B"/>
    <x v="0"/>
    <x v="0"/>
    <x v="4"/>
    <s v="FFL2-5BH &amp; M HENNES &amp; MAURITAZ GBC AB"/>
    <s v="250829"/>
    <s v="464218-7659"/>
  </r>
  <r>
    <s v="FFL2-5"/>
    <s v="D"/>
    <x v="0"/>
    <x v="0"/>
    <x v="4"/>
    <s v="FFL2-5DH &amp; M HENNES &amp; MAURITAZ GBC AB"/>
    <s v="250830"/>
    <s v="463539-7649"/>
  </r>
  <r>
    <s v="FFL2-5"/>
    <s v="E"/>
    <x v="0"/>
    <x v="0"/>
    <x v="4"/>
    <s v="FFL2-5EH &amp; M HENNES &amp; MAURITAZ GBC AB"/>
    <s v="250829"/>
    <s v="464218-7659"/>
  </r>
  <r>
    <s v="FFL2-5"/>
    <s v="E"/>
    <x v="1"/>
    <x v="1"/>
    <x v="4"/>
    <s v="FFL2-5EC &amp; A BUYING GMBH &amp; CO. KG"/>
    <s v="251018"/>
    <s v="2255640"/>
  </r>
  <r>
    <s v="FFL2-5"/>
    <s v="F"/>
    <x v="0"/>
    <x v="0"/>
    <x v="4"/>
    <s v="FFL2-5FH &amp; M HENNES &amp; MAURITAZ GBC AB"/>
    <s v="251018"/>
    <s v="482001-6525"/>
  </r>
  <r>
    <s v="FFL2-5"/>
    <s v="H"/>
    <x v="0"/>
    <x v="0"/>
    <x v="4"/>
    <s v="FFL2-5HH &amp; M HENNES &amp; MAURITAZ GBC AB"/>
    <s v="251011"/>
    <s v="492749-6563"/>
  </r>
  <r>
    <s v="FFL2-5"/>
    <s v="I"/>
    <x v="0"/>
    <x v="0"/>
    <x v="4"/>
    <s v="FFL2-5IH &amp; M HENNES &amp; MAURITAZ GBC AB"/>
    <s v="251003"/>
    <s v="486459-7648"/>
  </r>
  <r>
    <s v="FFL2-5"/>
    <s v="J"/>
    <x v="1"/>
    <x v="1"/>
    <x v="4"/>
    <s v="FFL2-5JC &amp; A BUYING GMBH &amp; CO. KG"/>
    <s v="251018"/>
    <s v="2252778"/>
  </r>
  <r>
    <s v="FFL2-5"/>
    <s v="K"/>
    <x v="1"/>
    <x v="1"/>
    <x v="4"/>
    <s v="FFL2-5KC &amp; A BUYING GMBH &amp; CO. KG"/>
    <s v="250930"/>
    <s v="2236167-"/>
  </r>
  <r>
    <s v="JKL-U2-1"/>
    <s v="A1"/>
    <x v="10"/>
    <x v="10"/>
    <x v="5"/>
    <s v="JKL-U2-1A1PUMA"/>
    <s v="251105"/>
    <s v="685031SS26R2"/>
  </r>
  <r>
    <s v="JKL-U2-1"/>
    <s v="A2"/>
    <x v="10"/>
    <x v="10"/>
    <x v="5"/>
    <s v="JKL-U2-1A2PUMA"/>
    <s v="251020"/>
    <s v="695572SS26"/>
  </r>
  <r>
    <s v="JKL-U2-1"/>
    <s v="A3"/>
    <x v="10"/>
    <x v="10"/>
    <x v="5"/>
    <s v="JKL-U2-1A3PUMA"/>
    <s v="251105"/>
    <s v="633952SS26"/>
  </r>
  <r>
    <s v="JKL-U2-1"/>
    <s v="B1"/>
    <x v="1"/>
    <x v="1"/>
    <x v="5"/>
    <s v="JKL-U2-1B1C &amp; A BUYING GMBH &amp; CO. KG"/>
    <s v="251025"/>
    <s v="2235921"/>
  </r>
  <r>
    <s v="JKL-U2-1"/>
    <s v="B2"/>
    <x v="1"/>
    <x v="1"/>
    <x v="5"/>
    <s v="JKL-U2-1B2C &amp; A BUYING GMBH &amp; CO. KG"/>
    <s v="251025"/>
    <s v="2235921"/>
  </r>
  <r>
    <s v="JKL-U2-1"/>
    <s v="B3"/>
    <x v="10"/>
    <x v="10"/>
    <x v="5"/>
    <s v="JKL-U2-1B3PUMA"/>
    <s v="251020"/>
    <s v="695572SS26"/>
  </r>
  <r>
    <s v="JKL-U2-1"/>
    <s v="C1"/>
    <x v="11"/>
    <x v="11"/>
    <x v="5"/>
    <s v="JKL-U2-1C1GUESS EUROPE SAGL"/>
    <s v="251006"/>
    <s v="X6OPB7"/>
  </r>
  <r>
    <s v="JKL-U2-1"/>
    <s v="C3"/>
    <x v="10"/>
    <x v="10"/>
    <x v="5"/>
    <s v="JKL-U2-1C3PUMA"/>
    <s v="251005"/>
    <s v="686280SS26R1"/>
  </r>
  <r>
    <s v="JKL-U2-1"/>
    <s v="D1"/>
    <x v="10"/>
    <x v="10"/>
    <x v="5"/>
    <s v="JKL-U2-1D1PUMA"/>
    <s v="251105"/>
    <s v="693986SS26R2"/>
  </r>
  <r>
    <s v="JKL-U2-1"/>
    <s v="D2"/>
    <x v="11"/>
    <x v="11"/>
    <x v="5"/>
    <s v="JKL-U2-1D2GUESS EUROPE SAGL"/>
    <s v="251005"/>
    <s v="W2YI45R20"/>
  </r>
  <r>
    <s v="JKL-U2-1"/>
    <s v="D3"/>
    <x v="10"/>
    <x v="10"/>
    <x v="5"/>
    <s v="JKL-U2-1D3PUMA"/>
    <s v="251105"/>
    <s v="693162SS26R1"/>
  </r>
  <r>
    <s v="JKL-U2-1"/>
    <s v="E1"/>
    <x v="10"/>
    <x v="10"/>
    <x v="5"/>
    <s v="JKL-U2-1E1PUMA"/>
    <s v="251005"/>
    <s v="691877SS26R1"/>
  </r>
  <r>
    <s v="JKL-U2-1"/>
    <s v="E3"/>
    <x v="10"/>
    <x v="10"/>
    <x v="5"/>
    <s v="JKL-U2-1E3PUMA"/>
    <s v="251020"/>
    <s v="695572SS26"/>
  </r>
  <r>
    <s v="JKL-U2-1"/>
    <s v="F1"/>
    <x v="11"/>
    <x v="11"/>
    <x v="5"/>
    <s v="JKL-U2-1F1GUESS EUROPE SAGL"/>
    <s v="251006"/>
    <s v="X6GPC3"/>
  </r>
  <r>
    <s v="JKL-U2-1"/>
    <s v="F3"/>
    <x v="1"/>
    <x v="1"/>
    <x v="5"/>
    <s v="JKL-U2-1F3C &amp; A BUYING GMBH &amp; CO. KG"/>
    <s v="251028"/>
    <s v="2250238"/>
  </r>
  <r>
    <s v="JKL-U2-1"/>
    <s v="F3"/>
    <x v="10"/>
    <x v="10"/>
    <x v="5"/>
    <s v="JKL-U2-1F3PUMA"/>
    <s v="251105"/>
    <s v="693983SS26R1"/>
  </r>
  <r>
    <s v="JKL-U2-2"/>
    <s v="A1"/>
    <x v="10"/>
    <x v="10"/>
    <x v="5"/>
    <s v="JKL-U2-2A1PUMA"/>
    <s v="250905"/>
    <s v="635428SS26"/>
  </r>
  <r>
    <s v="JKL-U2-2"/>
    <s v="A1"/>
    <x v="1"/>
    <x v="1"/>
    <x v="5"/>
    <s v="JKL-U2-2A1C &amp; A BUYING GMBH &amp; CO. KG"/>
    <s v="251025"/>
    <s v="ESS2253692QEI"/>
  </r>
  <r>
    <s v="JKL-U2-2"/>
    <s v="A3"/>
    <x v="10"/>
    <x v="10"/>
    <x v="5"/>
    <s v="JKL-U2-2A3PUMA"/>
    <s v="250920"/>
    <s v="637069SS26"/>
  </r>
  <r>
    <s v="JKL-U2-2"/>
    <s v="A3"/>
    <x v="1"/>
    <x v="1"/>
    <x v="5"/>
    <s v="JKL-U2-2A3C &amp; A BUYING GMBH &amp; CO. KG"/>
    <s v="250930"/>
    <s v="2236167NOS"/>
  </r>
  <r>
    <s v="JKL-U2-2"/>
    <s v="B1"/>
    <x v="1"/>
    <x v="1"/>
    <x v="5"/>
    <s v="JKL-U2-2B1C &amp; A BUYING GMBH &amp; CO. KG"/>
    <s v="250930"/>
    <s v="2236167NOS"/>
  </r>
  <r>
    <s v="JKL-U2-2"/>
    <s v="B2"/>
    <x v="14"/>
    <x v="14"/>
    <x v="5"/>
    <s v="JKL-U2-2B2KMART AUSTRALIA LIMITED"/>
    <s v="251124"/>
    <s v="04NSKSTTRP81J3"/>
  </r>
  <r>
    <s v="JKL-U2-2"/>
    <s v="B3"/>
    <x v="14"/>
    <x v="14"/>
    <x v="5"/>
    <s v="JKL-U2-2B3KMART AUSTRALIA LIMITED"/>
    <s v="251020"/>
    <s v="04NSKSTTRP81B3"/>
  </r>
  <r>
    <s v="JKL-U2-2"/>
    <s v="C1"/>
    <x v="12"/>
    <x v="12"/>
    <x v="5"/>
    <s v="JKL-U2-2C1NEW FRONTIER"/>
    <s v="250913"/>
    <s v="869338"/>
  </r>
  <r>
    <s v="JKL-U2-2"/>
    <s v="C3"/>
    <x v="3"/>
    <x v="3"/>
    <x v="5"/>
    <s v="JKL-U2-2C3BESTSELLER A/S"/>
    <s v="251005"/>
    <s v="13220321R16"/>
  </r>
  <r>
    <s v="JKL-U2-2"/>
    <s v="C3"/>
    <x v="0"/>
    <x v="0"/>
    <x v="5"/>
    <s v="JKL-U2-2C3H &amp; M HENNES &amp; MAURITAZ GBC AB"/>
    <s v="251017"/>
    <s v="482394-7648"/>
  </r>
  <r>
    <s v="JKL-U2-2"/>
    <s v="D1"/>
    <x v="12"/>
    <x v="12"/>
    <x v="5"/>
    <s v="JKL-U2-2D1NEW FRONTIER"/>
    <s v="250913"/>
    <s v="869338"/>
  </r>
  <r>
    <s v="JKL-U2-2"/>
    <s v="D3"/>
    <x v="0"/>
    <x v="0"/>
    <x v="5"/>
    <s v="JKL-U2-2D3H &amp; M HENNES &amp; MAURITAZ GBC AB"/>
    <s v="251017"/>
    <s v="482394-7648"/>
  </r>
  <r>
    <s v="JKL-U2-2"/>
    <s v="E1"/>
    <x v="12"/>
    <x v="12"/>
    <x v="5"/>
    <s v="JKL-U2-2E1NEW FRONTIER"/>
    <s v="250913"/>
    <s v="869199"/>
  </r>
  <r>
    <s v="JKL-U2-2"/>
    <s v="E3"/>
    <x v="10"/>
    <x v="10"/>
    <x v="5"/>
    <s v="JKL-U2-2E3PUMA"/>
    <s v="250920"/>
    <s v="693292SS26"/>
  </r>
  <r>
    <s v="JKL-U2-2"/>
    <s v="F1"/>
    <x v="1"/>
    <x v="1"/>
    <x v="5"/>
    <s v="JKL-U2-2F1C &amp; A BUYING GMBH &amp; CO. KG"/>
    <s v="251028"/>
    <s v="2250365"/>
  </r>
  <r>
    <s v="JKL-U2-2"/>
    <s v="F3"/>
    <x v="11"/>
    <x v="11"/>
    <x v="5"/>
    <s v="JKL-U2-2F3GUESS EUROPE SAGL"/>
    <s v="250830"/>
    <s v="J6OIA7"/>
  </r>
  <r>
    <s v="JKL-U2-3"/>
    <s v="A1"/>
    <x v="10"/>
    <x v="10"/>
    <x v="5"/>
    <s v="JKL-U2-3A1PUMA"/>
    <s v="250905"/>
    <s v="635242SS26"/>
  </r>
  <r>
    <s v="JKL-U2-3"/>
    <s v="A2"/>
    <x v="1"/>
    <x v="1"/>
    <x v="5"/>
    <s v="JKL-U2-3A2C &amp; A BUYING GMBH &amp; CO. KG"/>
    <s v="251015"/>
    <s v="2248016"/>
  </r>
  <r>
    <s v="JKL-U2-3"/>
    <s v="A2"/>
    <x v="0"/>
    <x v="0"/>
    <x v="5"/>
    <s v="JKL-U2-3A2H &amp; M HENNES &amp; MAURITAZ GBC AB"/>
    <s v="250929"/>
    <s v="478061-478063"/>
  </r>
  <r>
    <s v="JKL-U2-3"/>
    <s v="A3"/>
    <x v="3"/>
    <x v="3"/>
    <x v="5"/>
    <s v="JKL-U2-3A3BESTSELLER A/S"/>
    <s v="251101"/>
    <s v="13248760R2"/>
  </r>
  <r>
    <s v="JKL-U2-3"/>
    <s v="A3"/>
    <x v="11"/>
    <x v="11"/>
    <x v="5"/>
    <s v="JKL-U2-3A3GUESS EUROPE SAGL"/>
    <s v="251005"/>
    <s v="Z6GB01"/>
  </r>
  <r>
    <s v="JKL-U2-3"/>
    <s v="B1"/>
    <x v="3"/>
    <x v="3"/>
    <x v="5"/>
    <s v="JKL-U2-3B1BESTSELLER A/S"/>
    <s v="250930"/>
    <s v="13252648"/>
  </r>
  <r>
    <s v="JKL-U2-3"/>
    <s v="B1"/>
    <x v="1"/>
    <x v="1"/>
    <x v="5"/>
    <s v="JKL-U2-3B1C &amp; A BUYING GMBH &amp; CO. KG"/>
    <s v="251030"/>
    <s v="2250528"/>
  </r>
  <r>
    <s v="JKL-U2-3"/>
    <s v="B2"/>
    <x v="10"/>
    <x v="10"/>
    <x v="5"/>
    <s v="JKL-U2-3B2PUMA"/>
    <s v="250920"/>
    <s v="635357SS26"/>
  </r>
  <r>
    <s v="JKL-U2-3"/>
    <s v="B3"/>
    <x v="11"/>
    <x v="11"/>
    <x v="5"/>
    <s v="JKL-U2-3B3GUESS EUROPE SAGL"/>
    <s v="251005"/>
    <s v="Z6GI06"/>
  </r>
  <r>
    <s v="JKL-U2-3"/>
    <s v="B3"/>
    <x v="10"/>
    <x v="10"/>
    <x v="5"/>
    <s v="JKL-U2-3B3PUMA"/>
    <s v="251020"/>
    <s v="694737SS26"/>
  </r>
  <r>
    <s v="JKL-U2-3"/>
    <s v="C1"/>
    <x v="1"/>
    <x v="1"/>
    <x v="5"/>
    <s v="JKL-U2-3C1C &amp; A BUYING GMBH &amp; CO. KG"/>
    <s v="251015"/>
    <s v="2250274"/>
  </r>
  <r>
    <s v="JKL-U2-3"/>
    <s v="C2"/>
    <x v="11"/>
    <x v="11"/>
    <x v="5"/>
    <s v="JKL-U2-3C2GUESS EUROPE SAGL"/>
    <s v="251005"/>
    <s v="M2YI24R22"/>
  </r>
  <r>
    <s v="JKL-U2-3"/>
    <s v="C3"/>
    <x v="10"/>
    <x v="10"/>
    <x v="5"/>
    <s v="JKL-U2-3C3PUMA"/>
    <s v="250920"/>
    <s v="629893SS26"/>
  </r>
  <r>
    <s v="JKL-U2-3"/>
    <s v="C3"/>
    <x v="11"/>
    <x v="11"/>
    <x v="5"/>
    <s v="JKL-U2-3C3GUESS EUROPE SAGL"/>
    <s v="251005"/>
    <s v="Z6GI06"/>
  </r>
  <r>
    <s v="JKL-U2-3"/>
    <s v="D1"/>
    <x v="10"/>
    <x v="10"/>
    <x v="5"/>
    <s v="JKL-U2-3D1PUMA"/>
    <s v="251020"/>
    <s v="694737SS26"/>
  </r>
  <r>
    <s v="JKL-U2-3"/>
    <s v="D2"/>
    <x v="10"/>
    <x v="10"/>
    <x v="5"/>
    <s v="JKL-U2-3D2PUMA"/>
    <s v="251020"/>
    <s v="694737SS26"/>
  </r>
  <r>
    <s v="JKL-U2-3"/>
    <s v="D3"/>
    <x v="10"/>
    <x v="10"/>
    <x v="5"/>
    <s v="JKL-U2-3D3PUMA"/>
    <s v="251005"/>
    <s v="686163SS26"/>
  </r>
  <r>
    <s v="JKL-U2-3"/>
    <s v="E1"/>
    <x v="1"/>
    <x v="1"/>
    <x v="5"/>
    <s v="JKL-U2-3E1C &amp; A BUYING GMBH &amp; CO. KG"/>
    <s v="251015"/>
    <s v="2250274"/>
  </r>
  <r>
    <s v="JKL-U2-3"/>
    <s v="E2"/>
    <x v="10"/>
    <x v="10"/>
    <x v="5"/>
    <s v="JKL-U2-3E2PUMA"/>
    <s v="251020"/>
    <s v="694737SS26"/>
  </r>
  <r>
    <s v="JKL-U2-3"/>
    <s v="E3"/>
    <x v="3"/>
    <x v="3"/>
    <x v="5"/>
    <s v="JKL-U2-3E3BESTSELLER A/S"/>
    <s v="251005"/>
    <s v="13251138"/>
  </r>
  <r>
    <s v="JKL-U2-3"/>
    <s v="F1"/>
    <x v="1"/>
    <x v="1"/>
    <x v="5"/>
    <s v="JKL-U2-3F1C &amp; A BUYING GMBH &amp; CO. KG"/>
    <s v="251015"/>
    <s v="2250274"/>
  </r>
  <r>
    <s v="JKL-U2-3"/>
    <s v="F2"/>
    <x v="10"/>
    <x v="10"/>
    <x v="5"/>
    <s v="JKL-U2-3F2PUMA"/>
    <s v="251005"/>
    <s v="686285SS26R2"/>
  </r>
  <r>
    <s v="JKL-U2-3"/>
    <s v="F3"/>
    <x v="11"/>
    <x v="11"/>
    <x v="5"/>
    <s v="JKL-U2-3F3GUESS EUROPE SAGL"/>
    <s v="251005"/>
    <s v="Z6GI06"/>
  </r>
  <r>
    <s v="JKL-U2-4"/>
    <s v="A1"/>
    <x v="0"/>
    <x v="0"/>
    <x v="5"/>
    <s v="JKL-U2-4A1H &amp; M HENNES &amp; MAURITAZ GBC AB"/>
    <s v="251018"/>
    <s v="497956-6515"/>
  </r>
  <r>
    <s v="JKL-U2-4"/>
    <s v="A2"/>
    <x v="11"/>
    <x v="11"/>
    <x v="5"/>
    <s v="JKL-U2-4A2GUESS EUROPE SAGL"/>
    <s v="251005"/>
    <s v="J6GI05"/>
  </r>
  <r>
    <s v="JKL-U2-4"/>
    <s v="A2"/>
    <x v="0"/>
    <x v="0"/>
    <x v="5"/>
    <s v="JKL-U2-4A2H &amp; M HENNES &amp; MAURITAZ GBC AB"/>
    <s v="251013"/>
    <s v="484772-7616"/>
  </r>
  <r>
    <s v="JKL-U2-4"/>
    <s v="A3"/>
    <x v="1"/>
    <x v="1"/>
    <x v="5"/>
    <s v="JKL-U2-4A3C &amp; A BUYING GMBH &amp; CO. KG"/>
    <s v="250915"/>
    <s v="2244471"/>
  </r>
  <r>
    <s v="JKL-U2-4"/>
    <s v="B1"/>
    <x v="1"/>
    <x v="1"/>
    <x v="5"/>
    <s v="JKL-U2-4B1C &amp; A BUYING GMBH &amp; CO. KG"/>
    <s v="251009"/>
    <s v="TEXASS-2250297"/>
  </r>
  <r>
    <s v="JKL-U2-4"/>
    <s v="B2"/>
    <x v="1"/>
    <x v="1"/>
    <x v="5"/>
    <s v="JKL-U2-4B2C &amp; A BUYING GMBH &amp; CO. KG"/>
    <s v="250930"/>
    <s v="2248224"/>
  </r>
  <r>
    <s v="JKL-U2-4"/>
    <s v="B2"/>
    <x v="0"/>
    <x v="0"/>
    <x v="5"/>
    <s v="JKL-U2-4B2H &amp; M HENNES &amp; MAURITAZ GBC AB"/>
    <s v="251018"/>
    <s v="497956-6515"/>
  </r>
  <r>
    <s v="JKL-U2-4"/>
    <s v="B3"/>
    <x v="3"/>
    <x v="3"/>
    <x v="5"/>
    <s v="JKL-U2-4B3BESTSELLER A/S"/>
    <s v="250930"/>
    <s v="13252713"/>
  </r>
  <r>
    <s v="JKL-U2-4"/>
    <s v="C1"/>
    <x v="0"/>
    <x v="0"/>
    <x v="5"/>
    <s v="JKL-U2-4C1H &amp; M HENNES &amp; MAURITAZ GBC AB"/>
    <s v="251017"/>
    <s v="492424-7648"/>
  </r>
  <r>
    <s v="JKL-U2-4"/>
    <s v="C2"/>
    <x v="3"/>
    <x v="3"/>
    <x v="5"/>
    <s v="JKL-U2-4C2BESTSELLER A/S"/>
    <s v="250930"/>
    <s v="13252778"/>
  </r>
  <r>
    <s v="JKL-U2-4"/>
    <s v="C3"/>
    <x v="11"/>
    <x v="11"/>
    <x v="5"/>
    <s v="JKL-U2-4C3GUESS EUROPE SAGL"/>
    <s v="251006"/>
    <s v="X6GPA5"/>
  </r>
  <r>
    <s v="JKL-U2-4"/>
    <s v="D1"/>
    <x v="11"/>
    <x v="11"/>
    <x v="5"/>
    <s v="JKL-U2-4D1GUESS EUROPE SAGL"/>
    <s v="251006"/>
    <s v="X6GIA4"/>
  </r>
  <r>
    <s v="JKL-U2-4"/>
    <s v="D2"/>
    <x v="12"/>
    <x v="12"/>
    <x v="5"/>
    <s v="JKL-U2-4D2NEW FRONTIER"/>
    <s v="251013"/>
    <s v="869834"/>
  </r>
  <r>
    <s v="JKL-U2-4"/>
    <s v="D3"/>
    <x v="11"/>
    <x v="11"/>
    <x v="5"/>
    <s v="JKL-U2-4D3GUESS EUROPE SAGL"/>
    <s v="251105"/>
    <s v="L93Q25R21"/>
  </r>
  <r>
    <s v="JKL-U2-4"/>
    <s v="E1"/>
    <x v="3"/>
    <x v="3"/>
    <x v="5"/>
    <s v="JKL-U2-4E1BESTSELLER A/S"/>
    <s v="251203"/>
    <s v="13251510"/>
  </r>
  <r>
    <s v="JKL-U2-4"/>
    <s v="E2"/>
    <x v="11"/>
    <x v="11"/>
    <x v="5"/>
    <s v="JKL-U2-4E2GUESS EUROPE SAGL"/>
    <s v="251016"/>
    <s v="X4GI00R18"/>
  </r>
  <r>
    <s v="JKL-U2-4"/>
    <s v="E3"/>
    <x v="0"/>
    <x v="0"/>
    <x v="5"/>
    <s v="JKL-U2-4E3H &amp; M HENNES &amp; MAURITAZ GBC AB"/>
    <s v="251010"/>
    <s v="489327-7649"/>
  </r>
  <r>
    <s v="JKL-U2-4"/>
    <s v="F1"/>
    <x v="0"/>
    <x v="0"/>
    <x v="5"/>
    <s v="JKL-U2-4F1H &amp; M HENNES &amp; MAURITAZ GBC AB"/>
    <s v="251017"/>
    <s v="492424-7648"/>
  </r>
  <r>
    <s v="JKL-U2-4"/>
    <s v="F2"/>
    <x v="0"/>
    <x v="0"/>
    <x v="5"/>
    <s v="JKL-U2-4F2H &amp; M HENNES &amp; MAURITAZ GBC AB"/>
    <s v="251027"/>
    <s v="500669-7920"/>
  </r>
  <r>
    <s v="JKL-U2-4"/>
    <s v="F3"/>
    <x v="1"/>
    <x v="1"/>
    <x v="5"/>
    <s v="JKL-U2-4F3C &amp; A BUYING GMBH &amp; CO. KG"/>
    <s v="251009"/>
    <s v="TEXASS-2250297"/>
  </r>
  <r>
    <s v="JKL-U2-5"/>
    <s v="A1"/>
    <x v="3"/>
    <x v="3"/>
    <x v="5"/>
    <s v="JKL-U2-5A1BESTSELLER A/S"/>
    <s v="251231"/>
    <s v="13251029"/>
  </r>
  <r>
    <s v="JKL-U2-5"/>
    <s v="A2"/>
    <x v="1"/>
    <x v="1"/>
    <x v="5"/>
    <s v="JKL-U2-5A2C &amp; A BUYING GMBH &amp; CO. KG"/>
    <s v="251015"/>
    <s v="2248644"/>
  </r>
  <r>
    <s v="JKL-U2-5"/>
    <s v="A3"/>
    <x v="0"/>
    <x v="0"/>
    <x v="5"/>
    <s v="JKL-U2-5A3H &amp; M HENNES &amp; MAURITAZ GBC AB"/>
    <s v="251020"/>
    <s v="495680-4215"/>
  </r>
  <r>
    <s v="JKL-U2-5"/>
    <s v="B1"/>
    <x v="1"/>
    <x v="1"/>
    <x v="5"/>
    <s v="JKL-U2-5B1C &amp; A BUYING GMBH &amp; CO. KG"/>
    <s v="251015"/>
    <s v="2247414"/>
  </r>
  <r>
    <s v="JKL-U2-5"/>
    <s v="B2"/>
    <x v="0"/>
    <x v="0"/>
    <x v="5"/>
    <s v="JKL-U2-5B2H &amp; M HENNES &amp; MAURITAZ GBC AB"/>
    <s v="251020"/>
    <s v="496123-4215"/>
  </r>
  <r>
    <s v="JKL-U2-5"/>
    <s v="B2"/>
    <x v="1"/>
    <x v="1"/>
    <x v="5"/>
    <s v="JKL-U2-5B2C &amp; A BUYING GMBH &amp; CO. KG"/>
    <s v="251030"/>
    <s v="2250491"/>
  </r>
  <r>
    <s v="JKL-U2-5"/>
    <s v="B3"/>
    <x v="11"/>
    <x v="11"/>
    <x v="5"/>
    <s v="JKL-U2-5B3GUESS EUROPE SAGL"/>
    <s v="251016"/>
    <s v="X6GIA2"/>
  </r>
  <r>
    <s v="JKL-U2-5"/>
    <s v="C1"/>
    <x v="0"/>
    <x v="0"/>
    <x v="5"/>
    <s v="JKL-U2-5C1H &amp; M HENNES &amp; MAURITAZ GBC AB"/>
    <s v="251024"/>
    <s v="475993-7648"/>
  </r>
  <r>
    <s v="JKL-U2-5"/>
    <s v="C1"/>
    <x v="1"/>
    <x v="1"/>
    <x v="5"/>
    <s v="JKL-U2-5C1C &amp; A BUYING GMBH &amp; CO. KG"/>
    <s v="251015"/>
    <s v="2248644"/>
  </r>
  <r>
    <s v="JKL-U2-5"/>
    <s v="C2"/>
    <x v="1"/>
    <x v="1"/>
    <x v="5"/>
    <s v="JKL-U2-5C2C &amp; A BUYING GMBH &amp; CO. KG"/>
    <s v="251015"/>
    <s v="2248644"/>
  </r>
  <r>
    <s v="JKL-U2-5"/>
    <s v="C3"/>
    <x v="10"/>
    <x v="10"/>
    <x v="5"/>
    <s v="JKL-U2-5C3PUMA"/>
    <s v="250920"/>
    <s v="693519SS26"/>
  </r>
  <r>
    <s v="JKL-U2-5"/>
    <s v="C3"/>
    <x v="11"/>
    <x v="11"/>
    <x v="5"/>
    <s v="JKL-U2-5C3GUESS EUROPE SAGL"/>
    <s v="251016"/>
    <s v="X6GIA3"/>
  </r>
  <r>
    <s v="JKL-U2-5"/>
    <s v="D1"/>
    <x v="0"/>
    <x v="0"/>
    <x v="5"/>
    <s v="JKL-U2-5D1H &amp; M HENNES &amp; MAURITAZ GBC AB"/>
    <s v="251020"/>
    <s v="494000-8716"/>
  </r>
  <r>
    <s v="JKL-U2-5"/>
    <s v="D2"/>
    <x v="1"/>
    <x v="1"/>
    <x v="5"/>
    <s v="JKL-U2-5D2C &amp; A BUYING GMBH &amp; CO. KG"/>
    <s v="251020"/>
    <s v="2251413"/>
  </r>
  <r>
    <s v="JKL-U2-5"/>
    <s v="D3"/>
    <x v="12"/>
    <x v="12"/>
    <x v="5"/>
    <s v="JKL-U2-5D3NEW FRONTIER"/>
    <s v="251013"/>
    <s v="869633"/>
  </r>
  <r>
    <s v="JKL-U2-5"/>
    <s v="E1"/>
    <x v="0"/>
    <x v="0"/>
    <x v="5"/>
    <s v="JKL-U2-5E1H &amp; M HENNES &amp; MAURITAZ GBC AB"/>
    <s v="251020"/>
    <s v="494000-8716"/>
  </r>
  <r>
    <s v="JKL-U2-5"/>
    <s v="E2"/>
    <x v="0"/>
    <x v="0"/>
    <x v="5"/>
    <s v="JKL-U2-5E2H &amp; M HENNES &amp; MAURITAZ GBC AB"/>
    <s v="251020"/>
    <s v="495680-4215"/>
  </r>
  <r>
    <s v="JKL-U2-5"/>
    <s v="E3"/>
    <x v="1"/>
    <x v="1"/>
    <x v="5"/>
    <s v="JKL-U2-5E3C &amp; A BUYING GMBH &amp; CO. KG"/>
    <s v="251015"/>
    <s v="2247414"/>
  </r>
  <r>
    <s v="JKL-U2-5"/>
    <s v="F1"/>
    <x v="1"/>
    <x v="1"/>
    <x v="5"/>
    <s v="JKL-U2-5F1C &amp; A BUYING GMBH &amp; CO. KG"/>
    <s v="251015"/>
    <s v="2250294"/>
  </r>
  <r>
    <s v="JKL-U2-5"/>
    <s v="F3"/>
    <x v="0"/>
    <x v="0"/>
    <x v="5"/>
    <s v="JKL-U2-5F3H &amp; M HENNES &amp; MAURITAZ GBC AB"/>
    <s v="251020"/>
    <s v="494000-8716"/>
  </r>
  <r>
    <s v="GTAL-1"/>
    <s v="A1"/>
    <x v="0"/>
    <x v="0"/>
    <x v="6"/>
    <s v="GTAL-1A1H &amp; M HENNES &amp; MAURITAZ GBC AB"/>
    <s v="251020"/>
    <s v="489353-7819"/>
  </r>
  <r>
    <s v="GTAL-1"/>
    <s v="A2"/>
    <x v="0"/>
    <x v="0"/>
    <x v="6"/>
    <s v="GTAL-1A2H &amp; M HENNES &amp; MAURITAZ GBC AB"/>
    <s v="251020"/>
    <s v="489353-7819"/>
  </r>
  <r>
    <s v="GTAL-1"/>
    <s v="B1"/>
    <x v="0"/>
    <x v="0"/>
    <x v="6"/>
    <s v="GTAL-1B1H &amp; M HENNES &amp; MAURITAZ GBC AB"/>
    <s v="251020"/>
    <s v="489353-7819"/>
  </r>
  <r>
    <s v="GTAL-1"/>
    <s v="B2"/>
    <x v="0"/>
    <x v="0"/>
    <x v="6"/>
    <s v="GTAL-1B2H &amp; M HENNES &amp; MAURITAZ GBC AB"/>
    <s v="251020"/>
    <s v="489353-7819"/>
  </r>
  <r>
    <s v="GTAL-1"/>
    <s v="C1"/>
    <x v="15"/>
    <x v="15"/>
    <x v="6"/>
    <s v="GTAL-1C1DBL CERAMICS"/>
    <s v="250727"/>
    <s v="164-GTAL(DUMMY)"/>
  </r>
  <r>
    <s v="GTAL-1"/>
    <s v="C2"/>
    <x v="15"/>
    <x v="15"/>
    <x v="6"/>
    <s v="GTAL-1C2DBL CERAMICS"/>
    <s v="250727"/>
    <s v="164-GTAL(DUMMY)"/>
  </r>
  <r>
    <s v="GTAL-1"/>
    <s v="D1"/>
    <x v="15"/>
    <x v="15"/>
    <x v="6"/>
    <s v="GTAL-1D1DBL CERAMICS"/>
    <s v="250727"/>
    <s v="164-GTAL(DUMMY)"/>
  </r>
  <r>
    <s v="GTAL-1"/>
    <s v="D2"/>
    <x v="15"/>
    <x v="15"/>
    <x v="6"/>
    <s v="GTAL-1D2DBL CERAMICS"/>
    <s v="250727"/>
    <s v="164-GTAL(DUMMY)"/>
  </r>
  <r>
    <s v="GTAL-1"/>
    <s v="E1"/>
    <x v="15"/>
    <x v="15"/>
    <x v="6"/>
    <s v="GTAL-1E1DBL CERAMICS"/>
    <s v="250727"/>
    <s v="164-GTAL(DUMMY)"/>
  </r>
  <r>
    <s v="GTAL-1"/>
    <s v="E2"/>
    <x v="15"/>
    <x v="15"/>
    <x v="6"/>
    <s v="GTAL-1E2DBL CERAMICS"/>
    <s v="250727"/>
    <s v="164-GTAL(DUMMY)"/>
  </r>
  <r>
    <s v="GTAL-1"/>
    <s v="F1"/>
    <x v="15"/>
    <x v="15"/>
    <x v="6"/>
    <s v="GTAL-1F1DBL CERAMICS"/>
    <s v="250727"/>
    <s v="164-GTAL(DUMMY)"/>
  </r>
  <r>
    <s v="GTAL-1"/>
    <s v="F2"/>
    <x v="15"/>
    <x v="15"/>
    <x v="6"/>
    <s v="GTAL-1F2DBL CERAMICS"/>
    <s v="250727"/>
    <s v="164-GTAL(DUMMY)"/>
  </r>
  <r>
    <s v="GTAL-2"/>
    <s v="A1"/>
    <x v="15"/>
    <x v="15"/>
    <x v="6"/>
    <s v="GTAL-2A1DBL CERAMICS"/>
    <s v="250727"/>
    <s v="164-GTAL(DUMMY)"/>
  </r>
  <r>
    <s v="GTAL-2"/>
    <s v="A2"/>
    <x v="0"/>
    <x v="0"/>
    <x v="6"/>
    <s v="GTAL-2A2H &amp; M HENNES &amp; MAURITAZ GBC AB"/>
    <s v="251027"/>
    <s v="500707-7920"/>
  </r>
  <r>
    <s v="GTAL-2"/>
    <s v="B1"/>
    <x v="15"/>
    <x v="15"/>
    <x v="6"/>
    <s v="GTAL-2B1DBL CERAMICS"/>
    <s v="250727"/>
    <s v="164-GTAL(DUMMY)"/>
  </r>
  <r>
    <s v="GTAL-2"/>
    <s v="B2"/>
    <x v="0"/>
    <x v="0"/>
    <x v="6"/>
    <s v="GTAL-2B2H &amp; M HENNES &amp; MAURITAZ GBC AB"/>
    <s v="251027"/>
    <s v="500707-7920"/>
  </r>
  <r>
    <s v="GTAL-2"/>
    <s v="C1"/>
    <x v="15"/>
    <x v="15"/>
    <x v="6"/>
    <s v="GTAL-2C1DBL CERAMICS"/>
    <s v="250727"/>
    <s v="164-GTAL(DUMMY)"/>
  </r>
  <r>
    <s v="GTAL-2"/>
    <s v="C2"/>
    <x v="0"/>
    <x v="0"/>
    <x v="6"/>
    <s v="GTAL-2C2H &amp; M HENNES &amp; MAURITAZ GBC AB"/>
    <s v="251027"/>
    <s v="500707-7920"/>
  </r>
  <r>
    <s v="GTAL-2"/>
    <s v="D1"/>
    <x v="15"/>
    <x v="15"/>
    <x v="6"/>
    <s v="GTAL-2D1DBL CERAMICS"/>
    <s v="250727"/>
    <s v="164-GTAL(DUMMY)"/>
  </r>
  <r>
    <s v="GTAL-2"/>
    <s v="D2"/>
    <x v="15"/>
    <x v="15"/>
    <x v="6"/>
    <s v="GTAL-2D2DBL CERAMICS"/>
    <s v="250727"/>
    <s v="164-GTAL(DUMMY)"/>
  </r>
  <r>
    <s v="GTAL-2"/>
    <s v="E1"/>
    <x v="15"/>
    <x v="15"/>
    <x v="6"/>
    <s v="GTAL-2E1DBL CERAMICS"/>
    <s v="250727"/>
    <s v="164-GTAL(DUMMY)"/>
  </r>
  <r>
    <s v="GTAL-2"/>
    <s v="E2"/>
    <x v="15"/>
    <x v="15"/>
    <x v="6"/>
    <s v="GTAL-2E2DBL CERAMICS"/>
    <s v="250727"/>
    <s v="164-GTAL(DUMMY)"/>
  </r>
  <r>
    <s v="GTAL-2"/>
    <s v="F1"/>
    <x v="15"/>
    <x v="15"/>
    <x v="6"/>
    <s v="GTAL-2F1DBL CERAMICS"/>
    <s v="250727"/>
    <s v="164-GTAL(DUMMY)"/>
  </r>
  <r>
    <s v="GTAL-2"/>
    <s v="F2"/>
    <x v="15"/>
    <x v="15"/>
    <x v="6"/>
    <s v="GTAL-2F2DBL CERAMICS"/>
    <s v="250727"/>
    <s v="164-GTAL(DUMMY)"/>
  </r>
  <r>
    <s v="GTAL-3"/>
    <s v="A1"/>
    <x v="15"/>
    <x v="15"/>
    <x v="6"/>
    <s v="GTAL-3A1DBL CERAMICS"/>
    <s v="250727"/>
    <s v="164-GTAL(DUMMY)"/>
  </r>
  <r>
    <s v="GTAL-3"/>
    <s v="A2"/>
    <x v="15"/>
    <x v="15"/>
    <x v="6"/>
    <s v="GTAL-3A2DBL CERAMICS"/>
    <s v="250727"/>
    <s v="164-GTAL(DUMMY)"/>
  </r>
  <r>
    <s v="GTAL-3"/>
    <s v="B1"/>
    <x v="15"/>
    <x v="15"/>
    <x v="6"/>
    <s v="GTAL-3B1DBL CERAMICS"/>
    <s v="250727"/>
    <s v="164-GTAL(DUMMY)"/>
  </r>
  <r>
    <s v="GTAL-3"/>
    <s v="B2"/>
    <x v="15"/>
    <x v="15"/>
    <x v="6"/>
    <s v="GTAL-3B2DBL CERAMICS"/>
    <s v="250727"/>
    <s v="164-GTAL(DUMMY)"/>
  </r>
  <r>
    <s v="GTAL-3"/>
    <s v="C1"/>
    <x v="15"/>
    <x v="15"/>
    <x v="6"/>
    <s v="GTAL-3C1DBL CERAMICS"/>
    <s v="250727"/>
    <s v="164-GTAL(DUMMY)"/>
  </r>
  <r>
    <s v="GTAL-3"/>
    <s v="C2"/>
    <x v="15"/>
    <x v="15"/>
    <x v="6"/>
    <s v="GTAL-3C2DBL CERAMICS"/>
    <s v="250727"/>
    <s v="164-GTAL(DUMMY)"/>
  </r>
  <r>
    <s v="GTAL-3"/>
    <s v="D1"/>
    <x v="15"/>
    <x v="15"/>
    <x v="6"/>
    <s v="GTAL-3D1DBL CERAMICS"/>
    <s v="250727"/>
    <s v="164-GTAL(DUMMY)"/>
  </r>
  <r>
    <s v="GTAL-3"/>
    <s v="D2"/>
    <x v="15"/>
    <x v="15"/>
    <x v="6"/>
    <s v="GTAL-3D2DBL CERAMICS"/>
    <s v="250727"/>
    <s v="164-GTAL(DUMMY)"/>
  </r>
  <r>
    <s v="GTAL-3"/>
    <s v="E1"/>
    <x v="15"/>
    <x v="15"/>
    <x v="6"/>
    <s v="GTAL-3E1DBL CERAMICS"/>
    <s v="250727"/>
    <s v="164-GTAL(DUMMY)"/>
  </r>
  <r>
    <s v="GTAL-3"/>
    <s v="E2"/>
    <x v="15"/>
    <x v="15"/>
    <x v="6"/>
    <s v="GTAL-3E2DBL CERAMICS"/>
    <s v="250727"/>
    <s v="164-GTAL(DUMMY)"/>
  </r>
  <r>
    <s v="GTAL-3"/>
    <s v="F1"/>
    <x v="15"/>
    <x v="15"/>
    <x v="6"/>
    <s v="GTAL-3F1DBL CERAMICS"/>
    <s v="250727"/>
    <s v="164-GTAL(DUMMY)"/>
  </r>
  <r>
    <s v="GTAL-3"/>
    <s v="F2"/>
    <x v="15"/>
    <x v="15"/>
    <x v="6"/>
    <s v="GTAL-3F2DBL CERAMICS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1018"/>
    <s v="2247847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727"/>
    <s v="164-GTAL(DUMMY)"/>
  </r>
  <r>
    <m/>
    <m/>
    <x v="16"/>
    <x v="16"/>
    <x v="7"/>
    <s v="0"/>
    <s v="250921"/>
    <s v="2247891"/>
  </r>
  <r>
    <m/>
    <m/>
    <x v="16"/>
    <x v="16"/>
    <x v="7"/>
    <s v="0"/>
    <s v="251027"/>
    <s v="2241465-04"/>
  </r>
  <r>
    <m/>
    <m/>
    <x v="16"/>
    <x v="16"/>
    <x v="7"/>
    <s v="0"/>
    <s v="251018"/>
    <s v="2247877"/>
  </r>
  <r>
    <m/>
    <m/>
    <x v="16"/>
    <x v="16"/>
    <x v="7"/>
    <s v="0"/>
    <s v="251027"/>
    <s v="2241465-04"/>
  </r>
  <r>
    <m/>
    <m/>
    <x v="16"/>
    <x v="16"/>
    <x v="7"/>
    <s v="0"/>
    <s v="251018"/>
    <s v="2247877"/>
  </r>
  <r>
    <m/>
    <m/>
    <x v="16"/>
    <x v="16"/>
    <x v="7"/>
    <s v="0"/>
    <s v="251027"/>
    <s v="2241465-04"/>
  </r>
  <r>
    <m/>
    <m/>
    <x v="16"/>
    <x v="16"/>
    <x v="7"/>
    <s v="0"/>
    <s v="250921"/>
    <s v="2247891"/>
  </r>
  <r>
    <m/>
    <m/>
    <x v="16"/>
    <x v="16"/>
    <x v="7"/>
    <s v="0"/>
    <s v="251027"/>
    <s v="2241388-03"/>
  </r>
  <r>
    <m/>
    <m/>
    <x v="16"/>
    <x v="16"/>
    <x v="7"/>
    <s v="0"/>
    <s v="250727"/>
    <s v="164-GTAL(DUMMY)"/>
  </r>
  <r>
    <m/>
    <m/>
    <x v="16"/>
    <x v="16"/>
    <x v="7"/>
    <s v="0"/>
    <s v="251027"/>
    <s v="2241386-03"/>
  </r>
  <r>
    <m/>
    <m/>
    <x v="16"/>
    <x v="16"/>
    <x v="7"/>
    <s v="0"/>
    <s v="250727"/>
    <s v="164-GTAL(DUMMY)"/>
  </r>
  <r>
    <m/>
    <m/>
    <x v="16"/>
    <x v="16"/>
    <x v="7"/>
    <s v="0"/>
    <s v="251027"/>
    <s v="2241388-03"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  <r>
    <m/>
    <m/>
    <x v="16"/>
    <x v="16"/>
    <x v="7"/>
    <s v="0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13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J20" firstHeaderRow="1" firstDataRow="2" firstDataCol="1"/>
  <pivotFields count="8"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8">
        <item t="data" sd="1" x="10"/>
        <item t="data" sd="1" x="0"/>
        <item t="data" sd="1" x="1"/>
        <item t="data" sd="1" x="3"/>
        <item t="data" sd="1" x="4"/>
        <item t="data" sd="1" x="9"/>
        <item t="data" sd="1" x="13"/>
        <item t="data" sd="1" x="16"/>
        <item t="data" sd="1" x="5"/>
        <item t="data" sd="1" x="11"/>
        <item t="data" sd="1" x="12"/>
        <item t="data" sd="1" x="14"/>
        <item t="data" sd="1" x="6"/>
        <item t="data" sd="1" x="15"/>
        <item t="data" sd="1" x="2"/>
        <item t="data" sd="1" x="7"/>
        <item t="data" sd="1" x="8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m="1" x="8"/>
        <item t="data" sd="1" x="4"/>
        <item t="data" sd="1" x="6"/>
        <item t="data" sd="1" x="0"/>
        <item t="data" sd="1" x="1"/>
        <item t="data" sd="1" x="2"/>
        <item t="data" sd="1" x="5"/>
        <item t="data" sd="1" x="3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3"/>
  </rowFields>
  <rowItems count="1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grand" r="0" i="0">
      <x v="0"/>
    </i>
  </rowItems>
  <colFields count="1">
    <field x="4"/>
  </colFields>
  <colItems count="9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unt of Line" fld="1" subtotal="count" showDataAs="normal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Production" displayName="Production" ref="A1:C25" headerRowCount="1" headerRowDxfId="13">
  <tableColumns count="3">
    <tableColumn id="1" name="Buyer" totalsRowLabel="Total">
      <calculatedColumnFormula>#REF!</calculatedColumnFormula>
    </tableColumn>
    <tableColumn id="2" name="Name" dataDxfId="12">
      <calculatedColumnFormula>VLOOKUP(A2,lookup!$G$1:$H$50,2,FALSE)</calculatedColumnFormula>
    </tableColumn>
    <tableColumn id="3" name="Qnt" totalsRowFunction="sum">
      <calculatedColumnFormula>#REF!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data" displayName="data" ref="A1:H500" headerRowCount="1" totalsRowShown="0">
  <autoFilter ref="A1:H500">
    <filterColumn colId="0" hiddenButton="0" showButton="1">
      <filters>
        <filter val="GTAL-1"/>
        <filter val="GTAL-2"/>
        <filter val="GTAL-3"/>
      </filters>
    </filterColumn>
  </autoFilter>
  <tableColumns count="8">
    <tableColumn id="1" name="Unit"/>
    <tableColumn id="2" name="Line"/>
    <tableColumn id="3" name="Buyers" dataDxfId="11"/>
    <tableColumn id="4" name="Buyer_Full_Name" dataDxfId="10">
      <calculatedColumnFormula>_xlfn.XLOOKUP(data[[#This Row],[Buyers]],lookup!$G$1:$G$50,lookup!$H$1:$H$50)</calculatedColumnFormula>
    </tableColumn>
    <tableColumn id="5" name="Factory" dataDxfId="9">
      <calculatedColumnFormula>VLOOKUP(A2,lookup!$D$1:$E$35,2,)</calculatedColumnFormula>
    </tableColumn>
    <tableColumn id="6" name="concatinated" dataDxfId="8">
      <calculatedColumnFormula>_xlfn.CONCAT(A2,B2,D2)</calculatedColumnFormula>
    </tableColumn>
    <tableColumn id="7" name="Shipment" dataDxfId="7"/>
    <tableColumn id="8" name="Order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2" sqref="A12"/>
    </sheetView>
  </sheetViews>
  <sheetFormatPr baseColWidth="8" defaultRowHeight="15"/>
  <cols>
    <col width="40.140625" bestFit="1" customWidth="1" style="31" min="1" max="1"/>
    <col width="16.28515625" bestFit="1" customWidth="1" style="31" min="2" max="2"/>
    <col width="5.5703125" bestFit="1" customWidth="1" style="31" min="3" max="3"/>
    <col width="3.85546875" bestFit="1" customWidth="1" style="31" min="4" max="4"/>
    <col width="3.5703125" bestFit="1" customWidth="1" style="31" min="5" max="5"/>
    <col width="3.7109375" bestFit="1" customWidth="1" style="31" min="6" max="6"/>
    <col width="6.85546875" bestFit="1" customWidth="1" style="31" min="7" max="7"/>
    <col width="4.7109375" bestFit="1" customWidth="1" style="31" min="8" max="8"/>
    <col width="5.5703125" bestFit="1" customWidth="1" style="31" min="9" max="9"/>
    <col width="11.28515625" bestFit="1" customWidth="1" style="31" min="10" max="10"/>
  </cols>
  <sheetData>
    <row r="1">
      <c r="A1" s="2" t="inlineStr">
        <is>
          <t>Count of Line</t>
        </is>
      </c>
      <c r="B1" s="2" t="inlineStr">
        <is>
          <t>Column Labels</t>
        </is>
      </c>
    </row>
    <row r="2">
      <c r="A2" s="2" t="inlineStr">
        <is>
          <t>Row Labels</t>
        </is>
      </c>
      <c r="B2" t="inlineStr">
        <is>
          <t>FFL2</t>
        </is>
      </c>
      <c r="C2" t="inlineStr">
        <is>
          <t>GTAL</t>
        </is>
      </c>
      <c r="D2" t="inlineStr">
        <is>
          <t>JAL</t>
        </is>
      </c>
      <c r="E2" t="inlineStr">
        <is>
          <t>JFL</t>
        </is>
      </c>
      <c r="F2" t="inlineStr">
        <is>
          <t>JKL</t>
        </is>
      </c>
      <c r="G2" t="inlineStr">
        <is>
          <t>JKL-U2</t>
        </is>
      </c>
      <c r="H2" t="inlineStr">
        <is>
          <t>MFL</t>
        </is>
      </c>
      <c r="I2" t="inlineStr">
        <is>
          <t>#N/A</t>
        </is>
      </c>
      <c r="J2" t="inlineStr">
        <is>
          <t>Grand Total</t>
        </is>
      </c>
    </row>
    <row r="3">
      <c r="A3" s="3" t="inlineStr">
        <is>
          <t>PUMA</t>
        </is>
      </c>
      <c r="F3" t="n">
        <v>5</v>
      </c>
      <c r="G3" t="n">
        <v>23</v>
      </c>
      <c r="H3" t="n">
        <v>10</v>
      </c>
      <c r="J3" t="n">
        <v>38</v>
      </c>
    </row>
    <row r="4">
      <c r="A4" s="3" t="inlineStr">
        <is>
          <t>H &amp; M HENNES &amp; MAURITAZ GBC AB</t>
        </is>
      </c>
      <c r="B4" t="n">
        <v>42</v>
      </c>
      <c r="C4" t="n">
        <v>7</v>
      </c>
      <c r="D4" t="n">
        <v>38</v>
      </c>
      <c r="G4" t="n">
        <v>17</v>
      </c>
      <c r="J4" t="n">
        <v>104</v>
      </c>
    </row>
    <row r="5">
      <c r="A5" s="3" t="inlineStr">
        <is>
          <t>C &amp; A BUYING GMBH &amp; CO. KG</t>
        </is>
      </c>
      <c r="B5" t="n">
        <v>8</v>
      </c>
      <c r="D5" t="n">
        <v>20</v>
      </c>
      <c r="F5" t="n">
        <v>2</v>
      </c>
      <c r="G5" t="n">
        <v>24</v>
      </c>
      <c r="J5" t="n">
        <v>54</v>
      </c>
    </row>
    <row r="6">
      <c r="A6" s="3" t="inlineStr">
        <is>
          <t>BESTSELLER A/S</t>
        </is>
      </c>
      <c r="E6" t="n">
        <v>2</v>
      </c>
      <c r="G6" t="n">
        <v>8</v>
      </c>
      <c r="J6" t="n">
        <v>10</v>
      </c>
    </row>
    <row r="7">
      <c r="A7" s="3" t="inlineStr">
        <is>
          <t>ASDA STORE LTD.</t>
        </is>
      </c>
      <c r="E7" t="n">
        <v>32</v>
      </c>
      <c r="F7" t="n">
        <v>11</v>
      </c>
      <c r="H7" t="n">
        <v>2</v>
      </c>
      <c r="J7" t="n">
        <v>45</v>
      </c>
    </row>
    <row r="8">
      <c r="A8" s="3" t="inlineStr">
        <is>
          <t>HUGO BOSS AG</t>
        </is>
      </c>
      <c r="F8" t="n">
        <v>9</v>
      </c>
      <c r="J8" t="n">
        <v>9</v>
      </c>
    </row>
    <row r="9">
      <c r="A9" s="3" t="inlineStr">
        <is>
          <t>VF CORPORATION</t>
        </is>
      </c>
      <c r="H9" t="n">
        <v>41</v>
      </c>
      <c r="J9" t="n">
        <v>41</v>
      </c>
    </row>
    <row r="10">
      <c r="A10" s="3" t="n">
        <v>0</v>
      </c>
    </row>
    <row r="11">
      <c r="A11" s="3" t="inlineStr">
        <is>
          <t>Ralph Lauren Corporation</t>
        </is>
      </c>
      <c r="F11" t="n">
        <v>9</v>
      </c>
      <c r="J11" t="n">
        <v>9</v>
      </c>
    </row>
    <row r="12">
      <c r="A12" s="3" t="inlineStr">
        <is>
          <t>GUESS EUROPE SAGL</t>
        </is>
      </c>
      <c r="F12" t="n">
        <v>1</v>
      </c>
      <c r="G12" t="n">
        <v>16</v>
      </c>
      <c r="J12" t="n">
        <v>17</v>
      </c>
    </row>
    <row r="13">
      <c r="A13" s="3" t="inlineStr">
        <is>
          <t>NEW FRONTIER</t>
        </is>
      </c>
      <c r="G13" t="n">
        <v>5</v>
      </c>
      <c r="H13" t="n">
        <v>5</v>
      </c>
      <c r="J13" t="n">
        <v>10</v>
      </c>
    </row>
    <row r="14">
      <c r="A14" s="3" t="inlineStr">
        <is>
          <t>KMART AUSTRALIA LIMITED</t>
        </is>
      </c>
      <c r="G14" t="n">
        <v>2</v>
      </c>
      <c r="J14" t="n">
        <v>2</v>
      </c>
    </row>
    <row r="15">
      <c r="A15" s="3" t="inlineStr">
        <is>
          <t>G-STAR RAW CV</t>
        </is>
      </c>
      <c r="F15" t="n">
        <v>3</v>
      </c>
      <c r="J15" t="n">
        <v>3</v>
      </c>
    </row>
    <row r="16">
      <c r="A16" s="3" t="inlineStr">
        <is>
          <t>DBL CERAMICS</t>
        </is>
      </c>
      <c r="C16" t="n">
        <v>29</v>
      </c>
      <c r="J16" t="n">
        <v>29</v>
      </c>
    </row>
    <row r="17">
      <c r="A17" s="3" t="inlineStr">
        <is>
          <t>VOGUE SOURCING LIMITED</t>
        </is>
      </c>
      <c r="D17" t="n">
        <v>1</v>
      </c>
      <c r="J17" t="n">
        <v>1</v>
      </c>
    </row>
    <row r="18">
      <c r="A18" s="3" t="inlineStr">
        <is>
          <t>TOM TAILOR SOURCING LTD.</t>
        </is>
      </c>
      <c r="F18" t="n">
        <v>4</v>
      </c>
      <c r="J18" t="n">
        <v>4</v>
      </c>
    </row>
    <row r="19">
      <c r="A19" s="3" t="inlineStr">
        <is>
          <t>CAMEL ACTIVE / BHB-Fashion Service Gmbh</t>
        </is>
      </c>
      <c r="F19" t="n">
        <v>3</v>
      </c>
      <c r="J19" t="n">
        <v>3</v>
      </c>
    </row>
    <row r="20">
      <c r="A20" s="3" t="inlineStr">
        <is>
          <t>Grand Total</t>
        </is>
      </c>
      <c r="B20" t="n">
        <v>50</v>
      </c>
      <c r="C20" t="n">
        <v>36</v>
      </c>
      <c r="D20" t="n">
        <v>59</v>
      </c>
      <c r="E20" t="n">
        <v>34</v>
      </c>
      <c r="F20" t="n">
        <v>47</v>
      </c>
      <c r="G20" t="n">
        <v>95</v>
      </c>
      <c r="H20" t="n">
        <v>58</v>
      </c>
      <c r="J20" t="n">
        <v>379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zoomScaleNormal="100" workbookViewId="0">
      <selection activeCell="B25" sqref="B25"/>
    </sheetView>
  </sheetViews>
  <sheetFormatPr baseColWidth="8" defaultRowHeight="15"/>
  <cols>
    <col width="17.28515625" bestFit="1" customWidth="1" style="4" min="1" max="1"/>
    <col width="32.7109375" customWidth="1" style="26" min="2" max="2"/>
    <col width="8.85546875" customWidth="1" style="27" min="3" max="9"/>
    <col width="12" bestFit="1" customWidth="1" style="27" min="10" max="10"/>
    <col width="14" customWidth="1" style="5" min="11" max="11"/>
    <col width="9.140625" customWidth="1" style="4" min="12" max="156"/>
    <col width="9.140625" customWidth="1" style="4" min="157" max="16384"/>
  </cols>
  <sheetData>
    <row r="1" ht="41.25" customHeight="1" s="31">
      <c r="A1" s="25" t="inlineStr">
        <is>
          <t>Buyer-wise Running Sewing Line and Production Qty.</t>
        </is>
      </c>
      <c r="K1" s="22">
        <f>TODAY()-1</f>
        <v/>
      </c>
    </row>
    <row r="2">
      <c r="A2" s="8" t="n"/>
      <c r="B2" s="17" t="inlineStr">
        <is>
          <t>Total</t>
        </is>
      </c>
      <c r="C2" s="18">
        <f>SUM(C4,C10,C17)</f>
        <v/>
      </c>
      <c r="D2" s="18">
        <f>SUM(D4,D10,D17)</f>
        <v/>
      </c>
      <c r="E2" s="18">
        <f>SUM(E4,E10,E17)</f>
        <v/>
      </c>
      <c r="F2" s="18">
        <f>SUM(F4,F10,F17)</f>
        <v/>
      </c>
      <c r="G2" s="18">
        <f>SUM(G4,G10,G17)</f>
        <v/>
      </c>
      <c r="H2" s="18">
        <f>SUM(H4,H10,H17)</f>
        <v/>
      </c>
      <c r="I2" s="18">
        <f>SUM(I4,I10,I17)</f>
        <v/>
      </c>
      <c r="J2" s="18">
        <f>SUM(J4,J10,J17)</f>
        <v/>
      </c>
      <c r="K2" s="19">
        <f>SUM(K4,K10,K17)</f>
        <v/>
      </c>
    </row>
    <row r="3">
      <c r="A3" s="9" t="inlineStr">
        <is>
          <t>Marketing Head</t>
        </is>
      </c>
      <c r="B3" s="9" t="inlineStr">
        <is>
          <t>Buyer Name</t>
        </is>
      </c>
      <c r="C3" s="10" t="inlineStr">
        <is>
          <t>FFL2</t>
        </is>
      </c>
      <c r="D3" s="10" t="inlineStr">
        <is>
          <t>GTAL</t>
        </is>
      </c>
      <c r="E3" s="10" t="inlineStr">
        <is>
          <t>JAL</t>
        </is>
      </c>
      <c r="F3" s="10" t="inlineStr">
        <is>
          <t>JFL</t>
        </is>
      </c>
      <c r="G3" s="10" t="inlineStr">
        <is>
          <t>JKL</t>
        </is>
      </c>
      <c r="H3" s="10" t="inlineStr">
        <is>
          <t>JKL-U2</t>
        </is>
      </c>
      <c r="I3" s="10" t="inlineStr">
        <is>
          <t>MFL</t>
        </is>
      </c>
      <c r="J3" s="10" t="inlineStr">
        <is>
          <t>Total Line</t>
        </is>
      </c>
      <c r="K3" s="11" t="inlineStr">
        <is>
          <t>Production</t>
        </is>
      </c>
    </row>
    <row r="4">
      <c r="A4" s="28" t="inlineStr">
        <is>
          <t>Babu Sir</t>
        </is>
      </c>
      <c r="B4" s="12" t="inlineStr">
        <is>
          <t>Total</t>
        </is>
      </c>
      <c r="C4" s="13">
        <f>IF(SUM(C5:C9)=0,"",SUM(C5:C9))</f>
        <v/>
      </c>
      <c r="D4" s="13">
        <f>IF(SUM(D5:D9)=0,"",SUM(D5:D9))</f>
        <v/>
      </c>
      <c r="E4" s="13">
        <f>IF(SUM(E5:E9)=0,"",SUM(E5:E9))</f>
        <v/>
      </c>
      <c r="F4" s="13">
        <f>IF(SUM(F5:F9)=0,"",SUM(F5:F9))</f>
        <v/>
      </c>
      <c r="G4" s="13">
        <f>IF(SUM(G5:G9)=0,"",SUM(G5:G9))</f>
        <v/>
      </c>
      <c r="H4" s="13">
        <f>IF(SUM(H5:H9)=0,"",SUM(H5:H9))</f>
        <v/>
      </c>
      <c r="I4" s="13">
        <f>IF(SUM(I5:I9)=0,"",SUM(I5:I9))</f>
        <v/>
      </c>
      <c r="J4" s="13">
        <f>IF(SUM(J5:J9)=0,"",SUM(J5:J9))</f>
        <v/>
      </c>
      <c r="K4" s="14">
        <f>SUM(K5:K9)</f>
        <v/>
      </c>
    </row>
    <row r="5">
      <c r="A5" s="29" t="n"/>
      <c r="B5" s="20" t="inlineStr">
        <is>
          <t>ASDA STORE LTD.</t>
        </is>
      </c>
      <c r="C5" s="15">
        <f>IF(_xlfn.XLOOKUP($B5,Report!$A$3:$A$28,Report!B$3:B$28,"")=0,"",_xlfn.XLOOKUP($B5,Report!$A$3:$A$28,Report!B$3:B$28,""))</f>
        <v/>
      </c>
      <c r="D5" s="15">
        <f>IF(_xlfn.XLOOKUP($B5,Report!$A$3:$A$28,Report!C$3:C$28,"")=0,"",_xlfn.XLOOKUP($B5,Report!$A$3:$A$28,Report!C$3:C$28,""))</f>
        <v/>
      </c>
      <c r="E5" s="15">
        <f>IF(_xlfn.XLOOKUP($B5,Report!$A$3:$A$28,Report!D$3:D$28,"")=0,"",_xlfn.XLOOKUP($B5,Report!$A$3:$A$28,Report!D$3:D$28,""))</f>
        <v/>
      </c>
      <c r="F5" s="15">
        <f>IF(_xlfn.XLOOKUP($B5,Report!$A$3:$A$28,Report!E$3:E$28,"")=0,"",_xlfn.XLOOKUP($B5,Report!$A$3:$A$28,Report!E$3:E$28,""))</f>
        <v/>
      </c>
      <c r="G5" s="15">
        <f>IF(_xlfn.XLOOKUP($B5,Report!$A$3:$A$28,Report!F$3:F$28,"")=0,"",_xlfn.XLOOKUP($B5,Report!$A$3:$A$28,Report!F$3:F$28,""))</f>
        <v/>
      </c>
      <c r="H5" s="15">
        <f>IF(_xlfn.XLOOKUP($B5,Report!$A$3:$A$28,Report!G$3:G$28,"")=0,"",_xlfn.XLOOKUP($B5,Report!$A$3:$A$28,Report!G$3:G$28,""))</f>
        <v/>
      </c>
      <c r="I5" s="15">
        <f>IF(_xlfn.XLOOKUP($B5,Report!$A$3:$A$28,Report!H$3:H$28,"")=0,"",_xlfn.XLOOKUP($B5,Report!$A$3:$A$28,Report!H$3:H$28,""))</f>
        <v/>
      </c>
      <c r="J5" s="21">
        <f>IF(SUM(C5:I5) = 0, "", SUM(C5:I5))</f>
        <v/>
      </c>
      <c r="K5" s="16">
        <f>IF(SUMIF(Production_2!B:B,Sheet1!B5,Production_2!C:C)=0,"",SUMIF(Production_2!B:B,Sheet1!B5,Production_2!C:C))</f>
        <v/>
      </c>
    </row>
    <row r="6">
      <c r="A6" s="29" t="n"/>
      <c r="B6" s="20" t="inlineStr">
        <is>
          <t>BESTSELLER A/S</t>
        </is>
      </c>
      <c r="C6" s="15">
        <f>IF(_xlfn.XLOOKUP($B6,Report!$A$3:$A$28,Report!B$3:B$28,"")=0,"",_xlfn.XLOOKUP($B6,Report!$A$3:$A$28,Report!B$3:B$28,""))</f>
        <v/>
      </c>
      <c r="D6" s="15">
        <f>IF(_xlfn.XLOOKUP($B6,Report!$A$3:$A$28,Report!C$3:C$28,"")=0,"",_xlfn.XLOOKUP($B6,Report!$A$3:$A$28,Report!C$3:C$28,""))</f>
        <v/>
      </c>
      <c r="E6" s="15">
        <f>IF(_xlfn.XLOOKUP($B6,Report!$A$3:$A$28,Report!D$3:D$28,"")=0,"",_xlfn.XLOOKUP($B6,Report!$A$3:$A$28,Report!D$3:D$28,""))</f>
        <v/>
      </c>
      <c r="F6" s="15">
        <f>IF(_xlfn.XLOOKUP($B6,Report!$A$3:$A$28,Report!E$3:E$28,"")=0,"",_xlfn.XLOOKUP($B6,Report!$A$3:$A$28,Report!E$3:E$28,""))</f>
        <v/>
      </c>
      <c r="G6" s="15">
        <f>IF(_xlfn.XLOOKUP($B6,Report!$A$3:$A$28,Report!F$3:F$28,"")=0,"",_xlfn.XLOOKUP($B6,Report!$A$3:$A$28,Report!F$3:F$28,""))</f>
        <v/>
      </c>
      <c r="H6" s="15">
        <f>IF(_xlfn.XLOOKUP($B6,Report!$A$3:$A$28,Report!G$3:G$28,"")=0,"",_xlfn.XLOOKUP($B6,Report!$A$3:$A$28,Report!G$3:G$28,""))</f>
        <v/>
      </c>
      <c r="I6" s="15">
        <f>IF(_xlfn.XLOOKUP($B6,Report!$A$3:$A$28,Report!H$3:H$28,"")=0,"",_xlfn.XLOOKUP($B6,Report!$A$3:$A$28,Report!H$3:H$28,""))</f>
        <v/>
      </c>
      <c r="J6" s="21">
        <f>IF(SUM(C6:I6) = 0, "", SUM(C6:I6))</f>
        <v/>
      </c>
      <c r="K6" s="16">
        <f>IF(SUMIF(Production_2!B:B,Sheet1!B6,Production_2!C:C)=0,"",SUMIF(Production_2!B:B,Sheet1!B6,Production_2!C:C))</f>
        <v/>
      </c>
    </row>
    <row r="7">
      <c r="A7" s="29" t="n"/>
      <c r="B7" s="20" t="inlineStr">
        <is>
          <t>KMART AUSTRALIA LIMITED</t>
        </is>
      </c>
      <c r="C7" s="15">
        <f>IF(_xlfn.XLOOKUP($B7,Report!$A$3:$A$28,Report!B$3:B$28,"")=0,"",_xlfn.XLOOKUP($B7,Report!$A$3:$A$28,Report!B$3:B$28,""))</f>
        <v/>
      </c>
      <c r="D7" s="15">
        <f>IF(_xlfn.XLOOKUP($B7,Report!$A$3:$A$28,Report!C$3:C$28,"")=0,"",_xlfn.XLOOKUP($B7,Report!$A$3:$A$28,Report!C$3:C$28,""))</f>
        <v/>
      </c>
      <c r="E7" s="15">
        <f>IF(_xlfn.XLOOKUP($B7,Report!$A$3:$A$28,Report!D$3:D$28,"")=0,"",_xlfn.XLOOKUP($B7,Report!$A$3:$A$28,Report!D$3:D$28,""))</f>
        <v/>
      </c>
      <c r="F7" s="15">
        <f>IF(_xlfn.XLOOKUP($B7,Report!$A$3:$A$28,Report!E$3:E$28,"")=0,"",_xlfn.XLOOKUP($B7,Report!$A$3:$A$28,Report!E$3:E$28,""))</f>
        <v/>
      </c>
      <c r="G7" s="15">
        <f>IF(_xlfn.XLOOKUP($B7,Report!$A$3:$A$28,Report!F$3:F$28,"")=0,"",_xlfn.XLOOKUP($B7,Report!$A$3:$A$28,Report!F$3:F$28,""))</f>
        <v/>
      </c>
      <c r="H7" s="15">
        <f>IF(_xlfn.XLOOKUP($B7,Report!$A$3:$A$28,Report!G$3:G$28,"")=0,"",_xlfn.XLOOKUP($B7,Report!$A$3:$A$28,Report!G$3:G$28,""))</f>
        <v/>
      </c>
      <c r="I7" s="15">
        <f>IF(_xlfn.XLOOKUP($B7,Report!$A$3:$A$28,Report!H$3:H$28,"")=0,"",_xlfn.XLOOKUP($B7,Report!$A$3:$A$28,Report!H$3:H$28,""))</f>
        <v/>
      </c>
      <c r="J7" s="21">
        <f>IF(SUM(C7:I7) = 0, "", SUM(C7:I7))</f>
        <v/>
      </c>
      <c r="K7" s="16">
        <f>IF(SUMIF(Production_2!B:B,Sheet1!B7,Production_2!C:C)=0,"",SUMIF(Production_2!B:B,Sheet1!B7,Production_2!C:C))</f>
        <v/>
      </c>
    </row>
    <row r="8">
      <c r="A8" s="29" t="n"/>
      <c r="B8" s="20" t="inlineStr">
        <is>
          <t>VF CORPORATION</t>
        </is>
      </c>
      <c r="C8" s="15">
        <f>IF(_xlfn.XLOOKUP($B8,Report!$A$3:$A$28,Report!B$3:B$28,"")=0,"",_xlfn.XLOOKUP($B8,Report!$A$3:$A$28,Report!B$3:B$28,""))</f>
        <v/>
      </c>
      <c r="D8" s="15">
        <f>IF(_xlfn.XLOOKUP($B8,Report!$A$3:$A$28,Report!C$3:C$28,"")=0,"",_xlfn.XLOOKUP($B8,Report!$A$3:$A$28,Report!C$3:C$28,""))</f>
        <v/>
      </c>
      <c r="E8" s="15">
        <f>IF(_xlfn.XLOOKUP($B8,Report!$A$3:$A$28,Report!D$3:D$28,"")=0,"",_xlfn.XLOOKUP($B8,Report!$A$3:$A$28,Report!D$3:D$28,""))</f>
        <v/>
      </c>
      <c r="F8" s="15">
        <f>IF(_xlfn.XLOOKUP($B8,Report!$A$3:$A$28,Report!E$3:E$28,"")=0,"",_xlfn.XLOOKUP($B8,Report!$A$3:$A$28,Report!E$3:E$28,""))</f>
        <v/>
      </c>
      <c r="G8" s="15">
        <f>IF(_xlfn.XLOOKUP($B8,Report!$A$3:$A$28,Report!F$3:F$28,"")=0,"",_xlfn.XLOOKUP($B8,Report!$A$3:$A$28,Report!F$3:F$28,""))</f>
        <v/>
      </c>
      <c r="H8" s="15">
        <f>IF(_xlfn.XLOOKUP($B8,Report!$A$3:$A$28,Report!G$3:G$28,"")=0,"",_xlfn.XLOOKUP($B8,Report!$A$3:$A$28,Report!G$3:G$28,""))</f>
        <v/>
      </c>
      <c r="I8" s="15">
        <f>IF(_xlfn.XLOOKUP($B8,Report!$A$3:$A$28,Report!H$3:H$28,"")=0,"",_xlfn.XLOOKUP($B8,Report!$A$3:$A$28,Report!H$3:H$28,""))</f>
        <v/>
      </c>
      <c r="J8" s="21">
        <f>IF(SUM(C8:I8) = 0, "", SUM(C8:I8))</f>
        <v/>
      </c>
      <c r="K8" s="16">
        <f>IF(SUMIF(Production_2!B:B,Sheet1!B8,Production_2!C:C)=0,"",SUMIF(Production_2!B:B,Sheet1!B8,Production_2!C:C))</f>
        <v/>
      </c>
    </row>
    <row r="9">
      <c r="A9" s="30" t="n"/>
      <c r="B9" s="20" t="inlineStr">
        <is>
          <t>ZLABELS GMBH</t>
        </is>
      </c>
      <c r="C9" s="15">
        <f>IF(_xlfn.XLOOKUP($B9,Report!$A$3:$A$28,Report!B$3:B$28,"")=0,"",_xlfn.XLOOKUP($B9,Report!$A$3:$A$28,Report!B$3:B$28,""))</f>
        <v/>
      </c>
      <c r="D9" s="15">
        <f>IF(_xlfn.XLOOKUP($B9,Report!$A$3:$A$28,Report!C$3:C$28,"")=0,"",_xlfn.XLOOKUP($B9,Report!$A$3:$A$28,Report!C$3:C$28,""))</f>
        <v/>
      </c>
      <c r="E9" s="15">
        <f>IF(_xlfn.XLOOKUP($B9,Report!$A$3:$A$28,Report!D$3:D$28,"")=0,"",_xlfn.XLOOKUP($B9,Report!$A$3:$A$28,Report!D$3:D$28,""))</f>
        <v/>
      </c>
      <c r="F9" s="15">
        <f>IF(_xlfn.XLOOKUP($B9,Report!$A$3:$A$28,Report!E$3:E$28,"")=0,"",_xlfn.XLOOKUP($B9,Report!$A$3:$A$28,Report!E$3:E$28,""))</f>
        <v/>
      </c>
      <c r="G9" s="15">
        <f>IF(_xlfn.XLOOKUP($B9,Report!$A$3:$A$28,Report!F$3:F$28,"")=0,"",_xlfn.XLOOKUP($B9,Report!$A$3:$A$28,Report!F$3:F$28,""))</f>
        <v/>
      </c>
      <c r="H9" s="15">
        <f>IF(_xlfn.XLOOKUP($B9,Report!$A$3:$A$28,Report!G$3:G$28,"")=0,"",_xlfn.XLOOKUP($B9,Report!$A$3:$A$28,Report!G$3:G$28,""))</f>
        <v/>
      </c>
      <c r="I9" s="15">
        <f>IF(_xlfn.XLOOKUP($B9,Report!$A$3:$A$28,Report!H$3:H$28,"")=0,"",_xlfn.XLOOKUP($B9,Report!$A$3:$A$28,Report!H$3:H$28,""))</f>
        <v/>
      </c>
      <c r="J9" s="21">
        <f>IF(SUM(C9:I9) = 0, "", SUM(C9:I9))</f>
        <v/>
      </c>
      <c r="K9" s="16">
        <f>IF(SUMIF(Production_2!B:B,Sheet1!B9,Production_2!C:C)=0,"",SUMIF(Production_2!B:B,Sheet1!B9,Production_2!C:C))</f>
        <v/>
      </c>
    </row>
    <row r="10">
      <c r="A10" s="28" t="inlineStr">
        <is>
          <t>Mosharraf Sir</t>
        </is>
      </c>
      <c r="B10" s="12" t="inlineStr">
        <is>
          <t>Total</t>
        </is>
      </c>
      <c r="C10" s="13">
        <f>IF(SUM(C11:C16)=0,"",SUM(C11:C16))</f>
        <v/>
      </c>
      <c r="D10" s="13">
        <f>IF(SUM(D11:D16)=0,"",SUM(D11:D16))</f>
        <v/>
      </c>
      <c r="E10" s="13">
        <f>IF(SUM(E11:E16)=0,"",SUM(E11:E16))</f>
        <v/>
      </c>
      <c r="F10" s="13">
        <f>IF(SUM(F11:F16)=0,"",SUM(F11:F16))</f>
        <v/>
      </c>
      <c r="G10" s="13">
        <f>IF(SUM(G11:G16)=0,"",SUM(G11:G16))</f>
        <v/>
      </c>
      <c r="H10" s="13">
        <f>IF(SUM(H11:H16)=0,"",SUM(H11:H16))</f>
        <v/>
      </c>
      <c r="I10" s="13">
        <f>IF(SUM(I11:I16)=0,"",SUM(I11:I16))</f>
        <v/>
      </c>
      <c r="J10" s="13">
        <f>IF(SUM(J11:J16)=0,"",SUM(J11:J16))</f>
        <v/>
      </c>
      <c r="K10" s="14">
        <f>SUM(K11:K16)</f>
        <v/>
      </c>
    </row>
    <row r="11">
      <c r="A11" s="29" t="n"/>
      <c r="B11" s="20" t="inlineStr">
        <is>
          <t>C &amp; A BUYING GMBH &amp; CO. KG</t>
        </is>
      </c>
      <c r="C11" s="15">
        <f>IF(_xlfn.XLOOKUP($B11,Report!$A$3:$A$28,Report!B$3:B$28,"")=0,"",_xlfn.XLOOKUP($B11,Report!$A$3:$A$28,Report!B$3:B$28,""))</f>
        <v/>
      </c>
      <c r="D11" s="15">
        <f>IF(_xlfn.XLOOKUP($B11,Report!$A$3:$A$28,Report!C$3:C$28,"")=0,"",_xlfn.XLOOKUP($B11,Report!$A$3:$A$28,Report!C$3:C$28,""))</f>
        <v/>
      </c>
      <c r="E11" s="15">
        <f>IF(_xlfn.XLOOKUP($B11,Report!$A$3:$A$28,Report!D$3:D$28,"")=0,"",_xlfn.XLOOKUP($B11,Report!$A$3:$A$28,Report!D$3:D$28,""))</f>
        <v/>
      </c>
      <c r="F11" s="15">
        <f>IF(_xlfn.XLOOKUP($B11,Report!$A$3:$A$28,Report!E$3:E$28,"")=0,"",_xlfn.XLOOKUP($B11,Report!$A$3:$A$28,Report!E$3:E$28,""))</f>
        <v/>
      </c>
      <c r="G11" s="15">
        <f>IF(_xlfn.XLOOKUP($B11,Report!$A$3:$A$28,Report!F$3:F$28,"")=0,"",_xlfn.XLOOKUP($B11,Report!$A$3:$A$28,Report!F$3:F$28,""))</f>
        <v/>
      </c>
      <c r="H11" s="15">
        <f>IF(_xlfn.XLOOKUP($B11,Report!$A$3:$A$28,Report!G$3:G$28,"")=0,"",_xlfn.XLOOKUP($B11,Report!$A$3:$A$28,Report!G$3:G$28,""))</f>
        <v/>
      </c>
      <c r="I11" s="15">
        <f>IF(_xlfn.XLOOKUP($B11,Report!$A$3:$A$28,Report!H$3:H$28,"")=0,"",_xlfn.XLOOKUP($B11,Report!$A$3:$A$28,Report!H$3:H$28,""))</f>
        <v/>
      </c>
      <c r="J11" s="21">
        <f>IF(SUM(C11:I11) = 0, "", SUM(C11:I11))</f>
        <v/>
      </c>
      <c r="K11" s="16">
        <f>IF(SUMIF(Production_2!B:B,Sheet1!B11,Production_2!C:C)=0,"",SUMIF(Production_2!B:B,Sheet1!B11,Production_2!C:C))</f>
        <v/>
      </c>
    </row>
    <row r="12">
      <c r="A12" s="29" t="n"/>
      <c r="B12" s="20" t="inlineStr">
        <is>
          <t>H &amp; M HENNES &amp; MAURITAZ GBC AB</t>
        </is>
      </c>
      <c r="C12" s="15">
        <f>IF(_xlfn.XLOOKUP($B12,Report!$A$3:$A$28,Report!B$3:B$28,"")=0,"",_xlfn.XLOOKUP($B12,Report!$A$3:$A$28,Report!B$3:B$28,""))</f>
        <v/>
      </c>
      <c r="D12" s="15">
        <f>IF(_xlfn.XLOOKUP($B12,Report!$A$3:$A$28,Report!C$3:C$28,"")=0,"",_xlfn.XLOOKUP($B12,Report!$A$3:$A$28,Report!C$3:C$28,""))</f>
        <v/>
      </c>
      <c r="E12" s="15">
        <f>IF(_xlfn.XLOOKUP($B12,Report!$A$3:$A$28,Report!D$3:D$28,"")=0,"",_xlfn.XLOOKUP($B12,Report!$A$3:$A$28,Report!D$3:D$28,""))</f>
        <v/>
      </c>
      <c r="F12" s="15">
        <f>IF(_xlfn.XLOOKUP($B12,Report!$A$3:$A$28,Report!E$3:E$28,"")=0,"",_xlfn.XLOOKUP($B12,Report!$A$3:$A$28,Report!E$3:E$28,""))</f>
        <v/>
      </c>
      <c r="G12" s="15">
        <f>IF(_xlfn.XLOOKUP($B12,Report!$A$3:$A$28,Report!F$3:F$28,"")=0,"",_xlfn.XLOOKUP($B12,Report!$A$3:$A$28,Report!F$3:F$28,""))</f>
        <v/>
      </c>
      <c r="H12" s="15">
        <f>IF(_xlfn.XLOOKUP($B12,Report!$A$3:$A$28,Report!G$3:G$28,"")=0,"",_xlfn.XLOOKUP($B12,Report!$A$3:$A$28,Report!G$3:G$28,""))</f>
        <v/>
      </c>
      <c r="I12" s="15">
        <f>IF(_xlfn.XLOOKUP($B12,Report!$A$3:$A$28,Report!H$3:H$28,"")=0,"",_xlfn.XLOOKUP($B12,Report!$A$3:$A$28,Report!H$3:H$28,""))</f>
        <v/>
      </c>
      <c r="J12" s="21">
        <f>IF(SUM(C12:I12) = 0, "", SUM(C12:I12))</f>
        <v/>
      </c>
      <c r="K12" s="16">
        <f>IF(SUMIF(Production_2!B:B,Sheet1!B12,Production_2!C:C)=0,"",SUMIF(Production_2!B:B,Sheet1!B12,Production_2!C:C))</f>
        <v/>
      </c>
    </row>
    <row r="13">
      <c r="A13" s="29" t="n"/>
      <c r="B13" s="20" t="inlineStr">
        <is>
          <t>VOGUE SOURCING LIMITED</t>
        </is>
      </c>
      <c r="C13" s="15">
        <f>IF(_xlfn.XLOOKUP($B13,Report!$A$3:$A$28,Report!B$3:B$28,"")=0,"",_xlfn.XLOOKUP($B13,Report!$A$3:$A$28,Report!B$3:B$28,""))</f>
        <v/>
      </c>
      <c r="D13" s="15">
        <f>IF(_xlfn.XLOOKUP($B13,Report!$A$3:$A$28,Report!C$3:C$28,"")=0,"",_xlfn.XLOOKUP($B13,Report!$A$3:$A$28,Report!C$3:C$28,""))</f>
        <v/>
      </c>
      <c r="E13" s="15">
        <f>IF(_xlfn.XLOOKUP($B13,Report!$A$3:$A$28,Report!D$3:D$28,"")=0,"",_xlfn.XLOOKUP($B13,Report!$A$3:$A$28,Report!D$3:D$28,""))</f>
        <v/>
      </c>
      <c r="F13" s="15">
        <f>IF(_xlfn.XLOOKUP($B13,Report!$A$3:$A$28,Report!E$3:E$28,"")=0,"",_xlfn.XLOOKUP($B13,Report!$A$3:$A$28,Report!E$3:E$28,""))</f>
        <v/>
      </c>
      <c r="G13" s="15">
        <f>IF(_xlfn.XLOOKUP($B13,Report!$A$3:$A$28,Report!F$3:F$28,"")=0,"",_xlfn.XLOOKUP($B13,Report!$A$3:$A$28,Report!F$3:F$28,""))</f>
        <v/>
      </c>
      <c r="H13" s="15">
        <f>IF(_xlfn.XLOOKUP($B13,Report!$A$3:$A$28,Report!G$3:G$28,"")=0,"",_xlfn.XLOOKUP($B13,Report!$A$3:$A$28,Report!G$3:G$28,""))</f>
        <v/>
      </c>
      <c r="I13" s="15">
        <f>IF(_xlfn.XLOOKUP($B13,Report!$A$3:$A$28,Report!H$3:H$28,"")=0,"",_xlfn.XLOOKUP($B13,Report!$A$3:$A$28,Report!H$3:H$28,""))</f>
        <v/>
      </c>
      <c r="J13" s="21">
        <f>IF(SUM(C13:I13) = 0, "", SUM(C13:I13))</f>
        <v/>
      </c>
      <c r="K13" s="16">
        <f>IF(SUMIF(Production_2!B:B,Sheet1!B13,Production_2!C:C)=0,"",SUMIF(Production_2!B:B,Sheet1!B13,Production_2!C:C))</f>
        <v/>
      </c>
    </row>
    <row r="14">
      <c r="A14" s="29" t="n"/>
      <c r="B14" s="20" t="inlineStr">
        <is>
          <t>INDISKA</t>
        </is>
      </c>
      <c r="C14" s="15">
        <f>IF(_xlfn.XLOOKUP($B14,Report!$A$3:$A$28,Report!B$3:B$28,"")=0,"",_xlfn.XLOOKUP($B14,Report!$A$3:$A$28,Report!B$3:B$28,""))</f>
        <v/>
      </c>
      <c r="D14" s="15">
        <f>IF(_xlfn.XLOOKUP($B14,Report!$A$3:$A$28,Report!C$3:C$28,"")=0,"",_xlfn.XLOOKUP($B14,Report!$A$3:$A$28,Report!C$3:C$28,""))</f>
        <v/>
      </c>
      <c r="E14" s="15">
        <f>IF(_xlfn.XLOOKUP($B14,Report!$A$3:$A$28,Report!D$3:D$28,"")=0,"",_xlfn.XLOOKUP($B14,Report!$A$3:$A$28,Report!D$3:D$28,""))</f>
        <v/>
      </c>
      <c r="F14" s="15">
        <f>IF(_xlfn.XLOOKUP($B14,Report!$A$3:$A$28,Report!E$3:E$28,"")=0,"",_xlfn.XLOOKUP($B14,Report!$A$3:$A$28,Report!E$3:E$28,""))</f>
        <v/>
      </c>
      <c r="G14" s="15">
        <f>IF(_xlfn.XLOOKUP($B14,Report!$A$3:$A$28,Report!F$3:F$28,"")=0,"",_xlfn.XLOOKUP($B14,Report!$A$3:$A$28,Report!F$3:F$28,""))</f>
        <v/>
      </c>
      <c r="H14" s="15">
        <f>IF(_xlfn.XLOOKUP($B14,Report!$A$3:$A$28,Report!G$3:G$28,"")=0,"",_xlfn.XLOOKUP($B14,Report!$A$3:$A$28,Report!G$3:G$28,""))</f>
        <v/>
      </c>
      <c r="I14" s="15">
        <f>IF(_xlfn.XLOOKUP($B14,Report!$A$3:$A$28,Report!H$3:H$28,"")=0,"",_xlfn.XLOOKUP($B14,Report!$A$3:$A$28,Report!H$3:H$28,""))</f>
        <v/>
      </c>
      <c r="J14" s="21">
        <f>IF(SUM(C14:I14) = 0, "", SUM(C14:I14))</f>
        <v/>
      </c>
      <c r="K14" s="16">
        <f>IF(SUMIF(Production_2!B:B,Sheet1!B14,Production_2!C:C)=0,"",SUMIF(Production_2!B:B,Sheet1!B14,Production_2!C:C))</f>
        <v/>
      </c>
    </row>
    <row r="15">
      <c r="A15" s="29" t="n"/>
      <c r="B15" s="20" t="inlineStr">
        <is>
          <t>ITX KIDS</t>
        </is>
      </c>
      <c r="C15" s="15">
        <f>IF(_xlfn.XLOOKUP($B15,Report!$A$3:$A$28,Report!B$3:B$28,"")=0,"",_xlfn.XLOOKUP($B15,Report!$A$3:$A$28,Report!B$3:B$28,""))</f>
        <v/>
      </c>
      <c r="D15" s="15">
        <f>IF(_xlfn.XLOOKUP($B15,Report!$A$3:$A$28,Report!C$3:C$28,"")=0,"",_xlfn.XLOOKUP($B15,Report!$A$3:$A$28,Report!C$3:C$28,""))</f>
        <v/>
      </c>
      <c r="E15" s="15">
        <f>IF(_xlfn.XLOOKUP($B15,Report!$A$3:$A$28,Report!D$3:D$28,"")=0,"",_xlfn.XLOOKUP($B15,Report!$A$3:$A$28,Report!D$3:D$28,""))</f>
        <v/>
      </c>
      <c r="F15" s="15">
        <f>IF(_xlfn.XLOOKUP($B15,Report!$A$3:$A$28,Report!E$3:E$28,"")=0,"",_xlfn.XLOOKUP($B15,Report!$A$3:$A$28,Report!E$3:E$28,""))</f>
        <v/>
      </c>
      <c r="G15" s="15">
        <f>IF(_xlfn.XLOOKUP($B15,Report!$A$3:$A$28,Report!F$3:F$28,"")=0,"",_xlfn.XLOOKUP($B15,Report!$A$3:$A$28,Report!F$3:F$28,""))</f>
        <v/>
      </c>
      <c r="H15" s="15">
        <f>IF(_xlfn.XLOOKUP($B15,Report!$A$3:$A$28,Report!G$3:G$28,"")=0,"",_xlfn.XLOOKUP($B15,Report!$A$3:$A$28,Report!G$3:G$28,""))</f>
        <v/>
      </c>
      <c r="I15" s="15">
        <f>IF(_xlfn.XLOOKUP($B15,Report!$A$3:$A$28,Report!H$3:H$28,"")=0,"",_xlfn.XLOOKUP($B15,Report!$A$3:$A$28,Report!H$3:H$28,""))</f>
        <v/>
      </c>
      <c r="J15" s="21">
        <f>IF(SUM(C15:I15) = 0, "", SUM(C15:I15))</f>
        <v/>
      </c>
      <c r="K15" s="16">
        <f>IF(SUMIF(Production_2!B:B,Sheet1!B15,Production_2!C:C)=0,"",SUMIF(Production_2!B:B,Sheet1!B15,Production_2!C:C))</f>
        <v/>
      </c>
    </row>
    <row r="16">
      <c r="A16" s="30" t="n"/>
      <c r="B16" s="20" t="inlineStr">
        <is>
          <t>BIOWORLD International Ltd</t>
        </is>
      </c>
      <c r="C16" s="15">
        <f>IF(_xlfn.XLOOKUP($B16,Report!$A$3:$A$28,Report!B$3:B$28,"")=0,"",_xlfn.XLOOKUP($B16,Report!$A$3:$A$28,Report!B$3:B$28,""))</f>
        <v/>
      </c>
      <c r="D16" s="15">
        <f>IF(_xlfn.XLOOKUP($B16,Report!$A$3:$A$28,Report!C$3:C$28,"")=0,"",_xlfn.XLOOKUP($B16,Report!$A$3:$A$28,Report!C$3:C$28,""))</f>
        <v/>
      </c>
      <c r="E16" s="15">
        <f>IF(_xlfn.XLOOKUP($B16,Report!$A$3:$A$28,Report!D$3:D$28,"")=0,"",_xlfn.XLOOKUP($B16,Report!$A$3:$A$28,Report!D$3:D$28,""))</f>
        <v/>
      </c>
      <c r="F16" s="15">
        <f>IF(_xlfn.XLOOKUP($B16,Report!$A$3:$A$28,Report!E$3:E$28,"")=0,"",_xlfn.XLOOKUP($B16,Report!$A$3:$A$28,Report!E$3:E$28,""))</f>
        <v/>
      </c>
      <c r="G16" s="15">
        <f>IF(_xlfn.XLOOKUP($B16,Report!$A$3:$A$28,Report!F$3:F$28,"")=0,"",_xlfn.XLOOKUP($B16,Report!$A$3:$A$28,Report!F$3:F$28,""))</f>
        <v/>
      </c>
      <c r="H16" s="15">
        <f>IF(_xlfn.XLOOKUP($B16,Report!$A$3:$A$28,Report!G$3:G$28,"")=0,"",_xlfn.XLOOKUP($B16,Report!$A$3:$A$28,Report!G$3:G$28,""))</f>
        <v/>
      </c>
      <c r="I16" s="15">
        <f>IF(_xlfn.XLOOKUP($B16,Report!$A$3:$A$28,Report!H$3:H$28,"")=0,"",_xlfn.XLOOKUP($B16,Report!$A$3:$A$28,Report!H$3:H$28,""))</f>
        <v/>
      </c>
      <c r="J16" s="21">
        <f>IF(SUM(C16:I16) = 0, "", SUM(C16:I16))</f>
        <v/>
      </c>
      <c r="K16" s="16">
        <f>IF(SUMIF(Production_2!B:B,Sheet1!B16,Production_2!C:C)=0,"",SUMIF(Production_2!B:B,Sheet1!B16,Production_2!C:C))</f>
        <v/>
      </c>
    </row>
    <row r="17">
      <c r="A17" s="28" t="inlineStr">
        <is>
          <t>Shuzon Sir</t>
        </is>
      </c>
      <c r="B17" s="12" t="inlineStr">
        <is>
          <t>Total</t>
        </is>
      </c>
      <c r="C17" s="13">
        <f>IF(SUM(C18:C30)=0,"",SUM(C18:C30))</f>
        <v/>
      </c>
      <c r="D17" s="13">
        <f>IF(SUM(D18:D31)=0,"",SUM(D18:D31))</f>
        <v/>
      </c>
      <c r="E17" s="13">
        <f>IF(SUM(E18:E30)=0,"",SUM(E18:E30))</f>
        <v/>
      </c>
      <c r="F17" s="13">
        <f>IF(SUM(F18:F30)=0,"",SUM(F18:F30))</f>
        <v/>
      </c>
      <c r="G17" s="13">
        <f>IF(SUM(G18:G30)=0,"",SUM(G18:G30))</f>
        <v/>
      </c>
      <c r="H17" s="13">
        <f>IF(SUM(H18:H30)=0,"",SUM(H18:H30))</f>
        <v/>
      </c>
      <c r="I17" s="13">
        <f>IF(SUM(I18:I30)=0,"",SUM(I18:I30))</f>
        <v/>
      </c>
      <c r="J17" s="13">
        <f>IF(SUM(J18:J31)=0,"",SUM(J18:J31))</f>
        <v/>
      </c>
      <c r="K17" s="14">
        <f>SUM(K18:K31)</f>
        <v/>
      </c>
    </row>
    <row r="18">
      <c r="A18" s="29" t="n"/>
      <c r="B18" s="20" t="inlineStr">
        <is>
          <t>PUMA</t>
        </is>
      </c>
      <c r="C18" s="15">
        <f>IF(_xlfn.XLOOKUP($B18,Report!$A$3:$A$28,Report!B$3:B$28,"")=0,"",_xlfn.XLOOKUP($B18,Report!$A$3:$A$28,Report!B$3:B$28,""))</f>
        <v/>
      </c>
      <c r="D18" s="15">
        <f>IF(_xlfn.XLOOKUP($B18,Report!$A$3:$A$28,Report!C$3:C$28,"")=0,"",_xlfn.XLOOKUP($B18,Report!$A$3:$A$28,Report!C$3:C$28,""))</f>
        <v/>
      </c>
      <c r="E18" s="15">
        <f>IF(_xlfn.XLOOKUP($B18,Report!$A$3:$A$28,Report!D$3:D$28,"")=0,"",_xlfn.XLOOKUP($B18,Report!$A$3:$A$28,Report!D$3:D$28,""))</f>
        <v/>
      </c>
      <c r="F18" s="15">
        <f>IF(_xlfn.XLOOKUP($B18,Report!$A$3:$A$28,Report!E$3:E$28,"")=0,"",_xlfn.XLOOKUP($B18,Report!$A$3:$A$28,Report!E$3:E$28,""))</f>
        <v/>
      </c>
      <c r="G18" s="15">
        <f>IF(_xlfn.XLOOKUP($B18,Report!$A$3:$A$28,Report!F$3:F$28,"")=0,"",_xlfn.XLOOKUP($B18,Report!$A$3:$A$28,Report!F$3:F$28,""))</f>
        <v/>
      </c>
      <c r="H18" s="15">
        <f>IF(_xlfn.XLOOKUP($B18,Report!$A$3:$A$28,Report!G$3:G$28,"")=0,"",_xlfn.XLOOKUP($B18,Report!$A$3:$A$28,Report!G$3:G$28,""))</f>
        <v/>
      </c>
      <c r="I18" s="15">
        <f>IF(_xlfn.XLOOKUP($B18,Report!$A$3:$A$28,Report!H$3:H$28,"")=0,"",_xlfn.XLOOKUP($B18,Report!$A$3:$A$28,Report!H$3:H$28,""))</f>
        <v/>
      </c>
      <c r="J18" s="21">
        <f>IF(SUM(C18:I18) = 0, "", SUM(C18:I18))</f>
        <v/>
      </c>
      <c r="K18" s="16">
        <f>IF(SUMIF(Production_2!B:B,Sheet1!B18,Production_2!C:C)=0,"",SUMIF(Production_2!B:B,Sheet1!B18,Production_2!C:C))</f>
        <v/>
      </c>
    </row>
    <row r="19">
      <c r="A19" s="29" t="n"/>
      <c r="B19" s="20" t="inlineStr">
        <is>
          <t>BONITA GMBS &amp; CO. KG</t>
        </is>
      </c>
      <c r="C19" s="15">
        <f>IF(_xlfn.XLOOKUP($B19,Report!$A$3:$A$28,Report!B$3:B$28,"")=0,"",_xlfn.XLOOKUP($B19,Report!$A$3:$A$28,Report!B$3:B$28,""))</f>
        <v/>
      </c>
      <c r="D19" s="15">
        <f>IF(_xlfn.XLOOKUP($B19,Report!$A$3:$A$28,Report!C$3:C$28,"")=0,"",_xlfn.XLOOKUP($B19,Report!$A$3:$A$28,Report!C$3:C$28,""))</f>
        <v/>
      </c>
      <c r="E19" s="15">
        <f>IF(_xlfn.XLOOKUP($B19,Report!$A$3:$A$28,Report!D$3:D$28,"")=0,"",_xlfn.XLOOKUP($B19,Report!$A$3:$A$28,Report!D$3:D$28,""))</f>
        <v/>
      </c>
      <c r="F19" s="15">
        <f>IF(_xlfn.XLOOKUP($B19,Report!$A$3:$A$28,Report!E$3:E$28,"")=0,"",_xlfn.XLOOKUP($B19,Report!$A$3:$A$28,Report!E$3:E$28,""))</f>
        <v/>
      </c>
      <c r="G19" s="15">
        <f>IF(_xlfn.XLOOKUP($B19,Report!$A$3:$A$28,Report!F$3:F$28,"")=0,"",_xlfn.XLOOKUP($B19,Report!$A$3:$A$28,Report!F$3:F$28,""))</f>
        <v/>
      </c>
      <c r="H19" s="15">
        <f>IF(_xlfn.XLOOKUP($B19,Report!$A$3:$A$28,Report!G$3:G$28,"")=0,"",_xlfn.XLOOKUP($B19,Report!$A$3:$A$28,Report!G$3:G$28,""))</f>
        <v/>
      </c>
      <c r="I19" s="15">
        <f>IF(_xlfn.XLOOKUP($B19,Report!$A$3:$A$28,Report!H$3:H$28,"")=0,"",_xlfn.XLOOKUP($B19,Report!$A$3:$A$28,Report!H$3:H$28,""))</f>
        <v/>
      </c>
      <c r="J19" s="21">
        <f>IF(SUM(C19:I19) = 0, "", SUM(C19:I19))</f>
        <v/>
      </c>
      <c r="K19" s="16">
        <f>IF(SUMIF(Production_2!B:B,Sheet1!B19,Production_2!C:C)=0,"",SUMIF(Production_2!B:B,Sheet1!B19,Production_2!C:C))</f>
        <v/>
      </c>
    </row>
    <row r="20">
      <c r="A20" s="29" t="n"/>
      <c r="B20" s="20" t="inlineStr">
        <is>
          <t>NEW FRONTIER</t>
        </is>
      </c>
      <c r="C20" s="15">
        <f>IF(_xlfn.XLOOKUP($B20,Report!$A$3:$A$28,Report!B$3:B$28,"")=0,"",_xlfn.XLOOKUP($B20,Report!$A$3:$A$28,Report!B$3:B$28,""))</f>
        <v/>
      </c>
      <c r="D20" s="15">
        <f>IF(_xlfn.XLOOKUP($B20,Report!$A$3:$A$28,Report!C$3:C$28,"")=0,"",_xlfn.XLOOKUP($B20,Report!$A$3:$A$28,Report!C$3:C$28,""))</f>
        <v/>
      </c>
      <c r="E20" s="15">
        <f>IF(_xlfn.XLOOKUP($B20,Report!$A$3:$A$28,Report!D$3:D$28,"")=0,"",_xlfn.XLOOKUP($B20,Report!$A$3:$A$28,Report!D$3:D$28,""))</f>
        <v/>
      </c>
      <c r="F20" s="15">
        <f>IF(_xlfn.XLOOKUP($B20,Report!$A$3:$A$28,Report!E$3:E$28,"")=0,"",_xlfn.XLOOKUP($B20,Report!$A$3:$A$28,Report!E$3:E$28,""))</f>
        <v/>
      </c>
      <c r="G20" s="15">
        <f>IF(_xlfn.XLOOKUP($B20,Report!$A$3:$A$28,Report!F$3:F$28,"")=0,"",_xlfn.XLOOKUP($B20,Report!$A$3:$A$28,Report!F$3:F$28,""))</f>
        <v/>
      </c>
      <c r="H20" s="15">
        <f>IF(_xlfn.XLOOKUP($B20,Report!$A$3:$A$28,Report!G$3:G$28,"")=0,"",_xlfn.XLOOKUP($B20,Report!$A$3:$A$28,Report!G$3:G$28,""))</f>
        <v/>
      </c>
      <c r="I20" s="15">
        <f>IF(_xlfn.XLOOKUP($B20,Report!$A$3:$A$28,Report!H$3:H$28,"")=0,"",_xlfn.XLOOKUP($B20,Report!$A$3:$A$28,Report!H$3:H$28,""))</f>
        <v/>
      </c>
      <c r="J20" s="21">
        <f>IF(SUM(C20:I20) = 0, "", SUM(C20:I20))</f>
        <v/>
      </c>
      <c r="K20" s="16">
        <f>IF(SUMIF(Production_2!B:B,Sheet1!B20,Production_2!C:C)=0,"",SUMIF(Production_2!B:B,Sheet1!B20,Production_2!C:C))</f>
        <v/>
      </c>
    </row>
    <row r="21">
      <c r="A21" s="29" t="n"/>
      <c r="B21" s="20" t="inlineStr">
        <is>
          <t>GUESS EUROPE SAGL</t>
        </is>
      </c>
      <c r="C21" s="15">
        <f>IF(_xlfn.XLOOKUP($B21,Report!$A$3:$A$28,Report!B$3:B$28,"")=0,"",_xlfn.XLOOKUP($B21,Report!$A$3:$A$28,Report!B$3:B$28,""))</f>
        <v/>
      </c>
      <c r="D21" s="15">
        <f>IF(_xlfn.XLOOKUP($B21,Report!$A$3:$A$28,Report!C$3:C$28,"")=0,"",_xlfn.XLOOKUP($B21,Report!$A$3:$A$28,Report!C$3:C$28,""))</f>
        <v/>
      </c>
      <c r="E21" s="15">
        <f>IF(_xlfn.XLOOKUP($B21,Report!$A$3:$A$28,Report!D$3:D$28,"")=0,"",_xlfn.XLOOKUP($B21,Report!$A$3:$A$28,Report!D$3:D$28,""))</f>
        <v/>
      </c>
      <c r="F21" s="15">
        <f>IF(_xlfn.XLOOKUP($B21,Report!$A$3:$A$28,Report!E$3:E$28,"")=0,"",_xlfn.XLOOKUP($B21,Report!$A$3:$A$28,Report!E$3:E$28,""))</f>
        <v/>
      </c>
      <c r="G21" s="15">
        <f>IF(_xlfn.XLOOKUP($B21,Report!$A$3:$A$28,Report!F$3:F$28,"")=0,"",_xlfn.XLOOKUP($B21,Report!$A$3:$A$28,Report!F$3:F$28,""))</f>
        <v/>
      </c>
      <c r="H21" s="15">
        <f>IF(_xlfn.XLOOKUP($B21,Report!$A$3:$A$28,Report!G$3:G$28,"")=0,"",_xlfn.XLOOKUP($B21,Report!$A$3:$A$28,Report!G$3:G$28,""))</f>
        <v/>
      </c>
      <c r="I21" s="15">
        <f>IF(_xlfn.XLOOKUP($B21,Report!$A$3:$A$28,Report!H$3:H$28,"")=0,"",_xlfn.XLOOKUP($B21,Report!$A$3:$A$28,Report!H$3:H$28,""))</f>
        <v/>
      </c>
      <c r="J21" s="21">
        <f>IF(SUM(C21:I21) = 0, "", SUM(C21:I21))</f>
        <v/>
      </c>
      <c r="K21" s="16">
        <f>IF(SUMIF(Production_2!B:B,Sheet1!B21,Production_2!C:C)=0,"",SUMIF(Production_2!B:B,Sheet1!B21,Production_2!C:C))</f>
        <v/>
      </c>
    </row>
    <row r="22">
      <c r="A22" s="29" t="n"/>
      <c r="B22" s="20" t="inlineStr">
        <is>
          <t>TOM TAILOR SOURCING LTD.</t>
        </is>
      </c>
      <c r="C22" s="15">
        <f>IF(_xlfn.XLOOKUP($B22,Report!$A$3:$A$28,Report!B$3:B$28,"")=0,"",_xlfn.XLOOKUP($B22,Report!$A$3:$A$28,Report!B$3:B$28,""))</f>
        <v/>
      </c>
      <c r="D22" s="15">
        <f>IF(_xlfn.XLOOKUP($B22,Report!$A$3:$A$28,Report!C$3:C$28,"")=0,"",_xlfn.XLOOKUP($B22,Report!$A$3:$A$28,Report!C$3:C$28,""))</f>
        <v/>
      </c>
      <c r="E22" s="15">
        <f>IF(_xlfn.XLOOKUP($B22,Report!$A$3:$A$28,Report!D$3:D$28,"")=0,"",_xlfn.XLOOKUP($B22,Report!$A$3:$A$28,Report!D$3:D$28,""))</f>
        <v/>
      </c>
      <c r="F22" s="15">
        <f>IF(_xlfn.XLOOKUP($B22,Report!$A$3:$A$28,Report!E$3:E$28,"")=0,"",_xlfn.XLOOKUP($B22,Report!$A$3:$A$28,Report!E$3:E$28,""))</f>
        <v/>
      </c>
      <c r="G22" s="15">
        <f>IF(_xlfn.XLOOKUP($B22,Report!$A$3:$A$28,Report!F$3:F$28,"")=0,"",_xlfn.XLOOKUP($B22,Report!$A$3:$A$28,Report!F$3:F$28,""))</f>
        <v/>
      </c>
      <c r="H22" s="15">
        <f>IF(_xlfn.XLOOKUP($B22,Report!$A$3:$A$28,Report!G$3:G$28,"")=0,"",_xlfn.XLOOKUP($B22,Report!$A$3:$A$28,Report!G$3:G$28,""))</f>
        <v/>
      </c>
      <c r="I22" s="15">
        <f>IF(_xlfn.XLOOKUP($B22,Report!$A$3:$A$28,Report!H$3:H$28,"")=0,"",_xlfn.XLOOKUP($B22,Report!$A$3:$A$28,Report!H$3:H$28,""))</f>
        <v/>
      </c>
      <c r="J22" s="21">
        <f>IF(SUM(C22:I22) = 0, "", SUM(C22:I22))</f>
        <v/>
      </c>
      <c r="K22" s="16">
        <f>IF(SUMIF(Production_2!B:B,Sheet1!B22,Production_2!C:C)=0,"",SUMIF(Production_2!B:B,Sheet1!B22,Production_2!C:C))</f>
        <v/>
      </c>
    </row>
    <row r="23">
      <c r="A23" s="29" t="n"/>
      <c r="B23" s="20" t="inlineStr">
        <is>
          <t>MQ MARQET AB</t>
        </is>
      </c>
      <c r="C23" s="15">
        <f>IF(_xlfn.XLOOKUP($B23,Report!$A$3:$A$28,Report!B$3:B$28,"")=0,"",_xlfn.XLOOKUP($B23,Report!$A$3:$A$28,Report!B$3:B$28,""))</f>
        <v/>
      </c>
      <c r="D23" s="15">
        <f>IF(_xlfn.XLOOKUP($B23,Report!$A$3:$A$28,Report!C$3:C$28,"")=0,"",_xlfn.XLOOKUP($B23,Report!$A$3:$A$28,Report!C$3:C$28,""))</f>
        <v/>
      </c>
      <c r="E23" s="15">
        <f>IF(_xlfn.XLOOKUP($B23,Report!$A$3:$A$28,Report!D$3:D$28,"")=0,"",_xlfn.XLOOKUP($B23,Report!$A$3:$A$28,Report!D$3:D$28,""))</f>
        <v/>
      </c>
      <c r="F23" s="15">
        <f>IF(_xlfn.XLOOKUP($B23,Report!$A$3:$A$28,Report!E$3:E$28,"")=0,"",_xlfn.XLOOKUP($B23,Report!$A$3:$A$28,Report!E$3:E$28,""))</f>
        <v/>
      </c>
      <c r="G23" s="15">
        <f>IF(_xlfn.XLOOKUP($B23,Report!$A$3:$A$28,Report!F$3:F$28,"")=0,"",_xlfn.XLOOKUP($B23,Report!$A$3:$A$28,Report!F$3:F$28,""))</f>
        <v/>
      </c>
      <c r="H23" s="15">
        <f>IF(_xlfn.XLOOKUP($B23,Report!$A$3:$A$28,Report!G$3:G$28,"")=0,"",_xlfn.XLOOKUP($B23,Report!$A$3:$A$28,Report!G$3:G$28,""))</f>
        <v/>
      </c>
      <c r="I23" s="15">
        <f>IF(_xlfn.XLOOKUP($B23,Report!$A$3:$A$28,Report!H$3:H$28,"")=0,"",_xlfn.XLOOKUP($B23,Report!$A$3:$A$28,Report!H$3:H$28,""))</f>
        <v/>
      </c>
      <c r="J23" s="21">
        <f>IF(SUM(C23:I23) = 0, "", SUM(C23:I23))</f>
        <v/>
      </c>
      <c r="K23" s="16">
        <f>IF(SUMIF(Production_2!B:B,Sheet1!B23,Production_2!C:C)=0,"",SUMIF(Production_2!B:B,Sheet1!B23,Production_2!C:C))</f>
        <v/>
      </c>
    </row>
    <row r="24">
      <c r="A24" s="29" t="n"/>
      <c r="B24" s="20" t="inlineStr">
        <is>
          <t>Ralph Lauren Corporation</t>
        </is>
      </c>
      <c r="C24" s="15">
        <f>IF(_xlfn.XLOOKUP($B24,Report!$A$3:$A$28,Report!B$3:B$28,"")=0,"",_xlfn.XLOOKUP($B24,Report!$A$3:$A$28,Report!B$3:B$28,""))</f>
        <v/>
      </c>
      <c r="D24" s="15">
        <f>IF(_xlfn.XLOOKUP($B24,Report!$A$3:$A$28,Report!C$3:C$28,"")=0,"",_xlfn.XLOOKUP($B24,Report!$A$3:$A$28,Report!C$3:C$28,""))</f>
        <v/>
      </c>
      <c r="E24" s="15">
        <f>IF(_xlfn.XLOOKUP($B24,Report!$A$3:$A$28,Report!D$3:D$28,"")=0,"",_xlfn.XLOOKUP($B24,Report!$A$3:$A$28,Report!D$3:D$28,""))</f>
        <v/>
      </c>
      <c r="F24" s="15">
        <f>IF(_xlfn.XLOOKUP($B24,Report!$A$3:$A$28,Report!E$3:E$28,"")=0,"",_xlfn.XLOOKUP($B24,Report!$A$3:$A$28,Report!E$3:E$28,""))</f>
        <v/>
      </c>
      <c r="G24" s="15">
        <f>IF(_xlfn.XLOOKUP($B24,Report!$A$3:$A$28,Report!F$3:F$28,"")=0,"",_xlfn.XLOOKUP($B24,Report!$A$3:$A$28,Report!F$3:F$28,""))</f>
        <v/>
      </c>
      <c r="H24" s="15">
        <f>IF(_xlfn.XLOOKUP($B24,Report!$A$3:$A$28,Report!G$3:G$28,"")=0,"",_xlfn.XLOOKUP($B24,Report!$A$3:$A$28,Report!G$3:G$28,""))</f>
        <v/>
      </c>
      <c r="I24" s="15">
        <f>IF(_xlfn.XLOOKUP($B24,Report!$A$3:$A$28,Report!H$3:H$28,"")=0,"",_xlfn.XLOOKUP($B24,Report!$A$3:$A$28,Report!H$3:H$28,""))</f>
        <v/>
      </c>
      <c r="J24" s="21">
        <f>IF(SUM(C24:I24) = 0, "", SUM(C24:I24))</f>
        <v/>
      </c>
      <c r="K24" s="16">
        <f>IF(SUMIF(Production_2!B:B,Sheet1!B24,Production_2!C:C)=0,"",SUMIF(Production_2!B:B,Sheet1!B24,Production_2!C:C))</f>
        <v/>
      </c>
    </row>
    <row r="25">
      <c r="A25" s="29" t="n"/>
      <c r="B25" s="20" t="inlineStr">
        <is>
          <t>HUGO BOSS AG</t>
        </is>
      </c>
      <c r="C25" s="15">
        <f>IF(_xlfn.XLOOKUP($B25,Report!$A$3:$A$28,Report!B$3:B$28,"")=0,"",_xlfn.XLOOKUP($B25,Report!$A$3:$A$28,Report!B$3:B$28,""))</f>
        <v/>
      </c>
      <c r="D25" s="15">
        <f>IF(_xlfn.XLOOKUP($B25,Report!$A$3:$A$28,Report!C$3:C$28,"")=0,"",_xlfn.XLOOKUP($B25,Report!$A$3:$A$28,Report!C$3:C$28,""))</f>
        <v/>
      </c>
      <c r="E25" s="15">
        <f>IF(_xlfn.XLOOKUP($B25,Report!$A$3:$A$28,Report!D$3:D$28,"")=0,"",_xlfn.XLOOKUP($B25,Report!$A$3:$A$28,Report!D$3:D$28,""))</f>
        <v/>
      </c>
      <c r="F25" s="15">
        <f>IF(_xlfn.XLOOKUP($B25,Report!$A$3:$A$28,Report!E$3:E$28,"")=0,"",_xlfn.XLOOKUP($B25,Report!$A$3:$A$28,Report!E$3:E$28,""))</f>
        <v/>
      </c>
      <c r="G25" s="15">
        <f>IF(_xlfn.XLOOKUP($B25,Report!$A$3:$A$28,Report!F$3:F$28,"")=0,"",_xlfn.XLOOKUP($B25,Report!$A$3:$A$28,Report!F$3:F$28,""))</f>
        <v/>
      </c>
      <c r="H25" s="15">
        <f>IF(_xlfn.XLOOKUP($B25,Report!$A$3:$A$28,Report!G$3:G$28,"")=0,"",_xlfn.XLOOKUP($B25,Report!$A$3:$A$28,Report!G$3:G$28,""))</f>
        <v/>
      </c>
      <c r="I25" s="15">
        <f>IF(_xlfn.XLOOKUP($B25,Report!$A$3:$A$28,Report!H$3:H$28,"")=0,"",_xlfn.XLOOKUP($B25,Report!$A$3:$A$28,Report!H$3:H$28,""))</f>
        <v/>
      </c>
      <c r="J25" s="21">
        <f>IF(SUM(C25:I25) = 0, "", SUM(C25:I25))</f>
        <v/>
      </c>
      <c r="K25" s="16">
        <f>IF(SUMIF(Production_2!B:B,Sheet1!B25,Production_2!C:C)=0,"",SUMIF(Production_2!B:B,Sheet1!B25,Production_2!C:C))</f>
        <v/>
      </c>
    </row>
    <row r="26">
      <c r="A26" s="29" t="n"/>
      <c r="B26" s="20" t="inlineStr">
        <is>
          <t>NEXT SOURCING LTD.</t>
        </is>
      </c>
      <c r="C26" s="15">
        <f>IF(_xlfn.XLOOKUP($B26,Report!$A$3:$A$28,Report!B$3:B$28,"")=0,"",_xlfn.XLOOKUP($B26,Report!$A$3:$A$28,Report!B$3:B$28,""))</f>
        <v/>
      </c>
      <c r="D26" s="15">
        <f>IF(_xlfn.XLOOKUP($B26,Report!$A$3:$A$28,Report!C$3:C$28,"")=0,"",_xlfn.XLOOKUP($B26,Report!$A$3:$A$28,Report!C$3:C$28,""))</f>
        <v/>
      </c>
      <c r="E26" s="15">
        <f>IF(_xlfn.XLOOKUP($B26,Report!$A$3:$A$28,Report!D$3:D$28,"")=0,"",_xlfn.XLOOKUP($B26,Report!$A$3:$A$28,Report!D$3:D$28,""))</f>
        <v/>
      </c>
      <c r="F26" s="15">
        <f>IF(_xlfn.XLOOKUP($B26,Report!$A$3:$A$28,Report!E$3:E$28,"")=0,"",_xlfn.XLOOKUP($B26,Report!$A$3:$A$28,Report!E$3:E$28,""))</f>
        <v/>
      </c>
      <c r="G26" s="15">
        <f>IF(_xlfn.XLOOKUP($B26,Report!$A$3:$A$28,Report!F$3:F$28,"")=0,"",_xlfn.XLOOKUP($B26,Report!$A$3:$A$28,Report!F$3:F$28,""))</f>
        <v/>
      </c>
      <c r="H26" s="15">
        <f>IF(_xlfn.XLOOKUP($B26,Report!$A$3:$A$28,Report!G$3:G$28,"")=0,"",_xlfn.XLOOKUP($B26,Report!$A$3:$A$28,Report!G$3:G$28,""))</f>
        <v/>
      </c>
      <c r="I26" s="15">
        <f>IF(_xlfn.XLOOKUP($B26,Report!$A$3:$A$28,Report!H$3:H$28,"")=0,"",_xlfn.XLOOKUP($B26,Report!$A$3:$A$28,Report!H$3:H$28,""))</f>
        <v/>
      </c>
      <c r="J26" s="21">
        <f>IF(SUM(C26:I26) = 0, "", SUM(C26:I26))</f>
        <v/>
      </c>
      <c r="K26" s="16">
        <f>IF(SUMIF(Production_2!B:B,Sheet1!B26,Production_2!C:C)=0,"",SUMIF(Production_2!B:B,Sheet1!B26,Production_2!C:C))</f>
        <v/>
      </c>
    </row>
    <row r="27">
      <c r="A27" s="29" t="n"/>
      <c r="B27" s="20" t="inlineStr">
        <is>
          <t>G-STAR RAW CV</t>
        </is>
      </c>
      <c r="C27" s="15">
        <f>IF(_xlfn.XLOOKUP($B27,Report!$A$3:$A$28,Report!B$3:B$28,"")=0,"",_xlfn.XLOOKUP($B27,Report!$A$3:$A$28,Report!B$3:B$28,""))</f>
        <v/>
      </c>
      <c r="D27" s="15">
        <f>IF(_xlfn.XLOOKUP($B27,Report!$A$3:$A$28,Report!C$3:C$28,"")=0,"",_xlfn.XLOOKUP($B27,Report!$A$3:$A$28,Report!C$3:C$28,""))</f>
        <v/>
      </c>
      <c r="E27" s="15">
        <f>IF(_xlfn.XLOOKUP($B27,Report!$A$3:$A$28,Report!D$3:D$28,"")=0,"",_xlfn.XLOOKUP($B27,Report!$A$3:$A$28,Report!D$3:D$28,""))</f>
        <v/>
      </c>
      <c r="F27" s="15">
        <f>IF(_xlfn.XLOOKUP($B27,Report!$A$3:$A$28,Report!E$3:E$28,"")=0,"",_xlfn.XLOOKUP($B27,Report!$A$3:$A$28,Report!E$3:E$28,""))</f>
        <v/>
      </c>
      <c r="G27" s="15">
        <f>IF(_xlfn.XLOOKUP($B27,Report!$A$3:$A$28,Report!F$3:F$28,"")=0,"",_xlfn.XLOOKUP($B27,Report!$A$3:$A$28,Report!F$3:F$28,""))</f>
        <v/>
      </c>
      <c r="H27" s="15">
        <f>IF(_xlfn.XLOOKUP($B27,Report!$A$3:$A$28,Report!G$3:G$28,"")=0,"",_xlfn.XLOOKUP($B27,Report!$A$3:$A$28,Report!G$3:G$28,""))</f>
        <v/>
      </c>
      <c r="I27" s="15">
        <f>IF(_xlfn.XLOOKUP($B27,Report!$A$3:$A$28,Report!H$3:H$28,"")=0,"",_xlfn.XLOOKUP($B27,Report!$A$3:$A$28,Report!H$3:H$28,""))</f>
        <v/>
      </c>
      <c r="J27" s="21">
        <f>IF(SUM(C27:I27) = 0, "", SUM(C27:I27))</f>
        <v/>
      </c>
      <c r="K27" s="16">
        <f>IF(SUMIF(Production_2!B:B,Sheet1!B27,Production_2!C:C)=0,"",SUMIF(Production_2!B:B,Sheet1!B27,Production_2!C:C))</f>
        <v/>
      </c>
    </row>
    <row r="28">
      <c r="A28" s="29" t="n"/>
      <c r="B28" s="20" t="inlineStr">
        <is>
          <t>CAMEL ACTIVE / BHB-Fashion Service Gmbh</t>
        </is>
      </c>
      <c r="C28" s="15">
        <f>IF(_xlfn.XLOOKUP($B28,Report!$A$3:$A$28,Report!B$3:B$28,"")=0,"",_xlfn.XLOOKUP($B28,Report!$A$3:$A$28,Report!B$3:B$28,""))</f>
        <v/>
      </c>
      <c r="D28" s="15">
        <f>IF(_xlfn.XLOOKUP($B28,Report!$A$3:$A$28,Report!C$3:C$28,"")=0,"",_xlfn.XLOOKUP($B28,Report!$A$3:$A$28,Report!C$3:C$28,""))</f>
        <v/>
      </c>
      <c r="E28" s="15">
        <f>IF(_xlfn.XLOOKUP($B28,Report!$A$3:$A$28,Report!D$3:D$28,"")=0,"",_xlfn.XLOOKUP($B28,Report!$A$3:$A$28,Report!D$3:D$28,""))</f>
        <v/>
      </c>
      <c r="F28" s="15">
        <f>IF(_xlfn.XLOOKUP($B28,Report!$A$3:$A$28,Report!E$3:E$28,"")=0,"",_xlfn.XLOOKUP($B28,Report!$A$3:$A$28,Report!E$3:E$28,""))</f>
        <v/>
      </c>
      <c r="G28" s="15">
        <f>IF(_xlfn.XLOOKUP($B28,Report!$A$3:$A$28,Report!F$3:F$28,"")=0,"",_xlfn.XLOOKUP($B28,Report!$A$3:$A$28,Report!F$3:F$28,""))</f>
        <v/>
      </c>
      <c r="H28" s="15">
        <f>IF(_xlfn.XLOOKUP($B28,Report!$A$3:$A$28,Report!G$3:G$28,"")=0,"",_xlfn.XLOOKUP($B28,Report!$A$3:$A$28,Report!G$3:G$28,""))</f>
        <v/>
      </c>
      <c r="I28" s="15">
        <f>IF(_xlfn.XLOOKUP($B28,Report!$A$3:$A$28,Report!H$3:H$28,"")=0,"",_xlfn.XLOOKUP($B28,Report!$A$3:$A$28,Report!H$3:H$28,""))</f>
        <v/>
      </c>
      <c r="J28" s="21">
        <f>IF(SUM(C28:I28) = 0, "", SUM(C28:I28))</f>
        <v/>
      </c>
      <c r="K28" s="16">
        <f>IF(SUMIF(Production_2!B:B,Sheet1!B28,Production_2!C:C)=0,"",SUMIF(Production_2!B:B,Sheet1!B28,Production_2!C:C))</f>
        <v/>
      </c>
    </row>
    <row r="29">
      <c r="A29" s="29" t="n"/>
      <c r="B29" s="20" t="inlineStr">
        <is>
          <t>OCHNIK</t>
        </is>
      </c>
      <c r="C29" s="15">
        <f>IF(_xlfn.XLOOKUP($B29,Report!$A$3:$A$28,Report!B$3:B$28,"")=0,"",_xlfn.XLOOKUP($B29,Report!$A$3:$A$28,Report!B$3:B$28,""))</f>
        <v/>
      </c>
      <c r="D29" s="15">
        <f>IF(_xlfn.XLOOKUP($B29,Report!$A$3:$A$28,Report!C$3:C$28,"")=0,"",_xlfn.XLOOKUP($B29,Report!$A$3:$A$28,Report!C$3:C$28,""))</f>
        <v/>
      </c>
      <c r="E29" s="15">
        <f>IF(_xlfn.XLOOKUP($B29,Report!$A$3:$A$28,Report!D$3:D$28,"")=0,"",_xlfn.XLOOKUP($B29,Report!$A$3:$A$28,Report!D$3:D$28,""))</f>
        <v/>
      </c>
      <c r="F29" s="15">
        <f>IF(_xlfn.XLOOKUP($B29,Report!$A$3:$A$28,Report!E$3:E$28,"")=0,"",_xlfn.XLOOKUP($B29,Report!$A$3:$A$28,Report!E$3:E$28,""))</f>
        <v/>
      </c>
      <c r="G29" s="15">
        <f>IF(_xlfn.XLOOKUP($B29,Report!$A$3:$A$28,Report!F$3:F$28,"")=0,"",_xlfn.XLOOKUP($B29,Report!$A$3:$A$28,Report!F$3:F$28,""))</f>
        <v/>
      </c>
      <c r="H29" s="15">
        <f>IF(_xlfn.XLOOKUP($B29,Report!$A$3:$A$28,Report!G$3:G$28,"")=0,"",_xlfn.XLOOKUP($B29,Report!$A$3:$A$28,Report!G$3:G$28,""))</f>
        <v/>
      </c>
      <c r="I29" s="15">
        <f>IF(_xlfn.XLOOKUP($B29,Report!$A$3:$A$28,Report!H$3:H$28,"")=0,"",_xlfn.XLOOKUP($B29,Report!$A$3:$A$28,Report!H$3:H$28,""))</f>
        <v/>
      </c>
      <c r="J29" s="21">
        <f>IF(SUM(C29:I29) = 0, "", SUM(C29:I29))</f>
        <v/>
      </c>
      <c r="K29" s="16">
        <f>IF(SUMIF(Production_2!B:B,Sheet1!B29,Production_2!C:C)=0,"",SUMIF(Production_2!B:B,Sheet1!B29,Production_2!C:C))</f>
        <v/>
      </c>
    </row>
    <row r="30">
      <c r="A30" s="30" t="n"/>
      <c r="B30" s="20" t="inlineStr">
        <is>
          <t>ITX TRADING SA</t>
        </is>
      </c>
      <c r="C30" s="15">
        <f>IF(_xlfn.XLOOKUP($B30,Report!$A$3:$A$28,Report!B$3:B$28,"")=0,"",_xlfn.XLOOKUP($B30,Report!$A$3:$A$28,Report!B$3:B$28,""))</f>
        <v/>
      </c>
      <c r="D30" s="15">
        <f>IF(_xlfn.XLOOKUP($B30,Report!$A$3:$A$28,Report!C$3:C$28,"")=0,"",_xlfn.XLOOKUP($B30,Report!$A$3:$A$28,Report!C$3:C$28,""))</f>
        <v/>
      </c>
      <c r="E30" s="15">
        <f>IF(_xlfn.XLOOKUP($B30,Report!$A$3:$A$28,Report!D$3:D$28,"")=0,"",_xlfn.XLOOKUP($B30,Report!$A$3:$A$28,Report!D$3:D$28,""))</f>
        <v/>
      </c>
      <c r="F30" s="15">
        <f>IF(_xlfn.XLOOKUP($B30,Report!$A$3:$A$28,Report!E$3:E$28,"")=0,"",_xlfn.XLOOKUP($B30,Report!$A$3:$A$28,Report!E$3:E$28,""))</f>
        <v/>
      </c>
      <c r="G30" s="15">
        <f>IF(_xlfn.XLOOKUP($B30,Report!$A$3:$A$28,Report!F$3:F$28,"")=0,"",_xlfn.XLOOKUP($B30,Report!$A$3:$A$28,Report!F$3:F$28,""))</f>
        <v/>
      </c>
      <c r="H30" s="15">
        <f>IF(_xlfn.XLOOKUP($B30,Report!$A$3:$A$28,Report!G$3:G$28,"")=0,"",_xlfn.XLOOKUP($B30,Report!$A$3:$A$28,Report!G$3:G$28,""))</f>
        <v/>
      </c>
      <c r="I30" s="15">
        <f>IF(_xlfn.XLOOKUP($B30,Report!$A$3:$A$28,Report!H$3:H$28,"")=0,"",_xlfn.XLOOKUP($B30,Report!$A$3:$A$28,Report!H$3:H$28,""))</f>
        <v/>
      </c>
      <c r="J30" s="21">
        <f>IF(SUM(C30:I30) = 0, "", SUM(C30:I30))</f>
        <v/>
      </c>
      <c r="K30" s="16">
        <f>IF(SUMIF(Production_2!B:B,Sheet1!B30,Production_2!C:C)=0,"",SUMIF(Production_2!B:B,Sheet1!B30,Production_2!C:C))</f>
        <v/>
      </c>
    </row>
    <row r="31">
      <c r="B31" s="20" t="inlineStr">
        <is>
          <t>DBL CERAMICS</t>
        </is>
      </c>
      <c r="C31" s="15">
        <f>IF(_xlfn.XLOOKUP($B31,Report!$A$3:$A$28,Report!B$3:B$28,"")=0,"",_xlfn.XLOOKUP($B31,Report!$A$3:$A$28,Report!B$3:B$28,""))</f>
        <v/>
      </c>
      <c r="D31" s="15">
        <f>IF(_xlfn.XLOOKUP($B31,Report!$A$3:$A$28,Report!C$3:C$28,"")=0,"",_xlfn.XLOOKUP($B31,Report!$A$3:$A$28,Report!C$3:C$28,""))</f>
        <v/>
      </c>
      <c r="E31" s="15">
        <f>IF(_xlfn.XLOOKUP($B31,Report!$A$3:$A$28,Report!D$3:D$28,"")=0,"",_xlfn.XLOOKUP($B31,Report!$A$3:$A$28,Report!D$3:D$28,""))</f>
        <v/>
      </c>
      <c r="F31" s="15">
        <f>IF(_xlfn.XLOOKUP($B31,Report!$A$3:$A$28,Report!E$3:E$28,"")=0,"",_xlfn.XLOOKUP($B31,Report!$A$3:$A$28,Report!E$3:E$28,""))</f>
        <v/>
      </c>
      <c r="G31" s="15">
        <f>IF(_xlfn.XLOOKUP($B31,Report!$A$3:$A$28,Report!F$3:F$28,"")=0,"",_xlfn.XLOOKUP($B31,Report!$A$3:$A$28,Report!F$3:F$28,""))</f>
        <v/>
      </c>
      <c r="H31" s="15">
        <f>IF(_xlfn.XLOOKUP($B31,Report!$A$3:$A$28,Report!G$3:G$28,"")=0,"",_xlfn.XLOOKUP($B31,Report!$A$3:$A$28,Report!G$3:G$28,""))</f>
        <v/>
      </c>
      <c r="I31" s="15">
        <f>IF(_xlfn.XLOOKUP($B31,Report!$A$3:$A$28,Report!H$3:H$28,"")=0,"",_xlfn.XLOOKUP($B31,Report!$A$3:$A$28,Report!H$3:H$28,""))</f>
        <v/>
      </c>
      <c r="J31" s="21">
        <f>IF(SUM(C31:I31) = 0, "", SUM(C31:I31))</f>
        <v/>
      </c>
      <c r="K31" s="16">
        <f>IF(SUMIF(Production_2!B:B,Sheet1!B31,Production_2!C:C)=0,"",SUMIF(Production_2!B:B,Sheet1!B31,Production_2!C:C))</f>
        <v/>
      </c>
    </row>
  </sheetData>
  <mergeCells count="4">
    <mergeCell ref="A1:J1"/>
    <mergeCell ref="A17:A30"/>
    <mergeCell ref="A4:A9"/>
    <mergeCell ref="A10:A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F8" sqref="F8"/>
    </sheetView>
  </sheetViews>
  <sheetFormatPr baseColWidth="8" defaultRowHeight="15"/>
  <cols>
    <col width="40.140625" bestFit="1" customWidth="1" style="31" min="2" max="2"/>
  </cols>
  <sheetData>
    <row r="1">
      <c r="A1" s="1" t="inlineStr">
        <is>
          <t>Buyer</t>
        </is>
      </c>
      <c r="B1" s="1" t="inlineStr">
        <is>
          <t>Name</t>
        </is>
      </c>
      <c r="C1" s="1" t="inlineStr">
        <is>
          <t>Qnt</t>
        </is>
      </c>
    </row>
    <row r="2">
      <c r="A2" t="inlineStr">
        <is>
          <t>HNM</t>
        </is>
      </c>
      <c r="B2">
        <f>VLOOKUP(A2,lookup!$G$1:$H$50,2,FALSE)</f>
        <v/>
      </c>
      <c r="C2" t="n">
        <v>154072</v>
      </c>
    </row>
    <row r="3">
      <c r="A3" t="inlineStr">
        <is>
          <t>CNA</t>
        </is>
      </c>
      <c r="B3">
        <f>VLOOKUP(A3,lookup!$G$1:$H$50,2,FALSE)</f>
        <v/>
      </c>
      <c r="C3" t="n">
        <v>72115</v>
      </c>
    </row>
    <row r="4">
      <c r="A4" t="inlineStr">
        <is>
          <t>VOG</t>
        </is>
      </c>
      <c r="B4">
        <f>VLOOKUP(A4,lookup!$G$1:$H$50,2,FALSE)</f>
        <v/>
      </c>
      <c r="C4" t="n">
        <v>550</v>
      </c>
    </row>
    <row r="5">
      <c r="A5" t="inlineStr">
        <is>
          <t>BST</t>
        </is>
      </c>
      <c r="B5">
        <f>VLOOKUP(A5,lookup!$G$1:$H$50,2,FALSE)</f>
        <v/>
      </c>
      <c r="C5" t="n">
        <v>7760</v>
      </c>
    </row>
    <row r="6">
      <c r="A6" t="inlineStr">
        <is>
          <t>ASDA</t>
        </is>
      </c>
      <c r="B6">
        <f>VLOOKUP(A6,lookup!$G$1:$H$50,2,FALSE)</f>
        <v/>
      </c>
      <c r="C6" t="n">
        <v>85847</v>
      </c>
    </row>
    <row r="7">
      <c r="A7" t="inlineStr">
        <is>
          <t>RL</t>
        </is>
      </c>
      <c r="B7">
        <f>VLOOKUP(A7,lookup!$G$1:$H$50,2,FALSE)</f>
        <v/>
      </c>
      <c r="C7" t="n">
        <v>6575</v>
      </c>
    </row>
    <row r="8">
      <c r="A8" t="inlineStr">
        <is>
          <t>GST</t>
        </is>
      </c>
      <c r="B8">
        <f>VLOOKUP(A8,lookup!$G$1:$H$50,2,FALSE)</f>
        <v/>
      </c>
      <c r="C8" t="n">
        <v>6070</v>
      </c>
    </row>
    <row r="9">
      <c r="A9" t="inlineStr">
        <is>
          <t>TOM</t>
        </is>
      </c>
      <c r="B9">
        <f>VLOOKUP(A9,lookup!$G$1:$H$50,2,FALSE)</f>
        <v/>
      </c>
      <c r="C9" t="n">
        <v>5381</v>
      </c>
    </row>
    <row r="10">
      <c r="A10" t="inlineStr">
        <is>
          <t>CM</t>
        </is>
      </c>
      <c r="B10">
        <f>VLOOKUP(A10,lookup!$G$1:$H$50,2,FALSE)</f>
        <v/>
      </c>
      <c r="C10" t="n">
        <v>1683</v>
      </c>
    </row>
    <row r="11">
      <c r="A11" t="inlineStr">
        <is>
          <t>HB</t>
        </is>
      </c>
      <c r="B11">
        <f>VLOOKUP(A11,lookup!$G$1:$H$50,2,FALSE)</f>
        <v/>
      </c>
      <c r="C11" t="n">
        <v>9437</v>
      </c>
    </row>
    <row r="12">
      <c r="A12" t="inlineStr">
        <is>
          <t>Puma</t>
        </is>
      </c>
      <c r="B12">
        <f>VLOOKUP(A12,lookup!$G$1:$H$50,2,FALSE)</f>
        <v/>
      </c>
      <c r="C12" t="n">
        <v>41318</v>
      </c>
    </row>
    <row r="13">
      <c r="A13" t="inlineStr">
        <is>
          <t>GUE</t>
        </is>
      </c>
      <c r="B13">
        <f>VLOOKUP(A13,lookup!$G$1:$H$50,2,FALSE)</f>
        <v/>
      </c>
      <c r="C13" t="n">
        <v>13660</v>
      </c>
    </row>
    <row r="14">
      <c r="A14" t="inlineStr">
        <is>
          <t>NFR</t>
        </is>
      </c>
      <c r="B14">
        <f>VLOOKUP(A14,lookup!$G$1:$H$50,2,FALSE)</f>
        <v/>
      </c>
      <c r="C14" t="n">
        <v>13324</v>
      </c>
    </row>
    <row r="15">
      <c r="A15" t="inlineStr">
        <is>
          <t>VFC</t>
        </is>
      </c>
      <c r="B15">
        <f>VLOOKUP(A15,lookup!$G$1:$H$50,2,FALSE)</f>
        <v/>
      </c>
      <c r="C15" t="n">
        <v>58975</v>
      </c>
    </row>
    <row r="16">
      <c r="A16" t="inlineStr">
        <is>
          <t>KMR</t>
        </is>
      </c>
      <c r="B16">
        <f>VLOOKUP(A16,lookup!$G$1:$H$50,2,FALSE)</f>
        <v/>
      </c>
      <c r="C16" t="n">
        <v>3800</v>
      </c>
    </row>
    <row r="17">
      <c r="A17" t="inlineStr">
        <is>
          <t>DBL</t>
        </is>
      </c>
      <c r="B17">
        <f>VLOOKUP(A17,lookup!$G$1:$H$50,2,FALSE)</f>
        <v/>
      </c>
      <c r="C17" t="n">
        <v>0</v>
      </c>
      <c r="E17" s="4" t="n"/>
    </row>
    <row r="18">
      <c r="A18" t="inlineStr"/>
      <c r="B18">
        <f>VLOOKUP(A18,lookup!$G$1:$H$50,2,FALSE)</f>
        <v/>
      </c>
      <c r="C18" t="inlineStr"/>
    </row>
    <row r="19">
      <c r="A19" t="inlineStr"/>
      <c r="B19">
        <f>VLOOKUP(A19,lookup!$G$1:$H$50,2,FALSE)</f>
        <v/>
      </c>
      <c r="C19" t="inlineStr"/>
    </row>
    <row r="20">
      <c r="A20" t="inlineStr"/>
      <c r="B20">
        <f>VLOOKUP(A20,lookup!$G$1:$H$50,2,FALSE)</f>
        <v/>
      </c>
      <c r="C20" t="inlineStr"/>
    </row>
    <row r="21">
      <c r="A21" t="inlineStr"/>
      <c r="B21">
        <f>VLOOKUP(A21,lookup!$G$1:$H$50,2,FALSE)</f>
        <v/>
      </c>
      <c r="C21" t="inlineStr"/>
    </row>
    <row r="22">
      <c r="A22" t="inlineStr"/>
      <c r="B22">
        <f>VLOOKUP(A22,lookup!$G$1:$H$50,2,FALSE)</f>
        <v/>
      </c>
      <c r="C22" t="inlineStr"/>
    </row>
    <row r="23">
      <c r="A23" t="inlineStr"/>
      <c r="B23">
        <f>VLOOKUP(A23,lookup!$G$1:$H$50,2,FALSE)</f>
        <v/>
      </c>
      <c r="C23" t="inlineStr"/>
    </row>
    <row r="24">
      <c r="A24" t="inlineStr"/>
      <c r="B24">
        <f>VLOOKUP(A24,lookup!$G$1:$H$50,2,FALSE)</f>
        <v/>
      </c>
      <c r="C24" t="inlineStr"/>
    </row>
    <row r="25">
      <c r="A25" t="inlineStr"/>
      <c r="B25">
        <f>VLOOKUP(A25,lookup!$G$1:$H$50,2,FALSE)</f>
        <v/>
      </c>
      <c r="C25" t="inlineStr"/>
    </row>
    <row r="26">
      <c r="A26" t="inlineStr"/>
      <c r="C26" t="inlineStr"/>
    </row>
    <row r="27">
      <c r="A27" t="inlineStr"/>
      <c r="C27" t="inlineStr"/>
    </row>
    <row r="28">
      <c r="A28" t="inlineStr"/>
      <c r="C28" t="inlineStr"/>
    </row>
    <row r="29">
      <c r="A29" t="inlineStr"/>
      <c r="C29" t="inlineStr"/>
    </row>
    <row r="30">
      <c r="A30" t="inlineStr"/>
      <c r="C30" t="inlineStr"/>
    </row>
    <row r="31">
      <c r="A31" t="inlineStr"/>
      <c r="C31" t="inlineStr"/>
    </row>
    <row r="32">
      <c r="A32" t="inlineStr"/>
      <c r="C32" t="inlineStr"/>
    </row>
    <row r="33">
      <c r="A33" t="inlineStr"/>
      <c r="C33" t="inlineStr"/>
    </row>
    <row r="34">
      <c r="A34" t="inlineStr"/>
      <c r="C34" t="inlineStr"/>
    </row>
    <row r="35">
      <c r="A35" t="inlineStr"/>
      <c r="C35" t="inlineStr"/>
    </row>
    <row r="36">
      <c r="A36" t="inlineStr"/>
      <c r="C36" t="inlineStr"/>
    </row>
    <row r="37">
      <c r="A37" t="inlineStr"/>
      <c r="C37" t="inlineStr"/>
    </row>
    <row r="38">
      <c r="A38" t="inlineStr"/>
      <c r="C38" t="inlineStr"/>
    </row>
    <row r="39">
      <c r="A39" t="inlineStr"/>
      <c r="C39" t="inlineStr"/>
    </row>
    <row r="40">
      <c r="A40" t="inlineStr"/>
      <c r="C40" t="inlineStr"/>
    </row>
    <row r="41">
      <c r="A41" t="inlineStr"/>
      <c r="C41" t="inlineStr"/>
    </row>
    <row r="42">
      <c r="A42" t="inlineStr"/>
      <c r="C42" t="inlineStr"/>
    </row>
    <row r="43">
      <c r="A43" t="inlineStr"/>
      <c r="C43" t="inlineStr"/>
    </row>
    <row r="44">
      <c r="A44" t="inlineStr"/>
      <c r="C44" t="inlineStr"/>
    </row>
    <row r="45">
      <c r="A45" t="inlineStr"/>
      <c r="C45" t="inlineStr"/>
    </row>
    <row r="46">
      <c r="A46" t="inlineStr"/>
      <c r="C46" t="inlineStr"/>
    </row>
    <row r="47">
      <c r="A47" t="inlineStr"/>
      <c r="C47" t="inlineStr"/>
    </row>
    <row r="48">
      <c r="A48" t="inlineStr"/>
      <c r="C48" t="inlineStr"/>
    </row>
    <row r="49">
      <c r="A49" t="inlineStr"/>
      <c r="C49" t="inlineStr"/>
    </row>
    <row r="50">
      <c r="A50" t="inlineStr"/>
      <c r="C50" t="inlineStr"/>
    </row>
    <row r="51">
      <c r="A51" t="inlineStr"/>
      <c r="C51" t="inlineStr"/>
    </row>
    <row r="52">
      <c r="A52" t="inlineStr"/>
      <c r="C52" t="inlineStr"/>
    </row>
    <row r="53">
      <c r="A53" t="inlineStr"/>
      <c r="C53" t="inlineStr"/>
    </row>
    <row r="54">
      <c r="A54" t="inlineStr"/>
      <c r="C54" t="inlineStr"/>
    </row>
    <row r="55">
      <c r="A55" t="inlineStr"/>
      <c r="C55" t="inlineStr"/>
    </row>
    <row r="56">
      <c r="A56" t="inlineStr"/>
      <c r="C56" t="inlineStr"/>
    </row>
    <row r="57">
      <c r="A57" t="inlineStr"/>
      <c r="C57" t="inlineStr"/>
    </row>
    <row r="58">
      <c r="A58" t="inlineStr"/>
      <c r="C58" t="inlineStr"/>
    </row>
    <row r="59">
      <c r="A59" t="inlineStr"/>
      <c r="C59" t="inlineStr"/>
    </row>
    <row r="60">
      <c r="A60" t="inlineStr"/>
      <c r="C60" t="inlineStr"/>
    </row>
    <row r="61">
      <c r="A61" t="inlineStr"/>
      <c r="C61" t="inlineStr"/>
    </row>
    <row r="62">
      <c r="A62" t="inlineStr"/>
      <c r="C62" t="inlineStr"/>
    </row>
    <row r="63">
      <c r="A63" t="inlineStr"/>
      <c r="C63" t="inlineStr"/>
    </row>
    <row r="64">
      <c r="A64" t="inlineStr"/>
      <c r="C64" t="inlineStr"/>
    </row>
    <row r="65">
      <c r="A65" t="inlineStr"/>
      <c r="C65" t="inlineStr"/>
    </row>
    <row r="66">
      <c r="A66" t="inlineStr"/>
      <c r="C66" t="inlineStr"/>
    </row>
    <row r="67">
      <c r="A67" t="inlineStr"/>
      <c r="C67" t="inlineStr"/>
    </row>
    <row r="68">
      <c r="A68" t="inlineStr"/>
      <c r="C68" t="inlineStr"/>
    </row>
    <row r="69">
      <c r="A69" t="inlineStr"/>
      <c r="C69" t="inlineStr"/>
    </row>
    <row r="70">
      <c r="A70" t="inlineStr"/>
      <c r="C70" t="inlineStr"/>
    </row>
    <row r="71">
      <c r="A71" t="inlineStr"/>
      <c r="C71" t="inlineStr"/>
    </row>
    <row r="72">
      <c r="A72" t="inlineStr"/>
      <c r="C72" t="inlineStr"/>
    </row>
    <row r="73">
      <c r="A73" t="inlineStr"/>
      <c r="C73" t="inlineStr"/>
    </row>
    <row r="74">
      <c r="A74" t="inlineStr"/>
      <c r="C74" t="inlineStr"/>
    </row>
    <row r="75">
      <c r="A75" t="inlineStr"/>
      <c r="C75" t="inlineStr"/>
    </row>
    <row r="76">
      <c r="A76" t="inlineStr"/>
      <c r="C76" t="inlineStr"/>
    </row>
    <row r="77">
      <c r="A77" t="inlineStr"/>
      <c r="C77" t="inlineStr"/>
    </row>
    <row r="78">
      <c r="A78" t="inlineStr"/>
      <c r="C78" t="inlineStr"/>
    </row>
    <row r="79">
      <c r="A79" t="inlineStr"/>
      <c r="C79" t="inlineStr"/>
    </row>
    <row r="80">
      <c r="A80" t="inlineStr"/>
      <c r="C80" t="inlineStr"/>
    </row>
    <row r="81">
      <c r="A81" t="inlineStr"/>
      <c r="C81" t="inlineStr"/>
    </row>
    <row r="82">
      <c r="A82" t="inlineStr"/>
      <c r="C82" t="inlineStr"/>
    </row>
    <row r="83">
      <c r="A83" t="inlineStr"/>
      <c r="C83" t="inlineStr"/>
    </row>
    <row r="84">
      <c r="A84" t="inlineStr"/>
      <c r="C84" t="inlineStr"/>
    </row>
    <row r="85">
      <c r="A85" t="inlineStr"/>
      <c r="C85" t="inlineStr"/>
    </row>
    <row r="86">
      <c r="A86" t="inlineStr"/>
      <c r="C86" t="inlineStr"/>
    </row>
    <row r="87">
      <c r="A87" t="inlineStr"/>
      <c r="C87" t="inlineStr"/>
    </row>
    <row r="88">
      <c r="A88" t="inlineStr"/>
      <c r="C88" t="inlineStr"/>
    </row>
    <row r="89">
      <c r="A89" t="inlineStr"/>
      <c r="C89" t="inlineStr"/>
    </row>
    <row r="90">
      <c r="A90" t="inlineStr"/>
      <c r="C90" t="inlineStr"/>
    </row>
    <row r="91">
      <c r="A91" t="inlineStr"/>
      <c r="C91" t="inlineStr"/>
    </row>
    <row r="92">
      <c r="A92" t="inlineStr"/>
      <c r="C92" t="inlineStr"/>
    </row>
    <row r="93">
      <c r="A93" t="inlineStr"/>
      <c r="C93" t="inlineStr"/>
    </row>
    <row r="94">
      <c r="A94" t="inlineStr"/>
      <c r="C94" t="inlineStr"/>
    </row>
    <row r="95">
      <c r="A95" t="inlineStr"/>
      <c r="C95" t="inlineStr"/>
    </row>
    <row r="96">
      <c r="A96" t="inlineStr"/>
      <c r="C96" t="inlineStr"/>
    </row>
    <row r="97">
      <c r="A97" t="inlineStr"/>
      <c r="C97" t="inlineStr"/>
    </row>
    <row r="98">
      <c r="A98" t="inlineStr"/>
      <c r="C98" t="inlineStr"/>
    </row>
    <row r="99">
      <c r="A99" t="inlineStr"/>
      <c r="C99" t="inlineStr"/>
    </row>
    <row r="100">
      <c r="A100" t="inlineStr"/>
      <c r="C100" t="inlineStr"/>
    </row>
    <row r="101">
      <c r="A101" t="inlineStr"/>
      <c r="C101" t="inlineStr"/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D349" sqref="D349"/>
    </sheetView>
  </sheetViews>
  <sheetFormatPr baseColWidth="8" defaultRowHeight="15"/>
  <cols>
    <col width="11" customWidth="1" style="31" min="1" max="1"/>
    <col width="9.140625" customWidth="1" style="31" min="3" max="3"/>
    <col width="33" bestFit="1" customWidth="1" style="31" min="4" max="4"/>
    <col width="9.5703125" customWidth="1" style="31" min="5" max="5"/>
    <col width="42.140625" customWidth="1" style="31" min="6" max="6"/>
    <col width="9.140625" customWidth="1" style="31" min="7" max="7"/>
  </cols>
  <sheetData>
    <row r="1">
      <c r="A1" s="6" t="inlineStr">
        <is>
          <t>Unit</t>
        </is>
      </c>
      <c r="B1" s="6" t="inlineStr">
        <is>
          <t>Line</t>
        </is>
      </c>
      <c r="C1" s="6" t="inlineStr">
        <is>
          <t>Buyers</t>
        </is>
      </c>
      <c r="D1" t="inlineStr">
        <is>
          <t>Buyer_Full_Name</t>
        </is>
      </c>
      <c r="E1" t="inlineStr">
        <is>
          <t>Factory</t>
        </is>
      </c>
      <c r="F1" t="inlineStr">
        <is>
          <t>concatinated</t>
        </is>
      </c>
      <c r="G1" t="inlineStr">
        <is>
          <t>Shipment</t>
        </is>
      </c>
      <c r="H1" t="inlineStr">
        <is>
          <t>Order</t>
        </is>
      </c>
    </row>
    <row r="2" hidden="1" s="31">
      <c r="A2" t="inlineStr">
        <is>
          <t>JAL-1</t>
        </is>
      </c>
      <c r="B2" t="inlineStr">
        <is>
          <t>A1</t>
        </is>
      </c>
      <c r="C2" t="inlineStr">
        <is>
          <t>HNM</t>
        </is>
      </c>
      <c r="D2">
        <f>_xlfn.XLOOKUP(data[[#This Row],[Buyers]],lookup!$G$1:$G$50,lookup!$H$1:$H$50)</f>
        <v/>
      </c>
      <c r="E2">
        <f>VLOOKUP(A2,lookup!$D$1:$E$35,2,)</f>
        <v/>
      </c>
      <c r="F2">
        <f>_xlfn.CONCAT(A2,B2,D2)</f>
        <v/>
      </c>
      <c r="G2" t="inlineStr">
        <is>
          <t>251020</t>
        </is>
      </c>
      <c r="H2" t="inlineStr">
        <is>
          <t>479212-6545</t>
        </is>
      </c>
    </row>
    <row r="3" hidden="1" s="31">
      <c r="A3" t="inlineStr">
        <is>
          <t>JAL-1</t>
        </is>
      </c>
      <c r="B3" t="inlineStr">
        <is>
          <t>B1</t>
        </is>
      </c>
      <c r="C3" t="inlineStr">
        <is>
          <t>CNA</t>
        </is>
      </c>
      <c r="D3">
        <f>_xlfn.XLOOKUP(data[[#This Row],[Buyers]],lookup!$G$1:$G$50,lookup!$H$1:$H$50)</f>
        <v/>
      </c>
      <c r="E3">
        <f>VLOOKUP(A3,lookup!$D$1:$E$35,2,)</f>
        <v/>
      </c>
      <c r="F3">
        <f>_xlfn.CONCAT(A3,B3,D3)</f>
        <v/>
      </c>
      <c r="G3" t="inlineStr">
        <is>
          <t>250930</t>
        </is>
      </c>
      <c r="H3" t="inlineStr">
        <is>
          <t>2241311QEIR7-QR-NOS</t>
        </is>
      </c>
    </row>
    <row r="4" hidden="1" s="31">
      <c r="A4" t="inlineStr">
        <is>
          <t>JAL-1</t>
        </is>
      </c>
      <c r="B4" t="inlineStr">
        <is>
          <t>B2</t>
        </is>
      </c>
      <c r="C4" t="inlineStr">
        <is>
          <t>HNM</t>
        </is>
      </c>
      <c r="D4">
        <f>_xlfn.XLOOKUP(data[[#This Row],[Buyers]],lookup!$G$1:$G$50,lookup!$H$1:$H$50)</f>
        <v/>
      </c>
      <c r="E4">
        <f>VLOOKUP(A4,lookup!$D$1:$E$35,2,)</f>
        <v/>
      </c>
      <c r="F4">
        <f>_xlfn.CONCAT(A4,B4,D4)</f>
        <v/>
      </c>
      <c r="G4" t="inlineStr">
        <is>
          <t>251018</t>
        </is>
      </c>
      <c r="H4" t="inlineStr">
        <is>
          <t>478975-7930</t>
        </is>
      </c>
    </row>
    <row r="5" hidden="1" s="31">
      <c r="A5" t="inlineStr">
        <is>
          <t>JAL-1</t>
        </is>
      </c>
      <c r="B5" t="inlineStr">
        <is>
          <t>C1</t>
        </is>
      </c>
      <c r="C5" t="inlineStr">
        <is>
          <t>HNM</t>
        </is>
      </c>
      <c r="D5">
        <f>_xlfn.XLOOKUP(data[[#This Row],[Buyers]],lookup!$G$1:$G$50,lookup!$H$1:$H$50)</f>
        <v/>
      </c>
      <c r="E5">
        <f>VLOOKUP(A5,lookup!$D$1:$E$35,2,)</f>
        <v/>
      </c>
      <c r="F5">
        <f>_xlfn.CONCAT(A5,B5,D5)</f>
        <v/>
      </c>
      <c r="G5" t="inlineStr">
        <is>
          <t>251017</t>
        </is>
      </c>
      <c r="H5" t="inlineStr">
        <is>
          <t>486407-7648</t>
        </is>
      </c>
    </row>
    <row r="6" hidden="1" s="31">
      <c r="A6" t="inlineStr">
        <is>
          <t>JAL-1</t>
        </is>
      </c>
      <c r="B6" t="inlineStr">
        <is>
          <t>D1</t>
        </is>
      </c>
      <c r="C6" t="inlineStr">
        <is>
          <t>CNA</t>
        </is>
      </c>
      <c r="D6">
        <f>_xlfn.XLOOKUP(data[[#This Row],[Buyers]],lookup!$G$1:$G$50,lookup!$H$1:$H$50)</f>
        <v/>
      </c>
      <c r="E6">
        <f>VLOOKUP(A6,lookup!$D$1:$E$35,2,)</f>
        <v/>
      </c>
      <c r="F6">
        <f>_xlfn.CONCAT(A6,B6,D6)</f>
        <v/>
      </c>
      <c r="G6" t="inlineStr">
        <is>
          <t>251018</t>
        </is>
      </c>
      <c r="H6" t="inlineStr">
        <is>
          <t>2249626R1</t>
        </is>
      </c>
    </row>
    <row r="7" hidden="1" s="31">
      <c r="A7" t="inlineStr">
        <is>
          <t>JAL-1</t>
        </is>
      </c>
      <c r="B7" t="inlineStr">
        <is>
          <t>D2</t>
        </is>
      </c>
      <c r="C7" t="inlineStr">
        <is>
          <t>HNM</t>
        </is>
      </c>
      <c r="D7">
        <f>_xlfn.XLOOKUP(data[[#This Row],[Buyers]],lookup!$G$1:$G$50,lookup!$H$1:$H$50)</f>
        <v/>
      </c>
      <c r="E7">
        <f>VLOOKUP(A7,lookup!$D$1:$E$35,2,)</f>
        <v/>
      </c>
      <c r="F7">
        <f>_xlfn.CONCAT(A7,B7,D7)</f>
        <v/>
      </c>
      <c r="G7" t="inlineStr">
        <is>
          <t>251018</t>
        </is>
      </c>
      <c r="H7" t="inlineStr">
        <is>
          <t>478975-7930</t>
        </is>
      </c>
    </row>
    <row r="8" hidden="1" s="31">
      <c r="A8" t="inlineStr">
        <is>
          <t>JAL-1</t>
        </is>
      </c>
      <c r="B8" t="inlineStr">
        <is>
          <t>E1</t>
        </is>
      </c>
      <c r="C8" t="inlineStr">
        <is>
          <t>HNM</t>
        </is>
      </c>
      <c r="D8">
        <f>_xlfn.XLOOKUP(data[[#This Row],[Buyers]],lookup!$G$1:$G$50,lookup!$H$1:$H$50)</f>
        <v/>
      </c>
      <c r="E8">
        <f>VLOOKUP(A8,lookup!$D$1:$E$35,2,)</f>
        <v/>
      </c>
      <c r="F8">
        <f>_xlfn.CONCAT(A8,B8,D8)</f>
        <v/>
      </c>
      <c r="G8" t="inlineStr">
        <is>
          <t>251020</t>
        </is>
      </c>
      <c r="H8" t="inlineStr">
        <is>
          <t>489081-6545</t>
        </is>
      </c>
    </row>
    <row r="9" hidden="1" s="31">
      <c r="A9" t="inlineStr">
        <is>
          <t>JAL-1</t>
        </is>
      </c>
      <c r="B9" t="inlineStr">
        <is>
          <t>F1</t>
        </is>
      </c>
      <c r="C9" t="inlineStr">
        <is>
          <t>CNA</t>
        </is>
      </c>
      <c r="D9">
        <f>_xlfn.XLOOKUP(data[[#This Row],[Buyers]],lookup!$G$1:$G$50,lookup!$H$1:$H$50)</f>
        <v/>
      </c>
      <c r="E9">
        <f>VLOOKUP(A9,lookup!$D$1:$E$35,2,)</f>
        <v/>
      </c>
      <c r="F9">
        <f>_xlfn.CONCAT(A9,B9,D9)</f>
        <v/>
      </c>
      <c r="G9" t="inlineStr">
        <is>
          <t>251020</t>
        </is>
      </c>
      <c r="H9" t="inlineStr">
        <is>
          <t>2250997</t>
        </is>
      </c>
    </row>
    <row r="10" hidden="1" s="31">
      <c r="A10" t="inlineStr">
        <is>
          <t>JAL-1</t>
        </is>
      </c>
      <c r="B10" t="inlineStr">
        <is>
          <t>F2</t>
        </is>
      </c>
      <c r="C10" t="inlineStr">
        <is>
          <t>HNM</t>
        </is>
      </c>
      <c r="D10">
        <f>_xlfn.XLOOKUP(data[[#This Row],[Buyers]],lookup!$G$1:$G$50,lookup!$H$1:$H$50)</f>
        <v/>
      </c>
      <c r="E10">
        <f>VLOOKUP(A10,lookup!$D$1:$E$35,2,)</f>
        <v/>
      </c>
      <c r="F10">
        <f>_xlfn.CONCAT(A10,B10,D10)</f>
        <v/>
      </c>
      <c r="G10" t="inlineStr">
        <is>
          <t>251013</t>
        </is>
      </c>
      <c r="H10" t="inlineStr">
        <is>
          <t>481792-481791</t>
        </is>
      </c>
    </row>
    <row r="11" hidden="1" s="31">
      <c r="A11" t="inlineStr">
        <is>
          <t>JAL-1</t>
        </is>
      </c>
      <c r="B11" t="inlineStr">
        <is>
          <t>G1</t>
        </is>
      </c>
      <c r="C11" t="inlineStr">
        <is>
          <t>HNM</t>
        </is>
      </c>
      <c r="D11">
        <f>_xlfn.XLOOKUP(data[[#This Row],[Buyers]],lookup!$G$1:$G$50,lookup!$H$1:$H$50)</f>
        <v/>
      </c>
      <c r="E11">
        <f>VLOOKUP(A11,lookup!$D$1:$E$35,2,)</f>
        <v/>
      </c>
      <c r="F11">
        <f>_xlfn.CONCAT(A11,B11,D11)</f>
        <v/>
      </c>
      <c r="G11" t="inlineStr">
        <is>
          <t>251020</t>
        </is>
      </c>
      <c r="H11" t="inlineStr">
        <is>
          <t>492883-8716</t>
        </is>
      </c>
    </row>
    <row r="12" hidden="1" s="31">
      <c r="A12" t="inlineStr">
        <is>
          <t>JAL-2</t>
        </is>
      </c>
      <c r="B12" t="inlineStr">
        <is>
          <t>A1</t>
        </is>
      </c>
      <c r="C12" t="inlineStr">
        <is>
          <t>HNM</t>
        </is>
      </c>
      <c r="D12">
        <f>_xlfn.XLOOKUP(data[[#This Row],[Buyers]],lookup!$G$1:$G$50,lookup!$H$1:$H$50)</f>
        <v/>
      </c>
      <c r="E12">
        <f>VLOOKUP(A12,lookup!$D$1:$E$35,2,)</f>
        <v/>
      </c>
      <c r="F12">
        <f>_xlfn.CONCAT(A12,B12,D12)</f>
        <v/>
      </c>
      <c r="G12" t="inlineStr">
        <is>
          <t>251020</t>
        </is>
      </c>
      <c r="H12" t="inlineStr">
        <is>
          <t>496490-8716</t>
        </is>
      </c>
    </row>
    <row r="13" hidden="1" s="31">
      <c r="A13" t="inlineStr">
        <is>
          <t>JAL-2</t>
        </is>
      </c>
      <c r="B13" t="inlineStr">
        <is>
          <t>B1</t>
        </is>
      </c>
      <c r="C13" t="inlineStr">
        <is>
          <t>HNM</t>
        </is>
      </c>
      <c r="D13">
        <f>_xlfn.XLOOKUP(data[[#This Row],[Buyers]],lookup!$G$1:$G$50,lookup!$H$1:$H$50)</f>
        <v/>
      </c>
      <c r="E13">
        <f>VLOOKUP(A13,lookup!$D$1:$E$35,2,)</f>
        <v/>
      </c>
      <c r="F13">
        <f>_xlfn.CONCAT(A13,B13,D13)</f>
        <v/>
      </c>
      <c r="G13" t="inlineStr">
        <is>
          <t>251013</t>
        </is>
      </c>
      <c r="H13" t="inlineStr">
        <is>
          <t>482344-4215</t>
        </is>
      </c>
    </row>
    <row r="14" hidden="1" s="31">
      <c r="A14" t="inlineStr">
        <is>
          <t>JAL-2</t>
        </is>
      </c>
      <c r="B14" t="inlineStr">
        <is>
          <t>C1</t>
        </is>
      </c>
      <c r="C14" t="inlineStr">
        <is>
          <t>HNM</t>
        </is>
      </c>
      <c r="D14">
        <f>_xlfn.XLOOKUP(data[[#This Row],[Buyers]],lookup!$G$1:$G$50,lookup!$H$1:$H$50)</f>
        <v/>
      </c>
      <c r="E14">
        <f>VLOOKUP(A14,lookup!$D$1:$E$35,2,)</f>
        <v/>
      </c>
      <c r="F14">
        <f>_xlfn.CONCAT(A14,B14,D14)</f>
        <v/>
      </c>
      <c r="G14" t="inlineStr">
        <is>
          <t>251027</t>
        </is>
      </c>
      <c r="H14" t="inlineStr">
        <is>
          <t>500699-7920</t>
        </is>
      </c>
    </row>
    <row r="15" hidden="1" s="31">
      <c r="A15" t="inlineStr">
        <is>
          <t>JAL-2</t>
        </is>
      </c>
      <c r="B15" t="inlineStr">
        <is>
          <t>C1</t>
        </is>
      </c>
      <c r="C15" t="inlineStr">
        <is>
          <t>VOG</t>
        </is>
      </c>
      <c r="D15">
        <f>_xlfn.XLOOKUP(data[[#This Row],[Buyers]],lookup!$G$1:$G$50,lookup!$H$1:$H$50)</f>
        <v/>
      </c>
      <c r="E15">
        <f>VLOOKUP(A15,lookup!$D$1:$E$35,2,)</f>
        <v/>
      </c>
      <c r="F15">
        <f>_xlfn.CONCAT(A15,B15,D15)</f>
        <v/>
      </c>
      <c r="G15" t="inlineStr">
        <is>
          <t>250915</t>
        </is>
      </c>
      <c r="H15" t="inlineStr">
        <is>
          <t>W77862-W77869</t>
        </is>
      </c>
    </row>
    <row r="16" hidden="1" s="31">
      <c r="A16" t="inlineStr">
        <is>
          <t>JAL-2</t>
        </is>
      </c>
      <c r="B16" t="inlineStr">
        <is>
          <t>D1</t>
        </is>
      </c>
      <c r="C16" t="inlineStr">
        <is>
          <t>HNM</t>
        </is>
      </c>
      <c r="D16">
        <f>_xlfn.XLOOKUP(data[[#This Row],[Buyers]],lookup!$G$1:$G$50,lookup!$H$1:$H$50)</f>
        <v/>
      </c>
      <c r="E16">
        <f>VLOOKUP(A16,lookup!$D$1:$E$35,2,)</f>
        <v/>
      </c>
      <c r="F16">
        <f>_xlfn.CONCAT(A16,B16,D16)</f>
        <v/>
      </c>
      <c r="G16" t="inlineStr">
        <is>
          <t>251020</t>
        </is>
      </c>
      <c r="H16" t="inlineStr">
        <is>
          <t>492736-7930</t>
        </is>
      </c>
    </row>
    <row r="17" hidden="1" s="31">
      <c r="A17" t="inlineStr">
        <is>
          <t>JAL-2</t>
        </is>
      </c>
      <c r="B17" t="inlineStr">
        <is>
          <t>E1</t>
        </is>
      </c>
      <c r="C17" t="inlineStr">
        <is>
          <t>HNM</t>
        </is>
      </c>
      <c r="D17">
        <f>_xlfn.XLOOKUP(data[[#This Row],[Buyers]],lookup!$G$1:$G$50,lookup!$H$1:$H$50)</f>
        <v/>
      </c>
      <c r="E17">
        <f>VLOOKUP(A17,lookup!$D$1:$E$35,2,)</f>
        <v/>
      </c>
      <c r="F17">
        <f>_xlfn.CONCAT(A17,B17,D17)</f>
        <v/>
      </c>
      <c r="G17" t="inlineStr">
        <is>
          <t>251020</t>
        </is>
      </c>
      <c r="H17" t="inlineStr">
        <is>
          <t>494195-8716</t>
        </is>
      </c>
    </row>
    <row r="18" hidden="1" s="31">
      <c r="A18" t="inlineStr">
        <is>
          <t>JAL-2</t>
        </is>
      </c>
      <c r="B18" t="inlineStr">
        <is>
          <t>F1</t>
        </is>
      </c>
      <c r="C18" t="inlineStr">
        <is>
          <t>CNA</t>
        </is>
      </c>
      <c r="D18">
        <f>_xlfn.XLOOKUP(data[[#This Row],[Buyers]],lookup!$G$1:$G$50,lookup!$H$1:$H$50)</f>
        <v/>
      </c>
      <c r="E18">
        <f>VLOOKUP(A18,lookup!$D$1:$E$35,2,)</f>
        <v/>
      </c>
      <c r="F18">
        <f>_xlfn.CONCAT(A18,B18,D18)</f>
        <v/>
      </c>
      <c r="G18" t="inlineStr">
        <is>
          <t>251020</t>
        </is>
      </c>
      <c r="H18" t="inlineStr">
        <is>
          <t>2251195</t>
        </is>
      </c>
    </row>
    <row r="19" hidden="1" s="31">
      <c r="A19" t="inlineStr">
        <is>
          <t>JAL-2</t>
        </is>
      </c>
      <c r="B19" t="inlineStr">
        <is>
          <t>G1</t>
        </is>
      </c>
      <c r="C19" t="inlineStr">
        <is>
          <t>CNA</t>
        </is>
      </c>
      <c r="D19">
        <f>_xlfn.XLOOKUP(data[[#This Row],[Buyers]],lookup!$G$1:$G$50,lookup!$H$1:$H$50)</f>
        <v/>
      </c>
      <c r="E19">
        <f>VLOOKUP(A19,lookup!$D$1:$E$35,2,)</f>
        <v/>
      </c>
      <c r="F19">
        <f>_xlfn.CONCAT(A19,B19,D19)</f>
        <v/>
      </c>
      <c r="G19" t="inlineStr">
        <is>
          <t>251114</t>
        </is>
      </c>
      <c r="H19" t="inlineStr">
        <is>
          <t>2241133QEIR6-QR-NOS</t>
        </is>
      </c>
    </row>
    <row r="20" hidden="1" s="31">
      <c r="A20" t="inlineStr">
        <is>
          <t>JAL-2</t>
        </is>
      </c>
      <c r="B20" t="inlineStr">
        <is>
          <t>G2</t>
        </is>
      </c>
      <c r="C20" t="inlineStr">
        <is>
          <t>CNA</t>
        </is>
      </c>
      <c r="D20">
        <f>_xlfn.XLOOKUP(data[[#This Row],[Buyers]],lookup!$G$1:$G$50,lookup!$H$1:$H$50)</f>
        <v/>
      </c>
      <c r="E20">
        <f>VLOOKUP(A20,lookup!$D$1:$E$35,2,)</f>
        <v/>
      </c>
      <c r="F20">
        <f>_xlfn.CONCAT(A20,B20,D20)</f>
        <v/>
      </c>
      <c r="G20" t="inlineStr">
        <is>
          <t>251020</t>
        </is>
      </c>
      <c r="H20" t="inlineStr">
        <is>
          <t>2241407C2CR8</t>
        </is>
      </c>
    </row>
    <row r="21" hidden="1" s="31">
      <c r="A21" t="inlineStr">
        <is>
          <t>JAL-2</t>
        </is>
      </c>
      <c r="B21" t="inlineStr">
        <is>
          <t>G2</t>
        </is>
      </c>
      <c r="C21" t="inlineStr">
        <is>
          <t>HNM</t>
        </is>
      </c>
      <c r="D21">
        <f>_xlfn.XLOOKUP(data[[#This Row],[Buyers]],lookup!$G$1:$G$50,lookup!$H$1:$H$50)</f>
        <v/>
      </c>
      <c r="E21">
        <f>VLOOKUP(A21,lookup!$D$1:$E$35,2,)</f>
        <v/>
      </c>
      <c r="F21">
        <f>_xlfn.CONCAT(A21,B21,D21)</f>
        <v/>
      </c>
      <c r="G21" t="inlineStr">
        <is>
          <t>251020</t>
        </is>
      </c>
      <c r="H21" t="inlineStr">
        <is>
          <t>401001-8716</t>
        </is>
      </c>
    </row>
    <row r="22" hidden="1" s="31">
      <c r="A22" t="inlineStr">
        <is>
          <t>JAL-2</t>
        </is>
      </c>
      <c r="B22" t="inlineStr">
        <is>
          <t>H1</t>
        </is>
      </c>
      <c r="C22" t="inlineStr">
        <is>
          <t>HNM</t>
        </is>
      </c>
      <c r="D22">
        <f>_xlfn.XLOOKUP(data[[#This Row],[Buyers]],lookup!$G$1:$G$50,lookup!$H$1:$H$50)</f>
        <v/>
      </c>
      <c r="E22">
        <f>VLOOKUP(A22,lookup!$D$1:$E$35,2,)</f>
        <v/>
      </c>
      <c r="F22">
        <f>_xlfn.CONCAT(A22,B22,D22)</f>
        <v/>
      </c>
      <c r="G22" t="inlineStr">
        <is>
          <t>251020</t>
        </is>
      </c>
      <c r="H22" t="inlineStr">
        <is>
          <t>494469-7930</t>
        </is>
      </c>
    </row>
    <row r="23" hidden="1" s="31">
      <c r="A23" t="inlineStr">
        <is>
          <t>JAL-2</t>
        </is>
      </c>
      <c r="B23" t="inlineStr">
        <is>
          <t>H2</t>
        </is>
      </c>
      <c r="C23" t="inlineStr">
        <is>
          <t>HNM</t>
        </is>
      </c>
      <c r="D23">
        <f>_xlfn.XLOOKUP(data[[#This Row],[Buyers]],lookup!$G$1:$G$50,lookup!$H$1:$H$50)</f>
        <v/>
      </c>
      <c r="E23">
        <f>VLOOKUP(A23,lookup!$D$1:$E$35,2,)</f>
        <v/>
      </c>
      <c r="F23">
        <f>_xlfn.CONCAT(A23,B23,D23)</f>
        <v/>
      </c>
      <c r="G23" t="inlineStr">
        <is>
          <t>251020</t>
        </is>
      </c>
      <c r="H23" t="inlineStr">
        <is>
          <t>494060-8716</t>
        </is>
      </c>
    </row>
    <row r="24" hidden="1" s="31">
      <c r="A24" t="inlineStr">
        <is>
          <t>FFL-1</t>
        </is>
      </c>
      <c r="B24" t="inlineStr">
        <is>
          <t>A1</t>
        </is>
      </c>
      <c r="C24" t="inlineStr">
        <is>
          <t>HNM</t>
        </is>
      </c>
      <c r="D24">
        <f>_xlfn.XLOOKUP(data[[#This Row],[Buyers]],lookup!$G$1:$G$50,lookup!$H$1:$H$50)</f>
        <v/>
      </c>
      <c r="E24">
        <f>VLOOKUP(A24,lookup!$D$1:$E$35,2,)</f>
        <v/>
      </c>
      <c r="F24">
        <f>_xlfn.CONCAT(A24,B24,D24)</f>
        <v/>
      </c>
      <c r="G24" t="inlineStr">
        <is>
          <t>251020</t>
        </is>
      </c>
      <c r="H24" t="inlineStr">
        <is>
          <t>492883-8716</t>
        </is>
      </c>
    </row>
    <row r="25" hidden="1" s="31">
      <c r="A25" t="inlineStr">
        <is>
          <t>FFL-1</t>
        </is>
      </c>
      <c r="B25" t="inlineStr">
        <is>
          <t>A2</t>
        </is>
      </c>
      <c r="C25" t="inlineStr">
        <is>
          <t>CNA</t>
        </is>
      </c>
      <c r="D25">
        <f>_xlfn.XLOOKUP(data[[#This Row],[Buyers]],lookup!$G$1:$G$50,lookup!$H$1:$H$50)</f>
        <v/>
      </c>
      <c r="E25">
        <f>VLOOKUP(A25,lookup!$D$1:$E$35,2,)</f>
        <v/>
      </c>
      <c r="F25">
        <f>_xlfn.CONCAT(A25,B25,D25)</f>
        <v/>
      </c>
      <c r="G25" t="inlineStr">
        <is>
          <t>251105</t>
        </is>
      </c>
      <c r="H25" t="inlineStr">
        <is>
          <t>2241311QEIR8</t>
        </is>
      </c>
    </row>
    <row r="26" hidden="1" s="31">
      <c r="A26" t="inlineStr">
        <is>
          <t>FFL-1</t>
        </is>
      </c>
      <c r="B26" t="inlineStr">
        <is>
          <t>B1</t>
        </is>
      </c>
      <c r="C26" t="inlineStr">
        <is>
          <t>CNA</t>
        </is>
      </c>
      <c r="D26">
        <f>_xlfn.XLOOKUP(data[[#This Row],[Buyers]],lookup!$G$1:$G$50,lookup!$H$1:$H$50)</f>
        <v/>
      </c>
      <c r="E26">
        <f>VLOOKUP(A26,lookup!$D$1:$E$35,2,)</f>
        <v/>
      </c>
      <c r="F26">
        <f>_xlfn.CONCAT(A26,B26,D26)</f>
        <v/>
      </c>
      <c r="G26" t="inlineStr">
        <is>
          <t>251030</t>
        </is>
      </c>
      <c r="H26" t="inlineStr">
        <is>
          <t>2241407C2CR9</t>
        </is>
      </c>
    </row>
    <row r="27" hidden="1" s="31">
      <c r="A27" t="inlineStr">
        <is>
          <t>FFL-1</t>
        </is>
      </c>
      <c r="B27" t="inlineStr">
        <is>
          <t>C1</t>
        </is>
      </c>
      <c r="C27" t="inlineStr">
        <is>
          <t>CNA</t>
        </is>
      </c>
      <c r="D27">
        <f>_xlfn.XLOOKUP(data[[#This Row],[Buyers]],lookup!$G$1:$G$50,lookup!$H$1:$H$50)</f>
        <v/>
      </c>
      <c r="E27">
        <f>VLOOKUP(A27,lookup!$D$1:$E$35,2,)</f>
        <v/>
      </c>
      <c r="F27">
        <f>_xlfn.CONCAT(A27,B27,D27)</f>
        <v/>
      </c>
      <c r="G27" t="inlineStr">
        <is>
          <t>251015</t>
        </is>
      </c>
      <c r="H27" t="inlineStr">
        <is>
          <t>2249634C2CR</t>
        </is>
      </c>
    </row>
    <row r="28" hidden="1" s="31">
      <c r="A28" t="inlineStr">
        <is>
          <t>FFL-1</t>
        </is>
      </c>
      <c r="B28" t="inlineStr">
        <is>
          <t>C1</t>
        </is>
      </c>
      <c r="C28" t="inlineStr">
        <is>
          <t>HNM</t>
        </is>
      </c>
      <c r="D28">
        <f>_xlfn.XLOOKUP(data[[#This Row],[Buyers]],lookup!$G$1:$G$50,lookup!$H$1:$H$50)</f>
        <v/>
      </c>
      <c r="E28">
        <f>VLOOKUP(A28,lookup!$D$1:$E$35,2,)</f>
        <v/>
      </c>
      <c r="F28">
        <f>_xlfn.CONCAT(A28,B28,D28)</f>
        <v/>
      </c>
      <c r="G28" t="inlineStr">
        <is>
          <t>251004</t>
        </is>
      </c>
      <c r="H28" t="inlineStr">
        <is>
          <t>480019-6525</t>
        </is>
      </c>
    </row>
    <row r="29" hidden="1" s="31">
      <c r="A29" t="inlineStr">
        <is>
          <t>FFL-1</t>
        </is>
      </c>
      <c r="B29" t="inlineStr">
        <is>
          <t>D1</t>
        </is>
      </c>
      <c r="C29" t="inlineStr">
        <is>
          <t>HNM</t>
        </is>
      </c>
      <c r="D29">
        <f>_xlfn.XLOOKUP(data[[#This Row],[Buyers]],lookup!$G$1:$G$50,lookup!$H$1:$H$50)</f>
        <v/>
      </c>
      <c r="E29">
        <f>VLOOKUP(A29,lookup!$D$1:$E$35,2,)</f>
        <v/>
      </c>
      <c r="F29">
        <f>_xlfn.CONCAT(A29,B29,D29)</f>
        <v/>
      </c>
      <c r="G29" t="inlineStr">
        <is>
          <t>251020</t>
        </is>
      </c>
      <c r="H29" t="inlineStr">
        <is>
          <t>495947+495948-1037-NIKO-ARKET</t>
        </is>
      </c>
    </row>
    <row r="30" hidden="1" s="31">
      <c r="A30" t="inlineStr">
        <is>
          <t>FFL-1</t>
        </is>
      </c>
      <c r="B30" t="inlineStr">
        <is>
          <t>E1</t>
        </is>
      </c>
      <c r="C30" t="inlineStr">
        <is>
          <t>HNM</t>
        </is>
      </c>
      <c r="D30">
        <f>_xlfn.XLOOKUP(data[[#This Row],[Buyers]],lookup!$G$1:$G$50,lookup!$H$1:$H$50)</f>
        <v/>
      </c>
      <c r="E30">
        <f>VLOOKUP(A30,lookup!$D$1:$E$35,2,)</f>
        <v/>
      </c>
      <c r="F30">
        <f>_xlfn.CONCAT(A30,B30,D30)</f>
        <v/>
      </c>
      <c r="G30" t="inlineStr">
        <is>
          <t>251011</t>
        </is>
      </c>
      <c r="H30" t="inlineStr">
        <is>
          <t>482772</t>
        </is>
      </c>
    </row>
    <row r="31" hidden="1" s="31">
      <c r="A31" t="inlineStr">
        <is>
          <t>FFL-1</t>
        </is>
      </c>
      <c r="B31" t="inlineStr">
        <is>
          <t>F1</t>
        </is>
      </c>
      <c r="C31" t="inlineStr">
        <is>
          <t>HNM</t>
        </is>
      </c>
      <c r="D31">
        <f>_xlfn.XLOOKUP(data[[#This Row],[Buyers]],lookup!$G$1:$G$50,lookup!$H$1:$H$50)</f>
        <v/>
      </c>
      <c r="E31">
        <f>VLOOKUP(A31,lookup!$D$1:$E$35,2,)</f>
        <v/>
      </c>
      <c r="F31">
        <f>_xlfn.CONCAT(A31,B31,D31)</f>
        <v/>
      </c>
      <c r="G31" t="inlineStr">
        <is>
          <t>251020</t>
        </is>
      </c>
      <c r="H31" t="inlineStr">
        <is>
          <t>492229-7930</t>
        </is>
      </c>
    </row>
    <row r="32" hidden="1" s="31">
      <c r="A32" t="inlineStr">
        <is>
          <t>FFL-1</t>
        </is>
      </c>
      <c r="B32" t="inlineStr">
        <is>
          <t>G1</t>
        </is>
      </c>
      <c r="C32" t="inlineStr">
        <is>
          <t>CNA</t>
        </is>
      </c>
      <c r="D32">
        <f>_xlfn.XLOOKUP(data[[#This Row],[Buyers]],lookup!$G$1:$G$50,lookup!$H$1:$H$50)</f>
        <v/>
      </c>
      <c r="E32">
        <f>VLOOKUP(A32,lookup!$D$1:$E$35,2,)</f>
        <v/>
      </c>
      <c r="F32">
        <f>_xlfn.CONCAT(A32,B32,D32)</f>
        <v/>
      </c>
      <c r="G32" t="inlineStr">
        <is>
          <t>251030</t>
        </is>
      </c>
      <c r="H32" t="inlineStr">
        <is>
          <t>2241407C2CR12-NOS</t>
        </is>
      </c>
    </row>
    <row r="33" hidden="1" s="31">
      <c r="A33" t="inlineStr">
        <is>
          <t>FFL-1</t>
        </is>
      </c>
      <c r="B33" t="inlineStr">
        <is>
          <t>G2</t>
        </is>
      </c>
      <c r="C33" t="inlineStr">
        <is>
          <t>CNA</t>
        </is>
      </c>
      <c r="D33">
        <f>_xlfn.XLOOKUP(data[[#This Row],[Buyers]],lookup!$G$1:$G$50,lookup!$H$1:$H$50)</f>
        <v/>
      </c>
      <c r="E33">
        <f>VLOOKUP(A33,lookup!$D$1:$E$35,2,)</f>
        <v/>
      </c>
      <c r="F33">
        <f>_xlfn.CONCAT(A33,B33,D33)</f>
        <v/>
      </c>
      <c r="G33" t="inlineStr">
        <is>
          <t>251030</t>
        </is>
      </c>
      <c r="H33" t="inlineStr">
        <is>
          <t>2241407C2CR9</t>
        </is>
      </c>
    </row>
    <row r="34" hidden="1" s="31">
      <c r="A34" t="inlineStr">
        <is>
          <t>FFL-2</t>
        </is>
      </c>
      <c r="B34" t="inlineStr">
        <is>
          <t>A1</t>
        </is>
      </c>
      <c r="C34" t="inlineStr">
        <is>
          <t>HNM</t>
        </is>
      </c>
      <c r="D34">
        <f>_xlfn.XLOOKUP(data[[#This Row],[Buyers]],lookup!$G$1:$G$50,lookup!$H$1:$H$50)</f>
        <v/>
      </c>
      <c r="E34">
        <f>VLOOKUP(A34,lookup!$D$1:$E$35,2,)</f>
        <v/>
      </c>
      <c r="F34">
        <f>_xlfn.CONCAT(A34,B34,D34)</f>
        <v/>
      </c>
      <c r="G34" t="inlineStr">
        <is>
          <t>251103</t>
        </is>
      </c>
      <c r="H34" t="inlineStr">
        <is>
          <t>423214-7668</t>
        </is>
      </c>
    </row>
    <row r="35" hidden="1" s="31">
      <c r="A35" t="inlineStr">
        <is>
          <t>FFL-2</t>
        </is>
      </c>
      <c r="B35" t="inlineStr">
        <is>
          <t>A1</t>
        </is>
      </c>
      <c r="C35" t="inlineStr">
        <is>
          <t>CNA</t>
        </is>
      </c>
      <c r="D35">
        <f>_xlfn.XLOOKUP(data[[#This Row],[Buyers]],lookup!$G$1:$G$50,lookup!$H$1:$H$50)</f>
        <v/>
      </c>
      <c r="E35">
        <f>VLOOKUP(A35,lookup!$D$1:$E$35,2,)</f>
        <v/>
      </c>
      <c r="F35">
        <f>_xlfn.CONCAT(A35,B35,D35)</f>
        <v/>
      </c>
      <c r="G35" t="inlineStr">
        <is>
          <t>251020</t>
        </is>
      </c>
      <c r="H35" t="inlineStr">
        <is>
          <t>2251195</t>
        </is>
      </c>
    </row>
    <row r="36" hidden="1" s="31">
      <c r="A36" t="inlineStr">
        <is>
          <t>FFL-2</t>
        </is>
      </c>
      <c r="B36" t="inlineStr">
        <is>
          <t>C1</t>
        </is>
      </c>
      <c r="C36" t="inlineStr">
        <is>
          <t>HNM</t>
        </is>
      </c>
      <c r="D36">
        <f>_xlfn.XLOOKUP(data[[#This Row],[Buyers]],lookup!$G$1:$G$50,lookup!$H$1:$H$50)</f>
        <v/>
      </c>
      <c r="E36">
        <f>VLOOKUP(A36,lookup!$D$1:$E$35,2,)</f>
        <v/>
      </c>
      <c r="F36">
        <f>_xlfn.CONCAT(A36,B36,D36)</f>
        <v/>
      </c>
      <c r="G36" t="inlineStr">
        <is>
          <t>251016</t>
        </is>
      </c>
      <c r="H36" t="inlineStr">
        <is>
          <t>487865-7648</t>
        </is>
      </c>
    </row>
    <row r="37" hidden="1" s="31">
      <c r="A37" t="inlineStr">
        <is>
          <t>FFL-2</t>
        </is>
      </c>
      <c r="B37" t="inlineStr">
        <is>
          <t>D1</t>
        </is>
      </c>
      <c r="C37" t="inlineStr">
        <is>
          <t>HNM</t>
        </is>
      </c>
      <c r="D37">
        <f>_xlfn.XLOOKUP(data[[#This Row],[Buyers]],lookup!$G$1:$G$50,lookup!$H$1:$H$50)</f>
        <v/>
      </c>
      <c r="E37">
        <f>VLOOKUP(A37,lookup!$D$1:$E$35,2,)</f>
        <v/>
      </c>
      <c r="F37">
        <f>_xlfn.CONCAT(A37,B37,D37)</f>
        <v/>
      </c>
      <c r="G37" t="inlineStr">
        <is>
          <t>251020</t>
        </is>
      </c>
      <c r="H37" t="inlineStr">
        <is>
          <t>379777-6564</t>
        </is>
      </c>
    </row>
    <row r="38" hidden="1" s="31">
      <c r="A38" t="inlineStr">
        <is>
          <t>FFL-2</t>
        </is>
      </c>
      <c r="B38" t="inlineStr">
        <is>
          <t>D1</t>
        </is>
      </c>
      <c r="C38" t="inlineStr">
        <is>
          <t>CNA</t>
        </is>
      </c>
      <c r="D38">
        <f>_xlfn.XLOOKUP(data[[#This Row],[Buyers]],lookup!$G$1:$G$50,lookup!$H$1:$H$50)</f>
        <v/>
      </c>
      <c r="E38">
        <f>VLOOKUP(A38,lookup!$D$1:$E$35,2,)</f>
        <v/>
      </c>
      <c r="F38">
        <f>_xlfn.CONCAT(A38,B38,D38)</f>
        <v/>
      </c>
      <c r="G38" t="inlineStr">
        <is>
          <t>251025</t>
        </is>
      </c>
      <c r="H38" t="inlineStr">
        <is>
          <t>2249636C2C</t>
        </is>
      </c>
    </row>
    <row r="39" hidden="1" s="31">
      <c r="A39" t="inlineStr">
        <is>
          <t>FFL-2</t>
        </is>
      </c>
      <c r="B39" t="inlineStr">
        <is>
          <t>E1</t>
        </is>
      </c>
      <c r="C39" t="inlineStr">
        <is>
          <t>HNM</t>
        </is>
      </c>
      <c r="D39">
        <f>_xlfn.XLOOKUP(data[[#This Row],[Buyers]],lookup!$G$1:$G$50,lookup!$H$1:$H$50)</f>
        <v/>
      </c>
      <c r="E39">
        <f>VLOOKUP(A39,lookup!$D$1:$E$35,2,)</f>
        <v/>
      </c>
      <c r="F39">
        <f>_xlfn.CONCAT(A39,B39,D39)</f>
        <v/>
      </c>
      <c r="G39" t="inlineStr">
        <is>
          <t>251020</t>
        </is>
      </c>
      <c r="H39" t="inlineStr">
        <is>
          <t>489898-7920</t>
        </is>
      </c>
    </row>
    <row r="40" hidden="1" s="31">
      <c r="A40" t="inlineStr">
        <is>
          <t>FFL-2</t>
        </is>
      </c>
      <c r="B40" t="inlineStr">
        <is>
          <t>E2</t>
        </is>
      </c>
      <c r="C40" t="inlineStr">
        <is>
          <t>HNM</t>
        </is>
      </c>
      <c r="D40">
        <f>_xlfn.XLOOKUP(data[[#This Row],[Buyers]],lookup!$G$1:$G$50,lookup!$H$1:$H$50)</f>
        <v/>
      </c>
      <c r="E40">
        <f>VLOOKUP(A40,lookup!$D$1:$E$35,2,)</f>
        <v/>
      </c>
      <c r="F40">
        <f>_xlfn.CONCAT(A40,B40,D40)</f>
        <v/>
      </c>
      <c r="G40" t="inlineStr">
        <is>
          <t>251020</t>
        </is>
      </c>
      <c r="H40" t="inlineStr">
        <is>
          <t>495360-7922</t>
        </is>
      </c>
    </row>
    <row r="41" hidden="1" s="31">
      <c r="A41" t="inlineStr">
        <is>
          <t>FFL-2</t>
        </is>
      </c>
      <c r="B41" t="inlineStr">
        <is>
          <t>F1</t>
        </is>
      </c>
      <c r="C41" t="inlineStr">
        <is>
          <t>CNA</t>
        </is>
      </c>
      <c r="D41">
        <f>_xlfn.XLOOKUP(data[[#This Row],[Buyers]],lookup!$G$1:$G$50,lookup!$H$1:$H$50)</f>
        <v/>
      </c>
      <c r="E41">
        <f>VLOOKUP(A41,lookup!$D$1:$E$35,2,)</f>
        <v/>
      </c>
      <c r="F41">
        <f>_xlfn.CONCAT(A41,B41,D41)</f>
        <v/>
      </c>
      <c r="G41" t="inlineStr">
        <is>
          <t>251020</t>
        </is>
      </c>
      <c r="H41" t="inlineStr">
        <is>
          <t>DIS-2254004-QR</t>
        </is>
      </c>
    </row>
    <row r="42" hidden="1" s="31">
      <c r="A42" t="inlineStr">
        <is>
          <t>FFL-2</t>
        </is>
      </c>
      <c r="B42" t="inlineStr">
        <is>
          <t>G1</t>
        </is>
      </c>
      <c r="C42" t="inlineStr">
        <is>
          <t>HNM</t>
        </is>
      </c>
      <c r="D42">
        <f>_xlfn.XLOOKUP(data[[#This Row],[Buyers]],lookup!$G$1:$G$50,lookup!$H$1:$H$50)</f>
        <v/>
      </c>
      <c r="E42">
        <f>VLOOKUP(A42,lookup!$D$1:$E$35,2,)</f>
        <v/>
      </c>
      <c r="F42">
        <f>_xlfn.CONCAT(A42,B42,D42)</f>
        <v/>
      </c>
      <c r="G42" t="inlineStr">
        <is>
          <t>251020</t>
        </is>
      </c>
      <c r="H42" t="inlineStr">
        <is>
          <t>495360-7922</t>
        </is>
      </c>
    </row>
    <row r="43" hidden="1" s="31">
      <c r="A43" t="inlineStr">
        <is>
          <t>FFL-2</t>
        </is>
      </c>
      <c r="B43" t="inlineStr">
        <is>
          <t>G2</t>
        </is>
      </c>
      <c r="C43" t="inlineStr">
        <is>
          <t>HNM</t>
        </is>
      </c>
      <c r="D43">
        <f>_xlfn.XLOOKUP(data[[#This Row],[Buyers]],lookup!$G$1:$G$50,lookup!$H$1:$H$50)</f>
        <v/>
      </c>
      <c r="E43">
        <f>VLOOKUP(A43,lookup!$D$1:$E$35,2,)</f>
        <v/>
      </c>
      <c r="F43">
        <f>_xlfn.CONCAT(A43,B43,D43)</f>
        <v/>
      </c>
      <c r="G43" t="inlineStr">
        <is>
          <t>251020</t>
        </is>
      </c>
      <c r="H43" t="inlineStr">
        <is>
          <t>379777-6564</t>
        </is>
      </c>
    </row>
    <row r="44" hidden="1" s="31">
      <c r="A44" t="inlineStr">
        <is>
          <t>FFL-3</t>
        </is>
      </c>
      <c r="B44" t="inlineStr">
        <is>
          <t>A1</t>
        </is>
      </c>
      <c r="C44" t="inlineStr">
        <is>
          <t>CNA</t>
        </is>
      </c>
      <c r="D44">
        <f>_xlfn.XLOOKUP(data[[#This Row],[Buyers]],lookup!$G$1:$G$50,lookup!$H$1:$H$50)</f>
        <v/>
      </c>
      <c r="E44">
        <f>VLOOKUP(A44,lookup!$D$1:$E$35,2,)</f>
        <v/>
      </c>
      <c r="F44">
        <f>_xlfn.CONCAT(A44,B44,D44)</f>
        <v/>
      </c>
      <c r="G44" t="inlineStr">
        <is>
          <t>251020</t>
        </is>
      </c>
      <c r="H44" t="inlineStr">
        <is>
          <t>2250997</t>
        </is>
      </c>
    </row>
    <row r="45" hidden="1" s="31">
      <c r="A45" t="inlineStr">
        <is>
          <t>FFL-3</t>
        </is>
      </c>
      <c r="B45" t="inlineStr">
        <is>
          <t>A1</t>
        </is>
      </c>
      <c r="C45" t="inlineStr">
        <is>
          <t>HNM</t>
        </is>
      </c>
      <c r="D45">
        <f>_xlfn.XLOOKUP(data[[#This Row],[Buyers]],lookup!$G$1:$G$50,lookup!$H$1:$H$50)</f>
        <v/>
      </c>
      <c r="E45">
        <f>VLOOKUP(A45,lookup!$D$1:$E$35,2,)</f>
        <v/>
      </c>
      <c r="F45">
        <f>_xlfn.CONCAT(A45,B45,D45)</f>
        <v/>
      </c>
      <c r="G45" t="inlineStr">
        <is>
          <t>251020</t>
        </is>
      </c>
      <c r="H45" t="inlineStr">
        <is>
          <t>494060-8716</t>
        </is>
      </c>
    </row>
    <row r="46" hidden="1" s="31">
      <c r="A46" t="inlineStr">
        <is>
          <t>FFL-3</t>
        </is>
      </c>
      <c r="B46" t="inlineStr">
        <is>
          <t>B1</t>
        </is>
      </c>
      <c r="C46" t="inlineStr">
        <is>
          <t>HNM</t>
        </is>
      </c>
      <c r="D46">
        <f>_xlfn.XLOOKUP(data[[#This Row],[Buyers]],lookup!$G$1:$G$50,lookup!$H$1:$H$50)</f>
        <v/>
      </c>
      <c r="E46">
        <f>VLOOKUP(A46,lookup!$D$1:$E$35,2,)</f>
        <v/>
      </c>
      <c r="F46">
        <f>_xlfn.CONCAT(A46,B46,D46)</f>
        <v/>
      </c>
      <c r="G46" t="inlineStr">
        <is>
          <t>251018</t>
        </is>
      </c>
      <c r="H46" t="inlineStr">
        <is>
          <t>378694</t>
        </is>
      </c>
    </row>
    <row r="47" hidden="1" s="31">
      <c r="A47" t="inlineStr">
        <is>
          <t>FFL-3</t>
        </is>
      </c>
      <c r="B47" t="inlineStr">
        <is>
          <t>C1</t>
        </is>
      </c>
      <c r="C47" t="inlineStr">
        <is>
          <t>HNM</t>
        </is>
      </c>
      <c r="D47">
        <f>_xlfn.XLOOKUP(data[[#This Row],[Buyers]],lookup!$G$1:$G$50,lookup!$H$1:$H$50)</f>
        <v/>
      </c>
      <c r="E47">
        <f>VLOOKUP(A47,lookup!$D$1:$E$35,2,)</f>
        <v/>
      </c>
      <c r="F47">
        <f>_xlfn.CONCAT(A47,B47,D47)</f>
        <v/>
      </c>
      <c r="G47" t="inlineStr">
        <is>
          <t>251006</t>
        </is>
      </c>
      <c r="H47" t="inlineStr">
        <is>
          <t>470202-6545</t>
        </is>
      </c>
    </row>
    <row r="48" hidden="1" s="31">
      <c r="A48" t="inlineStr">
        <is>
          <t>FFL-3</t>
        </is>
      </c>
      <c r="B48" t="inlineStr">
        <is>
          <t>D1</t>
        </is>
      </c>
      <c r="C48" t="inlineStr">
        <is>
          <t>HNM</t>
        </is>
      </c>
      <c r="D48">
        <f>_xlfn.XLOOKUP(data[[#This Row],[Buyers]],lookup!$G$1:$G$50,lookup!$H$1:$H$50)</f>
        <v/>
      </c>
      <c r="E48">
        <f>VLOOKUP(A48,lookup!$D$1:$E$35,2,)</f>
        <v/>
      </c>
      <c r="F48">
        <f>_xlfn.CONCAT(A48,B48,D48)</f>
        <v/>
      </c>
      <c r="G48" t="inlineStr">
        <is>
          <t>251020</t>
        </is>
      </c>
      <c r="H48" t="inlineStr">
        <is>
          <t>492736-7930</t>
        </is>
      </c>
    </row>
    <row r="49" hidden="1" s="31">
      <c r="A49" t="inlineStr">
        <is>
          <t>FFL-3</t>
        </is>
      </c>
      <c r="B49" t="inlineStr">
        <is>
          <t>E1</t>
        </is>
      </c>
      <c r="C49" t="inlineStr">
        <is>
          <t>CNA</t>
        </is>
      </c>
      <c r="D49">
        <f>_xlfn.XLOOKUP(data[[#This Row],[Buyers]],lookup!$G$1:$G$50,lookup!$H$1:$H$50)</f>
        <v/>
      </c>
      <c r="E49">
        <f>VLOOKUP(A49,lookup!$D$1:$E$35,2,)</f>
        <v/>
      </c>
      <c r="F49">
        <f>_xlfn.CONCAT(A49,B49,D49)</f>
        <v/>
      </c>
      <c r="G49" t="inlineStr">
        <is>
          <t>251025</t>
        </is>
      </c>
      <c r="H49" t="inlineStr">
        <is>
          <t>2249636C2C</t>
        </is>
      </c>
    </row>
    <row r="50" hidden="1" s="31">
      <c r="A50" t="inlineStr">
        <is>
          <t>FFL-3</t>
        </is>
      </c>
      <c r="B50" t="inlineStr">
        <is>
          <t>F1</t>
        </is>
      </c>
      <c r="C50" t="inlineStr">
        <is>
          <t>CNA</t>
        </is>
      </c>
      <c r="D50">
        <f>_xlfn.XLOOKUP(data[[#This Row],[Buyers]],lookup!$G$1:$G$50,lookup!$H$1:$H$50)</f>
        <v/>
      </c>
      <c r="E50">
        <f>VLOOKUP(A50,lookup!$D$1:$E$35,2,)</f>
        <v/>
      </c>
      <c r="F50">
        <f>_xlfn.CONCAT(A50,B50,D50)</f>
        <v/>
      </c>
      <c r="G50" t="inlineStr">
        <is>
          <t>251114</t>
        </is>
      </c>
      <c r="H50" t="inlineStr">
        <is>
          <t>2241133QEIR6-QR-NOS</t>
        </is>
      </c>
    </row>
    <row r="51" hidden="1" s="31">
      <c r="A51" t="inlineStr">
        <is>
          <t>FFL-3</t>
        </is>
      </c>
      <c r="B51" t="inlineStr">
        <is>
          <t>F2</t>
        </is>
      </c>
      <c r="C51" t="inlineStr">
        <is>
          <t>CNA</t>
        </is>
      </c>
      <c r="D51">
        <f>_xlfn.XLOOKUP(data[[#This Row],[Buyers]],lookup!$G$1:$G$50,lookup!$H$1:$H$50)</f>
        <v/>
      </c>
      <c r="E51">
        <f>VLOOKUP(A51,lookup!$D$1:$E$35,2,)</f>
        <v/>
      </c>
      <c r="F51">
        <f>_xlfn.CONCAT(A51,B51,D51)</f>
        <v/>
      </c>
      <c r="G51" t="inlineStr">
        <is>
          <t>251020</t>
        </is>
      </c>
      <c r="H51" t="inlineStr">
        <is>
          <t>2250997</t>
        </is>
      </c>
    </row>
    <row r="52" hidden="1" s="31">
      <c r="A52" t="inlineStr">
        <is>
          <t>FFL-3</t>
        </is>
      </c>
      <c r="B52" t="inlineStr">
        <is>
          <t>F2</t>
        </is>
      </c>
      <c r="C52" t="inlineStr">
        <is>
          <t>HNM</t>
        </is>
      </c>
      <c r="D52">
        <f>_xlfn.XLOOKUP(data[[#This Row],[Buyers]],lookup!$G$1:$G$50,lookup!$H$1:$H$50)</f>
        <v/>
      </c>
      <c r="E52">
        <f>VLOOKUP(A52,lookup!$D$1:$E$35,2,)</f>
        <v/>
      </c>
      <c r="F52">
        <f>_xlfn.CONCAT(A52,B52,D52)</f>
        <v/>
      </c>
      <c r="G52" t="inlineStr">
        <is>
          <t>251018</t>
        </is>
      </c>
      <c r="H52" t="inlineStr">
        <is>
          <t>488747-7659</t>
        </is>
      </c>
    </row>
    <row r="53" hidden="1" s="31">
      <c r="A53" t="inlineStr">
        <is>
          <t>FFL-3</t>
        </is>
      </c>
      <c r="B53" t="inlineStr">
        <is>
          <t>G1</t>
        </is>
      </c>
      <c r="C53" t="inlineStr">
        <is>
          <t>CNA</t>
        </is>
      </c>
      <c r="D53">
        <f>_xlfn.XLOOKUP(data[[#This Row],[Buyers]],lookup!$G$1:$G$50,lookup!$H$1:$H$50)</f>
        <v/>
      </c>
      <c r="E53">
        <f>VLOOKUP(A53,lookup!$D$1:$E$35,2,)</f>
        <v/>
      </c>
      <c r="F53">
        <f>_xlfn.CONCAT(A53,B53,D53)</f>
        <v/>
      </c>
      <c r="G53" t="inlineStr">
        <is>
          <t>251114</t>
        </is>
      </c>
      <c r="H53" t="inlineStr">
        <is>
          <t>2241133QEIR6-QR-NOS</t>
        </is>
      </c>
    </row>
    <row r="54" hidden="1" s="31">
      <c r="A54" t="inlineStr">
        <is>
          <t>FFL-3</t>
        </is>
      </c>
      <c r="B54" t="inlineStr">
        <is>
          <t>G2</t>
        </is>
      </c>
      <c r="C54" t="inlineStr">
        <is>
          <t>CNA</t>
        </is>
      </c>
      <c r="D54">
        <f>_xlfn.XLOOKUP(data[[#This Row],[Buyers]],lookup!$G$1:$G$50,lookup!$H$1:$H$50)</f>
        <v/>
      </c>
      <c r="E54">
        <f>VLOOKUP(A54,lookup!$D$1:$E$35,2,)</f>
        <v/>
      </c>
      <c r="F54">
        <f>_xlfn.CONCAT(A54,B54,D54)</f>
        <v/>
      </c>
      <c r="G54" t="inlineStr">
        <is>
          <t>251020</t>
        </is>
      </c>
      <c r="H54" t="inlineStr">
        <is>
          <t>DIS-2254001-QR</t>
        </is>
      </c>
    </row>
    <row r="55" hidden="1" s="31">
      <c r="A55" t="inlineStr">
        <is>
          <t>JAL-3</t>
        </is>
      </c>
      <c r="B55" t="inlineStr">
        <is>
          <t>A</t>
        </is>
      </c>
      <c r="C55" t="inlineStr">
        <is>
          <t>HNM</t>
        </is>
      </c>
      <c r="D55">
        <f>_xlfn.XLOOKUP(data[[#This Row],[Buyers]],lookup!$G$1:$G$50,lookup!$H$1:$H$50)</f>
        <v/>
      </c>
      <c r="E55">
        <f>VLOOKUP(A55,lookup!$D$1:$E$35,2,)</f>
        <v/>
      </c>
      <c r="F55">
        <f>_xlfn.CONCAT(A55,B55,D55)</f>
        <v/>
      </c>
      <c r="G55" t="inlineStr">
        <is>
          <t>251020</t>
        </is>
      </c>
      <c r="H55" t="inlineStr">
        <is>
          <t>492736-7930</t>
        </is>
      </c>
    </row>
    <row r="56" hidden="1" s="31">
      <c r="A56" t="inlineStr">
        <is>
          <t>JAL-3</t>
        </is>
      </c>
      <c r="B56" t="inlineStr">
        <is>
          <t>C</t>
        </is>
      </c>
      <c r="C56" t="inlineStr">
        <is>
          <t>HNM</t>
        </is>
      </c>
      <c r="D56">
        <f>_xlfn.XLOOKUP(data[[#This Row],[Buyers]],lookup!$G$1:$G$50,lookup!$H$1:$H$50)</f>
        <v/>
      </c>
      <c r="E56">
        <f>VLOOKUP(A56,lookup!$D$1:$E$35,2,)</f>
        <v/>
      </c>
      <c r="F56">
        <f>_xlfn.CONCAT(A56,B56,D56)</f>
        <v/>
      </c>
      <c r="G56" t="inlineStr">
        <is>
          <t>251020</t>
        </is>
      </c>
      <c r="H56" t="inlineStr">
        <is>
          <t>494750-7819</t>
        </is>
      </c>
    </row>
    <row r="57" hidden="1" s="31">
      <c r="A57" t="inlineStr">
        <is>
          <t>JAL-3</t>
        </is>
      </c>
      <c r="B57" t="inlineStr">
        <is>
          <t>D</t>
        </is>
      </c>
      <c r="C57" t="inlineStr">
        <is>
          <t>HNM</t>
        </is>
      </c>
      <c r="D57">
        <f>_xlfn.XLOOKUP(data[[#This Row],[Buyers]],lookup!$G$1:$G$50,lookup!$H$1:$H$50)</f>
        <v/>
      </c>
      <c r="E57">
        <f>VLOOKUP(A57,lookup!$D$1:$E$35,2,)</f>
        <v/>
      </c>
      <c r="F57">
        <f>_xlfn.CONCAT(A57,B57,D57)</f>
        <v/>
      </c>
      <c r="G57" t="inlineStr">
        <is>
          <t>251020</t>
        </is>
      </c>
      <c r="H57" t="inlineStr">
        <is>
          <t>494750-7819</t>
        </is>
      </c>
    </row>
    <row r="58" hidden="1" s="31">
      <c r="A58" t="inlineStr">
        <is>
          <t>JAL-3</t>
        </is>
      </c>
      <c r="B58" t="inlineStr">
        <is>
          <t>E</t>
        </is>
      </c>
      <c r="C58" t="inlineStr">
        <is>
          <t>HNM</t>
        </is>
      </c>
      <c r="D58">
        <f>_xlfn.XLOOKUP(data[[#This Row],[Buyers]],lookup!$G$1:$G$50,lookup!$H$1:$H$50)</f>
        <v/>
      </c>
      <c r="E58">
        <f>VLOOKUP(A58,lookup!$D$1:$E$35,2,)</f>
        <v/>
      </c>
      <c r="F58">
        <f>_xlfn.CONCAT(A58,B58,D58)</f>
        <v/>
      </c>
      <c r="G58" t="inlineStr">
        <is>
          <t>251020</t>
        </is>
      </c>
      <c r="H58" t="inlineStr">
        <is>
          <t>492736-7930</t>
        </is>
      </c>
    </row>
    <row r="59" hidden="1" s="31">
      <c r="A59" t="inlineStr">
        <is>
          <t>JAL-3</t>
        </is>
      </c>
      <c r="B59" t="inlineStr">
        <is>
          <t>F</t>
        </is>
      </c>
      <c r="C59" t="inlineStr">
        <is>
          <t>HNM</t>
        </is>
      </c>
      <c r="D59">
        <f>_xlfn.XLOOKUP(data[[#This Row],[Buyers]],lookup!$G$1:$G$50,lookup!$H$1:$H$50)</f>
        <v/>
      </c>
      <c r="E59">
        <f>VLOOKUP(A59,lookup!$D$1:$E$35,2,)</f>
        <v/>
      </c>
      <c r="F59">
        <f>_xlfn.CONCAT(A59,B59,D59)</f>
        <v/>
      </c>
      <c r="G59" t="inlineStr">
        <is>
          <t>251018</t>
        </is>
      </c>
      <c r="H59" t="inlineStr">
        <is>
          <t>394071-6525</t>
        </is>
      </c>
    </row>
    <row r="60" hidden="1" s="31">
      <c r="A60" t="inlineStr">
        <is>
          <t>JAL-3</t>
        </is>
      </c>
      <c r="B60" t="inlineStr">
        <is>
          <t>G</t>
        </is>
      </c>
      <c r="C60" t="inlineStr">
        <is>
          <t>HNM</t>
        </is>
      </c>
      <c r="D60">
        <f>_xlfn.XLOOKUP(data[[#This Row],[Buyers]],lookup!$G$1:$G$50,lookup!$H$1:$H$50)</f>
        <v/>
      </c>
      <c r="E60">
        <f>VLOOKUP(A60,lookup!$D$1:$E$35,2,)</f>
        <v/>
      </c>
      <c r="F60">
        <f>_xlfn.CONCAT(A60,B60,D60)</f>
        <v/>
      </c>
      <c r="G60" t="inlineStr">
        <is>
          <t>251020</t>
        </is>
      </c>
      <c r="H60" t="inlineStr">
        <is>
          <t>492736-7930</t>
        </is>
      </c>
    </row>
    <row r="61" hidden="1" s="31">
      <c r="A61" t="inlineStr">
        <is>
          <t>JFL-1</t>
        </is>
      </c>
      <c r="B61" t="inlineStr">
        <is>
          <t>A1</t>
        </is>
      </c>
      <c r="C61" t="inlineStr">
        <is>
          <t>BST</t>
        </is>
      </c>
      <c r="D61">
        <f>_xlfn.XLOOKUP(data[[#This Row],[Buyers]],lookup!$G$1:$G$50,lookup!$H$1:$H$50)</f>
        <v/>
      </c>
      <c r="E61">
        <f>VLOOKUP(A61,lookup!$D$1:$E$35,2,)</f>
        <v/>
      </c>
      <c r="F61">
        <f>_xlfn.CONCAT(A61,B61,D61)</f>
        <v/>
      </c>
      <c r="G61" t="inlineStr">
        <is>
          <t>250930</t>
        </is>
      </c>
      <c r="H61" t="inlineStr">
        <is>
          <t>13252685</t>
        </is>
      </c>
    </row>
    <row r="62" hidden="1" s="31">
      <c r="A62" t="inlineStr">
        <is>
          <t>JFL-1</t>
        </is>
      </c>
      <c r="B62" t="inlineStr">
        <is>
          <t>A1</t>
        </is>
      </c>
      <c r="C62" t="inlineStr">
        <is>
          <t>ASDA</t>
        </is>
      </c>
      <c r="D62">
        <f>_xlfn.XLOOKUP(data[[#This Row],[Buyers]],lookup!$G$1:$G$50,lookup!$H$1:$H$50)</f>
        <v/>
      </c>
      <c r="E62">
        <f>VLOOKUP(A62,lookup!$D$1:$E$35,2,)</f>
        <v/>
      </c>
      <c r="F62">
        <f>_xlfn.CONCAT(A62,B62,D62)</f>
        <v/>
      </c>
      <c r="G62" t="inlineStr">
        <is>
          <t>250927</t>
        </is>
      </c>
      <c r="H62" t="inlineStr">
        <is>
          <t>BYGPR1153</t>
        </is>
      </c>
    </row>
    <row r="63" hidden="1" s="31">
      <c r="A63" t="inlineStr">
        <is>
          <t>JFL-1</t>
        </is>
      </c>
      <c r="B63" t="inlineStr">
        <is>
          <t>A2</t>
        </is>
      </c>
      <c r="C63" t="inlineStr">
        <is>
          <t>ASDA</t>
        </is>
      </c>
      <c r="D63">
        <f>_xlfn.XLOOKUP(data[[#This Row],[Buyers]],lookup!$G$1:$G$50,lookup!$H$1:$H$50)</f>
        <v/>
      </c>
      <c r="E63">
        <f>VLOOKUP(A63,lookup!$D$1:$E$35,2,)</f>
        <v/>
      </c>
      <c r="F63">
        <f>_xlfn.CONCAT(A63,B63,D63)</f>
        <v/>
      </c>
      <c r="G63" t="inlineStr">
        <is>
          <t>251018</t>
        </is>
      </c>
      <c r="H63" t="inlineStr">
        <is>
          <t>BGSPR1086</t>
        </is>
      </c>
    </row>
    <row r="64" hidden="1" s="31">
      <c r="A64" t="inlineStr">
        <is>
          <t>JFL-1</t>
        </is>
      </c>
      <c r="B64" t="inlineStr">
        <is>
          <t>B1</t>
        </is>
      </c>
      <c r="C64" t="inlineStr">
        <is>
          <t>ASDA</t>
        </is>
      </c>
      <c r="D64">
        <f>_xlfn.XLOOKUP(data[[#This Row],[Buyers]],lookup!$G$1:$G$50,lookup!$H$1:$H$50)</f>
        <v/>
      </c>
      <c r="E64">
        <f>VLOOKUP(A64,lookup!$D$1:$E$35,2,)</f>
        <v/>
      </c>
      <c r="F64">
        <f>_xlfn.CONCAT(A64,B64,D64)</f>
        <v/>
      </c>
      <c r="G64" t="inlineStr">
        <is>
          <t>251115</t>
        </is>
      </c>
      <c r="H64" t="inlineStr">
        <is>
          <t>BGSPR1037</t>
        </is>
      </c>
    </row>
    <row r="65" hidden="1" s="31">
      <c r="A65" t="inlineStr">
        <is>
          <t>JFL-1</t>
        </is>
      </c>
      <c r="B65" t="inlineStr">
        <is>
          <t>B3</t>
        </is>
      </c>
      <c r="C65" t="inlineStr">
        <is>
          <t>ASDA</t>
        </is>
      </c>
      <c r="D65">
        <f>_xlfn.XLOOKUP(data[[#This Row],[Buyers]],lookup!$G$1:$G$50,lookup!$H$1:$H$50)</f>
        <v/>
      </c>
      <c r="E65">
        <f>VLOOKUP(A65,lookup!$D$1:$E$35,2,)</f>
        <v/>
      </c>
      <c r="F65">
        <f>_xlfn.CONCAT(A65,B65,D65)</f>
        <v/>
      </c>
      <c r="G65" t="inlineStr">
        <is>
          <t>250927</t>
        </is>
      </c>
      <c r="H65" t="inlineStr">
        <is>
          <t>BYGPR1153</t>
        </is>
      </c>
    </row>
    <row r="66" hidden="1" s="31">
      <c r="A66" t="inlineStr">
        <is>
          <t>JFL-1</t>
        </is>
      </c>
      <c r="B66" t="inlineStr">
        <is>
          <t>C1</t>
        </is>
      </c>
      <c r="C66" t="inlineStr">
        <is>
          <t>ASDA</t>
        </is>
      </c>
      <c r="D66">
        <f>_xlfn.XLOOKUP(data[[#This Row],[Buyers]],lookup!$G$1:$G$50,lookup!$H$1:$H$50)</f>
        <v/>
      </c>
      <c r="E66">
        <f>VLOOKUP(A66,lookup!$D$1:$E$35,2,)</f>
        <v/>
      </c>
      <c r="F66">
        <f>_xlfn.CONCAT(A66,B66,D66)</f>
        <v/>
      </c>
      <c r="G66" t="inlineStr">
        <is>
          <t>251122</t>
        </is>
      </c>
      <c r="H66" t="inlineStr">
        <is>
          <t>BTBPR1025</t>
        </is>
      </c>
    </row>
    <row r="67" hidden="1" s="31">
      <c r="A67" t="inlineStr">
        <is>
          <t>JFL-1</t>
        </is>
      </c>
      <c r="B67" t="inlineStr">
        <is>
          <t>C2</t>
        </is>
      </c>
      <c r="C67" t="inlineStr">
        <is>
          <t>ASDA</t>
        </is>
      </c>
      <c r="D67">
        <f>_xlfn.XLOOKUP(data[[#This Row],[Buyers]],lookup!$G$1:$G$50,lookup!$H$1:$H$50)</f>
        <v/>
      </c>
      <c r="E67">
        <f>VLOOKUP(A67,lookup!$D$1:$E$35,2,)</f>
        <v/>
      </c>
      <c r="F67">
        <f>_xlfn.CONCAT(A67,B67,D67)</f>
        <v/>
      </c>
      <c r="G67" t="inlineStr">
        <is>
          <t>251011</t>
        </is>
      </c>
      <c r="H67" t="inlineStr">
        <is>
          <t>BYSPR1134</t>
        </is>
      </c>
    </row>
    <row r="68" hidden="1" s="31">
      <c r="A68" t="inlineStr">
        <is>
          <t>JFL-1</t>
        </is>
      </c>
      <c r="B68" t="inlineStr">
        <is>
          <t>C3</t>
        </is>
      </c>
      <c r="C68" t="inlineStr">
        <is>
          <t>ASDA</t>
        </is>
      </c>
      <c r="D68">
        <f>_xlfn.XLOOKUP(data[[#This Row],[Buyers]],lookup!$G$1:$G$50,lookup!$H$1:$H$50)</f>
        <v/>
      </c>
      <c r="E68">
        <f>VLOOKUP(A68,lookup!$D$1:$E$35,2,)</f>
        <v/>
      </c>
      <c r="F68">
        <f>_xlfn.CONCAT(A68,B68,D68)</f>
        <v/>
      </c>
      <c r="G68" t="inlineStr">
        <is>
          <t>251004</t>
        </is>
      </c>
      <c r="H68" t="inlineStr">
        <is>
          <t>BTBPR1172</t>
        </is>
      </c>
    </row>
    <row r="69" hidden="1" s="31">
      <c r="A69" t="inlineStr">
        <is>
          <t>JFL-1</t>
        </is>
      </c>
      <c r="B69" t="inlineStr">
        <is>
          <t>D1</t>
        </is>
      </c>
      <c r="C69" t="inlineStr">
        <is>
          <t>ASDA</t>
        </is>
      </c>
      <c r="D69">
        <f>_xlfn.XLOOKUP(data[[#This Row],[Buyers]],lookup!$G$1:$G$50,lookup!$H$1:$H$50)</f>
        <v/>
      </c>
      <c r="E69">
        <f>VLOOKUP(A69,lookup!$D$1:$E$35,2,)</f>
        <v/>
      </c>
      <c r="F69">
        <f>_xlfn.CONCAT(A69,B69,D69)</f>
        <v/>
      </c>
      <c r="G69" t="inlineStr">
        <is>
          <t>251220</t>
        </is>
      </c>
      <c r="H69" t="inlineStr">
        <is>
          <t>OBYPR1008</t>
        </is>
      </c>
    </row>
    <row r="70" hidden="1" s="31">
      <c r="A70" t="inlineStr">
        <is>
          <t>JFL-1</t>
        </is>
      </c>
      <c r="B70" t="inlineStr">
        <is>
          <t>D2</t>
        </is>
      </c>
      <c r="C70" t="inlineStr">
        <is>
          <t>ASDA</t>
        </is>
      </c>
      <c r="D70">
        <f>_xlfn.XLOOKUP(data[[#This Row],[Buyers]],lookup!$G$1:$G$50,lookup!$H$1:$H$50)</f>
        <v/>
      </c>
      <c r="E70">
        <f>VLOOKUP(A70,lookup!$D$1:$E$35,2,)</f>
        <v/>
      </c>
      <c r="F70">
        <f>_xlfn.CONCAT(A70,B70,D70)</f>
        <v/>
      </c>
      <c r="G70" t="inlineStr">
        <is>
          <t>251018</t>
        </is>
      </c>
      <c r="H70" t="inlineStr">
        <is>
          <t>BYSPR1055</t>
        </is>
      </c>
    </row>
    <row r="71" hidden="1" s="31">
      <c r="A71" t="inlineStr">
        <is>
          <t>JFL-1</t>
        </is>
      </c>
      <c r="B71" t="inlineStr">
        <is>
          <t>D3</t>
        </is>
      </c>
      <c r="C71" t="inlineStr">
        <is>
          <t>ASDA</t>
        </is>
      </c>
      <c r="D71">
        <f>_xlfn.XLOOKUP(data[[#This Row],[Buyers]],lookup!$G$1:$G$50,lookup!$H$1:$H$50)</f>
        <v/>
      </c>
      <c r="E71">
        <f>VLOOKUP(A71,lookup!$D$1:$E$35,2,)</f>
        <v/>
      </c>
      <c r="F71">
        <f>_xlfn.CONCAT(A71,B71,D71)</f>
        <v/>
      </c>
      <c r="G71" t="inlineStr">
        <is>
          <t>251011</t>
        </is>
      </c>
      <c r="H71" t="inlineStr">
        <is>
          <t>BYSPR1141</t>
        </is>
      </c>
    </row>
    <row r="72" hidden="1" s="31">
      <c r="A72" t="inlineStr">
        <is>
          <t>JFL-1</t>
        </is>
      </c>
      <c r="B72" t="inlineStr">
        <is>
          <t>E1</t>
        </is>
      </c>
      <c r="C72" t="inlineStr">
        <is>
          <t>ASDA</t>
        </is>
      </c>
      <c r="D72">
        <f>_xlfn.XLOOKUP(data[[#This Row],[Buyers]],lookup!$G$1:$G$50,lookup!$H$1:$H$50)</f>
        <v/>
      </c>
      <c r="E72">
        <f>VLOOKUP(A72,lookup!$D$1:$E$35,2,)</f>
        <v/>
      </c>
      <c r="F72">
        <f>_xlfn.CONCAT(A72,B72,D72)</f>
        <v/>
      </c>
      <c r="G72" t="inlineStr">
        <is>
          <t>251025</t>
        </is>
      </c>
      <c r="H72" t="inlineStr">
        <is>
          <t>BYSPR1135</t>
        </is>
      </c>
    </row>
    <row r="73" hidden="1" s="31">
      <c r="A73" t="inlineStr">
        <is>
          <t>JFL-1</t>
        </is>
      </c>
      <c r="B73" t="inlineStr">
        <is>
          <t>E2</t>
        </is>
      </c>
      <c r="C73" t="inlineStr">
        <is>
          <t>ASDA</t>
        </is>
      </c>
      <c r="D73">
        <f>_xlfn.XLOOKUP(data[[#This Row],[Buyers]],lookup!$G$1:$G$50,lookup!$H$1:$H$50)</f>
        <v/>
      </c>
      <c r="E73">
        <f>VLOOKUP(A73,lookup!$D$1:$E$35,2,)</f>
        <v/>
      </c>
      <c r="F73">
        <f>_xlfn.CONCAT(A73,B73,D73)</f>
        <v/>
      </c>
      <c r="G73" t="inlineStr">
        <is>
          <t>251011</t>
        </is>
      </c>
      <c r="H73" t="inlineStr">
        <is>
          <t>BYSPR1135</t>
        </is>
      </c>
    </row>
    <row r="74" hidden="1" s="31">
      <c r="A74" t="inlineStr">
        <is>
          <t>JFL-1</t>
        </is>
      </c>
      <c r="B74" t="inlineStr">
        <is>
          <t>E3</t>
        </is>
      </c>
      <c r="C74" t="inlineStr">
        <is>
          <t>ASDA</t>
        </is>
      </c>
      <c r="D74">
        <f>_xlfn.XLOOKUP(data[[#This Row],[Buyers]],lookup!$G$1:$G$50,lookup!$H$1:$H$50)</f>
        <v/>
      </c>
      <c r="E74">
        <f>VLOOKUP(A74,lookup!$D$1:$E$35,2,)</f>
        <v/>
      </c>
      <c r="F74">
        <f>_xlfn.CONCAT(A74,B74,D74)</f>
        <v/>
      </c>
      <c r="G74" t="inlineStr">
        <is>
          <t>251004</t>
        </is>
      </c>
      <c r="H74" t="inlineStr">
        <is>
          <t>OBYPR1071</t>
        </is>
      </c>
    </row>
    <row r="75" hidden="1" s="31">
      <c r="A75" t="inlineStr">
        <is>
          <t>JFL-1</t>
        </is>
      </c>
      <c r="B75" t="inlineStr">
        <is>
          <t>F1</t>
        </is>
      </c>
      <c r="C75" t="inlineStr">
        <is>
          <t>ASDA</t>
        </is>
      </c>
      <c r="D75">
        <f>_xlfn.XLOOKUP(data[[#This Row],[Buyers]],lookup!$G$1:$G$50,lookup!$H$1:$H$50)</f>
        <v/>
      </c>
      <c r="E75">
        <f>VLOOKUP(A75,lookup!$D$1:$E$35,2,)</f>
        <v/>
      </c>
      <c r="F75">
        <f>_xlfn.CONCAT(A75,B75,D75)</f>
        <v/>
      </c>
      <c r="G75" t="inlineStr">
        <is>
          <t>251004</t>
        </is>
      </c>
      <c r="H75" t="inlineStr">
        <is>
          <t>BGSPR1089</t>
        </is>
      </c>
    </row>
    <row r="76" hidden="1" s="31">
      <c r="A76" t="inlineStr">
        <is>
          <t>JFL-1</t>
        </is>
      </c>
      <c r="B76" t="inlineStr">
        <is>
          <t>F2</t>
        </is>
      </c>
      <c r="C76" t="inlineStr">
        <is>
          <t>ASDA</t>
        </is>
      </c>
      <c r="D76">
        <f>_xlfn.XLOOKUP(data[[#This Row],[Buyers]],lookup!$G$1:$G$50,lookup!$H$1:$H$50)</f>
        <v/>
      </c>
      <c r="E76">
        <f>VLOOKUP(A76,lookup!$D$1:$E$35,2,)</f>
        <v/>
      </c>
      <c r="F76">
        <f>_xlfn.CONCAT(A76,B76,D76)</f>
        <v/>
      </c>
      <c r="G76" t="inlineStr">
        <is>
          <t>250927</t>
        </is>
      </c>
      <c r="H76" t="inlineStr">
        <is>
          <t>BGSPR1035</t>
        </is>
      </c>
    </row>
    <row r="77" hidden="1" s="31">
      <c r="A77" t="inlineStr">
        <is>
          <t>JFL-1</t>
        </is>
      </c>
      <c r="B77" t="inlineStr">
        <is>
          <t>F3</t>
        </is>
      </c>
      <c r="C77" t="inlineStr">
        <is>
          <t>ASDA</t>
        </is>
      </c>
      <c r="D77">
        <f>_xlfn.XLOOKUP(data[[#This Row],[Buyers]],lookup!$G$1:$G$50,lookup!$H$1:$H$50)</f>
        <v/>
      </c>
      <c r="E77">
        <f>VLOOKUP(A77,lookup!$D$1:$E$35,2,)</f>
        <v/>
      </c>
      <c r="F77">
        <f>_xlfn.CONCAT(A77,B77,D77)</f>
        <v/>
      </c>
      <c r="G77" t="inlineStr">
        <is>
          <t>251004</t>
        </is>
      </c>
      <c r="H77" t="inlineStr">
        <is>
          <t>BYSPR1168</t>
        </is>
      </c>
    </row>
    <row r="78" hidden="1" s="31">
      <c r="A78" t="inlineStr">
        <is>
          <t>JFL-1</t>
        </is>
      </c>
      <c r="B78" t="inlineStr">
        <is>
          <t>G1</t>
        </is>
      </c>
      <c r="C78" t="inlineStr">
        <is>
          <t>ASDA</t>
        </is>
      </c>
      <c r="D78">
        <f>_xlfn.XLOOKUP(data[[#This Row],[Buyers]],lookup!$G$1:$G$50,lookup!$H$1:$H$50)</f>
        <v/>
      </c>
      <c r="E78">
        <f>VLOOKUP(A78,lookup!$D$1:$E$35,2,)</f>
        <v/>
      </c>
      <c r="F78">
        <f>_xlfn.CONCAT(A78,B78,D78)</f>
        <v/>
      </c>
      <c r="G78" t="inlineStr">
        <is>
          <t>251011</t>
        </is>
      </c>
      <c r="H78" t="inlineStr">
        <is>
          <t>BYSPR1168</t>
        </is>
      </c>
    </row>
    <row r="79" hidden="1" s="31">
      <c r="A79" t="inlineStr">
        <is>
          <t>JFL-1</t>
        </is>
      </c>
      <c r="B79" t="inlineStr">
        <is>
          <t>G2</t>
        </is>
      </c>
      <c r="C79" t="inlineStr">
        <is>
          <t>ASDA</t>
        </is>
      </c>
      <c r="D79">
        <f>_xlfn.XLOOKUP(data[[#This Row],[Buyers]],lookup!$G$1:$G$50,lookup!$H$1:$H$50)</f>
        <v/>
      </c>
      <c r="E79">
        <f>VLOOKUP(A79,lookup!$D$1:$E$35,2,)</f>
        <v/>
      </c>
      <c r="F79">
        <f>_xlfn.CONCAT(A79,B79,D79)</f>
        <v/>
      </c>
      <c r="G79" t="inlineStr">
        <is>
          <t>251018</t>
        </is>
      </c>
      <c r="H79" t="inlineStr">
        <is>
          <t>BGSPR1096</t>
        </is>
      </c>
    </row>
    <row r="80" hidden="1" s="31">
      <c r="A80" t="inlineStr">
        <is>
          <t>JFL-2</t>
        </is>
      </c>
      <c r="B80" t="inlineStr">
        <is>
          <t>A1</t>
        </is>
      </c>
      <c r="C80" t="inlineStr">
        <is>
          <t>ASDA</t>
        </is>
      </c>
      <c r="D80">
        <f>_xlfn.XLOOKUP(data[[#This Row],[Buyers]],lookup!$G$1:$G$50,lookup!$H$1:$H$50)</f>
        <v/>
      </c>
      <c r="E80">
        <f>VLOOKUP(A80,lookup!$D$1:$E$35,2,)</f>
        <v/>
      </c>
      <c r="F80">
        <f>_xlfn.CONCAT(A80,B80,D80)</f>
        <v/>
      </c>
      <c r="G80" t="inlineStr">
        <is>
          <t>251004</t>
        </is>
      </c>
      <c r="H80" t="inlineStr">
        <is>
          <t>BYSPR1154</t>
        </is>
      </c>
    </row>
    <row r="81" hidden="1" s="31">
      <c r="A81" t="inlineStr">
        <is>
          <t>JFL-2</t>
        </is>
      </c>
      <c r="B81" t="inlineStr">
        <is>
          <t>A1</t>
        </is>
      </c>
      <c r="C81" t="inlineStr">
        <is>
          <t>BST</t>
        </is>
      </c>
      <c r="D81">
        <f>_xlfn.XLOOKUP(data[[#This Row],[Buyers]],lookup!$G$1:$G$50,lookup!$H$1:$H$50)</f>
        <v/>
      </c>
      <c r="E81">
        <f>VLOOKUP(A81,lookup!$D$1:$E$35,2,)</f>
        <v/>
      </c>
      <c r="F81">
        <f>_xlfn.CONCAT(A81,B81,D81)</f>
        <v/>
      </c>
      <c r="G81" t="inlineStr">
        <is>
          <t>250924</t>
        </is>
      </c>
      <c r="H81" t="inlineStr">
        <is>
          <t>13259485</t>
        </is>
      </c>
    </row>
    <row r="82" hidden="1" s="31">
      <c r="A82" t="inlineStr">
        <is>
          <t>JFL-2</t>
        </is>
      </c>
      <c r="B82" t="inlineStr">
        <is>
          <t>A3</t>
        </is>
      </c>
      <c r="C82" t="inlineStr">
        <is>
          <t>ASDA</t>
        </is>
      </c>
      <c r="D82">
        <f>_xlfn.XLOOKUP(data[[#This Row],[Buyers]],lookup!$G$1:$G$50,lookup!$H$1:$H$50)</f>
        <v/>
      </c>
      <c r="E82">
        <f>VLOOKUP(A82,lookup!$D$1:$E$35,2,)</f>
        <v/>
      </c>
      <c r="F82">
        <f>_xlfn.CONCAT(A82,B82,D82)</f>
        <v/>
      </c>
      <c r="G82" t="inlineStr">
        <is>
          <t>251011</t>
        </is>
      </c>
      <c r="H82" t="inlineStr">
        <is>
          <t>BGSPR1085</t>
        </is>
      </c>
    </row>
    <row r="83" hidden="1" s="31">
      <c r="A83" t="inlineStr">
        <is>
          <t>JFL-2</t>
        </is>
      </c>
      <c r="B83" t="inlineStr">
        <is>
          <t>B1</t>
        </is>
      </c>
      <c r="C83" t="inlineStr">
        <is>
          <t>ASDA</t>
        </is>
      </c>
      <c r="D83">
        <f>_xlfn.XLOOKUP(data[[#This Row],[Buyers]],lookup!$G$1:$G$50,lookup!$H$1:$H$50)</f>
        <v/>
      </c>
      <c r="E83">
        <f>VLOOKUP(A83,lookup!$D$1:$E$35,2,)</f>
        <v/>
      </c>
      <c r="F83">
        <f>_xlfn.CONCAT(A83,B83,D83)</f>
        <v/>
      </c>
      <c r="G83" t="inlineStr">
        <is>
          <t>251122</t>
        </is>
      </c>
      <c r="H83" t="inlineStr">
        <is>
          <t>OBYPR1091</t>
        </is>
      </c>
    </row>
    <row r="84" hidden="1" s="31">
      <c r="A84" t="inlineStr">
        <is>
          <t>JFL-2</t>
        </is>
      </c>
      <c r="B84" t="inlineStr">
        <is>
          <t>B2</t>
        </is>
      </c>
      <c r="C84" t="inlineStr">
        <is>
          <t>ASDA</t>
        </is>
      </c>
      <c r="D84">
        <f>_xlfn.XLOOKUP(data[[#This Row],[Buyers]],lookup!$G$1:$G$50,lookup!$H$1:$H$50)</f>
        <v/>
      </c>
      <c r="E84">
        <f>VLOOKUP(A84,lookup!$D$1:$E$35,2,)</f>
        <v/>
      </c>
      <c r="F84">
        <f>_xlfn.CONCAT(A84,B84,D84)</f>
        <v/>
      </c>
      <c r="G84" t="inlineStr">
        <is>
          <t>251122</t>
        </is>
      </c>
      <c r="H84" t="inlineStr">
        <is>
          <t>OGSPR1161</t>
        </is>
      </c>
    </row>
    <row r="85" hidden="1" s="31">
      <c r="A85" t="inlineStr">
        <is>
          <t>JFL-2</t>
        </is>
      </c>
      <c r="B85" t="inlineStr">
        <is>
          <t>B3</t>
        </is>
      </c>
      <c r="C85" t="inlineStr">
        <is>
          <t>ASDA</t>
        </is>
      </c>
      <c r="D85">
        <f>_xlfn.XLOOKUP(data[[#This Row],[Buyers]],lookup!$G$1:$G$50,lookup!$H$1:$H$50)</f>
        <v/>
      </c>
      <c r="E85">
        <f>VLOOKUP(A85,lookup!$D$1:$E$35,2,)</f>
        <v/>
      </c>
      <c r="F85">
        <f>_xlfn.CONCAT(A85,B85,D85)</f>
        <v/>
      </c>
      <c r="G85" t="inlineStr">
        <is>
          <t>251004</t>
        </is>
      </c>
      <c r="H85" t="inlineStr">
        <is>
          <t>BTBPR1033</t>
        </is>
      </c>
    </row>
    <row r="86" hidden="1" s="31">
      <c r="A86" t="inlineStr">
        <is>
          <t>JFL-2</t>
        </is>
      </c>
      <c r="B86" t="inlineStr">
        <is>
          <t>C1</t>
        </is>
      </c>
      <c r="C86" t="inlineStr">
        <is>
          <t>ASDA</t>
        </is>
      </c>
      <c r="D86">
        <f>_xlfn.XLOOKUP(data[[#This Row],[Buyers]],lookup!$G$1:$G$50,lookup!$H$1:$H$50)</f>
        <v/>
      </c>
      <c r="E86">
        <f>VLOOKUP(A86,lookup!$D$1:$E$35,2,)</f>
        <v/>
      </c>
      <c r="F86">
        <f>_xlfn.CONCAT(A86,B86,D86)</f>
        <v/>
      </c>
      <c r="G86" t="inlineStr">
        <is>
          <t>250927</t>
        </is>
      </c>
      <c r="H86" t="inlineStr">
        <is>
          <t>BGSPR1069</t>
        </is>
      </c>
    </row>
    <row r="87" hidden="1" s="31">
      <c r="A87" t="inlineStr">
        <is>
          <t>JFL-2</t>
        </is>
      </c>
      <c r="B87" t="inlineStr">
        <is>
          <t>C2</t>
        </is>
      </c>
      <c r="C87" t="inlineStr">
        <is>
          <t>ASDA</t>
        </is>
      </c>
      <c r="D87">
        <f>_xlfn.XLOOKUP(data[[#This Row],[Buyers]],lookup!$G$1:$G$50,lookup!$H$1:$H$50)</f>
        <v/>
      </c>
      <c r="E87">
        <f>VLOOKUP(A87,lookup!$D$1:$E$35,2,)</f>
        <v/>
      </c>
      <c r="F87">
        <f>_xlfn.CONCAT(A87,B87,D87)</f>
        <v/>
      </c>
      <c r="G87" t="inlineStr">
        <is>
          <t>251011</t>
        </is>
      </c>
      <c r="H87" t="inlineStr">
        <is>
          <t>BYSPR1154</t>
        </is>
      </c>
    </row>
    <row r="88" hidden="1" s="31">
      <c r="A88" t="inlineStr">
        <is>
          <t>JFL-2</t>
        </is>
      </c>
      <c r="B88" t="inlineStr">
        <is>
          <t>C3</t>
        </is>
      </c>
      <c r="C88" t="inlineStr">
        <is>
          <t>ASDA</t>
        </is>
      </c>
      <c r="D88">
        <f>_xlfn.XLOOKUP(data[[#This Row],[Buyers]],lookup!$G$1:$G$50,lookup!$H$1:$H$50)</f>
        <v/>
      </c>
      <c r="E88">
        <f>VLOOKUP(A88,lookup!$D$1:$E$35,2,)</f>
        <v/>
      </c>
      <c r="F88">
        <f>_xlfn.CONCAT(A88,B88,D88)</f>
        <v/>
      </c>
      <c r="G88" t="inlineStr">
        <is>
          <t>251025</t>
        </is>
      </c>
      <c r="H88" t="inlineStr">
        <is>
          <t>OBYPR1067</t>
        </is>
      </c>
    </row>
    <row r="89" hidden="1" s="31">
      <c r="A89" t="inlineStr">
        <is>
          <t>JFL-2</t>
        </is>
      </c>
      <c r="B89" t="inlineStr">
        <is>
          <t>D3</t>
        </is>
      </c>
      <c r="C89" t="inlineStr">
        <is>
          <t>ASDA</t>
        </is>
      </c>
      <c r="D89">
        <f>_xlfn.XLOOKUP(data[[#This Row],[Buyers]],lookup!$G$1:$G$50,lookup!$H$1:$H$50)</f>
        <v/>
      </c>
      <c r="E89">
        <f>VLOOKUP(A89,lookup!$D$1:$E$35,2,)</f>
        <v/>
      </c>
      <c r="F89">
        <f>_xlfn.CONCAT(A89,B89,D89)</f>
        <v/>
      </c>
      <c r="G89" t="inlineStr">
        <is>
          <t>251004</t>
        </is>
      </c>
      <c r="H89" t="inlineStr">
        <is>
          <t>BYSPR1095</t>
        </is>
      </c>
    </row>
    <row r="90" hidden="1" s="31">
      <c r="A90" t="inlineStr">
        <is>
          <t>JFL-2</t>
        </is>
      </c>
      <c r="B90" t="inlineStr">
        <is>
          <t>E1</t>
        </is>
      </c>
      <c r="C90" t="inlineStr">
        <is>
          <t>ASDA</t>
        </is>
      </c>
      <c r="D90">
        <f>_xlfn.XLOOKUP(data[[#This Row],[Buyers]],lookup!$G$1:$G$50,lookup!$H$1:$H$50)</f>
        <v/>
      </c>
      <c r="E90">
        <f>VLOOKUP(A90,lookup!$D$1:$E$35,2,)</f>
        <v/>
      </c>
      <c r="F90">
        <f>_xlfn.CONCAT(A90,B90,D90)</f>
        <v/>
      </c>
      <c r="G90" t="inlineStr">
        <is>
          <t>251101</t>
        </is>
      </c>
      <c r="H90" t="inlineStr">
        <is>
          <t>OGSPR1123</t>
        </is>
      </c>
    </row>
    <row r="91" hidden="1" s="31">
      <c r="A91" t="inlineStr">
        <is>
          <t>JFL-2</t>
        </is>
      </c>
      <c r="B91" t="inlineStr">
        <is>
          <t>E2</t>
        </is>
      </c>
      <c r="C91" t="inlineStr">
        <is>
          <t>ASDA</t>
        </is>
      </c>
      <c r="D91">
        <f>_xlfn.XLOOKUP(data[[#This Row],[Buyers]],lookup!$G$1:$G$50,lookup!$H$1:$H$50)</f>
        <v/>
      </c>
      <c r="E91">
        <f>VLOOKUP(A91,lookup!$D$1:$E$35,2,)</f>
        <v/>
      </c>
      <c r="F91">
        <f>_xlfn.CONCAT(A91,B91,D91)</f>
        <v/>
      </c>
      <c r="G91" t="inlineStr">
        <is>
          <t>250927</t>
        </is>
      </c>
      <c r="H91" t="inlineStr">
        <is>
          <t>BGSPR1049</t>
        </is>
      </c>
    </row>
    <row r="92" hidden="1" s="31">
      <c r="A92" t="inlineStr">
        <is>
          <t>JFL-2</t>
        </is>
      </c>
      <c r="B92" t="inlineStr">
        <is>
          <t>E3</t>
        </is>
      </c>
      <c r="C92" t="inlineStr">
        <is>
          <t>ASDA</t>
        </is>
      </c>
      <c r="D92">
        <f>_xlfn.XLOOKUP(data[[#This Row],[Buyers]],lookup!$G$1:$G$50,lookup!$H$1:$H$50)</f>
        <v/>
      </c>
      <c r="E92">
        <f>VLOOKUP(A92,lookup!$D$1:$E$35,2,)</f>
        <v/>
      </c>
      <c r="F92">
        <f>_xlfn.CONCAT(A92,B92,D92)</f>
        <v/>
      </c>
      <c r="G92" t="inlineStr">
        <is>
          <t>251025</t>
        </is>
      </c>
      <c r="H92" t="inlineStr">
        <is>
          <t>OBYPR1027</t>
        </is>
      </c>
    </row>
    <row r="93" hidden="1" s="31">
      <c r="A93" t="inlineStr">
        <is>
          <t>JFL-2</t>
        </is>
      </c>
      <c r="B93" t="inlineStr">
        <is>
          <t>F1</t>
        </is>
      </c>
      <c r="C93" t="inlineStr">
        <is>
          <t>ASDA</t>
        </is>
      </c>
      <c r="D93">
        <f>_xlfn.XLOOKUP(data[[#This Row],[Buyers]],lookup!$G$1:$G$50,lookup!$H$1:$H$50)</f>
        <v/>
      </c>
      <c r="E93">
        <f>VLOOKUP(A93,lookup!$D$1:$E$35,2,)</f>
        <v/>
      </c>
      <c r="F93">
        <f>_xlfn.CONCAT(A93,B93,D93)</f>
        <v/>
      </c>
      <c r="G93" t="inlineStr">
        <is>
          <t>251011</t>
        </is>
      </c>
      <c r="H93" t="inlineStr">
        <is>
          <t>OGSPR1062</t>
        </is>
      </c>
    </row>
    <row r="94" hidden="1" s="31">
      <c r="A94" t="inlineStr">
        <is>
          <t>JFL-2</t>
        </is>
      </c>
      <c r="B94" t="inlineStr">
        <is>
          <t>F3</t>
        </is>
      </c>
      <c r="C94" t="inlineStr">
        <is>
          <t>ASDA</t>
        </is>
      </c>
      <c r="D94">
        <f>_xlfn.XLOOKUP(data[[#This Row],[Buyers]],lookup!$G$1:$G$50,lookup!$H$1:$H$50)</f>
        <v/>
      </c>
      <c r="E94">
        <f>VLOOKUP(A94,lookup!$D$1:$E$35,2,)</f>
        <v/>
      </c>
      <c r="F94">
        <f>_xlfn.CONCAT(A94,B94,D94)</f>
        <v/>
      </c>
      <c r="G94" t="inlineStr">
        <is>
          <t>251004</t>
        </is>
      </c>
      <c r="H94" t="inlineStr">
        <is>
          <t>BTBPR1023</t>
        </is>
      </c>
    </row>
    <row r="95" hidden="1" s="31">
      <c r="A95" t="inlineStr">
        <is>
          <t>JKL-1</t>
        </is>
      </c>
      <c r="B95" t="inlineStr">
        <is>
          <t>A1</t>
        </is>
      </c>
      <c r="C95" t="inlineStr">
        <is>
          <t>RL</t>
        </is>
      </c>
      <c r="D95">
        <f>_xlfn.XLOOKUP(data[[#This Row],[Buyers]],lookup!$G$1:$G$50,lookup!$H$1:$H$50)</f>
        <v/>
      </c>
      <c r="E95">
        <f>VLOOKUP(A95,lookup!$D$1:$E$35,2,)</f>
        <v/>
      </c>
      <c r="F95">
        <f>_xlfn.CONCAT(A95,B95,D95)</f>
        <v/>
      </c>
      <c r="G95" t="inlineStr">
        <is>
          <t>250925</t>
        </is>
      </c>
      <c r="H95" t="inlineStr">
        <is>
          <t>A12257</t>
        </is>
      </c>
    </row>
    <row r="96" hidden="1" s="31">
      <c r="A96" t="inlineStr">
        <is>
          <t>JKL-1</t>
        </is>
      </c>
      <c r="B96" t="inlineStr">
        <is>
          <t>B1</t>
        </is>
      </c>
      <c r="C96" t="inlineStr">
        <is>
          <t>GST</t>
        </is>
      </c>
      <c r="D96">
        <f>_xlfn.XLOOKUP(data[[#This Row],[Buyers]],lookup!$G$1:$G$50,lookup!$H$1:$H$50)</f>
        <v/>
      </c>
      <c r="E96">
        <f>VLOOKUP(A96,lookup!$D$1:$E$35,2,)</f>
        <v/>
      </c>
      <c r="F96">
        <f>_xlfn.CONCAT(A96,B96,D96)</f>
        <v/>
      </c>
      <c r="G96" t="inlineStr">
        <is>
          <t>251001</t>
        </is>
      </c>
      <c r="H96" t="inlineStr">
        <is>
          <t>D29525-26Q1</t>
        </is>
      </c>
    </row>
    <row r="97" hidden="1" s="31">
      <c r="A97" t="inlineStr">
        <is>
          <t>JKL-1</t>
        </is>
      </c>
      <c r="B97" t="inlineStr">
        <is>
          <t>C1</t>
        </is>
      </c>
      <c r="C97" t="inlineStr">
        <is>
          <t>TOM</t>
        </is>
      </c>
      <c r="D97">
        <f>_xlfn.XLOOKUP(data[[#This Row],[Buyers]],lookup!$G$1:$G$50,lookup!$H$1:$H$50)</f>
        <v/>
      </c>
      <c r="E97">
        <f>VLOOKUP(A97,lookup!$D$1:$E$35,2,)</f>
        <v/>
      </c>
      <c r="F97">
        <f>_xlfn.CONCAT(A97,B97,D97)</f>
        <v/>
      </c>
      <c r="G97" t="inlineStr">
        <is>
          <t>250914</t>
        </is>
      </c>
      <c r="H97" t="inlineStr">
        <is>
          <t>1049862</t>
        </is>
      </c>
    </row>
    <row r="98" hidden="1" s="31">
      <c r="A98" t="inlineStr">
        <is>
          <t>JKL-1</t>
        </is>
      </c>
      <c r="B98" t="inlineStr">
        <is>
          <t>D1</t>
        </is>
      </c>
      <c r="C98" t="inlineStr">
        <is>
          <t>CM</t>
        </is>
      </c>
      <c r="D98">
        <f>_xlfn.XLOOKUP(data[[#This Row],[Buyers]],lookup!$G$1:$G$50,lookup!$H$1:$H$50)</f>
        <v/>
      </c>
      <c r="E98">
        <f>VLOOKUP(A98,lookup!$D$1:$E$35,2,)</f>
        <v/>
      </c>
      <c r="F98">
        <f>_xlfn.CONCAT(A98,B98,D98)</f>
        <v/>
      </c>
      <c r="G98" t="inlineStr">
        <is>
          <t>250926</t>
        </is>
      </c>
      <c r="H98" t="inlineStr">
        <is>
          <t>7W27</t>
        </is>
      </c>
    </row>
    <row r="99" hidden="1" s="31">
      <c r="A99" t="inlineStr">
        <is>
          <t>JKL-1</t>
        </is>
      </c>
      <c r="B99" t="inlineStr">
        <is>
          <t>D2</t>
        </is>
      </c>
      <c r="C99" t="inlineStr">
        <is>
          <t>ASDA</t>
        </is>
      </c>
      <c r="D99">
        <f>_xlfn.XLOOKUP(data[[#This Row],[Buyers]],lookup!$G$1:$G$50,lookup!$H$1:$H$50)</f>
        <v/>
      </c>
      <c r="E99">
        <f>VLOOKUP(A99,lookup!$D$1:$E$35,2,)</f>
        <v/>
      </c>
      <c r="F99">
        <f>_xlfn.CONCAT(A99,B99,D99)</f>
        <v/>
      </c>
      <c r="G99" t="inlineStr">
        <is>
          <t>251122</t>
        </is>
      </c>
      <c r="H99" t="inlineStr">
        <is>
          <t>OBYPR1089</t>
        </is>
      </c>
    </row>
    <row r="100" hidden="1" s="31">
      <c r="A100" t="inlineStr">
        <is>
          <t>JKL-1</t>
        </is>
      </c>
      <c r="B100" t="inlineStr">
        <is>
          <t>E1</t>
        </is>
      </c>
      <c r="C100" t="inlineStr">
        <is>
          <t>HB</t>
        </is>
      </c>
      <c r="D100">
        <f>_xlfn.XLOOKUP(data[[#This Row],[Buyers]],lookup!$G$1:$G$50,lookup!$H$1:$H$50)</f>
        <v/>
      </c>
      <c r="E100">
        <f>VLOOKUP(A100,lookup!$D$1:$E$35,2,)</f>
        <v/>
      </c>
      <c r="F100">
        <f>_xlfn.CONCAT(A100,B100,D100)</f>
        <v/>
      </c>
      <c r="G100" t="inlineStr">
        <is>
          <t>251005</t>
        </is>
      </c>
      <c r="H100" t="inlineStr">
        <is>
          <t>50560049</t>
        </is>
      </c>
    </row>
    <row r="101" hidden="1" s="31">
      <c r="A101" t="inlineStr">
        <is>
          <t>JKL-1</t>
        </is>
      </c>
      <c r="B101" t="inlineStr">
        <is>
          <t>F1</t>
        </is>
      </c>
      <c r="C101" t="inlineStr">
        <is>
          <t>HB</t>
        </is>
      </c>
      <c r="D101">
        <f>_xlfn.XLOOKUP(data[[#This Row],[Buyers]],lookup!$G$1:$G$50,lookup!$H$1:$H$50)</f>
        <v/>
      </c>
      <c r="E101">
        <f>VLOOKUP(A101,lookup!$D$1:$E$35,2,)</f>
        <v/>
      </c>
      <c r="F101">
        <f>_xlfn.CONCAT(A101,B101,D101)</f>
        <v/>
      </c>
      <c r="G101" t="inlineStr">
        <is>
          <t>251019</t>
        </is>
      </c>
      <c r="H101" t="inlineStr">
        <is>
          <t>50506373R61</t>
        </is>
      </c>
    </row>
    <row r="102" hidden="1" s="31">
      <c r="A102" t="inlineStr">
        <is>
          <t>JKL-1</t>
        </is>
      </c>
      <c r="B102" t="inlineStr">
        <is>
          <t>F2</t>
        </is>
      </c>
      <c r="C102" t="inlineStr">
        <is>
          <t>Puma</t>
        </is>
      </c>
      <c r="D102">
        <f>_xlfn.XLOOKUP(data[[#This Row],[Buyers]],lookup!$G$1:$G$50,lookup!$H$1:$H$50)</f>
        <v/>
      </c>
      <c r="E102">
        <f>VLOOKUP(A102,lookup!$D$1:$E$35,2,)</f>
        <v/>
      </c>
      <c r="F102">
        <f>_xlfn.CONCAT(A102,B102,D102)</f>
        <v/>
      </c>
      <c r="G102" t="inlineStr">
        <is>
          <t>251005</t>
        </is>
      </c>
      <c r="H102" t="inlineStr">
        <is>
          <t>686760SS26R1</t>
        </is>
      </c>
    </row>
    <row r="103" hidden="1" s="31">
      <c r="A103" t="inlineStr">
        <is>
          <t>JKL-2</t>
        </is>
      </c>
      <c r="B103" t="inlineStr">
        <is>
          <t>A1</t>
        </is>
      </c>
      <c r="C103" t="inlineStr">
        <is>
          <t>GST</t>
        </is>
      </c>
      <c r="D103">
        <f>_xlfn.XLOOKUP(data[[#This Row],[Buyers]],lookup!$G$1:$G$50,lookup!$H$1:$H$50)</f>
        <v/>
      </c>
      <c r="E103">
        <f>VLOOKUP(A103,lookup!$D$1:$E$35,2,)</f>
        <v/>
      </c>
      <c r="F103">
        <f>_xlfn.CONCAT(A103,B103,D103)</f>
        <v/>
      </c>
      <c r="G103" t="inlineStr">
        <is>
          <t>251015</t>
        </is>
      </c>
      <c r="H103" t="inlineStr">
        <is>
          <t>D29528-GD-26Q1</t>
        </is>
      </c>
    </row>
    <row r="104" hidden="1" s="31">
      <c r="A104" t="inlineStr">
        <is>
          <t>JKL-2</t>
        </is>
      </c>
      <c r="B104" t="inlineStr">
        <is>
          <t>B1</t>
        </is>
      </c>
      <c r="C104" t="inlineStr">
        <is>
          <t>HB</t>
        </is>
      </c>
      <c r="D104">
        <f>_xlfn.XLOOKUP(data[[#This Row],[Buyers]],lookup!$G$1:$G$50,lookup!$H$1:$H$50)</f>
        <v/>
      </c>
      <c r="E104">
        <f>VLOOKUP(A104,lookup!$D$1:$E$35,2,)</f>
        <v/>
      </c>
      <c r="F104">
        <f>_xlfn.CONCAT(A104,B104,D104)</f>
        <v/>
      </c>
      <c r="G104" t="inlineStr">
        <is>
          <t>250815</t>
        </is>
      </c>
      <c r="H104" t="inlineStr">
        <is>
          <t>50506347R25</t>
        </is>
      </c>
    </row>
    <row r="105" hidden="1" s="31">
      <c r="A105" t="inlineStr">
        <is>
          <t>JKL-2</t>
        </is>
      </c>
      <c r="B105" t="inlineStr">
        <is>
          <t>B2</t>
        </is>
      </c>
      <c r="C105" t="inlineStr">
        <is>
          <t>ASDA</t>
        </is>
      </c>
      <c r="D105">
        <f>_xlfn.XLOOKUP(data[[#This Row],[Buyers]],lookup!$G$1:$G$50,lookup!$H$1:$H$50)</f>
        <v/>
      </c>
      <c r="E105">
        <f>VLOOKUP(A105,lookup!$D$1:$E$35,2,)</f>
        <v/>
      </c>
      <c r="F105">
        <f>_xlfn.CONCAT(A105,B105,D105)</f>
        <v/>
      </c>
      <c r="G105" t="inlineStr">
        <is>
          <t>251004</t>
        </is>
      </c>
      <c r="H105" t="inlineStr">
        <is>
          <t>OBYPR1098</t>
        </is>
      </c>
    </row>
    <row r="106" hidden="1" s="31">
      <c r="A106" t="inlineStr">
        <is>
          <t>JKL-2</t>
        </is>
      </c>
      <c r="B106" t="inlineStr">
        <is>
          <t>C1</t>
        </is>
      </c>
      <c r="C106" t="inlineStr">
        <is>
          <t>GST</t>
        </is>
      </c>
      <c r="D106">
        <f>_xlfn.XLOOKUP(data[[#This Row],[Buyers]],lookup!$G$1:$G$50,lookup!$H$1:$H$50)</f>
        <v/>
      </c>
      <c r="E106">
        <f>VLOOKUP(A106,lookup!$D$1:$E$35,2,)</f>
        <v/>
      </c>
      <c r="F106">
        <f>_xlfn.CONCAT(A106,B106,D106)</f>
        <v/>
      </c>
      <c r="G106" t="inlineStr">
        <is>
          <t>251015</t>
        </is>
      </c>
      <c r="H106" t="inlineStr">
        <is>
          <t>D24512-SOLID-26Q1</t>
        </is>
      </c>
    </row>
    <row r="107" hidden="1" s="31">
      <c r="A107" t="inlineStr">
        <is>
          <t>JKL-2</t>
        </is>
      </c>
      <c r="B107" t="inlineStr">
        <is>
          <t>D1</t>
        </is>
      </c>
      <c r="C107" t="inlineStr">
        <is>
          <t>CNA</t>
        </is>
      </c>
      <c r="D107">
        <f>_xlfn.XLOOKUP(data[[#This Row],[Buyers]],lookup!$G$1:$G$50,lookup!$H$1:$H$50)</f>
        <v/>
      </c>
      <c r="E107">
        <f>VLOOKUP(A107,lookup!$D$1:$E$35,2,)</f>
        <v/>
      </c>
      <c r="F107">
        <f>_xlfn.CONCAT(A107,B107,D107)</f>
        <v/>
      </c>
      <c r="G107" t="inlineStr">
        <is>
          <t>251020</t>
        </is>
      </c>
      <c r="H107" t="inlineStr">
        <is>
          <t>2251195R1</t>
        </is>
      </c>
    </row>
    <row r="108" hidden="1" s="31">
      <c r="A108" t="inlineStr">
        <is>
          <t>JKL-2</t>
        </is>
      </c>
      <c r="B108" t="inlineStr">
        <is>
          <t>E1</t>
        </is>
      </c>
      <c r="C108" t="inlineStr">
        <is>
          <t>RL</t>
        </is>
      </c>
      <c r="D108">
        <f>_xlfn.XLOOKUP(data[[#This Row],[Buyers]],lookup!$G$1:$G$50,lookup!$H$1:$H$50)</f>
        <v/>
      </c>
      <c r="E108">
        <f>VLOOKUP(A108,lookup!$D$1:$E$35,2,)</f>
        <v/>
      </c>
      <c r="F108">
        <f>_xlfn.CONCAT(A108,B108,D108)</f>
        <v/>
      </c>
      <c r="G108" t="inlineStr">
        <is>
          <t>250901</t>
        </is>
      </c>
      <c r="H108" t="inlineStr">
        <is>
          <t>A12289</t>
        </is>
      </c>
    </row>
    <row r="109" hidden="1" s="31">
      <c r="A109" t="inlineStr">
        <is>
          <t>JKL-2</t>
        </is>
      </c>
      <c r="B109" t="inlineStr">
        <is>
          <t>F1</t>
        </is>
      </c>
      <c r="C109" t="inlineStr">
        <is>
          <t>CM</t>
        </is>
      </c>
      <c r="D109">
        <f>_xlfn.XLOOKUP(data[[#This Row],[Buyers]],lookup!$G$1:$G$50,lookup!$H$1:$H$50)</f>
        <v/>
      </c>
      <c r="E109">
        <f>VLOOKUP(A109,lookup!$D$1:$E$35,2,)</f>
        <v/>
      </c>
      <c r="F109">
        <f>_xlfn.CONCAT(A109,B109,D109)</f>
        <v/>
      </c>
      <c r="G109" t="inlineStr">
        <is>
          <t>250926</t>
        </is>
      </c>
      <c r="H109" t="inlineStr">
        <is>
          <t>7P28</t>
        </is>
      </c>
    </row>
    <row r="110" hidden="1" s="31">
      <c r="A110" t="inlineStr">
        <is>
          <t>JKL-2</t>
        </is>
      </c>
      <c r="B110" t="inlineStr">
        <is>
          <t>F1</t>
        </is>
      </c>
      <c r="C110" t="inlineStr">
        <is>
          <t>GUE</t>
        </is>
      </c>
      <c r="D110">
        <f>_xlfn.XLOOKUP(data[[#This Row],[Buyers]],lookup!$G$1:$G$50,lookup!$H$1:$H$50)</f>
        <v/>
      </c>
      <c r="E110">
        <f>VLOOKUP(A110,lookup!$D$1:$E$35,2,)</f>
        <v/>
      </c>
      <c r="F110">
        <f>_xlfn.CONCAT(A110,B110,D110)</f>
        <v/>
      </c>
      <c r="G110" t="inlineStr">
        <is>
          <t>251001</t>
        </is>
      </c>
      <c r="H110" t="inlineStr">
        <is>
          <t>M6RP67</t>
        </is>
      </c>
    </row>
    <row r="111" hidden="1" s="31">
      <c r="A111" t="inlineStr">
        <is>
          <t>JKL-3</t>
        </is>
      </c>
      <c r="B111" t="inlineStr">
        <is>
          <t>A1</t>
        </is>
      </c>
      <c r="C111" t="inlineStr">
        <is>
          <t>RL</t>
        </is>
      </c>
      <c r="D111">
        <f>_xlfn.XLOOKUP(data[[#This Row],[Buyers]],lookup!$G$1:$G$50,lookup!$H$1:$H$50)</f>
        <v/>
      </c>
      <c r="E111">
        <f>VLOOKUP(A111,lookup!$D$1:$E$35,2,)</f>
        <v/>
      </c>
      <c r="F111">
        <f>_xlfn.CONCAT(A111,B111,D111)</f>
        <v/>
      </c>
      <c r="G111" t="inlineStr">
        <is>
          <t>250825</t>
        </is>
      </c>
      <c r="H111" t="inlineStr">
        <is>
          <t>A12244</t>
        </is>
      </c>
    </row>
    <row r="112" hidden="1" s="31">
      <c r="A112" t="inlineStr">
        <is>
          <t>JKL-3</t>
        </is>
      </c>
      <c r="B112" t="inlineStr">
        <is>
          <t>B1</t>
        </is>
      </c>
      <c r="C112" t="inlineStr">
        <is>
          <t>CNA</t>
        </is>
      </c>
      <c r="D112">
        <f>_xlfn.XLOOKUP(data[[#This Row],[Buyers]],lookup!$G$1:$G$50,lookup!$H$1:$H$50)</f>
        <v/>
      </c>
      <c r="E112">
        <f>VLOOKUP(A112,lookup!$D$1:$E$35,2,)</f>
        <v/>
      </c>
      <c r="F112">
        <f>_xlfn.CONCAT(A112,B112,D112)</f>
        <v/>
      </c>
      <c r="G112" t="inlineStr">
        <is>
          <t>251020</t>
        </is>
      </c>
      <c r="H112" t="inlineStr">
        <is>
          <t>2251195R1</t>
        </is>
      </c>
    </row>
    <row r="113" hidden="1" s="31">
      <c r="A113" t="inlineStr">
        <is>
          <t>JKL-3</t>
        </is>
      </c>
      <c r="B113" t="inlineStr">
        <is>
          <t>C1</t>
        </is>
      </c>
      <c r="C113" t="inlineStr">
        <is>
          <t>HB</t>
        </is>
      </c>
      <c r="D113">
        <f>_xlfn.XLOOKUP(data[[#This Row],[Buyers]],lookup!$G$1:$G$50,lookup!$H$1:$H$50)</f>
        <v/>
      </c>
      <c r="E113">
        <f>VLOOKUP(A113,lookup!$D$1:$E$35,2,)</f>
        <v/>
      </c>
      <c r="F113">
        <f>_xlfn.CONCAT(A113,B113,D113)</f>
        <v/>
      </c>
      <c r="G113" t="inlineStr">
        <is>
          <t>251019</t>
        </is>
      </c>
      <c r="H113" t="inlineStr">
        <is>
          <t>50506373R61</t>
        </is>
      </c>
    </row>
    <row r="114" hidden="1" s="31">
      <c r="A114" t="inlineStr">
        <is>
          <t>JKL-3</t>
        </is>
      </c>
      <c r="B114" t="inlineStr">
        <is>
          <t>C2</t>
        </is>
      </c>
      <c r="C114" t="inlineStr">
        <is>
          <t>TOM</t>
        </is>
      </c>
      <c r="D114">
        <f>_xlfn.XLOOKUP(data[[#This Row],[Buyers]],lookup!$G$1:$G$50,lookup!$H$1:$H$50)</f>
        <v/>
      </c>
      <c r="E114">
        <f>VLOOKUP(A114,lookup!$D$1:$E$35,2,)</f>
        <v/>
      </c>
      <c r="F114">
        <f>_xlfn.CONCAT(A114,B114,D114)</f>
        <v/>
      </c>
      <c r="G114" t="inlineStr">
        <is>
          <t>250925</t>
        </is>
      </c>
      <c r="H114" t="inlineStr">
        <is>
          <t>1037655-R20</t>
        </is>
      </c>
    </row>
    <row r="115" hidden="1" s="31">
      <c r="A115" t="inlineStr">
        <is>
          <t>JKL-3</t>
        </is>
      </c>
      <c r="B115" t="inlineStr">
        <is>
          <t>C2</t>
        </is>
      </c>
      <c r="C115" t="inlineStr">
        <is>
          <t>Puma</t>
        </is>
      </c>
      <c r="D115">
        <f>_xlfn.XLOOKUP(data[[#This Row],[Buyers]],lookup!$G$1:$G$50,lookup!$H$1:$H$50)</f>
        <v/>
      </c>
      <c r="E115">
        <f>VLOOKUP(A115,lookup!$D$1:$E$35,2,)</f>
        <v/>
      </c>
      <c r="F115">
        <f>_xlfn.CONCAT(A115,B115,D115)</f>
        <v/>
      </c>
      <c r="G115" t="inlineStr">
        <is>
          <t>251005</t>
        </is>
      </c>
      <c r="H115" t="inlineStr">
        <is>
          <t>693177SS26</t>
        </is>
      </c>
    </row>
    <row r="116" hidden="1" s="31">
      <c r="A116" t="inlineStr">
        <is>
          <t>JKL-3</t>
        </is>
      </c>
      <c r="B116" t="inlineStr">
        <is>
          <t>D1</t>
        </is>
      </c>
      <c r="C116" t="inlineStr">
        <is>
          <t>CM</t>
        </is>
      </c>
      <c r="D116">
        <f>_xlfn.XLOOKUP(data[[#This Row],[Buyers]],lookup!$G$1:$G$50,lookup!$H$1:$H$50)</f>
        <v/>
      </c>
      <c r="E116">
        <f>VLOOKUP(A116,lookup!$D$1:$E$35,2,)</f>
        <v/>
      </c>
      <c r="F116">
        <f>_xlfn.CONCAT(A116,B116,D116)</f>
        <v/>
      </c>
      <c r="G116" t="inlineStr">
        <is>
          <t>250926</t>
        </is>
      </c>
      <c r="H116" t="inlineStr">
        <is>
          <t>7T61</t>
        </is>
      </c>
    </row>
    <row r="117" hidden="1" s="31">
      <c r="A117" t="inlineStr">
        <is>
          <t>JKL-3</t>
        </is>
      </c>
      <c r="B117" t="inlineStr">
        <is>
          <t>D1</t>
        </is>
      </c>
      <c r="C117" t="inlineStr">
        <is>
          <t>HB</t>
        </is>
      </c>
      <c r="D117">
        <f>_xlfn.XLOOKUP(data[[#This Row],[Buyers]],lookup!$G$1:$G$50,lookup!$H$1:$H$50)</f>
        <v/>
      </c>
      <c r="E117">
        <f>VLOOKUP(A117,lookup!$D$1:$E$35,2,)</f>
        <v/>
      </c>
      <c r="F117">
        <f>_xlfn.CONCAT(A117,B117,D117)</f>
        <v/>
      </c>
      <c r="G117" t="inlineStr">
        <is>
          <t>250922</t>
        </is>
      </c>
      <c r="H117" t="inlineStr">
        <is>
          <t>50559161</t>
        </is>
      </c>
    </row>
    <row r="118" hidden="1" s="31">
      <c r="A118" t="inlineStr">
        <is>
          <t>JKL-3</t>
        </is>
      </c>
      <c r="B118" t="inlineStr">
        <is>
          <t>E1</t>
        </is>
      </c>
      <c r="C118" t="inlineStr">
        <is>
          <t>HB</t>
        </is>
      </c>
      <c r="D118">
        <f>_xlfn.XLOOKUP(data[[#This Row],[Buyers]],lookup!$G$1:$G$50,lookup!$H$1:$H$50)</f>
        <v/>
      </c>
      <c r="E118">
        <f>VLOOKUP(A118,lookup!$D$1:$E$35,2,)</f>
        <v/>
      </c>
      <c r="F118">
        <f>_xlfn.CONCAT(A118,B118,D118)</f>
        <v/>
      </c>
      <c r="G118" t="inlineStr">
        <is>
          <t>251005</t>
        </is>
      </c>
      <c r="H118" t="inlineStr">
        <is>
          <t>50560040</t>
        </is>
      </c>
    </row>
    <row r="119" hidden="1" s="31">
      <c r="A119" t="inlineStr">
        <is>
          <t>JKL-3</t>
        </is>
      </c>
      <c r="B119" t="inlineStr">
        <is>
          <t>F1</t>
        </is>
      </c>
      <c r="C119" t="inlineStr">
        <is>
          <t>HB</t>
        </is>
      </c>
      <c r="D119">
        <f>_xlfn.XLOOKUP(data[[#This Row],[Buyers]],lookup!$G$1:$G$50,lookup!$H$1:$H$50)</f>
        <v/>
      </c>
      <c r="E119">
        <f>VLOOKUP(A119,lookup!$D$1:$E$35,2,)</f>
        <v/>
      </c>
      <c r="F119">
        <f>_xlfn.CONCAT(A119,B119,D119)</f>
        <v/>
      </c>
      <c r="G119" t="inlineStr">
        <is>
          <t>250915</t>
        </is>
      </c>
      <c r="H119" t="inlineStr">
        <is>
          <t>50533689R16</t>
        </is>
      </c>
    </row>
    <row r="120" hidden="1" s="31">
      <c r="A120" t="inlineStr">
        <is>
          <t>JKL-3</t>
        </is>
      </c>
      <c r="B120" t="inlineStr">
        <is>
          <t>F2</t>
        </is>
      </c>
      <c r="C120" t="inlineStr">
        <is>
          <t>TOM</t>
        </is>
      </c>
      <c r="D120">
        <f>_xlfn.XLOOKUP(data[[#This Row],[Buyers]],lookup!$G$1:$G$50,lookup!$H$1:$H$50)</f>
        <v/>
      </c>
      <c r="E120">
        <f>VLOOKUP(A120,lookup!$D$1:$E$35,2,)</f>
        <v/>
      </c>
      <c r="F120">
        <f>_xlfn.CONCAT(A120,B120,D120)</f>
        <v/>
      </c>
      <c r="G120" t="inlineStr">
        <is>
          <t>250828</t>
        </is>
      </c>
      <c r="H120" t="inlineStr">
        <is>
          <t>1051567</t>
        </is>
      </c>
    </row>
    <row r="121" hidden="1" s="31">
      <c r="A121" t="inlineStr">
        <is>
          <t>JKL-4</t>
        </is>
      </c>
      <c r="B121" t="inlineStr">
        <is>
          <t>A1</t>
        </is>
      </c>
      <c r="C121" t="inlineStr">
        <is>
          <t>RL</t>
        </is>
      </c>
      <c r="D121">
        <f>_xlfn.XLOOKUP(data[[#This Row],[Buyers]],lookup!$G$1:$G$50,lookup!$H$1:$H$50)</f>
        <v/>
      </c>
      <c r="E121">
        <f>VLOOKUP(A121,lookup!$D$1:$E$35,2,)</f>
        <v/>
      </c>
      <c r="F121">
        <f>_xlfn.CONCAT(A121,B121,D121)</f>
        <v/>
      </c>
      <c r="G121" t="inlineStr">
        <is>
          <t>250930</t>
        </is>
      </c>
      <c r="H121" t="inlineStr">
        <is>
          <t>A12301</t>
        </is>
      </c>
    </row>
    <row r="122" hidden="1" s="31">
      <c r="A122" t="inlineStr">
        <is>
          <t>JKL-4</t>
        </is>
      </c>
      <c r="B122" t="inlineStr">
        <is>
          <t>B1</t>
        </is>
      </c>
      <c r="C122" t="inlineStr">
        <is>
          <t>RL</t>
        </is>
      </c>
      <c r="D122">
        <f>_xlfn.XLOOKUP(data[[#This Row],[Buyers]],lookup!$G$1:$G$50,lookup!$H$1:$H$50)</f>
        <v/>
      </c>
      <c r="E122">
        <f>VLOOKUP(A122,lookup!$D$1:$E$35,2,)</f>
        <v/>
      </c>
      <c r="F122">
        <f>_xlfn.CONCAT(A122,B122,D122)</f>
        <v/>
      </c>
      <c r="G122" t="inlineStr">
        <is>
          <t>250830</t>
        </is>
      </c>
      <c r="H122" t="inlineStr">
        <is>
          <t>B14052</t>
        </is>
      </c>
    </row>
    <row r="123" hidden="1" s="31">
      <c r="A123" t="inlineStr">
        <is>
          <t>JKL-4</t>
        </is>
      </c>
      <c r="B123" t="inlineStr">
        <is>
          <t>C1</t>
        </is>
      </c>
      <c r="C123" t="inlineStr">
        <is>
          <t>ASDA</t>
        </is>
      </c>
      <c r="D123">
        <f>_xlfn.XLOOKUP(data[[#This Row],[Buyers]],lookup!$G$1:$G$50,lookup!$H$1:$H$50)</f>
        <v/>
      </c>
      <c r="E123">
        <f>VLOOKUP(A123,lookup!$D$1:$E$35,2,)</f>
        <v/>
      </c>
      <c r="F123">
        <f>_xlfn.CONCAT(A123,B123,D123)</f>
        <v/>
      </c>
      <c r="G123" t="inlineStr">
        <is>
          <t>260214</t>
        </is>
      </c>
      <c r="H123" t="inlineStr">
        <is>
          <t>OBYPR1096</t>
        </is>
      </c>
    </row>
    <row r="124" hidden="1" s="31">
      <c r="A124" t="inlineStr">
        <is>
          <t>JKL-4</t>
        </is>
      </c>
      <c r="B124" t="inlineStr">
        <is>
          <t>C2</t>
        </is>
      </c>
      <c r="C124" t="inlineStr">
        <is>
          <t>ASDA</t>
        </is>
      </c>
      <c r="D124">
        <f>_xlfn.XLOOKUP(data[[#This Row],[Buyers]],lookup!$G$1:$G$50,lookup!$H$1:$H$50)</f>
        <v/>
      </c>
      <c r="E124">
        <f>VLOOKUP(A124,lookup!$D$1:$E$35,2,)</f>
        <v/>
      </c>
      <c r="F124">
        <f>_xlfn.CONCAT(A124,B124,D124)</f>
        <v/>
      </c>
      <c r="G124" t="inlineStr">
        <is>
          <t>251004</t>
        </is>
      </c>
      <c r="H124" t="inlineStr">
        <is>
          <t>BTBPR1056</t>
        </is>
      </c>
    </row>
    <row r="125" hidden="1" s="31">
      <c r="A125" t="inlineStr">
        <is>
          <t>JKL-4</t>
        </is>
      </c>
      <c r="B125" t="inlineStr">
        <is>
          <t>D1</t>
        </is>
      </c>
      <c r="C125" t="inlineStr">
        <is>
          <t>HB</t>
        </is>
      </c>
      <c r="D125">
        <f>_xlfn.XLOOKUP(data[[#This Row],[Buyers]],lookup!$G$1:$G$50,lookup!$H$1:$H$50)</f>
        <v/>
      </c>
      <c r="E125">
        <f>VLOOKUP(A125,lookup!$D$1:$E$35,2,)</f>
        <v/>
      </c>
      <c r="F125">
        <f>_xlfn.CONCAT(A125,B125,D125)</f>
        <v/>
      </c>
      <c r="G125" t="inlineStr">
        <is>
          <t>251005</t>
        </is>
      </c>
      <c r="H125" t="inlineStr">
        <is>
          <t>50561846</t>
        </is>
      </c>
    </row>
    <row r="126" hidden="1" s="31">
      <c r="A126" t="inlineStr">
        <is>
          <t>JKL-4</t>
        </is>
      </c>
      <c r="B126" t="inlineStr">
        <is>
          <t>D2</t>
        </is>
      </c>
      <c r="C126" t="inlineStr">
        <is>
          <t>Puma</t>
        </is>
      </c>
      <c r="D126">
        <f>_xlfn.XLOOKUP(data[[#This Row],[Buyers]],lookup!$G$1:$G$50,lookup!$H$1:$H$50)</f>
        <v/>
      </c>
      <c r="E126">
        <f>VLOOKUP(A126,lookup!$D$1:$E$35,2,)</f>
        <v/>
      </c>
      <c r="F126">
        <f>_xlfn.CONCAT(A126,B126,D126)</f>
        <v/>
      </c>
      <c r="G126" t="inlineStr">
        <is>
          <t>251005</t>
        </is>
      </c>
      <c r="H126" t="inlineStr">
        <is>
          <t>692477SS26</t>
        </is>
      </c>
    </row>
    <row r="127" hidden="1" s="31">
      <c r="A127" t="inlineStr">
        <is>
          <t>JKL-4</t>
        </is>
      </c>
      <c r="B127" t="inlineStr">
        <is>
          <t>D2</t>
        </is>
      </c>
      <c r="C127" t="inlineStr">
        <is>
          <t>ASDA</t>
        </is>
      </c>
      <c r="D127">
        <f>_xlfn.XLOOKUP(data[[#This Row],[Buyers]],lookup!$G$1:$G$50,lookup!$H$1:$H$50)</f>
        <v/>
      </c>
      <c r="E127">
        <f>VLOOKUP(A127,lookup!$D$1:$E$35,2,)</f>
        <v/>
      </c>
      <c r="F127">
        <f>_xlfn.CONCAT(A127,B127,D127)</f>
        <v/>
      </c>
      <c r="G127" t="inlineStr">
        <is>
          <t>251004</t>
        </is>
      </c>
      <c r="H127" t="inlineStr">
        <is>
          <t>BTBPR1056</t>
        </is>
      </c>
    </row>
    <row r="128" hidden="1" s="31">
      <c r="A128" t="inlineStr">
        <is>
          <t>JKL-4</t>
        </is>
      </c>
      <c r="B128" t="inlineStr">
        <is>
          <t>E1</t>
        </is>
      </c>
      <c r="C128" t="inlineStr">
        <is>
          <t>ASDA</t>
        </is>
      </c>
      <c r="D128">
        <f>_xlfn.XLOOKUP(data[[#This Row],[Buyers]],lookup!$G$1:$G$50,lookup!$H$1:$H$50)</f>
        <v/>
      </c>
      <c r="E128">
        <f>VLOOKUP(A128,lookup!$D$1:$E$35,2,)</f>
        <v/>
      </c>
      <c r="F128">
        <f>_xlfn.CONCAT(A128,B128,D128)</f>
        <v/>
      </c>
      <c r="G128" t="inlineStr">
        <is>
          <t>251018</t>
        </is>
      </c>
      <c r="H128" t="inlineStr">
        <is>
          <t>OBYPR1096</t>
        </is>
      </c>
    </row>
    <row r="129" hidden="1" s="31">
      <c r="A129" t="inlineStr">
        <is>
          <t>JKL-4</t>
        </is>
      </c>
      <c r="B129" t="inlineStr">
        <is>
          <t>E2</t>
        </is>
      </c>
      <c r="C129" t="inlineStr">
        <is>
          <t>TOM</t>
        </is>
      </c>
      <c r="D129">
        <f>_xlfn.XLOOKUP(data[[#This Row],[Buyers]],lookup!$G$1:$G$50,lookup!$H$1:$H$50)</f>
        <v/>
      </c>
      <c r="E129">
        <f>VLOOKUP(A129,lookup!$D$1:$E$35,2,)</f>
        <v/>
      </c>
      <c r="F129">
        <f>_xlfn.CONCAT(A129,B129,D129)</f>
        <v/>
      </c>
      <c r="G129" t="inlineStr">
        <is>
          <t>250918</t>
        </is>
      </c>
      <c r="H129" t="inlineStr">
        <is>
          <t>1051788</t>
        </is>
      </c>
    </row>
    <row r="130" hidden="1" s="31">
      <c r="A130" t="inlineStr">
        <is>
          <t>JKL-4</t>
        </is>
      </c>
      <c r="B130" t="inlineStr">
        <is>
          <t>F1</t>
        </is>
      </c>
      <c r="C130" t="inlineStr">
        <is>
          <t>RL</t>
        </is>
      </c>
      <c r="D130">
        <f>_xlfn.XLOOKUP(data[[#This Row],[Buyers]],lookup!$G$1:$G$50,lookup!$H$1:$H$50)</f>
        <v/>
      </c>
      <c r="E130">
        <f>VLOOKUP(A130,lookup!$D$1:$E$35,2,)</f>
        <v/>
      </c>
      <c r="F130">
        <f>_xlfn.CONCAT(A130,B130,D130)</f>
        <v/>
      </c>
      <c r="G130" t="inlineStr">
        <is>
          <t>250930</t>
        </is>
      </c>
      <c r="H130" t="inlineStr">
        <is>
          <t>323A12427</t>
        </is>
      </c>
    </row>
    <row r="131" hidden="1" s="31">
      <c r="A131" t="inlineStr">
        <is>
          <t>JKL-5</t>
        </is>
      </c>
      <c r="B131" t="inlineStr">
        <is>
          <t>A1</t>
        </is>
      </c>
      <c r="C131" t="inlineStr">
        <is>
          <t>RL</t>
        </is>
      </c>
      <c r="D131">
        <f>_xlfn.XLOOKUP(data[[#This Row],[Buyers]],lookup!$G$1:$G$50,lookup!$H$1:$H$50)</f>
        <v/>
      </c>
      <c r="E131">
        <f>VLOOKUP(A131,lookup!$D$1:$E$35,2,)</f>
        <v/>
      </c>
      <c r="F131">
        <f>_xlfn.CONCAT(A131,B131,D131)</f>
        <v/>
      </c>
      <c r="G131" t="inlineStr">
        <is>
          <t>250830</t>
        </is>
      </c>
      <c r="H131" t="inlineStr">
        <is>
          <t>B14052</t>
        </is>
      </c>
    </row>
    <row r="132" hidden="1" s="31">
      <c r="A132" t="inlineStr">
        <is>
          <t>JKL-5</t>
        </is>
      </c>
      <c r="B132" t="inlineStr">
        <is>
          <t>B1</t>
        </is>
      </c>
      <c r="C132" t="inlineStr">
        <is>
          <t>ASDA</t>
        </is>
      </c>
      <c r="D132">
        <f>_xlfn.XLOOKUP(data[[#This Row],[Buyers]],lookup!$G$1:$G$50,lookup!$H$1:$H$50)</f>
        <v/>
      </c>
      <c r="E132">
        <f>VLOOKUP(A132,lookup!$D$1:$E$35,2,)</f>
        <v/>
      </c>
      <c r="F132">
        <f>_xlfn.CONCAT(A132,B132,D132)</f>
        <v/>
      </c>
      <c r="G132" t="inlineStr">
        <is>
          <t>251122</t>
        </is>
      </c>
      <c r="H132" t="inlineStr">
        <is>
          <t>OBYPR1124</t>
        </is>
      </c>
    </row>
    <row r="133" hidden="1" s="31">
      <c r="A133" t="inlineStr">
        <is>
          <t>JKL-5</t>
        </is>
      </c>
      <c r="B133" t="inlineStr">
        <is>
          <t>B2</t>
        </is>
      </c>
      <c r="C133" t="inlineStr">
        <is>
          <t>Puma</t>
        </is>
      </c>
      <c r="D133">
        <f>_xlfn.XLOOKUP(data[[#This Row],[Buyers]],lookup!$G$1:$G$50,lookup!$H$1:$H$50)</f>
        <v/>
      </c>
      <c r="E133">
        <f>VLOOKUP(A133,lookup!$D$1:$E$35,2,)</f>
        <v/>
      </c>
      <c r="F133">
        <f>_xlfn.CONCAT(A133,B133,D133)</f>
        <v/>
      </c>
      <c r="G133" t="inlineStr">
        <is>
          <t>251005</t>
        </is>
      </c>
      <c r="H133" t="inlineStr">
        <is>
          <t>627911SS26</t>
        </is>
      </c>
    </row>
    <row r="134" hidden="1" s="31">
      <c r="A134" t="inlineStr">
        <is>
          <t>JKL-5</t>
        </is>
      </c>
      <c r="B134" t="inlineStr">
        <is>
          <t>C1</t>
        </is>
      </c>
      <c r="C134" t="inlineStr">
        <is>
          <t>ASDA</t>
        </is>
      </c>
      <c r="D134">
        <f>_xlfn.XLOOKUP(data[[#This Row],[Buyers]],lookup!$G$1:$G$50,lookup!$H$1:$H$50)</f>
        <v/>
      </c>
      <c r="E134">
        <f>VLOOKUP(A134,lookup!$D$1:$E$35,2,)</f>
        <v/>
      </c>
      <c r="F134">
        <f>_xlfn.CONCAT(A134,B134,D134)</f>
        <v/>
      </c>
      <c r="G134" t="inlineStr">
        <is>
          <t>251025</t>
        </is>
      </c>
      <c r="H134" t="inlineStr">
        <is>
          <t>OBYPR1097</t>
        </is>
      </c>
    </row>
    <row r="135" hidden="1" s="31">
      <c r="A135" t="inlineStr">
        <is>
          <t>JKL-5</t>
        </is>
      </c>
      <c r="B135" t="inlineStr">
        <is>
          <t>C2</t>
        </is>
      </c>
      <c r="C135" t="inlineStr">
        <is>
          <t>RL</t>
        </is>
      </c>
      <c r="D135">
        <f>_xlfn.XLOOKUP(data[[#This Row],[Buyers]],lookup!$G$1:$G$50,lookup!$H$1:$H$50)</f>
        <v/>
      </c>
      <c r="E135">
        <f>VLOOKUP(A135,lookup!$D$1:$E$35,2,)</f>
        <v/>
      </c>
      <c r="F135">
        <f>_xlfn.CONCAT(A135,B135,D135)</f>
        <v/>
      </c>
      <c r="G135" t="inlineStr">
        <is>
          <t>251012</t>
        </is>
      </c>
      <c r="H135" t="inlineStr">
        <is>
          <t>720703R10</t>
        </is>
      </c>
    </row>
    <row r="136" hidden="1" s="31">
      <c r="A136" t="inlineStr">
        <is>
          <t>JKL-5</t>
        </is>
      </c>
      <c r="B136" t="inlineStr">
        <is>
          <t>D1</t>
        </is>
      </c>
      <c r="C136" t="inlineStr">
        <is>
          <t>Puma</t>
        </is>
      </c>
      <c r="D136">
        <f>_xlfn.XLOOKUP(data[[#This Row],[Buyers]],lookup!$G$1:$G$50,lookup!$H$1:$H$50)</f>
        <v/>
      </c>
      <c r="E136">
        <f>VLOOKUP(A136,lookup!$D$1:$E$35,2,)</f>
        <v/>
      </c>
      <c r="F136">
        <f>_xlfn.CONCAT(A136,B136,D136)</f>
        <v/>
      </c>
      <c r="G136" t="inlineStr">
        <is>
          <t>251020</t>
        </is>
      </c>
      <c r="H136" t="inlineStr">
        <is>
          <t>694257SS26</t>
        </is>
      </c>
    </row>
    <row r="137" hidden="1" s="31">
      <c r="A137" t="inlineStr">
        <is>
          <t>JKL-5</t>
        </is>
      </c>
      <c r="B137" t="inlineStr">
        <is>
          <t>D1</t>
        </is>
      </c>
      <c r="C137" t="inlineStr">
        <is>
          <t>ASDA</t>
        </is>
      </c>
      <c r="D137">
        <f>_xlfn.XLOOKUP(data[[#This Row],[Buyers]],lookup!$G$1:$G$50,lookup!$H$1:$H$50)</f>
        <v/>
      </c>
      <c r="E137">
        <f>VLOOKUP(A137,lookup!$D$1:$E$35,2,)</f>
        <v/>
      </c>
      <c r="F137">
        <f>_xlfn.CONCAT(A137,B137,D137)</f>
        <v/>
      </c>
      <c r="G137" t="inlineStr">
        <is>
          <t>251011</t>
        </is>
      </c>
      <c r="H137" t="inlineStr">
        <is>
          <t>OBYPR1057</t>
        </is>
      </c>
    </row>
    <row r="138" hidden="1" s="31">
      <c r="A138" t="inlineStr">
        <is>
          <t>JKL-5</t>
        </is>
      </c>
      <c r="B138" t="inlineStr">
        <is>
          <t>D2</t>
        </is>
      </c>
      <c r="C138" t="inlineStr">
        <is>
          <t>ASDA</t>
        </is>
      </c>
      <c r="D138">
        <f>_xlfn.XLOOKUP(data[[#This Row],[Buyers]],lookup!$G$1:$G$50,lookup!$H$1:$H$50)</f>
        <v/>
      </c>
      <c r="E138">
        <f>VLOOKUP(A138,lookup!$D$1:$E$35,2,)</f>
        <v/>
      </c>
      <c r="F138">
        <f>_xlfn.CONCAT(A138,B138,D138)</f>
        <v/>
      </c>
      <c r="G138" t="inlineStr">
        <is>
          <t>251011</t>
        </is>
      </c>
      <c r="H138" t="inlineStr">
        <is>
          <t>OBYPR1057</t>
        </is>
      </c>
    </row>
    <row r="139" hidden="1" s="31">
      <c r="A139" t="inlineStr">
        <is>
          <t>JKL-5</t>
        </is>
      </c>
      <c r="B139" t="inlineStr">
        <is>
          <t>E1</t>
        </is>
      </c>
      <c r="C139" t="inlineStr">
        <is>
          <t>RL</t>
        </is>
      </c>
      <c r="D139">
        <f>_xlfn.XLOOKUP(data[[#This Row],[Buyers]],lookup!$G$1:$G$50,lookup!$H$1:$H$50)</f>
        <v/>
      </c>
      <c r="E139">
        <f>VLOOKUP(A139,lookup!$D$1:$E$35,2,)</f>
        <v/>
      </c>
      <c r="F139">
        <f>_xlfn.CONCAT(A139,B139,D139)</f>
        <v/>
      </c>
      <c r="G139" t="inlineStr">
        <is>
          <t>250902</t>
        </is>
      </c>
      <c r="H139" t="inlineStr">
        <is>
          <t>B14056</t>
        </is>
      </c>
    </row>
    <row r="140" hidden="1" s="31">
      <c r="A140" t="inlineStr">
        <is>
          <t>JKL-5</t>
        </is>
      </c>
      <c r="B140" t="inlineStr">
        <is>
          <t>F1</t>
        </is>
      </c>
      <c r="C140" t="inlineStr">
        <is>
          <t>ASDA</t>
        </is>
      </c>
      <c r="D140">
        <f>_xlfn.XLOOKUP(data[[#This Row],[Buyers]],lookup!$G$1:$G$50,lookup!$H$1:$H$50)</f>
        <v/>
      </c>
      <c r="E140">
        <f>VLOOKUP(A140,lookup!$D$1:$E$35,2,)</f>
        <v/>
      </c>
      <c r="F140">
        <f>_xlfn.CONCAT(A140,B140,D140)</f>
        <v/>
      </c>
      <c r="G140" t="inlineStr">
        <is>
          <t>251220</t>
        </is>
      </c>
      <c r="H140" t="inlineStr">
        <is>
          <t>OBYPR1097</t>
        </is>
      </c>
    </row>
    <row r="141" hidden="1" s="31">
      <c r="A141" t="inlineStr">
        <is>
          <t>JKL-5</t>
        </is>
      </c>
      <c r="B141" t="inlineStr">
        <is>
          <t>F2</t>
        </is>
      </c>
      <c r="C141" t="inlineStr">
        <is>
          <t>HB</t>
        </is>
      </c>
      <c r="D141">
        <f>_xlfn.XLOOKUP(data[[#This Row],[Buyers]],lookup!$G$1:$G$50,lookup!$H$1:$H$50)</f>
        <v/>
      </c>
      <c r="E141">
        <f>VLOOKUP(A141,lookup!$D$1:$E$35,2,)</f>
        <v/>
      </c>
      <c r="F141">
        <f>_xlfn.CONCAT(A141,B141,D141)</f>
        <v/>
      </c>
      <c r="G141" t="inlineStr">
        <is>
          <t>251006</t>
        </is>
      </c>
      <c r="H141" t="inlineStr">
        <is>
          <t>50554382R2</t>
        </is>
      </c>
    </row>
    <row r="142" hidden="1" s="31">
      <c r="A142" t="inlineStr">
        <is>
          <t>JKL-6</t>
        </is>
      </c>
      <c r="B142" t="inlineStr">
        <is>
          <t>A1</t>
        </is>
      </c>
      <c r="C142" t="inlineStr">
        <is>
          <t>Puma</t>
        </is>
      </c>
      <c r="D142">
        <f>_xlfn.XLOOKUP(data[[#This Row],[Buyers]],lookup!$G$1:$G$50,lookup!$H$1:$H$50)</f>
        <v/>
      </c>
      <c r="E142">
        <f>VLOOKUP(A142,lookup!$D$1:$E$35,2,)</f>
        <v/>
      </c>
      <c r="F142">
        <f>_xlfn.CONCAT(A142,B142,D142)</f>
        <v/>
      </c>
      <c r="G142" t="inlineStr">
        <is>
          <t>250905</t>
        </is>
      </c>
      <c r="H142" t="inlineStr">
        <is>
          <t>692544SS26</t>
        </is>
      </c>
    </row>
    <row r="143" hidden="1" s="31">
      <c r="A143" t="inlineStr">
        <is>
          <t>JKL-6</t>
        </is>
      </c>
      <c r="B143" t="inlineStr">
        <is>
          <t>B1</t>
        </is>
      </c>
      <c r="C143" t="inlineStr">
        <is>
          <t>CM</t>
        </is>
      </c>
      <c r="D143">
        <f>_xlfn.XLOOKUP(data[[#This Row],[Buyers]],lookup!$G$1:$G$50,lookup!$H$1:$H$50)</f>
        <v/>
      </c>
      <c r="E143">
        <f>VLOOKUP(A143,lookup!$D$1:$E$35,2,)</f>
        <v/>
      </c>
      <c r="F143">
        <f>_xlfn.CONCAT(A143,B143,D143)</f>
        <v/>
      </c>
      <c r="G143" t="inlineStr">
        <is>
          <t>250925</t>
        </is>
      </c>
      <c r="H143" t="inlineStr">
        <is>
          <t>7T51</t>
        </is>
      </c>
    </row>
    <row r="144" hidden="1" s="31">
      <c r="A144" t="inlineStr">
        <is>
          <t>JKL-6</t>
        </is>
      </c>
      <c r="B144" t="inlineStr">
        <is>
          <t>B2</t>
        </is>
      </c>
      <c r="C144" t="inlineStr">
        <is>
          <t>Puma</t>
        </is>
      </c>
      <c r="D144">
        <f>_xlfn.XLOOKUP(data[[#This Row],[Buyers]],lookup!$G$1:$G$50,lookup!$H$1:$H$50)</f>
        <v/>
      </c>
      <c r="E144">
        <f>VLOOKUP(A144,lookup!$D$1:$E$35,2,)</f>
        <v/>
      </c>
      <c r="F144">
        <f>_xlfn.CONCAT(A144,B144,D144)</f>
        <v/>
      </c>
      <c r="G144" t="inlineStr">
        <is>
          <t>251005</t>
        </is>
      </c>
      <c r="H144" t="inlineStr">
        <is>
          <t>693148SS26</t>
        </is>
      </c>
    </row>
    <row r="145" hidden="1" s="31">
      <c r="A145" t="inlineStr">
        <is>
          <t>JKL-6</t>
        </is>
      </c>
      <c r="B145" t="inlineStr">
        <is>
          <t>C1</t>
        </is>
      </c>
      <c r="C145" t="inlineStr">
        <is>
          <t>GST</t>
        </is>
      </c>
      <c r="D145">
        <f>_xlfn.XLOOKUP(data[[#This Row],[Buyers]],lookup!$G$1:$G$50,lookup!$H$1:$H$50)</f>
        <v/>
      </c>
      <c r="E145">
        <f>VLOOKUP(A145,lookup!$D$1:$E$35,2,)</f>
        <v/>
      </c>
      <c r="F145">
        <f>_xlfn.CONCAT(A145,B145,D145)</f>
        <v/>
      </c>
      <c r="G145" t="inlineStr">
        <is>
          <t>251001</t>
        </is>
      </c>
      <c r="H145" t="inlineStr">
        <is>
          <t>D29538-26Q1</t>
        </is>
      </c>
    </row>
    <row r="146" hidden="1" s="31">
      <c r="A146" t="inlineStr">
        <is>
          <t>JKL-6</t>
        </is>
      </c>
      <c r="B146" t="inlineStr">
        <is>
          <t>C2</t>
        </is>
      </c>
      <c r="C146" t="inlineStr">
        <is>
          <t>ASDA</t>
        </is>
      </c>
      <c r="D146">
        <f>_xlfn.XLOOKUP(data[[#This Row],[Buyers]],lookup!$G$1:$G$50,lookup!$H$1:$H$50)</f>
        <v/>
      </c>
      <c r="E146">
        <f>VLOOKUP(A146,lookup!$D$1:$E$35,2,)</f>
        <v/>
      </c>
      <c r="F146">
        <f>_xlfn.CONCAT(A146,B146,D146)</f>
        <v/>
      </c>
      <c r="G146" t="inlineStr">
        <is>
          <t>251018</t>
        </is>
      </c>
      <c r="H146" t="inlineStr">
        <is>
          <t>OBYPR1096</t>
        </is>
      </c>
    </row>
    <row r="147" hidden="1" s="31">
      <c r="A147" t="inlineStr">
        <is>
          <t>JKL-6</t>
        </is>
      </c>
      <c r="B147" t="inlineStr">
        <is>
          <t>D1</t>
        </is>
      </c>
      <c r="C147" t="inlineStr">
        <is>
          <t>TOM</t>
        </is>
      </c>
      <c r="D147">
        <f>_xlfn.XLOOKUP(data[[#This Row],[Buyers]],lookup!$G$1:$G$50,lookup!$H$1:$H$50)</f>
        <v/>
      </c>
      <c r="E147">
        <f>VLOOKUP(A147,lookup!$D$1:$E$35,2,)</f>
        <v/>
      </c>
      <c r="F147">
        <f>_xlfn.CONCAT(A147,B147,D147)</f>
        <v/>
      </c>
      <c r="G147" t="inlineStr">
        <is>
          <t>250910</t>
        </is>
      </c>
      <c r="H147" t="inlineStr">
        <is>
          <t>1051570</t>
        </is>
      </c>
    </row>
    <row r="148" hidden="1" s="31">
      <c r="A148" t="inlineStr">
        <is>
          <t>JKL-6</t>
        </is>
      </c>
      <c r="B148" t="inlineStr">
        <is>
          <t>D2</t>
        </is>
      </c>
      <c r="C148" t="inlineStr">
        <is>
          <t>GST</t>
        </is>
      </c>
      <c r="D148">
        <f>_xlfn.XLOOKUP(data[[#This Row],[Buyers]],lookup!$G$1:$G$50,lookup!$H$1:$H$50)</f>
        <v/>
      </c>
      <c r="E148">
        <f>VLOOKUP(A148,lookup!$D$1:$E$35,2,)</f>
        <v/>
      </c>
      <c r="F148">
        <f>_xlfn.CONCAT(A148,B148,D148)</f>
        <v/>
      </c>
      <c r="G148" t="inlineStr">
        <is>
          <t>251021</t>
        </is>
      </c>
      <c r="H148" t="inlineStr">
        <is>
          <t>D07205-NOOS-R03</t>
        </is>
      </c>
    </row>
    <row r="149" hidden="1" s="31">
      <c r="A149" t="inlineStr">
        <is>
          <t>JKL-6</t>
        </is>
      </c>
      <c r="B149" t="inlineStr">
        <is>
          <t>E1</t>
        </is>
      </c>
      <c r="C149" t="inlineStr">
        <is>
          <t>ASDA</t>
        </is>
      </c>
      <c r="D149">
        <f>_xlfn.XLOOKUP(data[[#This Row],[Buyers]],lookup!$G$1:$G$50,lookup!$H$1:$H$50)</f>
        <v/>
      </c>
      <c r="E149">
        <f>VLOOKUP(A149,lookup!$D$1:$E$35,2,)</f>
        <v/>
      </c>
      <c r="F149">
        <f>_xlfn.CONCAT(A149,B149,D149)</f>
        <v/>
      </c>
      <c r="G149" t="inlineStr">
        <is>
          <t>250927</t>
        </is>
      </c>
      <c r="H149" t="inlineStr">
        <is>
          <t>BYGPR1193</t>
        </is>
      </c>
    </row>
    <row r="150" hidden="1" s="31">
      <c r="A150" t="inlineStr">
        <is>
          <t>JKL-6</t>
        </is>
      </c>
      <c r="B150" t="inlineStr">
        <is>
          <t>E2</t>
        </is>
      </c>
      <c r="C150" t="inlineStr">
        <is>
          <t>ASDA</t>
        </is>
      </c>
      <c r="D150">
        <f>_xlfn.XLOOKUP(data[[#This Row],[Buyers]],lookup!$G$1:$G$50,lookup!$H$1:$H$50)</f>
        <v/>
      </c>
      <c r="E150">
        <f>VLOOKUP(A150,lookup!$D$1:$E$35,2,)</f>
        <v/>
      </c>
      <c r="F150">
        <f>_xlfn.CONCAT(A150,B150,D150)</f>
        <v/>
      </c>
      <c r="G150" t="inlineStr">
        <is>
          <t>250927</t>
        </is>
      </c>
      <c r="H150" t="inlineStr">
        <is>
          <t>BYGPR1193</t>
        </is>
      </c>
    </row>
    <row r="151" hidden="1" s="31">
      <c r="A151" t="inlineStr">
        <is>
          <t>JKL-6</t>
        </is>
      </c>
      <c r="B151" t="inlineStr">
        <is>
          <t>E2</t>
        </is>
      </c>
      <c r="C151" t="inlineStr">
        <is>
          <t>Puma</t>
        </is>
      </c>
      <c r="D151">
        <f>_xlfn.XLOOKUP(data[[#This Row],[Buyers]],lookup!$G$1:$G$50,lookup!$H$1:$H$50)</f>
        <v/>
      </c>
      <c r="E151">
        <f>VLOOKUP(A151,lookup!$D$1:$E$35,2,)</f>
        <v/>
      </c>
      <c r="F151">
        <f>_xlfn.CONCAT(A151,B151,D151)</f>
        <v/>
      </c>
      <c r="G151" t="inlineStr">
        <is>
          <t>251005</t>
        </is>
      </c>
      <c r="H151" t="inlineStr">
        <is>
          <t>528365SS26</t>
        </is>
      </c>
    </row>
    <row r="152" hidden="1" s="31">
      <c r="A152" t="inlineStr">
        <is>
          <t>JKL-6</t>
        </is>
      </c>
      <c r="B152" t="inlineStr">
        <is>
          <t>F1</t>
        </is>
      </c>
      <c r="C152" t="inlineStr">
        <is>
          <t>CNA</t>
        </is>
      </c>
      <c r="D152">
        <f>_xlfn.XLOOKUP(data[[#This Row],[Buyers]],lookup!$G$1:$G$50,lookup!$H$1:$H$50)</f>
        <v/>
      </c>
      <c r="E152">
        <f>VLOOKUP(A152,lookup!$D$1:$E$35,2,)</f>
        <v/>
      </c>
      <c r="F152">
        <f>_xlfn.CONCAT(A152,B152,D152)</f>
        <v/>
      </c>
      <c r="G152" t="inlineStr">
        <is>
          <t>251020</t>
        </is>
      </c>
      <c r="H152" t="inlineStr">
        <is>
          <t>2251195R1</t>
        </is>
      </c>
    </row>
    <row r="153" hidden="1" s="31">
      <c r="A153" t="inlineStr">
        <is>
          <t>JKL-6</t>
        </is>
      </c>
      <c r="B153" t="inlineStr">
        <is>
          <t>F2</t>
        </is>
      </c>
      <c r="C153" t="inlineStr">
        <is>
          <t>ASDA</t>
        </is>
      </c>
      <c r="D153">
        <f>_xlfn.XLOOKUP(data[[#This Row],[Buyers]],lookup!$G$1:$G$50,lookup!$H$1:$H$50)</f>
        <v/>
      </c>
      <c r="E153">
        <f>VLOOKUP(A153,lookup!$D$1:$E$35,2,)</f>
        <v/>
      </c>
      <c r="F153">
        <f>_xlfn.CONCAT(A153,B153,D153)</f>
        <v/>
      </c>
      <c r="G153" t="inlineStr">
        <is>
          <t>260314</t>
        </is>
      </c>
      <c r="H153" t="inlineStr">
        <is>
          <t>OBYPR1096</t>
        </is>
      </c>
    </row>
    <row r="154" hidden="1" s="31">
      <c r="A154" t="inlineStr">
        <is>
          <t>MFL</t>
        </is>
      </c>
      <c r="B154" t="inlineStr">
        <is>
          <t>A1</t>
        </is>
      </c>
      <c r="C154" t="inlineStr">
        <is>
          <t>ASDA</t>
        </is>
      </c>
      <c r="D154">
        <f>_xlfn.XLOOKUP(data[[#This Row],[Buyers]],lookup!$G$1:$G$50,lookup!$H$1:$H$50)</f>
        <v/>
      </c>
      <c r="E154">
        <f>VLOOKUP(A154,lookup!$D$1:$E$35,2,)</f>
        <v/>
      </c>
      <c r="F154">
        <f>_xlfn.CONCAT(A154,B154,D154)</f>
        <v/>
      </c>
      <c r="G154" t="inlineStr">
        <is>
          <t>250920</t>
        </is>
      </c>
      <c r="H154" t="inlineStr">
        <is>
          <t>BYGPR1131</t>
        </is>
      </c>
    </row>
    <row r="155" hidden="1" s="31">
      <c r="A155" t="inlineStr">
        <is>
          <t>MFL</t>
        </is>
      </c>
      <c r="B155" t="inlineStr">
        <is>
          <t>A1</t>
        </is>
      </c>
      <c r="C155" t="inlineStr">
        <is>
          <t>NFR</t>
        </is>
      </c>
      <c r="D155">
        <f>_xlfn.XLOOKUP(data[[#This Row],[Buyers]],lookup!$G$1:$G$50,lookup!$H$1:$H$50)</f>
        <v/>
      </c>
      <c r="E155">
        <f>VLOOKUP(A155,lookup!$D$1:$E$35,2,)</f>
        <v/>
      </c>
      <c r="F155">
        <f>_xlfn.CONCAT(A155,B155,D155)</f>
        <v/>
      </c>
      <c r="G155" t="inlineStr">
        <is>
          <t>251023</t>
        </is>
      </c>
      <c r="H155" t="inlineStr">
        <is>
          <t>25095</t>
        </is>
      </c>
    </row>
    <row r="156" hidden="1" s="31">
      <c r="A156" t="inlineStr">
        <is>
          <t>MFL</t>
        </is>
      </c>
      <c r="B156" t="inlineStr">
        <is>
          <t>A2</t>
        </is>
      </c>
      <c r="C156" t="inlineStr">
        <is>
          <t>NFR</t>
        </is>
      </c>
      <c r="D156">
        <f>_xlfn.XLOOKUP(data[[#This Row],[Buyers]],lookup!$G$1:$G$50,lookup!$H$1:$H$50)</f>
        <v/>
      </c>
      <c r="E156">
        <f>VLOOKUP(A156,lookup!$D$1:$E$35,2,)</f>
        <v/>
      </c>
      <c r="F156">
        <f>_xlfn.CONCAT(A156,B156,D156)</f>
        <v/>
      </c>
      <c r="G156" t="inlineStr">
        <is>
          <t>251023</t>
        </is>
      </c>
      <c r="H156" t="inlineStr">
        <is>
          <t>25095</t>
        </is>
      </c>
    </row>
    <row r="157" hidden="1" s="31">
      <c r="A157" t="inlineStr">
        <is>
          <t>MFL</t>
        </is>
      </c>
      <c r="B157" t="inlineStr">
        <is>
          <t>B1</t>
        </is>
      </c>
      <c r="C157" t="inlineStr">
        <is>
          <t>NFR</t>
        </is>
      </c>
      <c r="D157">
        <f>_xlfn.XLOOKUP(data[[#This Row],[Buyers]],lookup!$G$1:$G$50,lookup!$H$1:$H$50)</f>
        <v/>
      </c>
      <c r="E157">
        <f>VLOOKUP(A157,lookup!$D$1:$E$35,2,)</f>
        <v/>
      </c>
      <c r="F157">
        <f>_xlfn.CONCAT(A157,B157,D157)</f>
        <v/>
      </c>
      <c r="G157" t="inlineStr">
        <is>
          <t>251023</t>
        </is>
      </c>
      <c r="H157" t="inlineStr">
        <is>
          <t>25095</t>
        </is>
      </c>
    </row>
    <row r="158" hidden="1" s="31">
      <c r="A158" t="inlineStr">
        <is>
          <t>MFL</t>
        </is>
      </c>
      <c r="B158" t="inlineStr">
        <is>
          <t>B2</t>
        </is>
      </c>
      <c r="C158" t="inlineStr">
        <is>
          <t>Puma</t>
        </is>
      </c>
      <c r="D158">
        <f>_xlfn.XLOOKUP(data[[#This Row],[Buyers]],lookup!$G$1:$G$50,lookup!$H$1:$H$50)</f>
        <v/>
      </c>
      <c r="E158">
        <f>VLOOKUP(A158,lookup!$D$1:$E$35,2,)</f>
        <v/>
      </c>
      <c r="F158">
        <f>_xlfn.CONCAT(A158,B158,D158)</f>
        <v/>
      </c>
      <c r="G158" t="inlineStr">
        <is>
          <t>251105</t>
        </is>
      </c>
      <c r="H158" t="inlineStr">
        <is>
          <t>689960SS26R1</t>
        </is>
      </c>
    </row>
    <row r="159" hidden="1" s="31">
      <c r="A159" t="inlineStr">
        <is>
          <t>MFL</t>
        </is>
      </c>
      <c r="B159" t="inlineStr">
        <is>
          <t>C1</t>
        </is>
      </c>
      <c r="C159" t="inlineStr">
        <is>
          <t>ASDA</t>
        </is>
      </c>
      <c r="D159">
        <f>_xlfn.XLOOKUP(data[[#This Row],[Buyers]],lookup!$G$1:$G$50,lookup!$H$1:$H$50)</f>
        <v/>
      </c>
      <c r="E159">
        <f>VLOOKUP(A159,lookup!$D$1:$E$35,2,)</f>
        <v/>
      </c>
      <c r="F159">
        <f>_xlfn.CONCAT(A159,B159,D159)</f>
        <v/>
      </c>
      <c r="G159" t="inlineStr">
        <is>
          <t>251004</t>
        </is>
      </c>
      <c r="H159" t="inlineStr">
        <is>
          <t>GISPR1006</t>
        </is>
      </c>
    </row>
    <row r="160" hidden="1" s="31">
      <c r="A160" t="inlineStr">
        <is>
          <t>MFL</t>
        </is>
      </c>
      <c r="B160" t="inlineStr">
        <is>
          <t>C2</t>
        </is>
      </c>
      <c r="C160" t="inlineStr">
        <is>
          <t>NFR</t>
        </is>
      </c>
      <c r="D160">
        <f>_xlfn.XLOOKUP(data[[#This Row],[Buyers]],lookup!$G$1:$G$50,lookup!$H$1:$H$50)</f>
        <v/>
      </c>
      <c r="E160">
        <f>VLOOKUP(A160,lookup!$D$1:$E$35,2,)</f>
        <v/>
      </c>
      <c r="F160">
        <f>_xlfn.CONCAT(A160,B160,D160)</f>
        <v/>
      </c>
      <c r="G160" t="inlineStr">
        <is>
          <t>251023</t>
        </is>
      </c>
      <c r="H160" t="inlineStr">
        <is>
          <t>25095</t>
        </is>
      </c>
    </row>
    <row r="161" hidden="1" s="31">
      <c r="A161" t="inlineStr">
        <is>
          <t>MFL-1</t>
        </is>
      </c>
      <c r="B161" t="inlineStr">
        <is>
          <t>A1</t>
        </is>
      </c>
      <c r="C161" t="inlineStr">
        <is>
          <t>VFC</t>
        </is>
      </c>
      <c r="D161">
        <f>_xlfn.XLOOKUP(data[[#This Row],[Buyers]],lookup!$G$1:$G$50,lookup!$H$1:$H$50)</f>
        <v/>
      </c>
      <c r="E161">
        <f>VLOOKUP(A161,lookup!$D$1:$E$35,2,)</f>
        <v/>
      </c>
      <c r="F161">
        <f>_xlfn.CONCAT(A161,B161,D161)</f>
        <v/>
      </c>
      <c r="G161" t="inlineStr">
        <is>
          <t>251027</t>
        </is>
      </c>
      <c r="H161" t="inlineStr">
        <is>
          <t>A8B6KSP26-R4</t>
        </is>
      </c>
    </row>
    <row r="162" hidden="1" s="31">
      <c r="A162" t="inlineStr">
        <is>
          <t>MFL-1</t>
        </is>
      </c>
      <c r="B162" t="inlineStr">
        <is>
          <t>A2</t>
        </is>
      </c>
      <c r="C162" t="inlineStr">
        <is>
          <t>Puma</t>
        </is>
      </c>
      <c r="D162">
        <f>_xlfn.XLOOKUP(data[[#This Row],[Buyers]],lookup!$G$1:$G$50,lookup!$H$1:$H$50)</f>
        <v/>
      </c>
      <c r="E162">
        <f>VLOOKUP(A162,lookup!$D$1:$E$35,2,)</f>
        <v/>
      </c>
      <c r="F162">
        <f>_xlfn.CONCAT(A162,B162,D162)</f>
        <v/>
      </c>
      <c r="G162" t="inlineStr">
        <is>
          <t>251005</t>
        </is>
      </c>
      <c r="H162" t="inlineStr">
        <is>
          <t>693161SS26</t>
        </is>
      </c>
    </row>
    <row r="163" hidden="1" s="31">
      <c r="A163" t="inlineStr">
        <is>
          <t>MFL-1</t>
        </is>
      </c>
      <c r="B163" t="inlineStr">
        <is>
          <t>A2</t>
        </is>
      </c>
      <c r="C163" t="inlineStr">
        <is>
          <t>VFC</t>
        </is>
      </c>
      <c r="D163">
        <f>_xlfn.XLOOKUP(data[[#This Row],[Buyers]],lookup!$G$1:$G$50,lookup!$H$1:$H$50)</f>
        <v/>
      </c>
      <c r="E163">
        <f>VLOOKUP(A163,lookup!$D$1:$E$35,2,)</f>
        <v/>
      </c>
      <c r="F163">
        <f>_xlfn.CONCAT(A163,B163,D163)</f>
        <v/>
      </c>
      <c r="G163" t="inlineStr">
        <is>
          <t>251006</t>
        </is>
      </c>
      <c r="H163" t="inlineStr">
        <is>
          <t>A8G1QSP26</t>
        </is>
      </c>
    </row>
    <row r="164" hidden="1" s="31">
      <c r="A164" t="inlineStr">
        <is>
          <t>MFL-1</t>
        </is>
      </c>
      <c r="B164" t="inlineStr">
        <is>
          <t>B1</t>
        </is>
      </c>
      <c r="C164" t="inlineStr">
        <is>
          <t>VFC</t>
        </is>
      </c>
      <c r="D164">
        <f>_xlfn.XLOOKUP(data[[#This Row],[Buyers]],lookup!$G$1:$G$50,lookup!$H$1:$H$50)</f>
        <v/>
      </c>
      <c r="E164">
        <f>VLOOKUP(A164,lookup!$D$1:$E$35,2,)</f>
        <v/>
      </c>
      <c r="F164">
        <f>_xlfn.CONCAT(A164,B164,D164)</f>
        <v/>
      </c>
      <c r="G164" t="inlineStr">
        <is>
          <t>251007</t>
        </is>
      </c>
      <c r="H164" t="inlineStr">
        <is>
          <t>A8GQ8SP26-R3</t>
        </is>
      </c>
    </row>
    <row r="165" hidden="1" s="31">
      <c r="A165" t="inlineStr">
        <is>
          <t>MFL-1</t>
        </is>
      </c>
      <c r="B165" t="inlineStr">
        <is>
          <t>B2</t>
        </is>
      </c>
      <c r="C165" t="inlineStr">
        <is>
          <t>Puma</t>
        </is>
      </c>
      <c r="D165">
        <f>_xlfn.XLOOKUP(data[[#This Row],[Buyers]],lookup!$G$1:$G$50,lookup!$H$1:$H$50)</f>
        <v/>
      </c>
      <c r="E165">
        <f>VLOOKUP(A165,lookup!$D$1:$E$35,2,)</f>
        <v/>
      </c>
      <c r="F165">
        <f>_xlfn.CONCAT(A165,B165,D165)</f>
        <v/>
      </c>
      <c r="G165" t="inlineStr">
        <is>
          <t>250920</t>
        </is>
      </c>
      <c r="H165" t="inlineStr">
        <is>
          <t>527640SS26</t>
        </is>
      </c>
    </row>
    <row r="166" hidden="1" s="31">
      <c r="A166" t="inlineStr">
        <is>
          <t>MFL-1</t>
        </is>
      </c>
      <c r="B166" t="inlineStr">
        <is>
          <t>D2</t>
        </is>
      </c>
      <c r="C166" t="inlineStr">
        <is>
          <t>VFC</t>
        </is>
      </c>
      <c r="D166">
        <f>_xlfn.XLOOKUP(data[[#This Row],[Buyers]],lookup!$G$1:$G$50,lookup!$H$1:$H$50)</f>
        <v/>
      </c>
      <c r="E166">
        <f>VLOOKUP(A166,lookup!$D$1:$E$35,2,)</f>
        <v/>
      </c>
      <c r="F166">
        <f>_xlfn.CONCAT(A166,B166,D166)</f>
        <v/>
      </c>
      <c r="G166" t="inlineStr">
        <is>
          <t>251013</t>
        </is>
      </c>
      <c r="H166" t="inlineStr">
        <is>
          <t>A8GB3SP26-R1</t>
        </is>
      </c>
    </row>
    <row r="167" hidden="1" s="31">
      <c r="A167" t="inlineStr">
        <is>
          <t>MFL-1</t>
        </is>
      </c>
      <c r="B167" t="inlineStr">
        <is>
          <t>E1</t>
        </is>
      </c>
      <c r="C167" t="inlineStr">
        <is>
          <t>VFC</t>
        </is>
      </c>
      <c r="D167">
        <f>_xlfn.XLOOKUP(data[[#This Row],[Buyers]],lookup!$G$1:$G$50,lookup!$H$1:$H$50)</f>
        <v/>
      </c>
      <c r="E167">
        <f>VLOOKUP(A167,lookup!$D$1:$E$35,2,)</f>
        <v/>
      </c>
      <c r="F167">
        <f>_xlfn.CONCAT(A167,B167,D167)</f>
        <v/>
      </c>
      <c r="G167" t="inlineStr">
        <is>
          <t>251201</t>
        </is>
      </c>
      <c r="H167" t="inlineStr">
        <is>
          <t>A8G9FSP26-R2</t>
        </is>
      </c>
    </row>
    <row r="168" hidden="1" s="31">
      <c r="A168" t="inlineStr">
        <is>
          <t>MFL-1</t>
        </is>
      </c>
      <c r="B168" t="inlineStr">
        <is>
          <t>E2</t>
        </is>
      </c>
      <c r="C168" t="inlineStr">
        <is>
          <t>VFC</t>
        </is>
      </c>
      <c r="D168">
        <f>_xlfn.XLOOKUP(data[[#This Row],[Buyers]],lookup!$G$1:$G$50,lookup!$H$1:$H$50)</f>
        <v/>
      </c>
      <c r="E168">
        <f>VLOOKUP(A168,lookup!$D$1:$E$35,2,)</f>
        <v/>
      </c>
      <c r="F168">
        <f>_xlfn.CONCAT(A168,B168,D168)</f>
        <v/>
      </c>
      <c r="G168" t="inlineStr">
        <is>
          <t>251027</t>
        </is>
      </c>
      <c r="H168" t="inlineStr">
        <is>
          <t>A8B6KSP26-R4</t>
        </is>
      </c>
    </row>
    <row r="169" hidden="1" s="31">
      <c r="A169" t="inlineStr">
        <is>
          <t>MFL-1</t>
        </is>
      </c>
      <c r="B169" t="inlineStr">
        <is>
          <t>F1</t>
        </is>
      </c>
      <c r="C169" t="inlineStr">
        <is>
          <t>VFC</t>
        </is>
      </c>
      <c r="D169">
        <f>_xlfn.XLOOKUP(data[[#This Row],[Buyers]],lookup!$G$1:$G$50,lookup!$H$1:$H$50)</f>
        <v/>
      </c>
      <c r="E169">
        <f>VLOOKUP(A169,lookup!$D$1:$E$35,2,)</f>
        <v/>
      </c>
      <c r="F169">
        <f>_xlfn.CONCAT(A169,B169,D169)</f>
        <v/>
      </c>
      <c r="G169" t="inlineStr">
        <is>
          <t>251007</t>
        </is>
      </c>
      <c r="H169" t="inlineStr">
        <is>
          <t>A8G9WSP26-R3</t>
        </is>
      </c>
    </row>
    <row r="170" hidden="1" s="31">
      <c r="A170" t="inlineStr">
        <is>
          <t>MFL-1</t>
        </is>
      </c>
      <c r="B170" t="inlineStr">
        <is>
          <t>F2</t>
        </is>
      </c>
      <c r="C170" t="inlineStr">
        <is>
          <t>VFC</t>
        </is>
      </c>
      <c r="D170">
        <f>_xlfn.XLOOKUP(data[[#This Row],[Buyers]],lookup!$G$1:$G$50,lookup!$H$1:$H$50)</f>
        <v/>
      </c>
      <c r="E170">
        <f>VLOOKUP(A170,lookup!$D$1:$E$35,2,)</f>
        <v/>
      </c>
      <c r="F170">
        <f>_xlfn.CONCAT(A170,B170,D170)</f>
        <v/>
      </c>
      <c r="G170" t="inlineStr">
        <is>
          <t>251027</t>
        </is>
      </c>
      <c r="H170" t="inlineStr">
        <is>
          <t>A8B6KSP26-R4</t>
        </is>
      </c>
    </row>
    <row r="171" hidden="1" s="31">
      <c r="A171" t="inlineStr">
        <is>
          <t>MFL-1</t>
        </is>
      </c>
      <c r="B171" t="inlineStr">
        <is>
          <t>G1</t>
        </is>
      </c>
      <c r="C171" t="inlineStr">
        <is>
          <t>VFC</t>
        </is>
      </c>
      <c r="D171">
        <f>_xlfn.XLOOKUP(data[[#This Row],[Buyers]],lookup!$G$1:$G$50,lookup!$H$1:$H$50)</f>
        <v/>
      </c>
      <c r="E171">
        <f>VLOOKUP(A171,lookup!$D$1:$E$35,2,)</f>
        <v/>
      </c>
      <c r="F171">
        <f>_xlfn.CONCAT(A171,B171,D171)</f>
        <v/>
      </c>
      <c r="G171" t="inlineStr">
        <is>
          <t>250930</t>
        </is>
      </c>
      <c r="H171" t="inlineStr">
        <is>
          <t>0A88PD</t>
        </is>
      </c>
    </row>
    <row r="172" hidden="1" s="31">
      <c r="A172" t="inlineStr">
        <is>
          <t>MFL-1</t>
        </is>
      </c>
      <c r="B172" t="inlineStr">
        <is>
          <t>H1</t>
        </is>
      </c>
      <c r="C172" t="inlineStr">
        <is>
          <t>Puma</t>
        </is>
      </c>
      <c r="D172">
        <f>_xlfn.XLOOKUP(data[[#This Row],[Buyers]],lookup!$G$1:$G$50,lookup!$H$1:$H$50)</f>
        <v/>
      </c>
      <c r="E172">
        <f>VLOOKUP(A172,lookup!$D$1:$E$35,2,)</f>
        <v/>
      </c>
      <c r="F172">
        <f>_xlfn.CONCAT(A172,B172,D172)</f>
        <v/>
      </c>
      <c r="G172" t="inlineStr">
        <is>
          <t>251005</t>
        </is>
      </c>
      <c r="H172" t="inlineStr">
        <is>
          <t>693287SS26R1</t>
        </is>
      </c>
    </row>
    <row r="173" hidden="1" s="31">
      <c r="A173" t="inlineStr">
        <is>
          <t>MFL-1</t>
        </is>
      </c>
      <c r="B173" t="inlineStr">
        <is>
          <t>H1</t>
        </is>
      </c>
      <c r="C173" t="inlineStr">
        <is>
          <t>VFC</t>
        </is>
      </c>
      <c r="D173">
        <f>_xlfn.XLOOKUP(data[[#This Row],[Buyers]],lookup!$G$1:$G$50,lookup!$H$1:$H$50)</f>
        <v/>
      </c>
      <c r="E173">
        <f>VLOOKUP(A173,lookup!$D$1:$E$35,2,)</f>
        <v/>
      </c>
      <c r="F173">
        <f>_xlfn.CONCAT(A173,B173,D173)</f>
        <v/>
      </c>
      <c r="G173" t="inlineStr">
        <is>
          <t>251013</t>
        </is>
      </c>
      <c r="H173" t="inlineStr">
        <is>
          <t>A89FCSP26-R3</t>
        </is>
      </c>
    </row>
    <row r="174" hidden="1" s="31">
      <c r="A174" t="inlineStr">
        <is>
          <t>MFL-1</t>
        </is>
      </c>
      <c r="B174" t="inlineStr">
        <is>
          <t>H2</t>
        </is>
      </c>
      <c r="C174" t="inlineStr">
        <is>
          <t>VFC</t>
        </is>
      </c>
      <c r="D174">
        <f>_xlfn.XLOOKUP(data[[#This Row],[Buyers]],lookup!$G$1:$G$50,lookup!$H$1:$H$50)</f>
        <v/>
      </c>
      <c r="E174">
        <f>VLOOKUP(A174,lookup!$D$1:$E$35,2,)</f>
        <v/>
      </c>
      <c r="F174">
        <f>_xlfn.CONCAT(A174,B174,D174)</f>
        <v/>
      </c>
      <c r="G174" t="inlineStr">
        <is>
          <t>251027</t>
        </is>
      </c>
      <c r="H174" t="inlineStr">
        <is>
          <t>A8B6KSP26-R4</t>
        </is>
      </c>
    </row>
    <row r="175" hidden="1" s="31">
      <c r="A175" t="inlineStr">
        <is>
          <t>MFL-2</t>
        </is>
      </c>
      <c r="B175" t="inlineStr">
        <is>
          <t>A1</t>
        </is>
      </c>
      <c r="C175" t="inlineStr">
        <is>
          <t>VFC</t>
        </is>
      </c>
      <c r="D175">
        <f>_xlfn.XLOOKUP(data[[#This Row],[Buyers]],lookup!$G$1:$G$50,lookup!$H$1:$H$50)</f>
        <v/>
      </c>
      <c r="E175">
        <f>VLOOKUP(A175,lookup!$D$1:$E$35,2,)</f>
        <v/>
      </c>
      <c r="F175">
        <f>_xlfn.CONCAT(A175,B175,D175)</f>
        <v/>
      </c>
      <c r="G175" t="inlineStr">
        <is>
          <t>251027</t>
        </is>
      </c>
      <c r="H175" t="inlineStr">
        <is>
          <t>A8CZ2SP26-R4</t>
        </is>
      </c>
    </row>
    <row r="176" hidden="1" s="31">
      <c r="A176" t="inlineStr">
        <is>
          <t>MFL-2</t>
        </is>
      </c>
      <c r="B176" t="inlineStr">
        <is>
          <t>A2</t>
        </is>
      </c>
      <c r="C176" t="inlineStr">
        <is>
          <t>VFC</t>
        </is>
      </c>
      <c r="D176">
        <f>_xlfn.XLOOKUP(data[[#This Row],[Buyers]],lookup!$G$1:$G$50,lookup!$H$1:$H$50)</f>
        <v/>
      </c>
      <c r="E176">
        <f>VLOOKUP(A176,lookup!$D$1:$E$35,2,)</f>
        <v/>
      </c>
      <c r="F176">
        <f>_xlfn.CONCAT(A176,B176,D176)</f>
        <v/>
      </c>
      <c r="G176" t="inlineStr">
        <is>
          <t>251002</t>
        </is>
      </c>
      <c r="H176" t="inlineStr">
        <is>
          <t>A8GA9SP26-R1</t>
        </is>
      </c>
    </row>
    <row r="177" hidden="1" s="31">
      <c r="A177" t="inlineStr">
        <is>
          <t>MFL-2</t>
        </is>
      </c>
      <c r="B177" t="inlineStr">
        <is>
          <t>B1</t>
        </is>
      </c>
      <c r="C177" t="inlineStr">
        <is>
          <t>NFR</t>
        </is>
      </c>
      <c r="D177">
        <f>_xlfn.XLOOKUP(data[[#This Row],[Buyers]],lookup!$G$1:$G$50,lookup!$H$1:$H$50)</f>
        <v/>
      </c>
      <c r="E177">
        <f>VLOOKUP(A177,lookup!$D$1:$E$35,2,)</f>
        <v/>
      </c>
      <c r="F177">
        <f>_xlfn.CONCAT(A177,B177,D177)</f>
        <v/>
      </c>
      <c r="G177" t="inlineStr">
        <is>
          <t>250913</t>
        </is>
      </c>
      <c r="H177" t="inlineStr">
        <is>
          <t>739250</t>
        </is>
      </c>
    </row>
    <row r="178" hidden="1" s="31">
      <c r="A178" t="inlineStr">
        <is>
          <t>MFL-2</t>
        </is>
      </c>
      <c r="B178" t="inlineStr">
        <is>
          <t>B1</t>
        </is>
      </c>
      <c r="C178" t="inlineStr">
        <is>
          <t>Puma</t>
        </is>
      </c>
      <c r="D178">
        <f>_xlfn.XLOOKUP(data[[#This Row],[Buyers]],lookup!$G$1:$G$50,lookup!$H$1:$H$50)</f>
        <v/>
      </c>
      <c r="E178">
        <f>VLOOKUP(A178,lookup!$D$1:$E$35,2,)</f>
        <v/>
      </c>
      <c r="F178">
        <f>_xlfn.CONCAT(A178,B178,D178)</f>
        <v/>
      </c>
      <c r="G178" t="inlineStr">
        <is>
          <t>250905</t>
        </is>
      </c>
      <c r="H178" t="inlineStr">
        <is>
          <t>691920SS26</t>
        </is>
      </c>
    </row>
    <row r="179" hidden="1" s="31">
      <c r="A179" t="inlineStr">
        <is>
          <t>MFL-2</t>
        </is>
      </c>
      <c r="B179" t="inlineStr">
        <is>
          <t>D1</t>
        </is>
      </c>
      <c r="C179" t="inlineStr">
        <is>
          <t>VFC</t>
        </is>
      </c>
      <c r="D179">
        <f>_xlfn.XLOOKUP(data[[#This Row],[Buyers]],lookup!$G$1:$G$50,lookup!$H$1:$H$50)</f>
        <v/>
      </c>
      <c r="E179">
        <f>VLOOKUP(A179,lookup!$D$1:$E$35,2,)</f>
        <v/>
      </c>
      <c r="F179">
        <f>_xlfn.CONCAT(A179,B179,D179)</f>
        <v/>
      </c>
      <c r="G179" t="inlineStr">
        <is>
          <t>251022</t>
        </is>
      </c>
      <c r="H179" t="inlineStr">
        <is>
          <t>A8GA9SP26-R2</t>
        </is>
      </c>
    </row>
    <row r="180" hidden="1" s="31">
      <c r="A180" t="inlineStr">
        <is>
          <t>MFL-2</t>
        </is>
      </c>
      <c r="B180" t="inlineStr">
        <is>
          <t>D2</t>
        </is>
      </c>
      <c r="C180" t="inlineStr">
        <is>
          <t>Puma</t>
        </is>
      </c>
      <c r="D180">
        <f>_xlfn.XLOOKUP(data[[#This Row],[Buyers]],lookup!$G$1:$G$50,lookup!$H$1:$H$50)</f>
        <v/>
      </c>
      <c r="E180">
        <f>VLOOKUP(A180,lookup!$D$1:$E$35,2,)</f>
        <v/>
      </c>
      <c r="F180">
        <f>_xlfn.CONCAT(A180,B180,D180)</f>
        <v/>
      </c>
      <c r="G180" t="inlineStr">
        <is>
          <t>251005</t>
        </is>
      </c>
      <c r="H180" t="inlineStr">
        <is>
          <t>678929SS26R2</t>
        </is>
      </c>
    </row>
    <row r="181" hidden="1" s="31">
      <c r="A181" t="inlineStr">
        <is>
          <t>MFL-2</t>
        </is>
      </c>
      <c r="B181" t="inlineStr">
        <is>
          <t>E1</t>
        </is>
      </c>
      <c r="C181" t="inlineStr">
        <is>
          <t>VFC</t>
        </is>
      </c>
      <c r="D181">
        <f>_xlfn.XLOOKUP(data[[#This Row],[Buyers]],lookup!$G$1:$G$50,lookup!$H$1:$H$50)</f>
        <v/>
      </c>
      <c r="E181">
        <f>VLOOKUP(A181,lookup!$D$1:$E$35,2,)</f>
        <v/>
      </c>
      <c r="F181">
        <f>_xlfn.CONCAT(A181,B181,D181)</f>
        <v/>
      </c>
      <c r="G181" t="inlineStr">
        <is>
          <t>250930</t>
        </is>
      </c>
      <c r="H181" t="inlineStr">
        <is>
          <t>0A88GL</t>
        </is>
      </c>
    </row>
    <row r="182" hidden="1" s="31">
      <c r="A182" t="inlineStr">
        <is>
          <t>MFL-2</t>
        </is>
      </c>
      <c r="B182" t="inlineStr">
        <is>
          <t>E2</t>
        </is>
      </c>
      <c r="C182" t="inlineStr">
        <is>
          <t>Puma</t>
        </is>
      </c>
      <c r="D182">
        <f>_xlfn.XLOOKUP(data[[#This Row],[Buyers]],lookup!$G$1:$G$50,lookup!$H$1:$H$50)</f>
        <v/>
      </c>
      <c r="E182">
        <f>VLOOKUP(A182,lookup!$D$1:$E$35,2,)</f>
        <v/>
      </c>
      <c r="F182">
        <f>_xlfn.CONCAT(A182,B182,D182)</f>
        <v/>
      </c>
      <c r="G182" t="inlineStr">
        <is>
          <t>251120</t>
        </is>
      </c>
      <c r="H182" t="inlineStr">
        <is>
          <t>693660SS26R1</t>
        </is>
      </c>
    </row>
    <row r="183" hidden="1" s="31">
      <c r="A183" t="inlineStr">
        <is>
          <t>MFL-2</t>
        </is>
      </c>
      <c r="B183" t="inlineStr">
        <is>
          <t>E2</t>
        </is>
      </c>
      <c r="C183" t="inlineStr">
        <is>
          <t>VFC</t>
        </is>
      </c>
      <c r="D183">
        <f>_xlfn.XLOOKUP(data[[#This Row],[Buyers]],lookup!$G$1:$G$50,lookup!$H$1:$H$50)</f>
        <v/>
      </c>
      <c r="E183">
        <f>VLOOKUP(A183,lookup!$D$1:$E$35,2,)</f>
        <v/>
      </c>
      <c r="F183">
        <f>_xlfn.CONCAT(A183,B183,D183)</f>
        <v/>
      </c>
      <c r="G183" t="inlineStr">
        <is>
          <t>251006</t>
        </is>
      </c>
      <c r="H183" t="inlineStr">
        <is>
          <t>A8EHGSP26-R2</t>
        </is>
      </c>
    </row>
    <row r="184" hidden="1" s="31">
      <c r="A184" t="inlineStr">
        <is>
          <t>MFL-2</t>
        </is>
      </c>
      <c r="B184" t="inlineStr">
        <is>
          <t>F1</t>
        </is>
      </c>
      <c r="C184" t="inlineStr">
        <is>
          <t>VFC</t>
        </is>
      </c>
      <c r="D184">
        <f>_xlfn.XLOOKUP(data[[#This Row],[Buyers]],lookup!$G$1:$G$50,lookup!$H$1:$H$50)</f>
        <v/>
      </c>
      <c r="E184">
        <f>VLOOKUP(A184,lookup!$D$1:$E$35,2,)</f>
        <v/>
      </c>
      <c r="F184">
        <f>_xlfn.CONCAT(A184,B184,D184)</f>
        <v/>
      </c>
      <c r="G184" t="inlineStr">
        <is>
          <t>251027</t>
        </is>
      </c>
      <c r="H184" t="inlineStr">
        <is>
          <t>A8FX7SP26-R4</t>
        </is>
      </c>
    </row>
    <row r="185" hidden="1" s="31">
      <c r="A185" t="inlineStr">
        <is>
          <t>MFL-2</t>
        </is>
      </c>
      <c r="B185" t="inlineStr">
        <is>
          <t>G1</t>
        </is>
      </c>
      <c r="C185" t="inlineStr">
        <is>
          <t>Puma</t>
        </is>
      </c>
      <c r="D185">
        <f>_xlfn.XLOOKUP(data[[#This Row],[Buyers]],lookup!$G$1:$G$50,lookup!$H$1:$H$50)</f>
        <v/>
      </c>
      <c r="E185">
        <f>VLOOKUP(A185,lookup!$D$1:$E$35,2,)</f>
        <v/>
      </c>
      <c r="F185">
        <f>_xlfn.CONCAT(A185,B185,D185)</f>
        <v/>
      </c>
      <c r="G185" t="inlineStr">
        <is>
          <t>250920</t>
        </is>
      </c>
      <c r="H185" t="inlineStr">
        <is>
          <t>695196SS26</t>
        </is>
      </c>
    </row>
    <row r="186" hidden="1" s="31">
      <c r="A186" t="inlineStr">
        <is>
          <t>MFL-2</t>
        </is>
      </c>
      <c r="B186" t="inlineStr">
        <is>
          <t>G1</t>
        </is>
      </c>
      <c r="C186" t="inlineStr">
        <is>
          <t>VFC</t>
        </is>
      </c>
      <c r="D186">
        <f>_xlfn.XLOOKUP(data[[#This Row],[Buyers]],lookup!$G$1:$G$50,lookup!$H$1:$H$50)</f>
        <v/>
      </c>
      <c r="E186">
        <f>VLOOKUP(A186,lookup!$D$1:$E$35,2,)</f>
        <v/>
      </c>
      <c r="F186">
        <f>_xlfn.CONCAT(A186,B186,D186)</f>
        <v/>
      </c>
      <c r="G186" t="inlineStr">
        <is>
          <t>251020</t>
        </is>
      </c>
      <c r="H186" t="inlineStr">
        <is>
          <t>A8EHGSP26-R3</t>
        </is>
      </c>
    </row>
    <row r="187" hidden="1" s="31">
      <c r="A187" t="inlineStr">
        <is>
          <t>MFL-2</t>
        </is>
      </c>
      <c r="B187" t="inlineStr">
        <is>
          <t>H1</t>
        </is>
      </c>
      <c r="C187" t="inlineStr">
        <is>
          <t>VFC</t>
        </is>
      </c>
      <c r="D187">
        <f>_xlfn.XLOOKUP(data[[#This Row],[Buyers]],lookup!$G$1:$G$50,lookup!$H$1:$H$50)</f>
        <v/>
      </c>
      <c r="E187">
        <f>VLOOKUP(A187,lookup!$D$1:$E$35,2,)</f>
        <v/>
      </c>
      <c r="F187">
        <f>_xlfn.CONCAT(A187,B187,D187)</f>
        <v/>
      </c>
      <c r="G187" t="inlineStr">
        <is>
          <t>251103</t>
        </is>
      </c>
      <c r="H187" t="inlineStr">
        <is>
          <t>A8GQ7SP26-R3</t>
        </is>
      </c>
    </row>
    <row r="188" hidden="1" s="31">
      <c r="A188" t="inlineStr">
        <is>
          <t>MFL-2</t>
        </is>
      </c>
      <c r="B188" t="inlineStr">
        <is>
          <t>H2</t>
        </is>
      </c>
      <c r="C188" t="inlineStr">
        <is>
          <t>VFC</t>
        </is>
      </c>
      <c r="D188">
        <f>_xlfn.XLOOKUP(data[[#This Row],[Buyers]],lookup!$G$1:$G$50,lookup!$H$1:$H$50)</f>
        <v/>
      </c>
      <c r="E188">
        <f>VLOOKUP(A188,lookup!$D$1:$E$35,2,)</f>
        <v/>
      </c>
      <c r="F188">
        <f>_xlfn.CONCAT(A188,B188,D188)</f>
        <v/>
      </c>
      <c r="G188" t="inlineStr">
        <is>
          <t>251006</t>
        </is>
      </c>
      <c r="H188" t="inlineStr">
        <is>
          <t>A8G9QSP26-R2</t>
        </is>
      </c>
    </row>
    <row r="189" hidden="1" s="31">
      <c r="A189" t="inlineStr">
        <is>
          <t>MFL-3</t>
        </is>
      </c>
      <c r="B189" t="inlineStr">
        <is>
          <t>A1</t>
        </is>
      </c>
      <c r="C189" t="inlineStr">
        <is>
          <t>VFC</t>
        </is>
      </c>
      <c r="D189">
        <f>_xlfn.XLOOKUP(data[[#This Row],[Buyers]],lookup!$G$1:$G$50,lookup!$H$1:$H$50)</f>
        <v/>
      </c>
      <c r="E189">
        <f>VLOOKUP(A189,lookup!$D$1:$E$35,2,)</f>
        <v/>
      </c>
      <c r="F189">
        <f>_xlfn.CONCAT(A189,B189,D189)</f>
        <v/>
      </c>
      <c r="G189" t="inlineStr">
        <is>
          <t>251027</t>
        </is>
      </c>
      <c r="H189" t="inlineStr">
        <is>
          <t>A8CZ2SP26-R4</t>
        </is>
      </c>
    </row>
    <row r="190" hidden="1" s="31">
      <c r="A190" t="inlineStr">
        <is>
          <t>MFL-3</t>
        </is>
      </c>
      <c r="B190" t="inlineStr">
        <is>
          <t>A2</t>
        </is>
      </c>
      <c r="C190" t="inlineStr">
        <is>
          <t>VFC</t>
        </is>
      </c>
      <c r="D190">
        <f>_xlfn.XLOOKUP(data[[#This Row],[Buyers]],lookup!$G$1:$G$50,lookup!$H$1:$H$50)</f>
        <v/>
      </c>
      <c r="E190">
        <f>VLOOKUP(A190,lookup!$D$1:$E$35,2,)</f>
        <v/>
      </c>
      <c r="F190">
        <f>_xlfn.CONCAT(A190,B190,D190)</f>
        <v/>
      </c>
      <c r="G190" t="inlineStr">
        <is>
          <t>251006</t>
        </is>
      </c>
      <c r="H190" t="inlineStr">
        <is>
          <t>A8G9CSP26-R3</t>
        </is>
      </c>
    </row>
    <row r="191" hidden="1" s="31">
      <c r="A191" t="inlineStr">
        <is>
          <t>MFL-3</t>
        </is>
      </c>
      <c r="B191" t="inlineStr">
        <is>
          <t>B1</t>
        </is>
      </c>
      <c r="C191" t="inlineStr">
        <is>
          <t>VFC</t>
        </is>
      </c>
      <c r="D191">
        <f>_xlfn.XLOOKUP(data[[#This Row],[Buyers]],lookup!$G$1:$G$50,lookup!$H$1:$H$50)</f>
        <v/>
      </c>
      <c r="E191">
        <f>VLOOKUP(A191,lookup!$D$1:$E$35,2,)</f>
        <v/>
      </c>
      <c r="F191">
        <f>_xlfn.CONCAT(A191,B191,D191)</f>
        <v/>
      </c>
      <c r="G191" t="inlineStr">
        <is>
          <t>251116</t>
        </is>
      </c>
      <c r="H191" t="inlineStr">
        <is>
          <t>A8GWESP26</t>
        </is>
      </c>
    </row>
    <row r="192" hidden="1" s="31">
      <c r="A192" t="inlineStr">
        <is>
          <t>MFL-3</t>
        </is>
      </c>
      <c r="B192" t="inlineStr">
        <is>
          <t>B2</t>
        </is>
      </c>
      <c r="C192" t="inlineStr">
        <is>
          <t>VFC</t>
        </is>
      </c>
      <c r="D192">
        <f>_xlfn.XLOOKUP(data[[#This Row],[Buyers]],lookup!$G$1:$G$50,lookup!$H$1:$H$50)</f>
        <v/>
      </c>
      <c r="E192">
        <f>VLOOKUP(A192,lookup!$D$1:$E$35,2,)</f>
        <v/>
      </c>
      <c r="F192">
        <f>_xlfn.CONCAT(A192,B192,D192)</f>
        <v/>
      </c>
      <c r="G192" t="inlineStr">
        <is>
          <t>251020</t>
        </is>
      </c>
      <c r="H192" t="inlineStr">
        <is>
          <t>A87T4SP26-R3</t>
        </is>
      </c>
    </row>
    <row r="193" hidden="1" s="31">
      <c r="A193" t="inlineStr">
        <is>
          <t>MFL-3</t>
        </is>
      </c>
      <c r="B193" t="inlineStr">
        <is>
          <t>C1</t>
        </is>
      </c>
      <c r="C193" t="inlineStr">
        <is>
          <t>VFC</t>
        </is>
      </c>
      <c r="D193">
        <f>_xlfn.XLOOKUP(data[[#This Row],[Buyers]],lookup!$G$1:$G$50,lookup!$H$1:$H$50)</f>
        <v/>
      </c>
      <c r="E193">
        <f>VLOOKUP(A193,lookup!$D$1:$E$35,2,)</f>
        <v/>
      </c>
      <c r="F193">
        <f>_xlfn.CONCAT(A193,B193,D193)</f>
        <v/>
      </c>
      <c r="G193" t="inlineStr">
        <is>
          <t>251020</t>
        </is>
      </c>
      <c r="H193" t="inlineStr">
        <is>
          <t>A87T4SP26-R3</t>
        </is>
      </c>
    </row>
    <row r="194" hidden="1" s="31">
      <c r="A194" t="inlineStr">
        <is>
          <t>MFL-3</t>
        </is>
      </c>
      <c r="B194" t="inlineStr">
        <is>
          <t>C2</t>
        </is>
      </c>
      <c r="C194" t="inlineStr">
        <is>
          <t>VFC</t>
        </is>
      </c>
      <c r="D194">
        <f>_xlfn.XLOOKUP(data[[#This Row],[Buyers]],lookup!$G$1:$G$50,lookup!$H$1:$H$50)</f>
        <v/>
      </c>
      <c r="E194">
        <f>VLOOKUP(A194,lookup!$D$1:$E$35,2,)</f>
        <v/>
      </c>
      <c r="F194">
        <f>_xlfn.CONCAT(A194,B194,D194)</f>
        <v/>
      </c>
      <c r="G194" t="inlineStr">
        <is>
          <t>251019</t>
        </is>
      </c>
      <c r="H194" t="inlineStr">
        <is>
          <t>A8GWFSP26</t>
        </is>
      </c>
    </row>
    <row r="195" hidden="1" s="31">
      <c r="A195" t="inlineStr">
        <is>
          <t>MFL-3</t>
        </is>
      </c>
      <c r="B195" t="inlineStr">
        <is>
          <t>D1</t>
        </is>
      </c>
      <c r="C195" t="inlineStr">
        <is>
          <t>VFC</t>
        </is>
      </c>
      <c r="D195">
        <f>_xlfn.XLOOKUP(data[[#This Row],[Buyers]],lookup!$G$1:$G$50,lookup!$H$1:$H$50)</f>
        <v/>
      </c>
      <c r="E195">
        <f>VLOOKUP(A195,lookup!$D$1:$E$35,2,)</f>
        <v/>
      </c>
      <c r="F195">
        <f>_xlfn.CONCAT(A195,B195,D195)</f>
        <v/>
      </c>
      <c r="G195" t="inlineStr">
        <is>
          <t>251007</t>
        </is>
      </c>
      <c r="H195" t="inlineStr">
        <is>
          <t>TBC0YHNP</t>
        </is>
      </c>
    </row>
    <row r="196" hidden="1" s="31">
      <c r="A196" t="inlineStr">
        <is>
          <t>MFL-3</t>
        </is>
      </c>
      <c r="B196" t="inlineStr">
        <is>
          <t>D2</t>
        </is>
      </c>
      <c r="C196" t="inlineStr">
        <is>
          <t>VFC</t>
        </is>
      </c>
      <c r="D196">
        <f>_xlfn.XLOOKUP(data[[#This Row],[Buyers]],lookup!$G$1:$G$50,lookup!$H$1:$H$50)</f>
        <v/>
      </c>
      <c r="E196">
        <f>VLOOKUP(A196,lookup!$D$1:$E$35,2,)</f>
        <v/>
      </c>
      <c r="F196">
        <f>_xlfn.CONCAT(A196,B196,D196)</f>
        <v/>
      </c>
      <c r="G196" t="inlineStr">
        <is>
          <t>250729</t>
        </is>
      </c>
      <c r="H196" t="inlineStr">
        <is>
          <t>A8GA4SP26</t>
        </is>
      </c>
    </row>
    <row r="197" hidden="1" s="31">
      <c r="A197" t="inlineStr">
        <is>
          <t>MFL-3</t>
        </is>
      </c>
      <c r="B197" t="inlineStr">
        <is>
          <t>E1</t>
        </is>
      </c>
      <c r="C197" t="inlineStr">
        <is>
          <t>VFC</t>
        </is>
      </c>
      <c r="D197">
        <f>_xlfn.XLOOKUP(data[[#This Row],[Buyers]],lookup!$G$1:$G$50,lookup!$H$1:$H$50)</f>
        <v/>
      </c>
      <c r="E197">
        <f>VLOOKUP(A197,lookup!$D$1:$E$35,2,)</f>
        <v/>
      </c>
      <c r="F197">
        <f>_xlfn.CONCAT(A197,B197,D197)</f>
        <v/>
      </c>
      <c r="G197" t="inlineStr">
        <is>
          <t>251125</t>
        </is>
      </c>
      <c r="H197" t="inlineStr">
        <is>
          <t>A8HD6SP26</t>
        </is>
      </c>
    </row>
    <row r="198" hidden="1" s="31">
      <c r="A198" t="inlineStr">
        <is>
          <t>MFL-3</t>
        </is>
      </c>
      <c r="B198" t="inlineStr">
        <is>
          <t>F1</t>
        </is>
      </c>
      <c r="C198" t="inlineStr">
        <is>
          <t>VFC</t>
        </is>
      </c>
      <c r="D198">
        <f>_xlfn.XLOOKUP(data[[#This Row],[Buyers]],lookup!$G$1:$G$50,lookup!$H$1:$H$50)</f>
        <v/>
      </c>
      <c r="E198">
        <f>VLOOKUP(A198,lookup!$D$1:$E$35,2,)</f>
        <v/>
      </c>
      <c r="F198">
        <f>_xlfn.CONCAT(A198,B198,D198)</f>
        <v/>
      </c>
      <c r="G198" t="inlineStr">
        <is>
          <t>251013</t>
        </is>
      </c>
      <c r="H198" t="inlineStr">
        <is>
          <t>A8GR8SP26-R1</t>
        </is>
      </c>
    </row>
    <row r="199" hidden="1" s="31">
      <c r="A199" t="inlineStr">
        <is>
          <t>MFL-3</t>
        </is>
      </c>
      <c r="B199" t="inlineStr">
        <is>
          <t>G1</t>
        </is>
      </c>
      <c r="C199" t="inlineStr">
        <is>
          <t>Puma</t>
        </is>
      </c>
      <c r="D199">
        <f>_xlfn.XLOOKUP(data[[#This Row],[Buyers]],lookup!$G$1:$G$50,lookup!$H$1:$H$50)</f>
        <v/>
      </c>
      <c r="E199">
        <f>VLOOKUP(A199,lookup!$D$1:$E$35,2,)</f>
        <v/>
      </c>
      <c r="F199">
        <f>_xlfn.CONCAT(A199,B199,D199)</f>
        <v/>
      </c>
      <c r="G199" t="inlineStr">
        <is>
          <t>251005</t>
        </is>
      </c>
      <c r="H199" t="inlineStr">
        <is>
          <t>693182SS26</t>
        </is>
      </c>
    </row>
    <row r="200" hidden="1" s="31">
      <c r="A200" t="inlineStr">
        <is>
          <t>MFL-3</t>
        </is>
      </c>
      <c r="B200" t="inlineStr">
        <is>
          <t>H1</t>
        </is>
      </c>
      <c r="C200" t="inlineStr">
        <is>
          <t>VFC</t>
        </is>
      </c>
      <c r="D200">
        <f>_xlfn.XLOOKUP(data[[#This Row],[Buyers]],lookup!$G$1:$G$50,lookup!$H$1:$H$50)</f>
        <v/>
      </c>
      <c r="E200">
        <f>VLOOKUP(A200,lookup!$D$1:$E$35,2,)</f>
        <v/>
      </c>
      <c r="F200">
        <f>_xlfn.CONCAT(A200,B200,D200)</f>
        <v/>
      </c>
      <c r="G200" t="inlineStr">
        <is>
          <t>250924</t>
        </is>
      </c>
      <c r="H200" t="inlineStr">
        <is>
          <t>A8GQUSP26</t>
        </is>
      </c>
    </row>
    <row r="201" hidden="1" s="31">
      <c r="A201" t="inlineStr">
        <is>
          <t>MFL-3</t>
        </is>
      </c>
      <c r="B201" t="inlineStr">
        <is>
          <t>H2</t>
        </is>
      </c>
      <c r="C201" t="inlineStr">
        <is>
          <t>VFC</t>
        </is>
      </c>
      <c r="D201">
        <f>_xlfn.XLOOKUP(data[[#This Row],[Buyers]],lookup!$G$1:$G$50,lookup!$H$1:$H$50)</f>
        <v/>
      </c>
      <c r="E201">
        <f>VLOOKUP(A201,lookup!$D$1:$E$35,2,)</f>
        <v/>
      </c>
      <c r="F201">
        <f>_xlfn.CONCAT(A201,B201,D201)</f>
        <v/>
      </c>
      <c r="G201" t="inlineStr">
        <is>
          <t>251027</t>
        </is>
      </c>
      <c r="H201" t="inlineStr">
        <is>
          <t>A8G9CSP26-R4</t>
        </is>
      </c>
    </row>
    <row r="202" hidden="1" s="31">
      <c r="A202" t="inlineStr">
        <is>
          <t>MFL-4</t>
        </is>
      </c>
      <c r="B202" t="inlineStr">
        <is>
          <t>B1</t>
        </is>
      </c>
      <c r="C202" t="inlineStr">
        <is>
          <t>VFC</t>
        </is>
      </c>
      <c r="D202">
        <f>_xlfn.XLOOKUP(data[[#This Row],[Buyers]],lookup!$G$1:$G$50,lookup!$H$1:$H$50)</f>
        <v/>
      </c>
      <c r="E202">
        <f>VLOOKUP(A202,lookup!$D$1:$E$35,2,)</f>
        <v/>
      </c>
      <c r="F202">
        <f>_xlfn.CONCAT(A202,B202,D202)</f>
        <v/>
      </c>
      <c r="G202" t="inlineStr">
        <is>
          <t>251006</t>
        </is>
      </c>
      <c r="H202" t="inlineStr">
        <is>
          <t>A8FD4SP26-R3</t>
        </is>
      </c>
    </row>
    <row r="203" hidden="1" s="31">
      <c r="A203" t="inlineStr">
        <is>
          <t>MFL-4</t>
        </is>
      </c>
      <c r="B203" t="inlineStr">
        <is>
          <t>B2</t>
        </is>
      </c>
      <c r="C203" t="inlineStr">
        <is>
          <t>Puma</t>
        </is>
      </c>
      <c r="D203">
        <f>_xlfn.XLOOKUP(data[[#This Row],[Buyers]],lookup!$G$1:$G$50,lookup!$H$1:$H$50)</f>
        <v/>
      </c>
      <c r="E203">
        <f>VLOOKUP(A203,lookup!$D$1:$E$35,2,)</f>
        <v/>
      </c>
      <c r="F203">
        <f>_xlfn.CONCAT(A203,B203,D203)</f>
        <v/>
      </c>
      <c r="G203" t="inlineStr">
        <is>
          <t>250905</t>
        </is>
      </c>
      <c r="H203" t="inlineStr">
        <is>
          <t>691855SS26R1</t>
        </is>
      </c>
    </row>
    <row r="204" hidden="1" s="31">
      <c r="A204" t="inlineStr">
        <is>
          <t>MFL-4</t>
        </is>
      </c>
      <c r="B204" t="inlineStr">
        <is>
          <t>C2</t>
        </is>
      </c>
      <c r="C204" t="inlineStr">
        <is>
          <t>VFC</t>
        </is>
      </c>
      <c r="D204">
        <f>_xlfn.XLOOKUP(data[[#This Row],[Buyers]],lookup!$G$1:$G$50,lookup!$H$1:$H$50)</f>
        <v/>
      </c>
      <c r="E204">
        <f>VLOOKUP(A204,lookup!$D$1:$E$35,2,)</f>
        <v/>
      </c>
      <c r="F204">
        <f>_xlfn.CONCAT(A204,B204,D204)</f>
        <v/>
      </c>
      <c r="G204" t="inlineStr">
        <is>
          <t>250930</t>
        </is>
      </c>
      <c r="H204" t="inlineStr">
        <is>
          <t>0A4Y8Y</t>
        </is>
      </c>
    </row>
    <row r="205" hidden="1" s="31">
      <c r="A205" t="inlineStr">
        <is>
          <t>MFL-4</t>
        </is>
      </c>
      <c r="B205" t="inlineStr">
        <is>
          <t>D2</t>
        </is>
      </c>
      <c r="C205" t="inlineStr">
        <is>
          <t>VFC</t>
        </is>
      </c>
      <c r="D205">
        <f>_xlfn.XLOOKUP(data[[#This Row],[Buyers]],lookup!$G$1:$G$50,lookup!$H$1:$H$50)</f>
        <v/>
      </c>
      <c r="E205">
        <f>VLOOKUP(A205,lookup!$D$1:$E$35,2,)</f>
        <v/>
      </c>
      <c r="F205">
        <f>_xlfn.CONCAT(A205,B205,D205)</f>
        <v/>
      </c>
      <c r="G205" t="inlineStr">
        <is>
          <t>251006</t>
        </is>
      </c>
      <c r="H205" t="inlineStr">
        <is>
          <t>A8EVWSP26-R3</t>
        </is>
      </c>
    </row>
    <row r="206" hidden="1" s="31">
      <c r="A206" t="inlineStr">
        <is>
          <t>MFL-4</t>
        </is>
      </c>
      <c r="B206" t="inlineStr">
        <is>
          <t>E1</t>
        </is>
      </c>
      <c r="C206" t="inlineStr">
        <is>
          <t>VFC</t>
        </is>
      </c>
      <c r="D206">
        <f>_xlfn.XLOOKUP(data[[#This Row],[Buyers]],lookup!$G$1:$G$50,lookup!$H$1:$H$50)</f>
        <v/>
      </c>
      <c r="E206">
        <f>VLOOKUP(A206,lookup!$D$1:$E$35,2,)</f>
        <v/>
      </c>
      <c r="F206">
        <f>_xlfn.CONCAT(A206,B206,D206)</f>
        <v/>
      </c>
      <c r="G206" t="inlineStr">
        <is>
          <t>251214</t>
        </is>
      </c>
      <c r="H206" t="inlineStr">
        <is>
          <t>A8GW0SP26</t>
        </is>
      </c>
    </row>
    <row r="207" hidden="1" s="31">
      <c r="A207" t="inlineStr">
        <is>
          <t>MFL-4</t>
        </is>
      </c>
      <c r="B207" t="inlineStr">
        <is>
          <t>F1</t>
        </is>
      </c>
      <c r="C207" t="inlineStr">
        <is>
          <t>VFC</t>
        </is>
      </c>
      <c r="D207">
        <f>_xlfn.XLOOKUP(data[[#This Row],[Buyers]],lookup!$G$1:$G$50,lookup!$H$1:$H$50)</f>
        <v/>
      </c>
      <c r="E207">
        <f>VLOOKUP(A207,lookup!$D$1:$E$35,2,)</f>
        <v/>
      </c>
      <c r="F207">
        <f>_xlfn.CONCAT(A207,B207,D207)</f>
        <v/>
      </c>
      <c r="G207" t="inlineStr">
        <is>
          <t>251103</t>
        </is>
      </c>
      <c r="H207" t="inlineStr">
        <is>
          <t>A8C1BSP26-R3</t>
        </is>
      </c>
    </row>
    <row r="208" hidden="1" s="31">
      <c r="A208" t="inlineStr">
        <is>
          <t>MFL-4</t>
        </is>
      </c>
      <c r="B208" t="inlineStr">
        <is>
          <t>G1</t>
        </is>
      </c>
      <c r="C208" t="inlineStr">
        <is>
          <t>VFC</t>
        </is>
      </c>
      <c r="D208">
        <f>_xlfn.XLOOKUP(data[[#This Row],[Buyers]],lookup!$G$1:$G$50,lookup!$H$1:$H$50)</f>
        <v/>
      </c>
      <c r="E208">
        <f>VLOOKUP(A208,lookup!$D$1:$E$35,2,)</f>
        <v/>
      </c>
      <c r="F208">
        <f>_xlfn.CONCAT(A208,B208,D208)</f>
        <v/>
      </c>
      <c r="G208" t="inlineStr">
        <is>
          <t>251013</t>
        </is>
      </c>
      <c r="H208" t="inlineStr">
        <is>
          <t>A8GR6SP26-R1</t>
        </is>
      </c>
    </row>
    <row r="209" hidden="1" s="31">
      <c r="A209" t="inlineStr">
        <is>
          <t>MFL-4</t>
        </is>
      </c>
      <c r="B209" t="inlineStr">
        <is>
          <t>G2</t>
        </is>
      </c>
      <c r="C209" t="inlineStr">
        <is>
          <t>VFC</t>
        </is>
      </c>
      <c r="D209">
        <f>_xlfn.XLOOKUP(data[[#This Row],[Buyers]],lookup!$G$1:$G$50,lookup!$H$1:$H$50)</f>
        <v/>
      </c>
      <c r="E209">
        <f>VLOOKUP(A209,lookup!$D$1:$E$35,2,)</f>
        <v/>
      </c>
      <c r="F209">
        <f>_xlfn.CONCAT(A209,B209,D209)</f>
        <v/>
      </c>
      <c r="G209" t="inlineStr">
        <is>
          <t>251228</t>
        </is>
      </c>
      <c r="H209" t="inlineStr">
        <is>
          <t>A8GW0SP26</t>
        </is>
      </c>
    </row>
    <row r="210" hidden="1" s="31">
      <c r="A210" t="inlineStr">
        <is>
          <t>MFL-4</t>
        </is>
      </c>
      <c r="B210" t="inlineStr">
        <is>
          <t>H1</t>
        </is>
      </c>
      <c r="C210" t="inlineStr">
        <is>
          <t>VFC</t>
        </is>
      </c>
      <c r="D210">
        <f>_xlfn.XLOOKUP(data[[#This Row],[Buyers]],lookup!$G$1:$G$50,lookup!$H$1:$H$50)</f>
        <v/>
      </c>
      <c r="E210">
        <f>VLOOKUP(A210,lookup!$D$1:$E$35,2,)</f>
        <v/>
      </c>
      <c r="F210">
        <f>_xlfn.CONCAT(A210,B210,D210)</f>
        <v/>
      </c>
      <c r="G210" t="inlineStr">
        <is>
          <t>251007</t>
        </is>
      </c>
      <c r="H210" t="inlineStr">
        <is>
          <t>A8GB4SP26-R2</t>
        </is>
      </c>
    </row>
    <row r="211" hidden="1" s="31">
      <c r="A211" t="inlineStr">
        <is>
          <t>MFL-4</t>
        </is>
      </c>
      <c r="B211" t="inlineStr">
        <is>
          <t>H2</t>
        </is>
      </c>
      <c r="C211" t="inlineStr">
        <is>
          <t>VFC</t>
        </is>
      </c>
      <c r="D211">
        <f>_xlfn.XLOOKUP(data[[#This Row],[Buyers]],lookup!$G$1:$G$50,lookup!$H$1:$H$50)</f>
        <v/>
      </c>
      <c r="E211">
        <f>VLOOKUP(A211,lookup!$D$1:$E$35,2,)</f>
        <v/>
      </c>
      <c r="F211">
        <f>_xlfn.CONCAT(A211,B211,D211)</f>
        <v/>
      </c>
      <c r="G211" t="inlineStr">
        <is>
          <t>251006</t>
        </is>
      </c>
      <c r="H211" t="inlineStr">
        <is>
          <t>A8EVWSP26-R3</t>
        </is>
      </c>
    </row>
    <row r="212" hidden="1" s="31">
      <c r="A212" t="inlineStr">
        <is>
          <t>FFL2-1</t>
        </is>
      </c>
      <c r="B212" t="inlineStr">
        <is>
          <t>A</t>
        </is>
      </c>
      <c r="C212" t="inlineStr">
        <is>
          <t>HNM</t>
        </is>
      </c>
      <c r="D212">
        <f>_xlfn.XLOOKUP(data[[#This Row],[Buyers]],lookup!$G$1:$G$50,lookup!$H$1:$H$50)</f>
        <v/>
      </c>
      <c r="E212">
        <f>VLOOKUP(A212,lookup!$D$1:$E$35,2,)</f>
        <v/>
      </c>
      <c r="F212">
        <f>_xlfn.CONCAT(A212,B212,D212)</f>
        <v/>
      </c>
      <c r="G212" t="inlineStr">
        <is>
          <t>251018</t>
        </is>
      </c>
      <c r="H212" t="inlineStr">
        <is>
          <t>476138</t>
        </is>
      </c>
    </row>
    <row r="213" hidden="1" s="31">
      <c r="A213" t="inlineStr">
        <is>
          <t>FFL2-1</t>
        </is>
      </c>
      <c r="B213" t="inlineStr">
        <is>
          <t>C</t>
        </is>
      </c>
      <c r="C213" t="inlineStr">
        <is>
          <t>HNM</t>
        </is>
      </c>
      <c r="D213">
        <f>_xlfn.XLOOKUP(data[[#This Row],[Buyers]],lookup!$G$1:$G$50,lookup!$H$1:$H$50)</f>
        <v/>
      </c>
      <c r="E213">
        <f>VLOOKUP(A213,lookup!$D$1:$E$35,2,)</f>
        <v/>
      </c>
      <c r="F213">
        <f>_xlfn.CONCAT(A213,B213,D213)</f>
        <v/>
      </c>
      <c r="G213" t="inlineStr">
        <is>
          <t>251018</t>
        </is>
      </c>
      <c r="H213" t="inlineStr">
        <is>
          <t>481281-7659</t>
        </is>
      </c>
    </row>
    <row r="214" hidden="1" s="31">
      <c r="A214" t="inlineStr">
        <is>
          <t>FFL2-1</t>
        </is>
      </c>
      <c r="B214" t="inlineStr">
        <is>
          <t>D</t>
        </is>
      </c>
      <c r="C214" t="inlineStr">
        <is>
          <t>HNM</t>
        </is>
      </c>
      <c r="D214">
        <f>_xlfn.XLOOKUP(data[[#This Row],[Buyers]],lookup!$G$1:$G$50,lookup!$H$1:$H$50)</f>
        <v/>
      </c>
      <c r="E214">
        <f>VLOOKUP(A214,lookup!$D$1:$E$35,2,)</f>
        <v/>
      </c>
      <c r="F214">
        <f>_xlfn.CONCAT(A214,B214,D214)</f>
        <v/>
      </c>
      <c r="G214" t="inlineStr">
        <is>
          <t>251011</t>
        </is>
      </c>
      <c r="H214" t="inlineStr">
        <is>
          <t>469923-1255-CREATORSTUDIO</t>
        </is>
      </c>
    </row>
    <row r="215" hidden="1" s="31">
      <c r="A215" t="inlineStr">
        <is>
          <t>FFL2-1</t>
        </is>
      </c>
      <c r="B215" t="inlineStr">
        <is>
          <t>E</t>
        </is>
      </c>
      <c r="C215" t="inlineStr">
        <is>
          <t>HNM</t>
        </is>
      </c>
      <c r="D215">
        <f>_xlfn.XLOOKUP(data[[#This Row],[Buyers]],lookup!$G$1:$G$50,lookup!$H$1:$H$50)</f>
        <v/>
      </c>
      <c r="E215">
        <f>VLOOKUP(A215,lookup!$D$1:$E$35,2,)</f>
        <v/>
      </c>
      <c r="F215">
        <f>_xlfn.CONCAT(A215,B215,D215)</f>
        <v/>
      </c>
      <c r="G215" t="inlineStr">
        <is>
          <t>251018</t>
        </is>
      </c>
      <c r="H215" t="inlineStr">
        <is>
          <t>497644-8748</t>
        </is>
      </c>
    </row>
    <row r="216" hidden="1" s="31">
      <c r="A216" t="inlineStr">
        <is>
          <t>FFL2-1</t>
        </is>
      </c>
      <c r="B216" t="inlineStr">
        <is>
          <t>F</t>
        </is>
      </c>
      <c r="C216" t="inlineStr">
        <is>
          <t>HNM</t>
        </is>
      </c>
      <c r="D216">
        <f>_xlfn.XLOOKUP(data[[#This Row],[Buyers]],lookup!$G$1:$G$50,lookup!$H$1:$H$50)</f>
        <v/>
      </c>
      <c r="E216">
        <f>VLOOKUP(A216,lookup!$D$1:$E$35,2,)</f>
        <v/>
      </c>
      <c r="F216">
        <f>_xlfn.CONCAT(A216,B216,D216)</f>
        <v/>
      </c>
      <c r="G216" t="inlineStr">
        <is>
          <t>251020</t>
        </is>
      </c>
      <c r="H216" t="inlineStr">
        <is>
          <t>488881-7920</t>
        </is>
      </c>
    </row>
    <row r="217" hidden="1" s="31">
      <c r="A217" t="inlineStr">
        <is>
          <t>FFL2-1</t>
        </is>
      </c>
      <c r="B217" t="inlineStr">
        <is>
          <t>G</t>
        </is>
      </c>
      <c r="C217" t="inlineStr">
        <is>
          <t>HNM</t>
        </is>
      </c>
      <c r="D217">
        <f>_xlfn.XLOOKUP(data[[#This Row],[Buyers]],lookup!$G$1:$G$50,lookup!$H$1:$H$50)</f>
        <v/>
      </c>
      <c r="E217">
        <f>VLOOKUP(A217,lookup!$D$1:$E$35,2,)</f>
        <v/>
      </c>
      <c r="F217">
        <f>_xlfn.CONCAT(A217,B217,D217)</f>
        <v/>
      </c>
      <c r="G217" t="inlineStr">
        <is>
          <t>251027</t>
        </is>
      </c>
      <c r="H217" t="inlineStr">
        <is>
          <t>488831-6545</t>
        </is>
      </c>
    </row>
    <row r="218" hidden="1" s="31">
      <c r="A218" t="inlineStr">
        <is>
          <t>FFL2-1</t>
        </is>
      </c>
      <c r="B218" t="inlineStr">
        <is>
          <t>H</t>
        </is>
      </c>
      <c r="C218" t="inlineStr">
        <is>
          <t>HNM</t>
        </is>
      </c>
      <c r="D218">
        <f>_xlfn.XLOOKUP(data[[#This Row],[Buyers]],lookup!$G$1:$G$50,lookup!$H$1:$H$50)</f>
        <v/>
      </c>
      <c r="E218">
        <f>VLOOKUP(A218,lookup!$D$1:$E$35,2,)</f>
        <v/>
      </c>
      <c r="F218">
        <f>_xlfn.CONCAT(A218,B218,D218)</f>
        <v/>
      </c>
      <c r="G218" t="inlineStr">
        <is>
          <t>251018</t>
        </is>
      </c>
      <c r="H218" t="inlineStr">
        <is>
          <t>490153-6525</t>
        </is>
      </c>
    </row>
    <row r="219" hidden="1" s="31">
      <c r="A219" t="inlineStr">
        <is>
          <t>FFL2-1</t>
        </is>
      </c>
      <c r="B219" t="inlineStr">
        <is>
          <t>I</t>
        </is>
      </c>
      <c r="C219" t="inlineStr">
        <is>
          <t>CNA</t>
        </is>
      </c>
      <c r="D219">
        <f>_xlfn.XLOOKUP(data[[#This Row],[Buyers]],lookup!$G$1:$G$50,lookup!$H$1:$H$50)</f>
        <v/>
      </c>
      <c r="E219">
        <f>VLOOKUP(A219,lookup!$D$1:$E$35,2,)</f>
        <v/>
      </c>
      <c r="F219">
        <f>_xlfn.CONCAT(A219,B219,D219)</f>
        <v/>
      </c>
      <c r="G219" t="inlineStr">
        <is>
          <t>250930</t>
        </is>
      </c>
      <c r="H219" t="inlineStr">
        <is>
          <t>2236167-</t>
        </is>
      </c>
    </row>
    <row r="220" hidden="1" s="31">
      <c r="A220" t="inlineStr">
        <is>
          <t>FFL2-1</t>
        </is>
      </c>
      <c r="B220" t="inlineStr">
        <is>
          <t>J</t>
        </is>
      </c>
      <c r="C220" t="inlineStr">
        <is>
          <t>HNM</t>
        </is>
      </c>
      <c r="D220">
        <f>_xlfn.XLOOKUP(data[[#This Row],[Buyers]],lookup!$G$1:$G$50,lookup!$H$1:$H$50)</f>
        <v/>
      </c>
      <c r="E220">
        <f>VLOOKUP(A220,lookup!$D$1:$E$35,2,)</f>
        <v/>
      </c>
      <c r="F220">
        <f>_xlfn.CONCAT(A220,B220,D220)</f>
        <v/>
      </c>
      <c r="G220" t="inlineStr">
        <is>
          <t>251018</t>
        </is>
      </c>
      <c r="H220" t="inlineStr">
        <is>
          <t>472239</t>
        </is>
      </c>
    </row>
    <row r="221" hidden="1" s="31">
      <c r="A221" t="inlineStr">
        <is>
          <t>FFL2-1</t>
        </is>
      </c>
      <c r="B221" t="inlineStr">
        <is>
          <t>K</t>
        </is>
      </c>
      <c r="C221" t="inlineStr">
        <is>
          <t>HNM</t>
        </is>
      </c>
      <c r="D221">
        <f>_xlfn.XLOOKUP(data[[#This Row],[Buyers]],lookup!$G$1:$G$50,lookup!$H$1:$H$50)</f>
        <v/>
      </c>
      <c r="E221">
        <f>VLOOKUP(A221,lookup!$D$1:$E$35,2,)</f>
        <v/>
      </c>
      <c r="F221">
        <f>_xlfn.CONCAT(A221,B221,D221)</f>
        <v/>
      </c>
      <c r="G221" t="inlineStr">
        <is>
          <t>251003</t>
        </is>
      </c>
      <c r="H221" t="inlineStr">
        <is>
          <t>487376-8748</t>
        </is>
      </c>
    </row>
    <row r="222" hidden="1" s="31">
      <c r="A222" t="inlineStr">
        <is>
          <t>FFL2-2</t>
        </is>
      </c>
      <c r="B222" t="inlineStr">
        <is>
          <t>B</t>
        </is>
      </c>
      <c r="C222" t="inlineStr">
        <is>
          <t>HNM</t>
        </is>
      </c>
      <c r="D222">
        <f>_xlfn.XLOOKUP(data[[#This Row],[Buyers]],lookup!$G$1:$G$50,lookup!$H$1:$H$50)</f>
        <v/>
      </c>
      <c r="E222">
        <f>VLOOKUP(A222,lookup!$D$1:$E$35,2,)</f>
        <v/>
      </c>
      <c r="F222">
        <f>_xlfn.CONCAT(A222,B222,D222)</f>
        <v/>
      </c>
      <c r="G222" t="inlineStr">
        <is>
          <t>251018</t>
        </is>
      </c>
      <c r="H222" t="inlineStr">
        <is>
          <t>476138</t>
        </is>
      </c>
    </row>
    <row r="223" hidden="1" s="31">
      <c r="A223" t="inlineStr">
        <is>
          <t>FFL2-2</t>
        </is>
      </c>
      <c r="B223" t="inlineStr">
        <is>
          <t>C</t>
        </is>
      </c>
      <c r="C223" t="inlineStr">
        <is>
          <t>HNM</t>
        </is>
      </c>
      <c r="D223">
        <f>_xlfn.XLOOKUP(data[[#This Row],[Buyers]],lookup!$G$1:$G$50,lookup!$H$1:$H$50)</f>
        <v/>
      </c>
      <c r="E223">
        <f>VLOOKUP(A223,lookup!$D$1:$E$35,2,)</f>
        <v/>
      </c>
      <c r="F223">
        <f>_xlfn.CONCAT(A223,B223,D223)</f>
        <v/>
      </c>
      <c r="G223" t="inlineStr">
        <is>
          <t>251020</t>
        </is>
      </c>
      <c r="H223" t="inlineStr">
        <is>
          <t>476023-4215</t>
        </is>
      </c>
    </row>
    <row r="224" hidden="1" s="31">
      <c r="A224" t="inlineStr">
        <is>
          <t>FFL2-2</t>
        </is>
      </c>
      <c r="B224" t="inlineStr">
        <is>
          <t>D</t>
        </is>
      </c>
      <c r="C224" t="inlineStr">
        <is>
          <t>HNM</t>
        </is>
      </c>
      <c r="D224">
        <f>_xlfn.XLOOKUP(data[[#This Row],[Buyers]],lookup!$G$1:$G$50,lookup!$H$1:$H$50)</f>
        <v/>
      </c>
      <c r="E224">
        <f>VLOOKUP(A224,lookup!$D$1:$E$35,2,)</f>
        <v/>
      </c>
      <c r="F224">
        <f>_xlfn.CONCAT(A224,B224,D224)</f>
        <v/>
      </c>
      <c r="G224" t="inlineStr">
        <is>
          <t>250913</t>
        </is>
      </c>
      <c r="H224" t="inlineStr">
        <is>
          <t>470434-7659</t>
        </is>
      </c>
    </row>
    <row r="225" hidden="1" s="31">
      <c r="A225" t="inlineStr">
        <is>
          <t>FFL2-2</t>
        </is>
      </c>
      <c r="B225" t="inlineStr">
        <is>
          <t>E</t>
        </is>
      </c>
      <c r="C225" t="inlineStr">
        <is>
          <t>HNM</t>
        </is>
      </c>
      <c r="D225">
        <f>_xlfn.XLOOKUP(data[[#This Row],[Buyers]],lookup!$G$1:$G$50,lookup!$H$1:$H$50)</f>
        <v/>
      </c>
      <c r="E225">
        <f>VLOOKUP(A225,lookup!$D$1:$E$35,2,)</f>
        <v/>
      </c>
      <c r="F225">
        <f>_xlfn.CONCAT(A225,B225,D225)</f>
        <v/>
      </c>
      <c r="G225" t="inlineStr">
        <is>
          <t>251020</t>
        </is>
      </c>
      <c r="H225" t="inlineStr">
        <is>
          <t>494182-8716</t>
        </is>
      </c>
    </row>
    <row r="226" hidden="1" s="31">
      <c r="A226" t="inlineStr">
        <is>
          <t>FFL2-2</t>
        </is>
      </c>
      <c r="B226" t="inlineStr">
        <is>
          <t>F</t>
        </is>
      </c>
      <c r="C226" t="inlineStr">
        <is>
          <t>HNM</t>
        </is>
      </c>
      <c r="D226">
        <f>_xlfn.XLOOKUP(data[[#This Row],[Buyers]],lookup!$G$1:$G$50,lookup!$H$1:$H$50)</f>
        <v/>
      </c>
      <c r="E226">
        <f>VLOOKUP(A226,lookup!$D$1:$E$35,2,)</f>
        <v/>
      </c>
      <c r="F226">
        <f>_xlfn.CONCAT(A226,B226,D226)</f>
        <v/>
      </c>
      <c r="G226" t="inlineStr">
        <is>
          <t>251013</t>
        </is>
      </c>
      <c r="H226" t="inlineStr">
        <is>
          <t>502509-8121</t>
        </is>
      </c>
    </row>
    <row r="227" hidden="1" s="31">
      <c r="A227" t="inlineStr">
        <is>
          <t>FFL2-2</t>
        </is>
      </c>
      <c r="B227" t="inlineStr">
        <is>
          <t>G</t>
        </is>
      </c>
      <c r="C227" t="inlineStr">
        <is>
          <t>HNM</t>
        </is>
      </c>
      <c r="D227">
        <f>_xlfn.XLOOKUP(data[[#This Row],[Buyers]],lookup!$G$1:$G$50,lookup!$H$1:$H$50)</f>
        <v/>
      </c>
      <c r="E227">
        <f>VLOOKUP(A227,lookup!$D$1:$E$35,2,)</f>
        <v/>
      </c>
      <c r="F227">
        <f>_xlfn.CONCAT(A227,B227,D227)</f>
        <v/>
      </c>
      <c r="G227" t="inlineStr">
        <is>
          <t>251020</t>
        </is>
      </c>
      <c r="H227" t="inlineStr">
        <is>
          <t>487492-4215</t>
        </is>
      </c>
    </row>
    <row r="228" hidden="1" s="31">
      <c r="A228" t="inlineStr">
        <is>
          <t>FFL2-2</t>
        </is>
      </c>
      <c r="B228" t="inlineStr">
        <is>
          <t>H</t>
        </is>
      </c>
      <c r="C228" t="inlineStr">
        <is>
          <t>HNM</t>
        </is>
      </c>
      <c r="D228">
        <f>_xlfn.XLOOKUP(data[[#This Row],[Buyers]],lookup!$G$1:$G$50,lookup!$H$1:$H$50)</f>
        <v/>
      </c>
      <c r="E228">
        <f>VLOOKUP(A228,lookup!$D$1:$E$35,2,)</f>
        <v/>
      </c>
      <c r="F228">
        <f>_xlfn.CONCAT(A228,B228,D228)</f>
        <v/>
      </c>
      <c r="G228" t="inlineStr">
        <is>
          <t>251018</t>
        </is>
      </c>
      <c r="H228" t="inlineStr">
        <is>
          <t>482001-6525</t>
        </is>
      </c>
    </row>
    <row r="229" hidden="1" s="31">
      <c r="A229" t="inlineStr">
        <is>
          <t>FFL2-2</t>
        </is>
      </c>
      <c r="B229" t="inlineStr">
        <is>
          <t>I</t>
        </is>
      </c>
      <c r="C229" t="inlineStr">
        <is>
          <t>CNA</t>
        </is>
      </c>
      <c r="D229">
        <f>_xlfn.XLOOKUP(data[[#This Row],[Buyers]],lookup!$G$1:$G$50,lookup!$H$1:$H$50)</f>
        <v/>
      </c>
      <c r="E229">
        <f>VLOOKUP(A229,lookup!$D$1:$E$35,2,)</f>
        <v/>
      </c>
      <c r="F229">
        <f>_xlfn.CONCAT(A229,B229,D229)</f>
        <v/>
      </c>
      <c r="G229" t="inlineStr">
        <is>
          <t>251018</t>
        </is>
      </c>
      <c r="H229" t="inlineStr">
        <is>
          <t>2252779</t>
        </is>
      </c>
    </row>
    <row r="230" hidden="1" s="31">
      <c r="A230" t="inlineStr">
        <is>
          <t>FFL2-2</t>
        </is>
      </c>
      <c r="B230" t="inlineStr">
        <is>
          <t>I</t>
        </is>
      </c>
      <c r="C230" t="inlineStr">
        <is>
          <t>HNM</t>
        </is>
      </c>
      <c r="D230">
        <f>_xlfn.XLOOKUP(data[[#This Row],[Buyers]],lookup!$G$1:$G$50,lookup!$H$1:$H$50)</f>
        <v/>
      </c>
      <c r="E230">
        <f>VLOOKUP(A230,lookup!$D$1:$E$35,2,)</f>
        <v/>
      </c>
      <c r="F230">
        <f>_xlfn.CONCAT(A230,B230,D230)</f>
        <v/>
      </c>
      <c r="G230" t="inlineStr">
        <is>
          <t>251020</t>
        </is>
      </c>
      <c r="H230" t="inlineStr">
        <is>
          <t>494930-4225</t>
        </is>
      </c>
    </row>
    <row r="231" hidden="1" s="31">
      <c r="A231" t="inlineStr">
        <is>
          <t>FFL2-2</t>
        </is>
      </c>
      <c r="B231" t="inlineStr">
        <is>
          <t>J</t>
        </is>
      </c>
      <c r="C231" t="inlineStr">
        <is>
          <t>HNM</t>
        </is>
      </c>
      <c r="D231">
        <f>_xlfn.XLOOKUP(data[[#This Row],[Buyers]],lookup!$G$1:$G$50,lookup!$H$1:$H$50)</f>
        <v/>
      </c>
      <c r="E231">
        <f>VLOOKUP(A231,lookup!$D$1:$E$35,2,)</f>
        <v/>
      </c>
      <c r="F231">
        <f>_xlfn.CONCAT(A231,B231,D231)</f>
        <v/>
      </c>
      <c r="G231" t="inlineStr">
        <is>
          <t>251018</t>
        </is>
      </c>
      <c r="H231" t="inlineStr">
        <is>
          <t>475760</t>
        </is>
      </c>
    </row>
    <row r="232" hidden="1" s="31">
      <c r="A232" t="inlineStr">
        <is>
          <t>FFL2-2</t>
        </is>
      </c>
      <c r="B232" t="inlineStr">
        <is>
          <t>K</t>
        </is>
      </c>
      <c r="C232" t="inlineStr">
        <is>
          <t>HNM</t>
        </is>
      </c>
      <c r="D232">
        <f>_xlfn.XLOOKUP(data[[#This Row],[Buyers]],lookup!$G$1:$G$50,lookup!$H$1:$H$50)</f>
        <v/>
      </c>
      <c r="E232">
        <f>VLOOKUP(A232,lookup!$D$1:$E$35,2,)</f>
        <v/>
      </c>
      <c r="F232">
        <f>_xlfn.CONCAT(A232,B232,D232)</f>
        <v/>
      </c>
      <c r="G232" t="inlineStr">
        <is>
          <t>251020</t>
        </is>
      </c>
      <c r="H232" t="inlineStr">
        <is>
          <t>495361-7922</t>
        </is>
      </c>
    </row>
    <row r="233" hidden="1" s="31">
      <c r="A233" t="inlineStr">
        <is>
          <t>FFL2-3</t>
        </is>
      </c>
      <c r="B233" t="inlineStr">
        <is>
          <t>A</t>
        </is>
      </c>
      <c r="C233" t="inlineStr">
        <is>
          <t>HNM</t>
        </is>
      </c>
      <c r="D233">
        <f>_xlfn.XLOOKUP(data[[#This Row],[Buyers]],lookup!$G$1:$G$50,lookup!$H$1:$H$50)</f>
        <v/>
      </c>
      <c r="E233">
        <f>VLOOKUP(A233,lookup!$D$1:$E$35,2,)</f>
        <v/>
      </c>
      <c r="F233">
        <f>_xlfn.CONCAT(A233,B233,D233)</f>
        <v/>
      </c>
      <c r="G233" t="inlineStr">
        <is>
          <t>250726</t>
        </is>
      </c>
      <c r="H233" t="inlineStr">
        <is>
          <t>439564</t>
        </is>
      </c>
    </row>
    <row r="234" hidden="1" s="31">
      <c r="A234" t="inlineStr">
        <is>
          <t>FFL2-3</t>
        </is>
      </c>
      <c r="B234" t="inlineStr">
        <is>
          <t>B</t>
        </is>
      </c>
      <c r="C234" t="inlineStr">
        <is>
          <t>HNM</t>
        </is>
      </c>
      <c r="D234">
        <f>_xlfn.XLOOKUP(data[[#This Row],[Buyers]],lookup!$G$1:$G$50,lookup!$H$1:$H$50)</f>
        <v/>
      </c>
      <c r="E234">
        <f>VLOOKUP(A234,lookup!$D$1:$E$35,2,)</f>
        <v/>
      </c>
      <c r="F234">
        <f>_xlfn.CONCAT(A234,B234,D234)</f>
        <v/>
      </c>
      <c r="G234" t="inlineStr">
        <is>
          <t>251018</t>
        </is>
      </c>
      <c r="H234" t="inlineStr">
        <is>
          <t>481281-7659</t>
        </is>
      </c>
    </row>
    <row r="235" hidden="1" s="31">
      <c r="A235" t="inlineStr">
        <is>
          <t>FFL2-3</t>
        </is>
      </c>
      <c r="B235" t="inlineStr">
        <is>
          <t>C</t>
        </is>
      </c>
      <c r="C235" t="inlineStr">
        <is>
          <t>CNA</t>
        </is>
      </c>
      <c r="D235">
        <f>_xlfn.XLOOKUP(data[[#This Row],[Buyers]],lookup!$G$1:$G$50,lookup!$H$1:$H$50)</f>
        <v/>
      </c>
      <c r="E235">
        <f>VLOOKUP(A235,lookup!$D$1:$E$35,2,)</f>
        <v/>
      </c>
      <c r="F235">
        <f>_xlfn.CONCAT(A235,B235,D235)</f>
        <v/>
      </c>
      <c r="G235" t="inlineStr">
        <is>
          <t>251020</t>
        </is>
      </c>
      <c r="H235" t="inlineStr">
        <is>
          <t>2249819</t>
        </is>
      </c>
    </row>
    <row r="236" hidden="1" s="31">
      <c r="A236" t="inlineStr">
        <is>
          <t>FFL2-3</t>
        </is>
      </c>
      <c r="B236" t="inlineStr">
        <is>
          <t>E</t>
        </is>
      </c>
      <c r="C236" t="inlineStr">
        <is>
          <t>CNA</t>
        </is>
      </c>
      <c r="D236">
        <f>_xlfn.XLOOKUP(data[[#This Row],[Buyers]],lookup!$G$1:$G$50,lookup!$H$1:$H$50)</f>
        <v/>
      </c>
      <c r="E236">
        <f>VLOOKUP(A236,lookup!$D$1:$E$35,2,)</f>
        <v/>
      </c>
      <c r="F236">
        <f>_xlfn.CONCAT(A236,B236,D236)</f>
        <v/>
      </c>
      <c r="G236" t="inlineStr">
        <is>
          <t>250930</t>
        </is>
      </c>
      <c r="H236" t="inlineStr">
        <is>
          <t>2236167-</t>
        </is>
      </c>
    </row>
    <row r="237" hidden="1" s="31">
      <c r="A237" t="inlineStr">
        <is>
          <t>FFL2-3</t>
        </is>
      </c>
      <c r="B237" t="inlineStr">
        <is>
          <t>E</t>
        </is>
      </c>
      <c r="C237" t="inlineStr">
        <is>
          <t>HNM</t>
        </is>
      </c>
      <c r="D237">
        <f>_xlfn.XLOOKUP(data[[#This Row],[Buyers]],lookup!$G$1:$G$50,lookup!$H$1:$H$50)</f>
        <v/>
      </c>
      <c r="E237">
        <f>VLOOKUP(A237,lookup!$D$1:$E$35,2,)</f>
        <v/>
      </c>
      <c r="F237">
        <f>_xlfn.CONCAT(A237,B237,D237)</f>
        <v/>
      </c>
      <c r="G237" t="inlineStr">
        <is>
          <t>251020</t>
        </is>
      </c>
      <c r="H237" t="inlineStr">
        <is>
          <t>493451-7820</t>
        </is>
      </c>
    </row>
    <row r="238" hidden="1" s="31">
      <c r="A238" t="inlineStr">
        <is>
          <t>FFL2-3</t>
        </is>
      </c>
      <c r="B238" t="inlineStr">
        <is>
          <t>F</t>
        </is>
      </c>
      <c r="C238" t="inlineStr">
        <is>
          <t>HNM</t>
        </is>
      </c>
      <c r="D238">
        <f>_xlfn.XLOOKUP(data[[#This Row],[Buyers]],lookup!$G$1:$G$50,lookup!$H$1:$H$50)</f>
        <v/>
      </c>
      <c r="E238">
        <f>VLOOKUP(A238,lookup!$D$1:$E$35,2,)</f>
        <v/>
      </c>
      <c r="F238">
        <f>_xlfn.CONCAT(A238,B238,D238)</f>
        <v/>
      </c>
      <c r="G238" t="inlineStr">
        <is>
          <t>251013</t>
        </is>
      </c>
      <c r="H238" t="inlineStr">
        <is>
          <t>496594-8121</t>
        </is>
      </c>
    </row>
    <row r="239" hidden="1" s="31">
      <c r="A239" t="inlineStr">
        <is>
          <t>FFL2-3</t>
        </is>
      </c>
      <c r="B239" t="inlineStr">
        <is>
          <t>G</t>
        </is>
      </c>
      <c r="C239" t="inlineStr">
        <is>
          <t>HNM</t>
        </is>
      </c>
      <c r="D239">
        <f>_xlfn.XLOOKUP(data[[#This Row],[Buyers]],lookup!$G$1:$G$50,lookup!$H$1:$H$50)</f>
        <v/>
      </c>
      <c r="E239">
        <f>VLOOKUP(A239,lookup!$D$1:$E$35,2,)</f>
        <v/>
      </c>
      <c r="F239">
        <f>_xlfn.CONCAT(A239,B239,D239)</f>
        <v/>
      </c>
      <c r="G239" t="inlineStr">
        <is>
          <t>251018</t>
        </is>
      </c>
      <c r="H239" t="inlineStr">
        <is>
          <t>399854-6585</t>
        </is>
      </c>
    </row>
    <row r="240" hidden="1" s="31">
      <c r="A240" t="inlineStr">
        <is>
          <t>FFL2-3</t>
        </is>
      </c>
      <c r="B240" t="inlineStr">
        <is>
          <t>H</t>
        </is>
      </c>
      <c r="C240" t="inlineStr">
        <is>
          <t>CNA</t>
        </is>
      </c>
      <c r="D240">
        <f>_xlfn.XLOOKUP(data[[#This Row],[Buyers]],lookup!$G$1:$G$50,lookup!$H$1:$H$50)</f>
        <v/>
      </c>
      <c r="E240">
        <f>VLOOKUP(A240,lookup!$D$1:$E$35,2,)</f>
        <v/>
      </c>
      <c r="F240">
        <f>_xlfn.CONCAT(A240,B240,D240)</f>
        <v/>
      </c>
      <c r="G240" t="inlineStr">
        <is>
          <t>251020</t>
        </is>
      </c>
      <c r="H240" t="inlineStr">
        <is>
          <t>2249819</t>
        </is>
      </c>
    </row>
    <row r="241" hidden="1" s="31">
      <c r="A241" t="inlineStr">
        <is>
          <t>FFL2-3</t>
        </is>
      </c>
      <c r="B241" t="inlineStr">
        <is>
          <t>I</t>
        </is>
      </c>
      <c r="C241" t="inlineStr">
        <is>
          <t>HNM</t>
        </is>
      </c>
      <c r="D241">
        <f>_xlfn.XLOOKUP(data[[#This Row],[Buyers]],lookup!$G$1:$G$50,lookup!$H$1:$H$50)</f>
        <v/>
      </c>
      <c r="E241">
        <f>VLOOKUP(A241,lookup!$D$1:$E$35,2,)</f>
        <v/>
      </c>
      <c r="F241">
        <f>_xlfn.CONCAT(A241,B241,D241)</f>
        <v/>
      </c>
      <c r="G241" t="inlineStr">
        <is>
          <t>251013</t>
        </is>
      </c>
      <c r="H241" t="inlineStr">
        <is>
          <t>493760-8201</t>
        </is>
      </c>
    </row>
    <row r="242" hidden="1" s="31">
      <c r="A242" t="inlineStr">
        <is>
          <t>FFL2-3</t>
        </is>
      </c>
      <c r="B242" t="inlineStr">
        <is>
          <t>K</t>
        </is>
      </c>
      <c r="C242" t="inlineStr">
        <is>
          <t>HNM</t>
        </is>
      </c>
      <c r="D242">
        <f>_xlfn.XLOOKUP(data[[#This Row],[Buyers]],lookup!$G$1:$G$50,lookup!$H$1:$H$50)</f>
        <v/>
      </c>
      <c r="E242">
        <f>VLOOKUP(A242,lookup!$D$1:$E$35,2,)</f>
        <v/>
      </c>
      <c r="F242">
        <f>_xlfn.CONCAT(A242,B242,D242)</f>
        <v/>
      </c>
      <c r="G242" t="inlineStr">
        <is>
          <t>251018</t>
        </is>
      </c>
      <c r="H242" t="inlineStr">
        <is>
          <t>472239</t>
        </is>
      </c>
    </row>
    <row r="243" hidden="1" s="31">
      <c r="A243" t="inlineStr">
        <is>
          <t>FFL2-4</t>
        </is>
      </c>
      <c r="B243" t="inlineStr">
        <is>
          <t>A</t>
        </is>
      </c>
      <c r="C243" t="inlineStr">
        <is>
          <t>HNM</t>
        </is>
      </c>
      <c r="D243">
        <f>_xlfn.XLOOKUP(data[[#This Row],[Buyers]],lookup!$G$1:$G$50,lookup!$H$1:$H$50)</f>
        <v/>
      </c>
      <c r="E243">
        <f>VLOOKUP(A243,lookup!$D$1:$E$35,2,)</f>
        <v/>
      </c>
      <c r="F243">
        <f>_xlfn.CONCAT(A243,B243,D243)</f>
        <v/>
      </c>
      <c r="G243" t="inlineStr">
        <is>
          <t>251018</t>
        </is>
      </c>
      <c r="H243" t="inlineStr">
        <is>
          <t>490865-6515</t>
        </is>
      </c>
    </row>
    <row r="244" hidden="1" s="31">
      <c r="A244" t="inlineStr">
        <is>
          <t>FFL2-4</t>
        </is>
      </c>
      <c r="B244" t="inlineStr">
        <is>
          <t>B</t>
        </is>
      </c>
      <c r="C244" t="inlineStr">
        <is>
          <t>HNM</t>
        </is>
      </c>
      <c r="D244">
        <f>_xlfn.XLOOKUP(data[[#This Row],[Buyers]],lookup!$G$1:$G$50,lookup!$H$1:$H$50)</f>
        <v/>
      </c>
      <c r="E244">
        <f>VLOOKUP(A244,lookup!$D$1:$E$35,2,)</f>
        <v/>
      </c>
      <c r="F244">
        <f>_xlfn.CONCAT(A244,B244,D244)</f>
        <v/>
      </c>
      <c r="G244" t="inlineStr">
        <is>
          <t>251013</t>
        </is>
      </c>
      <c r="H244" t="inlineStr">
        <is>
          <t>502093-8121</t>
        </is>
      </c>
    </row>
    <row r="245" hidden="1" s="31">
      <c r="A245" t="inlineStr">
        <is>
          <t>FFL2-4</t>
        </is>
      </c>
      <c r="B245" t="inlineStr">
        <is>
          <t>C</t>
        </is>
      </c>
      <c r="C245" t="inlineStr">
        <is>
          <t>HNM</t>
        </is>
      </c>
      <c r="D245">
        <f>_xlfn.XLOOKUP(data[[#This Row],[Buyers]],lookup!$G$1:$G$50,lookup!$H$1:$H$50)</f>
        <v/>
      </c>
      <c r="E245">
        <f>VLOOKUP(A245,lookup!$D$1:$E$35,2,)</f>
        <v/>
      </c>
      <c r="F245">
        <f>_xlfn.CONCAT(A245,B245,D245)</f>
        <v/>
      </c>
      <c r="G245" t="inlineStr">
        <is>
          <t>251004</t>
        </is>
      </c>
      <c r="H245" t="inlineStr">
        <is>
          <t>475536-6515</t>
        </is>
      </c>
    </row>
    <row r="246" hidden="1" s="31">
      <c r="A246" t="inlineStr">
        <is>
          <t>FFL2-4</t>
        </is>
      </c>
      <c r="B246" t="inlineStr">
        <is>
          <t>D</t>
        </is>
      </c>
      <c r="C246" t="inlineStr">
        <is>
          <t>HNM</t>
        </is>
      </c>
      <c r="D246">
        <f>_xlfn.XLOOKUP(data[[#This Row],[Buyers]],lookup!$G$1:$G$50,lookup!$H$1:$H$50)</f>
        <v/>
      </c>
      <c r="E246">
        <f>VLOOKUP(A246,lookup!$D$1:$E$35,2,)</f>
        <v/>
      </c>
      <c r="F246">
        <f>_xlfn.CONCAT(A246,B246,D246)</f>
        <v/>
      </c>
      <c r="G246" t="inlineStr">
        <is>
          <t>251103</t>
        </is>
      </c>
      <c r="H246" t="inlineStr">
        <is>
          <t>426697-7668</t>
        </is>
      </c>
    </row>
    <row r="247" hidden="1" s="31">
      <c r="A247" t="inlineStr">
        <is>
          <t>FFL2-4</t>
        </is>
      </c>
      <c r="B247" t="inlineStr">
        <is>
          <t>F</t>
        </is>
      </c>
      <c r="C247" t="inlineStr">
        <is>
          <t>HNM</t>
        </is>
      </c>
      <c r="D247">
        <f>_xlfn.XLOOKUP(data[[#This Row],[Buyers]],lookup!$G$1:$G$50,lookup!$H$1:$H$50)</f>
        <v/>
      </c>
      <c r="E247">
        <f>VLOOKUP(A247,lookup!$D$1:$E$35,2,)</f>
        <v/>
      </c>
      <c r="F247">
        <f>_xlfn.CONCAT(A247,B247,D247)</f>
        <v/>
      </c>
      <c r="G247" t="inlineStr">
        <is>
          <t>251011</t>
        </is>
      </c>
      <c r="H247" t="inlineStr">
        <is>
          <t>493658-7648</t>
        </is>
      </c>
    </row>
    <row r="248" hidden="1" s="31">
      <c r="A248" t="inlineStr">
        <is>
          <t>FFL2-4</t>
        </is>
      </c>
      <c r="B248" t="inlineStr">
        <is>
          <t>G</t>
        </is>
      </c>
      <c r="C248" t="inlineStr">
        <is>
          <t>HNM</t>
        </is>
      </c>
      <c r="D248">
        <f>_xlfn.XLOOKUP(data[[#This Row],[Buyers]],lookup!$G$1:$G$50,lookup!$H$1:$H$50)</f>
        <v/>
      </c>
      <c r="E248">
        <f>VLOOKUP(A248,lookup!$D$1:$E$35,2,)</f>
        <v/>
      </c>
      <c r="F248">
        <f>_xlfn.CONCAT(A248,B248,D248)</f>
        <v/>
      </c>
      <c r="G248" t="inlineStr">
        <is>
          <t>251018</t>
        </is>
      </c>
      <c r="H248" t="inlineStr">
        <is>
          <t>480150-6525</t>
        </is>
      </c>
    </row>
    <row r="249" hidden="1" s="31">
      <c r="A249" t="inlineStr">
        <is>
          <t>FFL2-4</t>
        </is>
      </c>
      <c r="B249" t="inlineStr">
        <is>
          <t>H</t>
        </is>
      </c>
      <c r="C249" t="inlineStr">
        <is>
          <t>HNM</t>
        </is>
      </c>
      <c r="D249">
        <f>_xlfn.XLOOKUP(data[[#This Row],[Buyers]],lookup!$G$1:$G$50,lookup!$H$1:$H$50)</f>
        <v/>
      </c>
      <c r="E249">
        <f>VLOOKUP(A249,lookup!$D$1:$E$35,2,)</f>
        <v/>
      </c>
      <c r="F249">
        <f>_xlfn.CONCAT(A249,B249,D249)</f>
        <v/>
      </c>
      <c r="G249" t="inlineStr">
        <is>
          <t>250829</t>
        </is>
      </c>
      <c r="H249" t="inlineStr">
        <is>
          <t>464218-7659</t>
        </is>
      </c>
    </row>
    <row r="250" hidden="1" s="31">
      <c r="A250" t="inlineStr">
        <is>
          <t>FFL2-4</t>
        </is>
      </c>
      <c r="B250" t="inlineStr">
        <is>
          <t>I</t>
        </is>
      </c>
      <c r="C250" t="inlineStr">
        <is>
          <t>HNM</t>
        </is>
      </c>
      <c r="D250">
        <f>_xlfn.XLOOKUP(data[[#This Row],[Buyers]],lookup!$G$1:$G$50,lookup!$H$1:$H$50)</f>
        <v/>
      </c>
      <c r="E250">
        <f>VLOOKUP(A250,lookup!$D$1:$E$35,2,)</f>
        <v/>
      </c>
      <c r="F250">
        <f>_xlfn.CONCAT(A250,B250,D250)</f>
        <v/>
      </c>
      <c r="G250" t="inlineStr">
        <is>
          <t>251027</t>
        </is>
      </c>
      <c r="H250" t="inlineStr">
        <is>
          <t>0002885C-6564-S3</t>
        </is>
      </c>
    </row>
    <row r="251" hidden="1" s="31">
      <c r="A251" t="inlineStr">
        <is>
          <t>FFL2-4</t>
        </is>
      </c>
      <c r="B251" t="inlineStr">
        <is>
          <t>J</t>
        </is>
      </c>
      <c r="C251" t="inlineStr">
        <is>
          <t>HNM</t>
        </is>
      </c>
      <c r="D251">
        <f>_xlfn.XLOOKUP(data[[#This Row],[Buyers]],lookup!$G$1:$G$50,lookup!$H$1:$H$50)</f>
        <v/>
      </c>
      <c r="E251">
        <f>VLOOKUP(A251,lookup!$D$1:$E$35,2,)</f>
        <v/>
      </c>
      <c r="F251">
        <f>_xlfn.CONCAT(A251,B251,D251)</f>
        <v/>
      </c>
      <c r="G251" t="inlineStr">
        <is>
          <t>251103</t>
        </is>
      </c>
      <c r="H251" t="inlineStr">
        <is>
          <t>426697-7668</t>
        </is>
      </c>
    </row>
    <row r="252" hidden="1" s="31">
      <c r="A252" t="inlineStr">
        <is>
          <t>FFL2-5</t>
        </is>
      </c>
      <c r="B252" t="inlineStr">
        <is>
          <t>A</t>
        </is>
      </c>
      <c r="C252" t="inlineStr">
        <is>
          <t>HNM</t>
        </is>
      </c>
      <c r="D252">
        <f>_xlfn.XLOOKUP(data[[#This Row],[Buyers]],lookup!$G$1:$G$50,lookup!$H$1:$H$50)</f>
        <v/>
      </c>
      <c r="E252">
        <f>VLOOKUP(A252,lookup!$D$1:$E$35,2,)</f>
        <v/>
      </c>
      <c r="F252">
        <f>_xlfn.CONCAT(A252,B252,D252)</f>
        <v/>
      </c>
      <c r="G252" t="inlineStr">
        <is>
          <t>251018</t>
        </is>
      </c>
      <c r="H252" t="inlineStr">
        <is>
          <t>472239</t>
        </is>
      </c>
    </row>
    <row r="253" hidden="1" s="31">
      <c r="A253" t="inlineStr">
        <is>
          <t>FFL2-5</t>
        </is>
      </c>
      <c r="B253" t="inlineStr">
        <is>
          <t>B</t>
        </is>
      </c>
      <c r="C253" t="inlineStr">
        <is>
          <t>HNM</t>
        </is>
      </c>
      <c r="D253">
        <f>_xlfn.XLOOKUP(data[[#This Row],[Buyers]],lookup!$G$1:$G$50,lookup!$H$1:$H$50)</f>
        <v/>
      </c>
      <c r="E253">
        <f>VLOOKUP(A253,lookup!$D$1:$E$35,2,)</f>
        <v/>
      </c>
      <c r="F253">
        <f>_xlfn.CONCAT(A253,B253,D253)</f>
        <v/>
      </c>
      <c r="G253" t="inlineStr">
        <is>
          <t>250829</t>
        </is>
      </c>
      <c r="H253" t="inlineStr">
        <is>
          <t>464218-7659</t>
        </is>
      </c>
    </row>
    <row r="254" hidden="1" s="31">
      <c r="A254" t="inlineStr">
        <is>
          <t>FFL2-5</t>
        </is>
      </c>
      <c r="B254" t="inlineStr">
        <is>
          <t>D</t>
        </is>
      </c>
      <c r="C254" t="inlineStr">
        <is>
          <t>HNM</t>
        </is>
      </c>
      <c r="D254">
        <f>_xlfn.XLOOKUP(data[[#This Row],[Buyers]],lookup!$G$1:$G$50,lookup!$H$1:$H$50)</f>
        <v/>
      </c>
      <c r="E254">
        <f>VLOOKUP(A254,lookup!$D$1:$E$35,2,)</f>
        <v/>
      </c>
      <c r="F254">
        <f>_xlfn.CONCAT(A254,B254,D254)</f>
        <v/>
      </c>
      <c r="G254" t="inlineStr">
        <is>
          <t>250830</t>
        </is>
      </c>
      <c r="H254" t="inlineStr">
        <is>
          <t>463539-7649</t>
        </is>
      </c>
    </row>
    <row r="255" hidden="1" s="31">
      <c r="A255" t="inlineStr">
        <is>
          <t>FFL2-5</t>
        </is>
      </c>
      <c r="B255" t="inlineStr">
        <is>
          <t>E</t>
        </is>
      </c>
      <c r="C255" t="inlineStr">
        <is>
          <t>HNM</t>
        </is>
      </c>
      <c r="D255">
        <f>_xlfn.XLOOKUP(data[[#This Row],[Buyers]],lookup!$G$1:$G$50,lookup!$H$1:$H$50)</f>
        <v/>
      </c>
      <c r="E255">
        <f>VLOOKUP(A255,lookup!$D$1:$E$35,2,)</f>
        <v/>
      </c>
      <c r="F255">
        <f>_xlfn.CONCAT(A255,B255,D255)</f>
        <v/>
      </c>
      <c r="G255" t="inlineStr">
        <is>
          <t>250829</t>
        </is>
      </c>
      <c r="H255" t="inlineStr">
        <is>
          <t>464218-7659</t>
        </is>
      </c>
    </row>
    <row r="256" hidden="1" s="31">
      <c r="A256" t="inlineStr">
        <is>
          <t>FFL2-5</t>
        </is>
      </c>
      <c r="B256" t="inlineStr">
        <is>
          <t>E</t>
        </is>
      </c>
      <c r="C256" t="inlineStr">
        <is>
          <t>CNA</t>
        </is>
      </c>
      <c r="D256">
        <f>_xlfn.XLOOKUP(data[[#This Row],[Buyers]],lookup!$G$1:$G$50,lookup!$H$1:$H$50)</f>
        <v/>
      </c>
      <c r="E256">
        <f>VLOOKUP(A256,lookup!$D$1:$E$35,2,)</f>
        <v/>
      </c>
      <c r="F256">
        <f>_xlfn.CONCAT(A256,B256,D256)</f>
        <v/>
      </c>
      <c r="G256" t="inlineStr">
        <is>
          <t>251018</t>
        </is>
      </c>
      <c r="H256" t="inlineStr">
        <is>
          <t>2255640</t>
        </is>
      </c>
    </row>
    <row r="257" hidden="1" s="31">
      <c r="A257" t="inlineStr">
        <is>
          <t>FFL2-5</t>
        </is>
      </c>
      <c r="B257" t="inlineStr">
        <is>
          <t>F</t>
        </is>
      </c>
      <c r="C257" t="inlineStr">
        <is>
          <t>HNM</t>
        </is>
      </c>
      <c r="D257">
        <f>_xlfn.XLOOKUP(data[[#This Row],[Buyers]],lookup!$G$1:$G$50,lookup!$H$1:$H$50)</f>
        <v/>
      </c>
      <c r="E257">
        <f>VLOOKUP(A257,lookup!$D$1:$E$35,2,)</f>
        <v/>
      </c>
      <c r="F257">
        <f>_xlfn.CONCAT(A257,B257,D257)</f>
        <v/>
      </c>
      <c r="G257" t="inlineStr">
        <is>
          <t>251018</t>
        </is>
      </c>
      <c r="H257" t="inlineStr">
        <is>
          <t>482001-6525</t>
        </is>
      </c>
    </row>
    <row r="258" hidden="1" s="31">
      <c r="A258" t="inlineStr">
        <is>
          <t>FFL2-5</t>
        </is>
      </c>
      <c r="B258" t="inlineStr">
        <is>
          <t>H</t>
        </is>
      </c>
      <c r="C258" t="inlineStr">
        <is>
          <t>HNM</t>
        </is>
      </c>
      <c r="D258">
        <f>_xlfn.XLOOKUP(data[[#This Row],[Buyers]],lookup!$G$1:$G$50,lookup!$H$1:$H$50)</f>
        <v/>
      </c>
      <c r="E258">
        <f>VLOOKUP(A258,lookup!$D$1:$E$35,2,)</f>
        <v/>
      </c>
      <c r="F258">
        <f>_xlfn.CONCAT(A258,B258,D258)</f>
        <v/>
      </c>
      <c r="G258" t="inlineStr">
        <is>
          <t>251011</t>
        </is>
      </c>
      <c r="H258" t="inlineStr">
        <is>
          <t>492749-6563</t>
        </is>
      </c>
    </row>
    <row r="259" hidden="1" s="31">
      <c r="A259" t="inlineStr">
        <is>
          <t>FFL2-5</t>
        </is>
      </c>
      <c r="B259" t="inlineStr">
        <is>
          <t>I</t>
        </is>
      </c>
      <c r="C259" t="inlineStr">
        <is>
          <t>HNM</t>
        </is>
      </c>
      <c r="D259">
        <f>_xlfn.XLOOKUP(data[[#This Row],[Buyers]],lookup!$G$1:$G$50,lookup!$H$1:$H$50)</f>
        <v/>
      </c>
      <c r="E259">
        <f>VLOOKUP(A259,lookup!$D$1:$E$35,2,)</f>
        <v/>
      </c>
      <c r="F259">
        <f>_xlfn.CONCAT(A259,B259,D259)</f>
        <v/>
      </c>
      <c r="G259" t="inlineStr">
        <is>
          <t>251003</t>
        </is>
      </c>
      <c r="H259" t="inlineStr">
        <is>
          <t>486459-7648</t>
        </is>
      </c>
    </row>
    <row r="260" hidden="1" s="31">
      <c r="A260" t="inlineStr">
        <is>
          <t>FFL2-5</t>
        </is>
      </c>
      <c r="B260" t="inlineStr">
        <is>
          <t>J</t>
        </is>
      </c>
      <c r="C260" t="inlineStr">
        <is>
          <t>CNA</t>
        </is>
      </c>
      <c r="D260">
        <f>_xlfn.XLOOKUP(data[[#This Row],[Buyers]],lookup!$G$1:$G$50,lookup!$H$1:$H$50)</f>
        <v/>
      </c>
      <c r="E260">
        <f>VLOOKUP(A260,lookup!$D$1:$E$35,2,)</f>
        <v/>
      </c>
      <c r="F260">
        <f>_xlfn.CONCAT(A260,B260,D260)</f>
        <v/>
      </c>
      <c r="G260" t="inlineStr">
        <is>
          <t>251018</t>
        </is>
      </c>
      <c r="H260" t="inlineStr">
        <is>
          <t>2252778</t>
        </is>
      </c>
    </row>
    <row r="261" hidden="1" s="31">
      <c r="A261" t="inlineStr">
        <is>
          <t>FFL2-5</t>
        </is>
      </c>
      <c r="B261" t="inlineStr">
        <is>
          <t>K</t>
        </is>
      </c>
      <c r="C261" t="inlineStr">
        <is>
          <t>CNA</t>
        </is>
      </c>
      <c r="D261">
        <f>_xlfn.XLOOKUP(data[[#This Row],[Buyers]],lookup!$G$1:$G$50,lookup!$H$1:$H$50)</f>
        <v/>
      </c>
      <c r="E261">
        <f>VLOOKUP(A261,lookup!$D$1:$E$35,2,)</f>
        <v/>
      </c>
      <c r="F261">
        <f>_xlfn.CONCAT(A261,B261,D261)</f>
        <v/>
      </c>
      <c r="G261" t="inlineStr">
        <is>
          <t>250930</t>
        </is>
      </c>
      <c r="H261" t="inlineStr">
        <is>
          <t>2236167-</t>
        </is>
      </c>
    </row>
    <row r="262" hidden="1" s="31">
      <c r="A262" t="inlineStr">
        <is>
          <t>JKL-U2-1</t>
        </is>
      </c>
      <c r="B262" t="inlineStr">
        <is>
          <t>A1</t>
        </is>
      </c>
      <c r="C262" t="inlineStr">
        <is>
          <t>Puma</t>
        </is>
      </c>
      <c r="D262">
        <f>_xlfn.XLOOKUP(data[[#This Row],[Buyers]],lookup!$G$1:$G$50,lookup!$H$1:$H$50)</f>
        <v/>
      </c>
      <c r="E262">
        <f>VLOOKUP(A262,lookup!$D$1:$E$35,2,)</f>
        <v/>
      </c>
      <c r="F262">
        <f>_xlfn.CONCAT(A262,B262,D262)</f>
        <v/>
      </c>
      <c r="G262" t="inlineStr">
        <is>
          <t>251105</t>
        </is>
      </c>
      <c r="H262" t="inlineStr">
        <is>
          <t>685031SS26R2</t>
        </is>
      </c>
    </row>
    <row r="263" hidden="1" s="31">
      <c r="A263" t="inlineStr">
        <is>
          <t>JKL-U2-1</t>
        </is>
      </c>
      <c r="B263" t="inlineStr">
        <is>
          <t>A2</t>
        </is>
      </c>
      <c r="C263" t="inlineStr">
        <is>
          <t>Puma</t>
        </is>
      </c>
      <c r="D263">
        <f>_xlfn.XLOOKUP(data[[#This Row],[Buyers]],lookup!$G$1:$G$50,lookup!$H$1:$H$50)</f>
        <v/>
      </c>
      <c r="E263">
        <f>VLOOKUP(A263,lookup!$D$1:$E$35,2,)</f>
        <v/>
      </c>
      <c r="F263">
        <f>_xlfn.CONCAT(A263,B263,D263)</f>
        <v/>
      </c>
      <c r="G263" t="inlineStr">
        <is>
          <t>251020</t>
        </is>
      </c>
      <c r="H263" t="inlineStr">
        <is>
          <t>695572SS26</t>
        </is>
      </c>
    </row>
    <row r="264" hidden="1" s="31">
      <c r="A264" t="inlineStr">
        <is>
          <t>JKL-U2-1</t>
        </is>
      </c>
      <c r="B264" t="inlineStr">
        <is>
          <t>A3</t>
        </is>
      </c>
      <c r="C264" t="inlineStr">
        <is>
          <t>Puma</t>
        </is>
      </c>
      <c r="D264">
        <f>_xlfn.XLOOKUP(data[[#This Row],[Buyers]],lookup!$G$1:$G$50,lookup!$H$1:$H$50)</f>
        <v/>
      </c>
      <c r="E264">
        <f>VLOOKUP(A264,lookup!$D$1:$E$35,2,)</f>
        <v/>
      </c>
      <c r="F264">
        <f>_xlfn.CONCAT(A264,B264,D264)</f>
        <v/>
      </c>
      <c r="G264" t="inlineStr">
        <is>
          <t>251105</t>
        </is>
      </c>
      <c r="H264" t="inlineStr">
        <is>
          <t>633952SS26</t>
        </is>
      </c>
    </row>
    <row r="265" hidden="1" s="31">
      <c r="A265" t="inlineStr">
        <is>
          <t>JKL-U2-1</t>
        </is>
      </c>
      <c r="B265" t="inlineStr">
        <is>
          <t>B1</t>
        </is>
      </c>
      <c r="C265" t="inlineStr">
        <is>
          <t>CNA</t>
        </is>
      </c>
      <c r="D265">
        <f>_xlfn.XLOOKUP(data[[#This Row],[Buyers]],lookup!$G$1:$G$50,lookup!$H$1:$H$50)</f>
        <v/>
      </c>
      <c r="E265">
        <f>VLOOKUP(A265,lookup!$D$1:$E$35,2,)</f>
        <v/>
      </c>
      <c r="F265">
        <f>_xlfn.CONCAT(A265,B265,D265)</f>
        <v/>
      </c>
      <c r="G265" t="inlineStr">
        <is>
          <t>251025</t>
        </is>
      </c>
      <c r="H265" t="inlineStr">
        <is>
          <t>2235921</t>
        </is>
      </c>
    </row>
    <row r="266" hidden="1" s="31">
      <c r="A266" t="inlineStr">
        <is>
          <t>JKL-U2-1</t>
        </is>
      </c>
      <c r="B266" t="inlineStr">
        <is>
          <t>B2</t>
        </is>
      </c>
      <c r="C266" t="inlineStr">
        <is>
          <t>CNA</t>
        </is>
      </c>
      <c r="D266">
        <f>_xlfn.XLOOKUP(data[[#This Row],[Buyers]],lookup!$G$1:$G$50,lookup!$H$1:$H$50)</f>
        <v/>
      </c>
      <c r="E266">
        <f>VLOOKUP(A266,lookup!$D$1:$E$35,2,)</f>
        <v/>
      </c>
      <c r="F266">
        <f>_xlfn.CONCAT(A266,B266,D266)</f>
        <v/>
      </c>
      <c r="G266" t="inlineStr">
        <is>
          <t>251025</t>
        </is>
      </c>
      <c r="H266" t="inlineStr">
        <is>
          <t>2235921</t>
        </is>
      </c>
    </row>
    <row r="267" hidden="1" s="31">
      <c r="A267" t="inlineStr">
        <is>
          <t>JKL-U2-1</t>
        </is>
      </c>
      <c r="B267" t="inlineStr">
        <is>
          <t>B3</t>
        </is>
      </c>
      <c r="C267" t="inlineStr">
        <is>
          <t>Puma</t>
        </is>
      </c>
      <c r="D267">
        <f>_xlfn.XLOOKUP(data[[#This Row],[Buyers]],lookup!$G$1:$G$50,lookup!$H$1:$H$50)</f>
        <v/>
      </c>
      <c r="E267">
        <f>VLOOKUP(A267,lookup!$D$1:$E$35,2,)</f>
        <v/>
      </c>
      <c r="F267">
        <f>_xlfn.CONCAT(A267,B267,D267)</f>
        <v/>
      </c>
      <c r="G267" t="inlineStr">
        <is>
          <t>251020</t>
        </is>
      </c>
      <c r="H267" t="inlineStr">
        <is>
          <t>695572SS26</t>
        </is>
      </c>
    </row>
    <row r="268" hidden="1" s="31">
      <c r="A268" t="inlineStr">
        <is>
          <t>JKL-U2-1</t>
        </is>
      </c>
      <c r="B268" t="inlineStr">
        <is>
          <t>C1</t>
        </is>
      </c>
      <c r="C268" t="inlineStr">
        <is>
          <t>GUE</t>
        </is>
      </c>
      <c r="D268">
        <f>_xlfn.XLOOKUP(data[[#This Row],[Buyers]],lookup!$G$1:$G$50,lookup!$H$1:$H$50)</f>
        <v/>
      </c>
      <c r="E268">
        <f>VLOOKUP(A268,lookup!$D$1:$E$35,2,)</f>
        <v/>
      </c>
      <c r="F268">
        <f>_xlfn.CONCAT(A268,B268,D268)</f>
        <v/>
      </c>
      <c r="G268" t="inlineStr">
        <is>
          <t>251006</t>
        </is>
      </c>
      <c r="H268" t="inlineStr">
        <is>
          <t>X6OPB7</t>
        </is>
      </c>
    </row>
    <row r="269" hidden="1" s="31">
      <c r="A269" t="inlineStr">
        <is>
          <t>JKL-U2-1</t>
        </is>
      </c>
      <c r="B269" t="inlineStr">
        <is>
          <t>C3</t>
        </is>
      </c>
      <c r="C269" t="inlineStr">
        <is>
          <t>Puma</t>
        </is>
      </c>
      <c r="D269">
        <f>_xlfn.XLOOKUP(data[[#This Row],[Buyers]],lookup!$G$1:$G$50,lookup!$H$1:$H$50)</f>
        <v/>
      </c>
      <c r="E269">
        <f>VLOOKUP(A269,lookup!$D$1:$E$35,2,)</f>
        <v/>
      </c>
      <c r="F269">
        <f>_xlfn.CONCAT(A269,B269,D269)</f>
        <v/>
      </c>
      <c r="G269" t="inlineStr">
        <is>
          <t>251005</t>
        </is>
      </c>
      <c r="H269" t="inlineStr">
        <is>
          <t>686280SS26R1</t>
        </is>
      </c>
    </row>
    <row r="270" hidden="1" s="31">
      <c r="A270" t="inlineStr">
        <is>
          <t>JKL-U2-1</t>
        </is>
      </c>
      <c r="B270" t="inlineStr">
        <is>
          <t>D1</t>
        </is>
      </c>
      <c r="C270" t="inlineStr">
        <is>
          <t>Puma</t>
        </is>
      </c>
      <c r="D270">
        <f>_xlfn.XLOOKUP(data[[#This Row],[Buyers]],lookup!$G$1:$G$50,lookup!$H$1:$H$50)</f>
        <v/>
      </c>
      <c r="E270">
        <f>VLOOKUP(A270,lookup!$D$1:$E$35,2,)</f>
        <v/>
      </c>
      <c r="F270">
        <f>_xlfn.CONCAT(A270,B270,D270)</f>
        <v/>
      </c>
      <c r="G270" t="inlineStr">
        <is>
          <t>251105</t>
        </is>
      </c>
      <c r="H270" t="inlineStr">
        <is>
          <t>693986SS26R2</t>
        </is>
      </c>
    </row>
    <row r="271" hidden="1" s="31">
      <c r="A271" t="inlineStr">
        <is>
          <t>JKL-U2-1</t>
        </is>
      </c>
      <c r="B271" t="inlineStr">
        <is>
          <t>D2</t>
        </is>
      </c>
      <c r="C271" t="inlineStr">
        <is>
          <t>GUE</t>
        </is>
      </c>
      <c r="D271">
        <f>_xlfn.XLOOKUP(data[[#This Row],[Buyers]],lookup!$G$1:$G$50,lookup!$H$1:$H$50)</f>
        <v/>
      </c>
      <c r="E271">
        <f>VLOOKUP(A271,lookup!$D$1:$E$35,2,)</f>
        <v/>
      </c>
      <c r="F271">
        <f>_xlfn.CONCAT(A271,B271,D271)</f>
        <v/>
      </c>
      <c r="G271" t="inlineStr">
        <is>
          <t>251005</t>
        </is>
      </c>
      <c r="H271" t="inlineStr">
        <is>
          <t>W2YI45R20</t>
        </is>
      </c>
    </row>
    <row r="272" hidden="1" s="31">
      <c r="A272" t="inlineStr">
        <is>
          <t>JKL-U2-1</t>
        </is>
      </c>
      <c r="B272" t="inlineStr">
        <is>
          <t>D3</t>
        </is>
      </c>
      <c r="C272" t="inlineStr">
        <is>
          <t>Puma</t>
        </is>
      </c>
      <c r="D272">
        <f>_xlfn.XLOOKUP(data[[#This Row],[Buyers]],lookup!$G$1:$G$50,lookup!$H$1:$H$50)</f>
        <v/>
      </c>
      <c r="E272">
        <f>VLOOKUP(A272,lookup!$D$1:$E$35,2,)</f>
        <v/>
      </c>
      <c r="F272">
        <f>_xlfn.CONCAT(A272,B272,D272)</f>
        <v/>
      </c>
      <c r="G272" t="inlineStr">
        <is>
          <t>251105</t>
        </is>
      </c>
      <c r="H272" t="inlineStr">
        <is>
          <t>693162SS26R1</t>
        </is>
      </c>
    </row>
    <row r="273" hidden="1" s="31">
      <c r="A273" t="inlineStr">
        <is>
          <t>JKL-U2-1</t>
        </is>
      </c>
      <c r="B273" t="inlineStr">
        <is>
          <t>E1</t>
        </is>
      </c>
      <c r="C273" t="inlineStr">
        <is>
          <t>Puma</t>
        </is>
      </c>
      <c r="D273">
        <f>_xlfn.XLOOKUP(data[[#This Row],[Buyers]],lookup!$G$1:$G$50,lookup!$H$1:$H$50)</f>
        <v/>
      </c>
      <c r="E273">
        <f>VLOOKUP(A273,lookup!$D$1:$E$35,2,)</f>
        <v/>
      </c>
      <c r="F273">
        <f>_xlfn.CONCAT(A273,B273,D273)</f>
        <v/>
      </c>
      <c r="G273" t="inlineStr">
        <is>
          <t>251005</t>
        </is>
      </c>
      <c r="H273" t="inlineStr">
        <is>
          <t>691877SS26R1</t>
        </is>
      </c>
    </row>
    <row r="274" hidden="1" s="31">
      <c r="A274" t="inlineStr">
        <is>
          <t>JKL-U2-1</t>
        </is>
      </c>
      <c r="B274" t="inlineStr">
        <is>
          <t>E3</t>
        </is>
      </c>
      <c r="C274" t="inlineStr">
        <is>
          <t>Puma</t>
        </is>
      </c>
      <c r="D274">
        <f>_xlfn.XLOOKUP(data[[#This Row],[Buyers]],lookup!$G$1:$G$50,lookup!$H$1:$H$50)</f>
        <v/>
      </c>
      <c r="E274">
        <f>VLOOKUP(A274,lookup!$D$1:$E$35,2,)</f>
        <v/>
      </c>
      <c r="F274">
        <f>_xlfn.CONCAT(A274,B274,D274)</f>
        <v/>
      </c>
      <c r="G274" t="inlineStr">
        <is>
          <t>251020</t>
        </is>
      </c>
      <c r="H274" t="inlineStr">
        <is>
          <t>695572SS26</t>
        </is>
      </c>
    </row>
    <row r="275" hidden="1" s="31">
      <c r="A275" t="inlineStr">
        <is>
          <t>JKL-U2-1</t>
        </is>
      </c>
      <c r="B275" t="inlineStr">
        <is>
          <t>F1</t>
        </is>
      </c>
      <c r="C275" t="inlineStr">
        <is>
          <t>GUE</t>
        </is>
      </c>
      <c r="D275">
        <f>_xlfn.XLOOKUP(data[[#This Row],[Buyers]],lookup!$G$1:$G$50,lookup!$H$1:$H$50)</f>
        <v/>
      </c>
      <c r="E275">
        <f>VLOOKUP(A275,lookup!$D$1:$E$35,2,)</f>
        <v/>
      </c>
      <c r="F275">
        <f>_xlfn.CONCAT(A275,B275,D275)</f>
        <v/>
      </c>
      <c r="G275" t="inlineStr">
        <is>
          <t>251006</t>
        </is>
      </c>
      <c r="H275" t="inlineStr">
        <is>
          <t>X6GPC3</t>
        </is>
      </c>
    </row>
    <row r="276" hidden="1" s="31">
      <c r="A276" t="inlineStr">
        <is>
          <t>JKL-U2-1</t>
        </is>
      </c>
      <c r="B276" t="inlineStr">
        <is>
          <t>F3</t>
        </is>
      </c>
      <c r="C276" t="inlineStr">
        <is>
          <t>CNA</t>
        </is>
      </c>
      <c r="D276">
        <f>_xlfn.XLOOKUP(data[[#This Row],[Buyers]],lookup!$G$1:$G$50,lookup!$H$1:$H$50)</f>
        <v/>
      </c>
      <c r="E276">
        <f>VLOOKUP(A276,lookup!$D$1:$E$35,2,)</f>
        <v/>
      </c>
      <c r="F276">
        <f>_xlfn.CONCAT(A276,B276,D276)</f>
        <v/>
      </c>
      <c r="G276" t="inlineStr">
        <is>
          <t>251028</t>
        </is>
      </c>
      <c r="H276" t="inlineStr">
        <is>
          <t>2250238</t>
        </is>
      </c>
    </row>
    <row r="277" hidden="1" s="31">
      <c r="A277" t="inlineStr">
        <is>
          <t>JKL-U2-1</t>
        </is>
      </c>
      <c r="B277" t="inlineStr">
        <is>
          <t>F3</t>
        </is>
      </c>
      <c r="C277" t="inlineStr">
        <is>
          <t>Puma</t>
        </is>
      </c>
      <c r="D277">
        <f>_xlfn.XLOOKUP(data[[#This Row],[Buyers]],lookup!$G$1:$G$50,lookup!$H$1:$H$50)</f>
        <v/>
      </c>
      <c r="E277">
        <f>VLOOKUP(A277,lookup!$D$1:$E$35,2,)</f>
        <v/>
      </c>
      <c r="F277">
        <f>_xlfn.CONCAT(A277,B277,D277)</f>
        <v/>
      </c>
      <c r="G277" t="inlineStr">
        <is>
          <t>251105</t>
        </is>
      </c>
      <c r="H277" t="inlineStr">
        <is>
          <t>693983SS26R1</t>
        </is>
      </c>
    </row>
    <row r="278" hidden="1" s="31">
      <c r="A278" t="inlineStr">
        <is>
          <t>JKL-U2-2</t>
        </is>
      </c>
      <c r="B278" t="inlineStr">
        <is>
          <t>A1</t>
        </is>
      </c>
      <c r="C278" t="inlineStr">
        <is>
          <t>Puma</t>
        </is>
      </c>
      <c r="D278">
        <f>_xlfn.XLOOKUP(data[[#This Row],[Buyers]],lookup!$G$1:$G$50,lookup!$H$1:$H$50)</f>
        <v/>
      </c>
      <c r="E278">
        <f>VLOOKUP(A278,lookup!$D$1:$E$35,2,)</f>
        <v/>
      </c>
      <c r="F278">
        <f>_xlfn.CONCAT(A278,B278,D278)</f>
        <v/>
      </c>
      <c r="G278" t="inlineStr">
        <is>
          <t>250905</t>
        </is>
      </c>
      <c r="H278" t="inlineStr">
        <is>
          <t>635428SS26</t>
        </is>
      </c>
    </row>
    <row r="279" hidden="1" s="31">
      <c r="A279" t="inlineStr">
        <is>
          <t>JKL-U2-2</t>
        </is>
      </c>
      <c r="B279" t="inlineStr">
        <is>
          <t>A1</t>
        </is>
      </c>
      <c r="C279" t="inlineStr">
        <is>
          <t>CNA</t>
        </is>
      </c>
      <c r="D279">
        <f>_xlfn.XLOOKUP(data[[#This Row],[Buyers]],lookup!$G$1:$G$50,lookup!$H$1:$H$50)</f>
        <v/>
      </c>
      <c r="E279">
        <f>VLOOKUP(A279,lookup!$D$1:$E$35,2,)</f>
        <v/>
      </c>
      <c r="F279">
        <f>_xlfn.CONCAT(A279,B279,D279)</f>
        <v/>
      </c>
      <c r="G279" t="inlineStr">
        <is>
          <t>251025</t>
        </is>
      </c>
      <c r="H279" t="inlineStr">
        <is>
          <t>ESS2253692QEI</t>
        </is>
      </c>
    </row>
    <row r="280" hidden="1" s="31">
      <c r="A280" t="inlineStr">
        <is>
          <t>JKL-U2-2</t>
        </is>
      </c>
      <c r="B280" t="inlineStr">
        <is>
          <t>A3</t>
        </is>
      </c>
      <c r="C280" t="inlineStr">
        <is>
          <t>Puma</t>
        </is>
      </c>
      <c r="D280">
        <f>_xlfn.XLOOKUP(data[[#This Row],[Buyers]],lookup!$G$1:$G$50,lookup!$H$1:$H$50)</f>
        <v/>
      </c>
      <c r="E280">
        <f>VLOOKUP(A280,lookup!$D$1:$E$35,2,)</f>
        <v/>
      </c>
      <c r="F280">
        <f>_xlfn.CONCAT(A280,B280,D280)</f>
        <v/>
      </c>
      <c r="G280" t="inlineStr">
        <is>
          <t>250920</t>
        </is>
      </c>
      <c r="H280" t="inlineStr">
        <is>
          <t>637069SS26</t>
        </is>
      </c>
    </row>
    <row r="281" hidden="1" s="31">
      <c r="A281" t="inlineStr">
        <is>
          <t>JKL-U2-2</t>
        </is>
      </c>
      <c r="B281" t="inlineStr">
        <is>
          <t>A3</t>
        </is>
      </c>
      <c r="C281" t="inlineStr">
        <is>
          <t>CNA</t>
        </is>
      </c>
      <c r="D281">
        <f>_xlfn.XLOOKUP(data[[#This Row],[Buyers]],lookup!$G$1:$G$50,lookup!$H$1:$H$50)</f>
        <v/>
      </c>
      <c r="E281">
        <f>VLOOKUP(A281,lookup!$D$1:$E$35,2,)</f>
        <v/>
      </c>
      <c r="F281">
        <f>_xlfn.CONCAT(A281,B281,D281)</f>
        <v/>
      </c>
      <c r="G281" t="inlineStr">
        <is>
          <t>250930</t>
        </is>
      </c>
      <c r="H281" t="inlineStr">
        <is>
          <t>2236167NOS</t>
        </is>
      </c>
    </row>
    <row r="282" hidden="1" s="31">
      <c r="A282" t="inlineStr">
        <is>
          <t>JKL-U2-2</t>
        </is>
      </c>
      <c r="B282" t="inlineStr">
        <is>
          <t>B1</t>
        </is>
      </c>
      <c r="C282" t="inlineStr">
        <is>
          <t>CNA</t>
        </is>
      </c>
      <c r="D282">
        <f>_xlfn.XLOOKUP(data[[#This Row],[Buyers]],lookup!$G$1:$G$50,lookup!$H$1:$H$50)</f>
        <v/>
      </c>
      <c r="E282">
        <f>VLOOKUP(A282,lookup!$D$1:$E$35,2,)</f>
        <v/>
      </c>
      <c r="F282">
        <f>_xlfn.CONCAT(A282,B282,D282)</f>
        <v/>
      </c>
      <c r="G282" t="inlineStr">
        <is>
          <t>250930</t>
        </is>
      </c>
      <c r="H282" t="inlineStr">
        <is>
          <t>2236167NOS</t>
        </is>
      </c>
    </row>
    <row r="283" hidden="1" s="31">
      <c r="A283" t="inlineStr">
        <is>
          <t>JKL-U2-2</t>
        </is>
      </c>
      <c r="B283" t="inlineStr">
        <is>
          <t>B2</t>
        </is>
      </c>
      <c r="C283" t="inlineStr">
        <is>
          <t>KMR</t>
        </is>
      </c>
      <c r="D283">
        <f>_xlfn.XLOOKUP(data[[#This Row],[Buyers]],lookup!$G$1:$G$50,lookup!$H$1:$H$50)</f>
        <v/>
      </c>
      <c r="E283">
        <f>VLOOKUP(A283,lookup!$D$1:$E$35,2,)</f>
        <v/>
      </c>
      <c r="F283">
        <f>_xlfn.CONCAT(A283,B283,D283)</f>
        <v/>
      </c>
      <c r="G283" t="inlineStr">
        <is>
          <t>251124</t>
        </is>
      </c>
      <c r="H283" t="inlineStr">
        <is>
          <t>04NSKSTTRP81J3</t>
        </is>
      </c>
    </row>
    <row r="284" hidden="1" s="31">
      <c r="A284" t="inlineStr">
        <is>
          <t>JKL-U2-2</t>
        </is>
      </c>
      <c r="B284" t="inlineStr">
        <is>
          <t>B3</t>
        </is>
      </c>
      <c r="C284" t="inlineStr">
        <is>
          <t>KMR</t>
        </is>
      </c>
      <c r="D284">
        <f>_xlfn.XLOOKUP(data[[#This Row],[Buyers]],lookup!$G$1:$G$50,lookup!$H$1:$H$50)</f>
        <v/>
      </c>
      <c r="E284">
        <f>VLOOKUP(A284,lookup!$D$1:$E$35,2,)</f>
        <v/>
      </c>
      <c r="F284">
        <f>_xlfn.CONCAT(A284,B284,D284)</f>
        <v/>
      </c>
      <c r="G284" t="inlineStr">
        <is>
          <t>251020</t>
        </is>
      </c>
      <c r="H284" t="inlineStr">
        <is>
          <t>04NSKSTTRP81B3</t>
        </is>
      </c>
    </row>
    <row r="285" hidden="1" s="31">
      <c r="A285" t="inlineStr">
        <is>
          <t>JKL-U2-2</t>
        </is>
      </c>
      <c r="B285" t="inlineStr">
        <is>
          <t>C1</t>
        </is>
      </c>
      <c r="C285" t="inlineStr">
        <is>
          <t>NFR</t>
        </is>
      </c>
      <c r="D285">
        <f>_xlfn.XLOOKUP(data[[#This Row],[Buyers]],lookup!$G$1:$G$50,lookup!$H$1:$H$50)</f>
        <v/>
      </c>
      <c r="E285">
        <f>VLOOKUP(A285,lookup!$D$1:$E$35,2,)</f>
        <v/>
      </c>
      <c r="F285">
        <f>_xlfn.CONCAT(A285,B285,D285)</f>
        <v/>
      </c>
      <c r="G285" t="inlineStr">
        <is>
          <t>250913</t>
        </is>
      </c>
      <c r="H285" t="inlineStr">
        <is>
          <t>869338</t>
        </is>
      </c>
    </row>
    <row r="286" hidden="1" s="31">
      <c r="A286" t="inlineStr">
        <is>
          <t>JKL-U2-2</t>
        </is>
      </c>
      <c r="B286" t="inlineStr">
        <is>
          <t>C3</t>
        </is>
      </c>
      <c r="C286" t="inlineStr">
        <is>
          <t>BST</t>
        </is>
      </c>
      <c r="D286">
        <f>_xlfn.XLOOKUP(data[[#This Row],[Buyers]],lookup!$G$1:$G$50,lookup!$H$1:$H$50)</f>
        <v/>
      </c>
      <c r="E286">
        <f>VLOOKUP(A286,lookup!$D$1:$E$35,2,)</f>
        <v/>
      </c>
      <c r="F286">
        <f>_xlfn.CONCAT(A286,B286,D286)</f>
        <v/>
      </c>
      <c r="G286" t="inlineStr">
        <is>
          <t>251005</t>
        </is>
      </c>
      <c r="H286" t="inlineStr">
        <is>
          <t>13220321R16</t>
        </is>
      </c>
    </row>
    <row r="287" hidden="1" s="31">
      <c r="A287" t="inlineStr">
        <is>
          <t>JKL-U2-2</t>
        </is>
      </c>
      <c r="B287" t="inlineStr">
        <is>
          <t>C3</t>
        </is>
      </c>
      <c r="C287" t="inlineStr">
        <is>
          <t>HNM</t>
        </is>
      </c>
      <c r="D287">
        <f>_xlfn.XLOOKUP(data[[#This Row],[Buyers]],lookup!$G$1:$G$50,lookup!$H$1:$H$50)</f>
        <v/>
      </c>
      <c r="E287">
        <f>VLOOKUP(A287,lookup!$D$1:$E$35,2,)</f>
        <v/>
      </c>
      <c r="F287">
        <f>_xlfn.CONCAT(A287,B287,D287)</f>
        <v/>
      </c>
      <c r="G287" t="inlineStr">
        <is>
          <t>251017</t>
        </is>
      </c>
      <c r="H287" t="inlineStr">
        <is>
          <t>482394-7648</t>
        </is>
      </c>
    </row>
    <row r="288" hidden="1" s="31">
      <c r="A288" t="inlineStr">
        <is>
          <t>JKL-U2-2</t>
        </is>
      </c>
      <c r="B288" t="inlineStr">
        <is>
          <t>D1</t>
        </is>
      </c>
      <c r="C288" t="inlineStr">
        <is>
          <t>NFR</t>
        </is>
      </c>
      <c r="D288">
        <f>_xlfn.XLOOKUP(data[[#This Row],[Buyers]],lookup!$G$1:$G$50,lookup!$H$1:$H$50)</f>
        <v/>
      </c>
      <c r="E288">
        <f>VLOOKUP(A288,lookup!$D$1:$E$35,2,)</f>
        <v/>
      </c>
      <c r="F288">
        <f>_xlfn.CONCAT(A288,B288,D288)</f>
        <v/>
      </c>
      <c r="G288" t="inlineStr">
        <is>
          <t>250913</t>
        </is>
      </c>
      <c r="H288" t="inlineStr">
        <is>
          <t>869338</t>
        </is>
      </c>
    </row>
    <row r="289" hidden="1" s="31">
      <c r="A289" t="inlineStr">
        <is>
          <t>JKL-U2-2</t>
        </is>
      </c>
      <c r="B289" t="inlineStr">
        <is>
          <t>D3</t>
        </is>
      </c>
      <c r="C289" t="inlineStr">
        <is>
          <t>HNM</t>
        </is>
      </c>
      <c r="D289">
        <f>_xlfn.XLOOKUP(data[[#This Row],[Buyers]],lookup!$G$1:$G$50,lookup!$H$1:$H$50)</f>
        <v/>
      </c>
      <c r="E289">
        <f>VLOOKUP(A289,lookup!$D$1:$E$35,2,)</f>
        <v/>
      </c>
      <c r="F289">
        <f>_xlfn.CONCAT(A289,B289,D289)</f>
        <v/>
      </c>
      <c r="G289" t="inlineStr">
        <is>
          <t>251017</t>
        </is>
      </c>
      <c r="H289" t="inlineStr">
        <is>
          <t>482394-7648</t>
        </is>
      </c>
    </row>
    <row r="290" hidden="1" s="31">
      <c r="A290" t="inlineStr">
        <is>
          <t>JKL-U2-2</t>
        </is>
      </c>
      <c r="B290" t="inlineStr">
        <is>
          <t>E1</t>
        </is>
      </c>
      <c r="C290" t="inlineStr">
        <is>
          <t>NFR</t>
        </is>
      </c>
      <c r="D290">
        <f>_xlfn.XLOOKUP(data[[#This Row],[Buyers]],lookup!$G$1:$G$50,lookup!$H$1:$H$50)</f>
        <v/>
      </c>
      <c r="E290">
        <f>VLOOKUP(A290,lookup!$D$1:$E$35,2,)</f>
        <v/>
      </c>
      <c r="F290">
        <f>_xlfn.CONCAT(A290,B290,D290)</f>
        <v/>
      </c>
      <c r="G290" t="inlineStr">
        <is>
          <t>250913</t>
        </is>
      </c>
      <c r="H290" t="inlineStr">
        <is>
          <t>869199</t>
        </is>
      </c>
    </row>
    <row r="291" hidden="1" s="31">
      <c r="A291" t="inlineStr">
        <is>
          <t>JKL-U2-2</t>
        </is>
      </c>
      <c r="B291" t="inlineStr">
        <is>
          <t>E3</t>
        </is>
      </c>
      <c r="C291" t="inlineStr">
        <is>
          <t>Puma</t>
        </is>
      </c>
      <c r="D291">
        <f>_xlfn.XLOOKUP(data[[#This Row],[Buyers]],lookup!$G$1:$G$50,lookup!$H$1:$H$50)</f>
        <v/>
      </c>
      <c r="E291">
        <f>VLOOKUP(A291,lookup!$D$1:$E$35,2,)</f>
        <v/>
      </c>
      <c r="F291">
        <f>_xlfn.CONCAT(A291,B291,D291)</f>
        <v/>
      </c>
      <c r="G291" t="inlineStr">
        <is>
          <t>250920</t>
        </is>
      </c>
      <c r="H291" t="inlineStr">
        <is>
          <t>693292SS26</t>
        </is>
      </c>
    </row>
    <row r="292" hidden="1" s="31">
      <c r="A292" t="inlineStr">
        <is>
          <t>JKL-U2-2</t>
        </is>
      </c>
      <c r="B292" t="inlineStr">
        <is>
          <t>F1</t>
        </is>
      </c>
      <c r="C292" t="inlineStr">
        <is>
          <t>CNA</t>
        </is>
      </c>
      <c r="D292">
        <f>_xlfn.XLOOKUP(data[[#This Row],[Buyers]],lookup!$G$1:$G$50,lookup!$H$1:$H$50)</f>
        <v/>
      </c>
      <c r="E292">
        <f>VLOOKUP(A292,lookup!$D$1:$E$35,2,)</f>
        <v/>
      </c>
      <c r="F292">
        <f>_xlfn.CONCAT(A292,B292,D292)</f>
        <v/>
      </c>
      <c r="G292" t="inlineStr">
        <is>
          <t>251028</t>
        </is>
      </c>
      <c r="H292" t="inlineStr">
        <is>
          <t>2250365</t>
        </is>
      </c>
    </row>
    <row r="293" hidden="1" s="31">
      <c r="A293" t="inlineStr">
        <is>
          <t>JKL-U2-2</t>
        </is>
      </c>
      <c r="B293" t="inlineStr">
        <is>
          <t>F3</t>
        </is>
      </c>
      <c r="C293" t="inlineStr">
        <is>
          <t>GUE</t>
        </is>
      </c>
      <c r="D293">
        <f>_xlfn.XLOOKUP(data[[#This Row],[Buyers]],lookup!$G$1:$G$50,lookup!$H$1:$H$50)</f>
        <v/>
      </c>
      <c r="E293">
        <f>VLOOKUP(A293,lookup!$D$1:$E$35,2,)</f>
        <v/>
      </c>
      <c r="F293">
        <f>_xlfn.CONCAT(A293,B293,D293)</f>
        <v/>
      </c>
      <c r="G293" t="inlineStr">
        <is>
          <t>250830</t>
        </is>
      </c>
      <c r="H293" t="inlineStr">
        <is>
          <t>J6OIA7</t>
        </is>
      </c>
    </row>
    <row r="294" hidden="1" s="31">
      <c r="A294" t="inlineStr">
        <is>
          <t>JKL-U2-3</t>
        </is>
      </c>
      <c r="B294" t="inlineStr">
        <is>
          <t>A1</t>
        </is>
      </c>
      <c r="C294" t="inlineStr">
        <is>
          <t>Puma</t>
        </is>
      </c>
      <c r="D294">
        <f>_xlfn.XLOOKUP(data[[#This Row],[Buyers]],lookup!$G$1:$G$50,lookup!$H$1:$H$50)</f>
        <v/>
      </c>
      <c r="E294">
        <f>VLOOKUP(A294,lookup!$D$1:$E$35,2,)</f>
        <v/>
      </c>
      <c r="F294">
        <f>_xlfn.CONCAT(A294,B294,D294)</f>
        <v/>
      </c>
      <c r="G294" t="inlineStr">
        <is>
          <t>250905</t>
        </is>
      </c>
      <c r="H294" t="inlineStr">
        <is>
          <t>635242SS26</t>
        </is>
      </c>
    </row>
    <row r="295" hidden="1" s="31">
      <c r="A295" t="inlineStr">
        <is>
          <t>JKL-U2-3</t>
        </is>
      </c>
      <c r="B295" t="inlineStr">
        <is>
          <t>A2</t>
        </is>
      </c>
      <c r="C295" t="inlineStr">
        <is>
          <t>CNA</t>
        </is>
      </c>
      <c r="D295">
        <f>_xlfn.XLOOKUP(data[[#This Row],[Buyers]],lookup!$G$1:$G$50,lookup!$H$1:$H$50)</f>
        <v/>
      </c>
      <c r="E295">
        <f>VLOOKUP(A295,lookup!$D$1:$E$35,2,)</f>
        <v/>
      </c>
      <c r="F295">
        <f>_xlfn.CONCAT(A295,B295,D295)</f>
        <v/>
      </c>
      <c r="G295" t="inlineStr">
        <is>
          <t>251015</t>
        </is>
      </c>
      <c r="H295" t="inlineStr">
        <is>
          <t>2248016</t>
        </is>
      </c>
    </row>
    <row r="296" hidden="1" s="31">
      <c r="A296" t="inlineStr">
        <is>
          <t>JKL-U2-3</t>
        </is>
      </c>
      <c r="B296" t="inlineStr">
        <is>
          <t>A2</t>
        </is>
      </c>
      <c r="C296" t="inlineStr">
        <is>
          <t>HNM</t>
        </is>
      </c>
      <c r="D296">
        <f>_xlfn.XLOOKUP(data[[#This Row],[Buyers]],lookup!$G$1:$G$50,lookup!$H$1:$H$50)</f>
        <v/>
      </c>
      <c r="E296">
        <f>VLOOKUP(A296,lookup!$D$1:$E$35,2,)</f>
        <v/>
      </c>
      <c r="F296">
        <f>_xlfn.CONCAT(A296,B296,D296)</f>
        <v/>
      </c>
      <c r="G296" t="inlineStr">
        <is>
          <t>250929</t>
        </is>
      </c>
      <c r="H296" t="inlineStr">
        <is>
          <t>478061-478063</t>
        </is>
      </c>
    </row>
    <row r="297" hidden="1" s="31">
      <c r="A297" t="inlineStr">
        <is>
          <t>JKL-U2-3</t>
        </is>
      </c>
      <c r="B297" t="inlineStr">
        <is>
          <t>A3</t>
        </is>
      </c>
      <c r="C297" t="inlineStr">
        <is>
          <t>BST</t>
        </is>
      </c>
      <c r="D297">
        <f>_xlfn.XLOOKUP(data[[#This Row],[Buyers]],lookup!$G$1:$G$50,lookup!$H$1:$H$50)</f>
        <v/>
      </c>
      <c r="E297">
        <f>VLOOKUP(A297,lookup!$D$1:$E$35,2,)</f>
        <v/>
      </c>
      <c r="F297">
        <f>_xlfn.CONCAT(A297,B297,D297)</f>
        <v/>
      </c>
      <c r="G297" t="inlineStr">
        <is>
          <t>251101</t>
        </is>
      </c>
      <c r="H297" t="inlineStr">
        <is>
          <t>13248760R2</t>
        </is>
      </c>
    </row>
    <row r="298" hidden="1" s="31">
      <c r="A298" t="inlineStr">
        <is>
          <t>JKL-U2-3</t>
        </is>
      </c>
      <c r="B298" t="inlineStr">
        <is>
          <t>A3</t>
        </is>
      </c>
      <c r="C298" t="inlineStr">
        <is>
          <t>GUE</t>
        </is>
      </c>
      <c r="D298">
        <f>_xlfn.XLOOKUP(data[[#This Row],[Buyers]],lookup!$G$1:$G$50,lookup!$H$1:$H$50)</f>
        <v/>
      </c>
      <c r="E298">
        <f>VLOOKUP(A298,lookup!$D$1:$E$35,2,)</f>
        <v/>
      </c>
      <c r="F298">
        <f>_xlfn.CONCAT(A298,B298,D298)</f>
        <v/>
      </c>
      <c r="G298" t="inlineStr">
        <is>
          <t>251005</t>
        </is>
      </c>
      <c r="H298" t="inlineStr">
        <is>
          <t>Z6GB01</t>
        </is>
      </c>
    </row>
    <row r="299" hidden="1" s="31">
      <c r="A299" t="inlineStr">
        <is>
          <t>JKL-U2-3</t>
        </is>
      </c>
      <c r="B299" t="inlineStr">
        <is>
          <t>B1</t>
        </is>
      </c>
      <c r="C299" t="inlineStr">
        <is>
          <t>BST</t>
        </is>
      </c>
      <c r="D299">
        <f>_xlfn.XLOOKUP(data[[#This Row],[Buyers]],lookup!$G$1:$G$50,lookup!$H$1:$H$50)</f>
        <v/>
      </c>
      <c r="E299">
        <f>VLOOKUP(A299,lookup!$D$1:$E$35,2,)</f>
        <v/>
      </c>
      <c r="F299">
        <f>_xlfn.CONCAT(A299,B299,D299)</f>
        <v/>
      </c>
      <c r="G299" t="inlineStr">
        <is>
          <t>250930</t>
        </is>
      </c>
      <c r="H299" t="inlineStr">
        <is>
          <t>13252648</t>
        </is>
      </c>
    </row>
    <row r="300" hidden="1" s="31">
      <c r="A300" t="inlineStr">
        <is>
          <t>JKL-U2-3</t>
        </is>
      </c>
      <c r="B300" t="inlineStr">
        <is>
          <t>B1</t>
        </is>
      </c>
      <c r="C300" t="inlineStr">
        <is>
          <t>CNA</t>
        </is>
      </c>
      <c r="D300">
        <f>_xlfn.XLOOKUP(data[[#This Row],[Buyers]],lookup!$G$1:$G$50,lookup!$H$1:$H$50)</f>
        <v/>
      </c>
      <c r="E300">
        <f>VLOOKUP(A300,lookup!$D$1:$E$35,2,)</f>
        <v/>
      </c>
      <c r="F300">
        <f>_xlfn.CONCAT(A300,B300,D300)</f>
        <v/>
      </c>
      <c r="G300" t="inlineStr">
        <is>
          <t>251030</t>
        </is>
      </c>
      <c r="H300" t="inlineStr">
        <is>
          <t>2250528</t>
        </is>
      </c>
    </row>
    <row r="301" hidden="1" s="31">
      <c r="A301" t="inlineStr">
        <is>
          <t>JKL-U2-3</t>
        </is>
      </c>
      <c r="B301" t="inlineStr">
        <is>
          <t>B2</t>
        </is>
      </c>
      <c r="C301" t="inlineStr">
        <is>
          <t>Puma</t>
        </is>
      </c>
      <c r="D301">
        <f>_xlfn.XLOOKUP(data[[#This Row],[Buyers]],lookup!$G$1:$G$50,lookup!$H$1:$H$50)</f>
        <v/>
      </c>
      <c r="E301">
        <f>VLOOKUP(A301,lookup!$D$1:$E$35,2,)</f>
        <v/>
      </c>
      <c r="F301">
        <f>_xlfn.CONCAT(A301,B301,D301)</f>
        <v/>
      </c>
      <c r="G301" t="inlineStr">
        <is>
          <t>250920</t>
        </is>
      </c>
      <c r="H301" t="inlineStr">
        <is>
          <t>635357SS26</t>
        </is>
      </c>
    </row>
    <row r="302" hidden="1" s="31">
      <c r="A302" t="inlineStr">
        <is>
          <t>JKL-U2-3</t>
        </is>
      </c>
      <c r="B302" t="inlineStr">
        <is>
          <t>B3</t>
        </is>
      </c>
      <c r="C302" t="inlineStr">
        <is>
          <t>GUE</t>
        </is>
      </c>
      <c r="D302">
        <f>_xlfn.XLOOKUP(data[[#This Row],[Buyers]],lookup!$G$1:$G$50,lookup!$H$1:$H$50)</f>
        <v/>
      </c>
      <c r="E302">
        <f>VLOOKUP(A302,lookup!$D$1:$E$35,2,)</f>
        <v/>
      </c>
      <c r="F302">
        <f>_xlfn.CONCAT(A302,B302,D302)</f>
        <v/>
      </c>
      <c r="G302" t="inlineStr">
        <is>
          <t>251005</t>
        </is>
      </c>
      <c r="H302" t="inlineStr">
        <is>
          <t>Z6GI06</t>
        </is>
      </c>
    </row>
    <row r="303" hidden="1" s="31">
      <c r="A303" t="inlineStr">
        <is>
          <t>JKL-U2-3</t>
        </is>
      </c>
      <c r="B303" t="inlineStr">
        <is>
          <t>B3</t>
        </is>
      </c>
      <c r="C303" t="inlineStr">
        <is>
          <t>Puma</t>
        </is>
      </c>
      <c r="D303">
        <f>_xlfn.XLOOKUP(data[[#This Row],[Buyers]],lookup!$G$1:$G$50,lookup!$H$1:$H$50)</f>
        <v/>
      </c>
      <c r="E303">
        <f>VLOOKUP(A303,lookup!$D$1:$E$35,2,)</f>
        <v/>
      </c>
      <c r="F303">
        <f>_xlfn.CONCAT(A303,B303,D303)</f>
        <v/>
      </c>
      <c r="G303" t="inlineStr">
        <is>
          <t>251020</t>
        </is>
      </c>
      <c r="H303" t="inlineStr">
        <is>
          <t>694737SS26</t>
        </is>
      </c>
    </row>
    <row r="304" hidden="1" s="31">
      <c r="A304" t="inlineStr">
        <is>
          <t>JKL-U2-3</t>
        </is>
      </c>
      <c r="B304" t="inlineStr">
        <is>
          <t>C1</t>
        </is>
      </c>
      <c r="C304" t="inlineStr">
        <is>
          <t>CNA</t>
        </is>
      </c>
      <c r="D304">
        <f>_xlfn.XLOOKUP(data[[#This Row],[Buyers]],lookup!$G$1:$G$50,lookup!$H$1:$H$50)</f>
        <v/>
      </c>
      <c r="E304">
        <f>VLOOKUP(A304,lookup!$D$1:$E$35,2,)</f>
        <v/>
      </c>
      <c r="F304">
        <f>_xlfn.CONCAT(A304,B304,D304)</f>
        <v/>
      </c>
      <c r="G304" t="inlineStr">
        <is>
          <t>251015</t>
        </is>
      </c>
      <c r="H304" t="inlineStr">
        <is>
          <t>2250274</t>
        </is>
      </c>
    </row>
    <row r="305" hidden="1" s="31">
      <c r="A305" t="inlineStr">
        <is>
          <t>JKL-U2-3</t>
        </is>
      </c>
      <c r="B305" t="inlineStr">
        <is>
          <t>C2</t>
        </is>
      </c>
      <c r="C305" t="inlineStr">
        <is>
          <t>GUE</t>
        </is>
      </c>
      <c r="D305">
        <f>_xlfn.XLOOKUP(data[[#This Row],[Buyers]],lookup!$G$1:$G$50,lookup!$H$1:$H$50)</f>
        <v/>
      </c>
      <c r="E305">
        <f>VLOOKUP(A305,lookup!$D$1:$E$35,2,)</f>
        <v/>
      </c>
      <c r="F305">
        <f>_xlfn.CONCAT(A305,B305,D305)</f>
        <v/>
      </c>
      <c r="G305" t="inlineStr">
        <is>
          <t>251005</t>
        </is>
      </c>
      <c r="H305" t="inlineStr">
        <is>
          <t>M2YI24R22</t>
        </is>
      </c>
    </row>
    <row r="306" hidden="1" s="31">
      <c r="A306" t="inlineStr">
        <is>
          <t>JKL-U2-3</t>
        </is>
      </c>
      <c r="B306" t="inlineStr">
        <is>
          <t>C3</t>
        </is>
      </c>
      <c r="C306" t="inlineStr">
        <is>
          <t>Puma</t>
        </is>
      </c>
      <c r="D306">
        <f>_xlfn.XLOOKUP(data[[#This Row],[Buyers]],lookup!$G$1:$G$50,lookup!$H$1:$H$50)</f>
        <v/>
      </c>
      <c r="E306">
        <f>VLOOKUP(A306,lookup!$D$1:$E$35,2,)</f>
        <v/>
      </c>
      <c r="F306">
        <f>_xlfn.CONCAT(A306,B306,D306)</f>
        <v/>
      </c>
      <c r="G306" t="inlineStr">
        <is>
          <t>250920</t>
        </is>
      </c>
      <c r="H306" t="inlineStr">
        <is>
          <t>629893SS26</t>
        </is>
      </c>
    </row>
    <row r="307" hidden="1" s="31">
      <c r="A307" t="inlineStr">
        <is>
          <t>JKL-U2-3</t>
        </is>
      </c>
      <c r="B307" t="inlineStr">
        <is>
          <t>C3</t>
        </is>
      </c>
      <c r="C307" t="inlineStr">
        <is>
          <t>GUE</t>
        </is>
      </c>
      <c r="D307">
        <f>_xlfn.XLOOKUP(data[[#This Row],[Buyers]],lookup!$G$1:$G$50,lookup!$H$1:$H$50)</f>
        <v/>
      </c>
      <c r="E307">
        <f>VLOOKUP(A307,lookup!$D$1:$E$35,2,)</f>
        <v/>
      </c>
      <c r="F307">
        <f>_xlfn.CONCAT(A307,B307,D307)</f>
        <v/>
      </c>
      <c r="G307" t="inlineStr">
        <is>
          <t>251005</t>
        </is>
      </c>
      <c r="H307" t="inlineStr">
        <is>
          <t>Z6GI06</t>
        </is>
      </c>
    </row>
    <row r="308" hidden="1" s="31">
      <c r="A308" t="inlineStr">
        <is>
          <t>JKL-U2-3</t>
        </is>
      </c>
      <c r="B308" t="inlineStr">
        <is>
          <t>D1</t>
        </is>
      </c>
      <c r="C308" t="inlineStr">
        <is>
          <t>Puma</t>
        </is>
      </c>
      <c r="D308">
        <f>_xlfn.XLOOKUP(data[[#This Row],[Buyers]],lookup!$G$1:$G$50,lookup!$H$1:$H$50)</f>
        <v/>
      </c>
      <c r="E308">
        <f>VLOOKUP(A308,lookup!$D$1:$E$35,2,)</f>
        <v/>
      </c>
      <c r="F308">
        <f>_xlfn.CONCAT(A308,B308,D308)</f>
        <v/>
      </c>
      <c r="G308" t="inlineStr">
        <is>
          <t>251020</t>
        </is>
      </c>
      <c r="H308" t="inlineStr">
        <is>
          <t>694737SS26</t>
        </is>
      </c>
    </row>
    <row r="309" hidden="1" s="31">
      <c r="A309" t="inlineStr">
        <is>
          <t>JKL-U2-3</t>
        </is>
      </c>
      <c r="B309" t="inlineStr">
        <is>
          <t>D2</t>
        </is>
      </c>
      <c r="C309" t="inlineStr">
        <is>
          <t>Puma</t>
        </is>
      </c>
      <c r="D309">
        <f>_xlfn.XLOOKUP(data[[#This Row],[Buyers]],lookup!$G$1:$G$50,lookup!$H$1:$H$50)</f>
        <v/>
      </c>
      <c r="E309">
        <f>VLOOKUP(A309,lookup!$D$1:$E$35,2,)</f>
        <v/>
      </c>
      <c r="F309">
        <f>_xlfn.CONCAT(A309,B309,D309)</f>
        <v/>
      </c>
      <c r="G309" t="inlineStr">
        <is>
          <t>251020</t>
        </is>
      </c>
      <c r="H309" t="inlineStr">
        <is>
          <t>694737SS26</t>
        </is>
      </c>
    </row>
    <row r="310" hidden="1" s="31">
      <c r="A310" t="inlineStr">
        <is>
          <t>JKL-U2-3</t>
        </is>
      </c>
      <c r="B310" t="inlineStr">
        <is>
          <t>D3</t>
        </is>
      </c>
      <c r="C310" t="inlineStr">
        <is>
          <t>Puma</t>
        </is>
      </c>
      <c r="D310">
        <f>_xlfn.XLOOKUP(data[[#This Row],[Buyers]],lookup!$G$1:$G$50,lookup!$H$1:$H$50)</f>
        <v/>
      </c>
      <c r="E310">
        <f>VLOOKUP(A310,lookup!$D$1:$E$35,2,)</f>
        <v/>
      </c>
      <c r="F310">
        <f>_xlfn.CONCAT(A310,B310,D310)</f>
        <v/>
      </c>
      <c r="G310" t="inlineStr">
        <is>
          <t>251005</t>
        </is>
      </c>
      <c r="H310" t="inlineStr">
        <is>
          <t>686163SS26</t>
        </is>
      </c>
    </row>
    <row r="311" hidden="1" s="31">
      <c r="A311" t="inlineStr">
        <is>
          <t>JKL-U2-3</t>
        </is>
      </c>
      <c r="B311" t="inlineStr">
        <is>
          <t>E1</t>
        </is>
      </c>
      <c r="C311" t="inlineStr">
        <is>
          <t>CNA</t>
        </is>
      </c>
      <c r="D311">
        <f>_xlfn.XLOOKUP(data[[#This Row],[Buyers]],lookup!$G$1:$G$50,lookup!$H$1:$H$50)</f>
        <v/>
      </c>
      <c r="E311">
        <f>VLOOKUP(A311,lookup!$D$1:$E$35,2,)</f>
        <v/>
      </c>
      <c r="F311">
        <f>_xlfn.CONCAT(A311,B311,D311)</f>
        <v/>
      </c>
      <c r="G311" t="inlineStr">
        <is>
          <t>251015</t>
        </is>
      </c>
      <c r="H311" t="inlineStr">
        <is>
          <t>2250274</t>
        </is>
      </c>
    </row>
    <row r="312" hidden="1" s="31">
      <c r="A312" t="inlineStr">
        <is>
          <t>JKL-U2-3</t>
        </is>
      </c>
      <c r="B312" t="inlineStr">
        <is>
          <t>E2</t>
        </is>
      </c>
      <c r="C312" t="inlineStr">
        <is>
          <t>Puma</t>
        </is>
      </c>
      <c r="D312">
        <f>_xlfn.XLOOKUP(data[[#This Row],[Buyers]],lookup!$G$1:$G$50,lookup!$H$1:$H$50)</f>
        <v/>
      </c>
      <c r="E312">
        <f>VLOOKUP(A312,lookup!$D$1:$E$35,2,)</f>
        <v/>
      </c>
      <c r="F312">
        <f>_xlfn.CONCAT(A312,B312,D312)</f>
        <v/>
      </c>
      <c r="G312" t="inlineStr">
        <is>
          <t>251020</t>
        </is>
      </c>
      <c r="H312" t="inlineStr">
        <is>
          <t>694737SS26</t>
        </is>
      </c>
    </row>
    <row r="313" hidden="1" s="31">
      <c r="A313" t="inlineStr">
        <is>
          <t>JKL-U2-3</t>
        </is>
      </c>
      <c r="B313" t="inlineStr">
        <is>
          <t>E3</t>
        </is>
      </c>
      <c r="C313" t="inlineStr">
        <is>
          <t>BST</t>
        </is>
      </c>
      <c r="D313">
        <f>_xlfn.XLOOKUP(data[[#This Row],[Buyers]],lookup!$G$1:$G$50,lookup!$H$1:$H$50)</f>
        <v/>
      </c>
      <c r="E313">
        <f>VLOOKUP(A313,lookup!$D$1:$E$35,2,)</f>
        <v/>
      </c>
      <c r="F313">
        <f>_xlfn.CONCAT(A313,B313,D313)</f>
        <v/>
      </c>
      <c r="G313" t="inlineStr">
        <is>
          <t>251005</t>
        </is>
      </c>
      <c r="H313" t="inlineStr">
        <is>
          <t>13251138</t>
        </is>
      </c>
    </row>
    <row r="314" hidden="1" s="31">
      <c r="A314" t="inlineStr">
        <is>
          <t>JKL-U2-3</t>
        </is>
      </c>
      <c r="B314" t="inlineStr">
        <is>
          <t>F1</t>
        </is>
      </c>
      <c r="C314" t="inlineStr">
        <is>
          <t>CNA</t>
        </is>
      </c>
      <c r="D314">
        <f>_xlfn.XLOOKUP(data[[#This Row],[Buyers]],lookup!$G$1:$G$50,lookup!$H$1:$H$50)</f>
        <v/>
      </c>
      <c r="E314">
        <f>VLOOKUP(A314,lookup!$D$1:$E$35,2,)</f>
        <v/>
      </c>
      <c r="F314">
        <f>_xlfn.CONCAT(A314,B314,D314)</f>
        <v/>
      </c>
      <c r="G314" t="inlineStr">
        <is>
          <t>251015</t>
        </is>
      </c>
      <c r="H314" t="inlineStr">
        <is>
          <t>2250274</t>
        </is>
      </c>
    </row>
    <row r="315" hidden="1" s="31">
      <c r="A315" t="inlineStr">
        <is>
          <t>JKL-U2-3</t>
        </is>
      </c>
      <c r="B315" t="inlineStr">
        <is>
          <t>F2</t>
        </is>
      </c>
      <c r="C315" t="inlineStr">
        <is>
          <t>Puma</t>
        </is>
      </c>
      <c r="D315">
        <f>_xlfn.XLOOKUP(data[[#This Row],[Buyers]],lookup!$G$1:$G$50,lookup!$H$1:$H$50)</f>
        <v/>
      </c>
      <c r="E315">
        <f>VLOOKUP(A315,lookup!$D$1:$E$35,2,)</f>
        <v/>
      </c>
      <c r="F315">
        <f>_xlfn.CONCAT(A315,B315,D315)</f>
        <v/>
      </c>
      <c r="G315" t="inlineStr">
        <is>
          <t>251005</t>
        </is>
      </c>
      <c r="H315" t="inlineStr">
        <is>
          <t>686285SS26R2</t>
        </is>
      </c>
    </row>
    <row r="316" hidden="1" s="31">
      <c r="A316" t="inlineStr">
        <is>
          <t>JKL-U2-3</t>
        </is>
      </c>
      <c r="B316" t="inlineStr">
        <is>
          <t>F3</t>
        </is>
      </c>
      <c r="C316" t="inlineStr">
        <is>
          <t>GUE</t>
        </is>
      </c>
      <c r="D316">
        <f>_xlfn.XLOOKUP(data[[#This Row],[Buyers]],lookup!$G$1:$G$50,lookup!$H$1:$H$50)</f>
        <v/>
      </c>
      <c r="E316">
        <f>VLOOKUP(A316,lookup!$D$1:$E$35,2,)</f>
        <v/>
      </c>
      <c r="F316">
        <f>_xlfn.CONCAT(A316,B316,D316)</f>
        <v/>
      </c>
      <c r="G316" t="inlineStr">
        <is>
          <t>251005</t>
        </is>
      </c>
      <c r="H316" t="inlineStr">
        <is>
          <t>Z6GI06</t>
        </is>
      </c>
    </row>
    <row r="317" hidden="1" s="31">
      <c r="A317" t="inlineStr">
        <is>
          <t>JKL-U2-4</t>
        </is>
      </c>
      <c r="B317" t="inlineStr">
        <is>
          <t>A1</t>
        </is>
      </c>
      <c r="C317" t="inlineStr">
        <is>
          <t>HNM</t>
        </is>
      </c>
      <c r="D317">
        <f>_xlfn.XLOOKUP(data[[#This Row],[Buyers]],lookup!$G$1:$G$50,lookup!$H$1:$H$50)</f>
        <v/>
      </c>
      <c r="E317">
        <f>VLOOKUP(A317,lookup!$D$1:$E$35,2,)</f>
        <v/>
      </c>
      <c r="F317">
        <f>_xlfn.CONCAT(A317,B317,D317)</f>
        <v/>
      </c>
      <c r="G317" t="inlineStr">
        <is>
          <t>251018</t>
        </is>
      </c>
      <c r="H317" t="inlineStr">
        <is>
          <t>497956-6515</t>
        </is>
      </c>
    </row>
    <row r="318" hidden="1" s="31">
      <c r="A318" t="inlineStr">
        <is>
          <t>JKL-U2-4</t>
        </is>
      </c>
      <c r="B318" t="inlineStr">
        <is>
          <t>A2</t>
        </is>
      </c>
      <c r="C318" t="inlineStr">
        <is>
          <t>GUE</t>
        </is>
      </c>
      <c r="D318">
        <f>_xlfn.XLOOKUP(data[[#This Row],[Buyers]],lookup!$G$1:$G$50,lookup!$H$1:$H$50)</f>
        <v/>
      </c>
      <c r="E318">
        <f>VLOOKUP(A318,lookup!$D$1:$E$35,2,)</f>
        <v/>
      </c>
      <c r="F318">
        <f>_xlfn.CONCAT(A318,B318,D318)</f>
        <v/>
      </c>
      <c r="G318" t="inlineStr">
        <is>
          <t>251005</t>
        </is>
      </c>
      <c r="H318" t="inlineStr">
        <is>
          <t>J6GI05</t>
        </is>
      </c>
    </row>
    <row r="319" hidden="1" s="31">
      <c r="A319" t="inlineStr">
        <is>
          <t>JKL-U2-4</t>
        </is>
      </c>
      <c r="B319" t="inlineStr">
        <is>
          <t>A2</t>
        </is>
      </c>
      <c r="C319" t="inlineStr">
        <is>
          <t>HNM</t>
        </is>
      </c>
      <c r="D319">
        <f>_xlfn.XLOOKUP(data[[#This Row],[Buyers]],lookup!$G$1:$G$50,lookup!$H$1:$H$50)</f>
        <v/>
      </c>
      <c r="E319">
        <f>VLOOKUP(A319,lookup!$D$1:$E$35,2,)</f>
        <v/>
      </c>
      <c r="F319">
        <f>_xlfn.CONCAT(A319,B319,D319)</f>
        <v/>
      </c>
      <c r="G319" t="inlineStr">
        <is>
          <t>251013</t>
        </is>
      </c>
      <c r="H319" t="inlineStr">
        <is>
          <t>484772-7616</t>
        </is>
      </c>
    </row>
    <row r="320" hidden="1" s="31">
      <c r="A320" t="inlineStr">
        <is>
          <t>JKL-U2-4</t>
        </is>
      </c>
      <c r="B320" t="inlineStr">
        <is>
          <t>A3</t>
        </is>
      </c>
      <c r="C320" t="inlineStr">
        <is>
          <t>CNA</t>
        </is>
      </c>
      <c r="D320">
        <f>_xlfn.XLOOKUP(data[[#This Row],[Buyers]],lookup!$G$1:$G$50,lookup!$H$1:$H$50)</f>
        <v/>
      </c>
      <c r="E320">
        <f>VLOOKUP(A320,lookup!$D$1:$E$35,2,)</f>
        <v/>
      </c>
      <c r="F320">
        <f>_xlfn.CONCAT(A320,B320,D320)</f>
        <v/>
      </c>
      <c r="G320" t="inlineStr">
        <is>
          <t>250915</t>
        </is>
      </c>
      <c r="H320" t="inlineStr">
        <is>
          <t>2244471</t>
        </is>
      </c>
    </row>
    <row r="321" hidden="1" s="31">
      <c r="A321" t="inlineStr">
        <is>
          <t>JKL-U2-4</t>
        </is>
      </c>
      <c r="B321" t="inlineStr">
        <is>
          <t>B1</t>
        </is>
      </c>
      <c r="C321" t="inlineStr">
        <is>
          <t>CNA</t>
        </is>
      </c>
      <c r="D321">
        <f>_xlfn.XLOOKUP(data[[#This Row],[Buyers]],lookup!$G$1:$G$50,lookup!$H$1:$H$50)</f>
        <v/>
      </c>
      <c r="E321">
        <f>VLOOKUP(A321,lookup!$D$1:$E$35,2,)</f>
        <v/>
      </c>
      <c r="F321">
        <f>_xlfn.CONCAT(A321,B321,D321)</f>
        <v/>
      </c>
      <c r="G321" t="inlineStr">
        <is>
          <t>251009</t>
        </is>
      </c>
      <c r="H321" t="inlineStr">
        <is>
          <t>TEXASS-2250297</t>
        </is>
      </c>
    </row>
    <row r="322" hidden="1" s="31">
      <c r="A322" t="inlineStr">
        <is>
          <t>JKL-U2-4</t>
        </is>
      </c>
      <c r="B322" t="inlineStr">
        <is>
          <t>B2</t>
        </is>
      </c>
      <c r="C322" t="inlineStr">
        <is>
          <t>CNA</t>
        </is>
      </c>
      <c r="D322">
        <f>_xlfn.XLOOKUP(data[[#This Row],[Buyers]],lookup!$G$1:$G$50,lookup!$H$1:$H$50)</f>
        <v/>
      </c>
      <c r="E322">
        <f>VLOOKUP(A322,lookup!$D$1:$E$35,2,)</f>
        <v/>
      </c>
      <c r="F322">
        <f>_xlfn.CONCAT(A322,B322,D322)</f>
        <v/>
      </c>
      <c r="G322" t="inlineStr">
        <is>
          <t>250930</t>
        </is>
      </c>
      <c r="H322" t="inlineStr">
        <is>
          <t>2248224</t>
        </is>
      </c>
    </row>
    <row r="323" hidden="1" s="31">
      <c r="A323" t="inlineStr">
        <is>
          <t>JKL-U2-4</t>
        </is>
      </c>
      <c r="B323" t="inlineStr">
        <is>
          <t>B2</t>
        </is>
      </c>
      <c r="C323" t="inlineStr">
        <is>
          <t>HNM</t>
        </is>
      </c>
      <c r="D323">
        <f>_xlfn.XLOOKUP(data[[#This Row],[Buyers]],lookup!$G$1:$G$50,lookup!$H$1:$H$50)</f>
        <v/>
      </c>
      <c r="E323">
        <f>VLOOKUP(A323,lookup!$D$1:$E$35,2,)</f>
        <v/>
      </c>
      <c r="F323">
        <f>_xlfn.CONCAT(A323,B323,D323)</f>
        <v/>
      </c>
      <c r="G323" t="inlineStr">
        <is>
          <t>251018</t>
        </is>
      </c>
      <c r="H323" t="inlineStr">
        <is>
          <t>497956-6515</t>
        </is>
      </c>
    </row>
    <row r="324" hidden="1" s="31">
      <c r="A324" t="inlineStr">
        <is>
          <t>JKL-U2-4</t>
        </is>
      </c>
      <c r="B324" t="inlineStr">
        <is>
          <t>B3</t>
        </is>
      </c>
      <c r="C324" t="inlineStr">
        <is>
          <t>BST</t>
        </is>
      </c>
      <c r="D324">
        <f>_xlfn.XLOOKUP(data[[#This Row],[Buyers]],lookup!$G$1:$G$50,lookup!$H$1:$H$50)</f>
        <v/>
      </c>
      <c r="E324">
        <f>VLOOKUP(A324,lookup!$D$1:$E$35,2,)</f>
        <v/>
      </c>
      <c r="F324">
        <f>_xlfn.CONCAT(A324,B324,D324)</f>
        <v/>
      </c>
      <c r="G324" t="inlineStr">
        <is>
          <t>250930</t>
        </is>
      </c>
      <c r="H324" t="inlineStr">
        <is>
          <t>13252713</t>
        </is>
      </c>
    </row>
    <row r="325" hidden="1" s="31">
      <c r="A325" t="inlineStr">
        <is>
          <t>JKL-U2-4</t>
        </is>
      </c>
      <c r="B325" t="inlineStr">
        <is>
          <t>C1</t>
        </is>
      </c>
      <c r="C325" t="inlineStr">
        <is>
          <t>HNM</t>
        </is>
      </c>
      <c r="D325">
        <f>_xlfn.XLOOKUP(data[[#This Row],[Buyers]],lookup!$G$1:$G$50,lookup!$H$1:$H$50)</f>
        <v/>
      </c>
      <c r="E325">
        <f>VLOOKUP(A325,lookup!$D$1:$E$35,2,)</f>
        <v/>
      </c>
      <c r="F325">
        <f>_xlfn.CONCAT(A325,B325,D325)</f>
        <v/>
      </c>
      <c r="G325" t="inlineStr">
        <is>
          <t>251017</t>
        </is>
      </c>
      <c r="H325" t="inlineStr">
        <is>
          <t>492424-7648</t>
        </is>
      </c>
    </row>
    <row r="326" hidden="1" s="31">
      <c r="A326" t="inlineStr">
        <is>
          <t>JKL-U2-4</t>
        </is>
      </c>
      <c r="B326" t="inlineStr">
        <is>
          <t>C2</t>
        </is>
      </c>
      <c r="C326" t="inlineStr">
        <is>
          <t>BST</t>
        </is>
      </c>
      <c r="D326">
        <f>_xlfn.XLOOKUP(data[[#This Row],[Buyers]],lookup!$G$1:$G$50,lookup!$H$1:$H$50)</f>
        <v/>
      </c>
      <c r="E326">
        <f>VLOOKUP(A326,lookup!$D$1:$E$35,2,)</f>
        <v/>
      </c>
      <c r="F326">
        <f>_xlfn.CONCAT(A326,B326,D326)</f>
        <v/>
      </c>
      <c r="G326" t="inlineStr">
        <is>
          <t>250930</t>
        </is>
      </c>
      <c r="H326" t="inlineStr">
        <is>
          <t>13252778</t>
        </is>
      </c>
    </row>
    <row r="327" hidden="1" s="31">
      <c r="A327" t="inlineStr">
        <is>
          <t>JKL-U2-4</t>
        </is>
      </c>
      <c r="B327" t="inlineStr">
        <is>
          <t>C3</t>
        </is>
      </c>
      <c r="C327" t="inlineStr">
        <is>
          <t>GUE</t>
        </is>
      </c>
      <c r="D327">
        <f>_xlfn.XLOOKUP(data[[#This Row],[Buyers]],lookup!$G$1:$G$50,lookup!$H$1:$H$50)</f>
        <v/>
      </c>
      <c r="E327">
        <f>VLOOKUP(A327,lookup!$D$1:$E$35,2,)</f>
        <v/>
      </c>
      <c r="F327">
        <f>_xlfn.CONCAT(A327,B327,D327)</f>
        <v/>
      </c>
      <c r="G327" t="inlineStr">
        <is>
          <t>251006</t>
        </is>
      </c>
      <c r="H327" t="inlineStr">
        <is>
          <t>X6GPA5</t>
        </is>
      </c>
    </row>
    <row r="328" hidden="1" s="31">
      <c r="A328" t="inlineStr">
        <is>
          <t>JKL-U2-4</t>
        </is>
      </c>
      <c r="B328" t="inlineStr">
        <is>
          <t>D1</t>
        </is>
      </c>
      <c r="C328" t="inlineStr">
        <is>
          <t>GUE</t>
        </is>
      </c>
      <c r="D328">
        <f>_xlfn.XLOOKUP(data[[#This Row],[Buyers]],lookup!$G$1:$G$50,lookup!$H$1:$H$50)</f>
        <v/>
      </c>
      <c r="E328">
        <f>VLOOKUP(A328,lookup!$D$1:$E$35,2,)</f>
        <v/>
      </c>
      <c r="F328">
        <f>_xlfn.CONCAT(A328,B328,D328)</f>
        <v/>
      </c>
      <c r="G328" t="inlineStr">
        <is>
          <t>251006</t>
        </is>
      </c>
      <c r="H328" t="inlineStr">
        <is>
          <t>X6GIA4</t>
        </is>
      </c>
    </row>
    <row r="329" hidden="1" s="31">
      <c r="A329" t="inlineStr">
        <is>
          <t>JKL-U2-4</t>
        </is>
      </c>
      <c r="B329" t="inlineStr">
        <is>
          <t>D2</t>
        </is>
      </c>
      <c r="C329" t="inlineStr">
        <is>
          <t>NFR</t>
        </is>
      </c>
      <c r="D329">
        <f>_xlfn.XLOOKUP(data[[#This Row],[Buyers]],lookup!$G$1:$G$50,lookup!$H$1:$H$50)</f>
        <v/>
      </c>
      <c r="E329">
        <f>VLOOKUP(A329,lookup!$D$1:$E$35,2,)</f>
        <v/>
      </c>
      <c r="F329">
        <f>_xlfn.CONCAT(A329,B329,D329)</f>
        <v/>
      </c>
      <c r="G329" t="inlineStr">
        <is>
          <t>251013</t>
        </is>
      </c>
      <c r="H329" t="inlineStr">
        <is>
          <t>869834</t>
        </is>
      </c>
    </row>
    <row r="330" hidden="1" s="31">
      <c r="A330" t="inlineStr">
        <is>
          <t>JKL-U2-4</t>
        </is>
      </c>
      <c r="B330" t="inlineStr">
        <is>
          <t>D3</t>
        </is>
      </c>
      <c r="C330" t="inlineStr">
        <is>
          <t>GUE</t>
        </is>
      </c>
      <c r="D330">
        <f>_xlfn.XLOOKUP(data[[#This Row],[Buyers]],lookup!$G$1:$G$50,lookup!$H$1:$H$50)</f>
        <v/>
      </c>
      <c r="E330">
        <f>VLOOKUP(A330,lookup!$D$1:$E$35,2,)</f>
        <v/>
      </c>
      <c r="F330">
        <f>_xlfn.CONCAT(A330,B330,D330)</f>
        <v/>
      </c>
      <c r="G330" t="inlineStr">
        <is>
          <t>251105</t>
        </is>
      </c>
      <c r="H330" t="inlineStr">
        <is>
          <t>L93Q25R21</t>
        </is>
      </c>
    </row>
    <row r="331" hidden="1" s="31">
      <c r="A331" t="inlineStr">
        <is>
          <t>JKL-U2-4</t>
        </is>
      </c>
      <c r="B331" t="inlineStr">
        <is>
          <t>E1</t>
        </is>
      </c>
      <c r="C331" t="inlineStr">
        <is>
          <t>BST</t>
        </is>
      </c>
      <c r="D331">
        <f>_xlfn.XLOOKUP(data[[#This Row],[Buyers]],lookup!$G$1:$G$50,lookup!$H$1:$H$50)</f>
        <v/>
      </c>
      <c r="E331">
        <f>VLOOKUP(A331,lookup!$D$1:$E$35,2,)</f>
        <v/>
      </c>
      <c r="F331">
        <f>_xlfn.CONCAT(A331,B331,D331)</f>
        <v/>
      </c>
      <c r="G331" t="inlineStr">
        <is>
          <t>251203</t>
        </is>
      </c>
      <c r="H331" t="inlineStr">
        <is>
          <t>13251510</t>
        </is>
      </c>
    </row>
    <row r="332" hidden="1" s="31">
      <c r="A332" t="inlineStr">
        <is>
          <t>JKL-U2-4</t>
        </is>
      </c>
      <c r="B332" t="inlineStr">
        <is>
          <t>E2</t>
        </is>
      </c>
      <c r="C332" t="inlineStr">
        <is>
          <t>GUE</t>
        </is>
      </c>
      <c r="D332">
        <f>_xlfn.XLOOKUP(data[[#This Row],[Buyers]],lookup!$G$1:$G$50,lookup!$H$1:$H$50)</f>
        <v/>
      </c>
      <c r="E332">
        <f>VLOOKUP(A332,lookup!$D$1:$E$35,2,)</f>
        <v/>
      </c>
      <c r="F332">
        <f>_xlfn.CONCAT(A332,B332,D332)</f>
        <v/>
      </c>
      <c r="G332" t="inlineStr">
        <is>
          <t>251016</t>
        </is>
      </c>
      <c r="H332" t="inlineStr">
        <is>
          <t>X4GI00R18</t>
        </is>
      </c>
    </row>
    <row r="333" hidden="1" s="31">
      <c r="A333" t="inlineStr">
        <is>
          <t>JKL-U2-4</t>
        </is>
      </c>
      <c r="B333" t="inlineStr">
        <is>
          <t>E3</t>
        </is>
      </c>
      <c r="C333" t="inlineStr">
        <is>
          <t>HNM</t>
        </is>
      </c>
      <c r="D333">
        <f>_xlfn.XLOOKUP(data[[#This Row],[Buyers]],lookup!$G$1:$G$50,lookup!$H$1:$H$50)</f>
        <v/>
      </c>
      <c r="E333">
        <f>VLOOKUP(A333,lookup!$D$1:$E$35,2,)</f>
        <v/>
      </c>
      <c r="F333">
        <f>_xlfn.CONCAT(A333,B333,D333)</f>
        <v/>
      </c>
      <c r="G333" t="inlineStr">
        <is>
          <t>251010</t>
        </is>
      </c>
      <c r="H333" t="inlineStr">
        <is>
          <t>489327-7649</t>
        </is>
      </c>
    </row>
    <row r="334" hidden="1" s="31">
      <c r="A334" t="inlineStr">
        <is>
          <t>JKL-U2-4</t>
        </is>
      </c>
      <c r="B334" t="inlineStr">
        <is>
          <t>F1</t>
        </is>
      </c>
      <c r="C334" t="inlineStr">
        <is>
          <t>HNM</t>
        </is>
      </c>
      <c r="D334">
        <f>_xlfn.XLOOKUP(data[[#This Row],[Buyers]],lookup!$G$1:$G$50,lookup!$H$1:$H$50)</f>
        <v/>
      </c>
      <c r="E334">
        <f>VLOOKUP(A334,lookup!$D$1:$E$35,2,)</f>
        <v/>
      </c>
      <c r="F334">
        <f>_xlfn.CONCAT(A334,B334,D334)</f>
        <v/>
      </c>
      <c r="G334" t="inlineStr">
        <is>
          <t>251017</t>
        </is>
      </c>
      <c r="H334" t="inlineStr">
        <is>
          <t>492424-7648</t>
        </is>
      </c>
    </row>
    <row r="335" hidden="1" s="31">
      <c r="A335" t="inlineStr">
        <is>
          <t>JKL-U2-4</t>
        </is>
      </c>
      <c r="B335" t="inlineStr">
        <is>
          <t>F2</t>
        </is>
      </c>
      <c r="C335" t="inlineStr">
        <is>
          <t>HNM</t>
        </is>
      </c>
      <c r="D335">
        <f>_xlfn.XLOOKUP(data[[#This Row],[Buyers]],lookup!$G$1:$G$50,lookup!$H$1:$H$50)</f>
        <v/>
      </c>
      <c r="E335">
        <f>VLOOKUP(A335,lookup!$D$1:$E$35,2,)</f>
        <v/>
      </c>
      <c r="F335">
        <f>_xlfn.CONCAT(A335,B335,D335)</f>
        <v/>
      </c>
      <c r="G335" t="inlineStr">
        <is>
          <t>251027</t>
        </is>
      </c>
      <c r="H335" t="inlineStr">
        <is>
          <t>500669-7920</t>
        </is>
      </c>
    </row>
    <row r="336" hidden="1" s="31">
      <c r="A336" t="inlineStr">
        <is>
          <t>JKL-U2-4</t>
        </is>
      </c>
      <c r="B336" t="inlineStr">
        <is>
          <t>F3</t>
        </is>
      </c>
      <c r="C336" t="inlineStr">
        <is>
          <t>CNA</t>
        </is>
      </c>
      <c r="D336">
        <f>_xlfn.XLOOKUP(data[[#This Row],[Buyers]],lookup!$G$1:$G$50,lookup!$H$1:$H$50)</f>
        <v/>
      </c>
      <c r="E336">
        <f>VLOOKUP(A336,lookup!$D$1:$E$35,2,)</f>
        <v/>
      </c>
      <c r="F336">
        <f>_xlfn.CONCAT(A336,B336,D336)</f>
        <v/>
      </c>
      <c r="G336" t="inlineStr">
        <is>
          <t>251009</t>
        </is>
      </c>
      <c r="H336" t="inlineStr">
        <is>
          <t>TEXASS-2250297</t>
        </is>
      </c>
    </row>
    <row r="337" hidden="1" s="31">
      <c r="A337" t="inlineStr">
        <is>
          <t>JKL-U2-5</t>
        </is>
      </c>
      <c r="B337" t="inlineStr">
        <is>
          <t>A1</t>
        </is>
      </c>
      <c r="C337" t="inlineStr">
        <is>
          <t>BST</t>
        </is>
      </c>
      <c r="D337">
        <f>_xlfn.XLOOKUP(data[[#This Row],[Buyers]],lookup!$G$1:$G$50,lookup!$H$1:$H$50)</f>
        <v/>
      </c>
      <c r="E337">
        <f>VLOOKUP(A337,lookup!$D$1:$E$35,2,)</f>
        <v/>
      </c>
      <c r="F337">
        <f>_xlfn.CONCAT(A337,B337,D337)</f>
        <v/>
      </c>
      <c r="G337" t="inlineStr">
        <is>
          <t>251231</t>
        </is>
      </c>
      <c r="H337" t="inlineStr">
        <is>
          <t>13251029</t>
        </is>
      </c>
    </row>
    <row r="338" hidden="1" s="31">
      <c r="A338" t="inlineStr">
        <is>
          <t>JKL-U2-5</t>
        </is>
      </c>
      <c r="B338" t="inlineStr">
        <is>
          <t>A2</t>
        </is>
      </c>
      <c r="C338" t="inlineStr">
        <is>
          <t>CNA</t>
        </is>
      </c>
      <c r="D338">
        <f>_xlfn.XLOOKUP(data[[#This Row],[Buyers]],lookup!$G$1:$G$50,lookup!$H$1:$H$50)</f>
        <v/>
      </c>
      <c r="E338">
        <f>VLOOKUP(A338,lookup!$D$1:$E$35,2,)</f>
        <v/>
      </c>
      <c r="F338">
        <f>_xlfn.CONCAT(A338,B338,D338)</f>
        <v/>
      </c>
      <c r="G338" t="inlineStr">
        <is>
          <t>251015</t>
        </is>
      </c>
      <c r="H338" t="inlineStr">
        <is>
          <t>2248644</t>
        </is>
      </c>
    </row>
    <row r="339" hidden="1" s="31">
      <c r="A339" t="inlineStr">
        <is>
          <t>JKL-U2-5</t>
        </is>
      </c>
      <c r="B339" t="inlineStr">
        <is>
          <t>A3</t>
        </is>
      </c>
      <c r="C339" t="inlineStr">
        <is>
          <t>HNM</t>
        </is>
      </c>
      <c r="D339">
        <f>_xlfn.XLOOKUP(data[[#This Row],[Buyers]],lookup!$G$1:$G$50,lookup!$H$1:$H$50)</f>
        <v/>
      </c>
      <c r="E339">
        <f>VLOOKUP(A339,lookup!$D$1:$E$35,2,)</f>
        <v/>
      </c>
      <c r="F339">
        <f>_xlfn.CONCAT(A339,B339,D339)</f>
        <v/>
      </c>
      <c r="G339" t="inlineStr">
        <is>
          <t>251020</t>
        </is>
      </c>
      <c r="H339" t="inlineStr">
        <is>
          <t>495680-4215</t>
        </is>
      </c>
    </row>
    <row r="340" hidden="1" s="31">
      <c r="A340" t="inlineStr">
        <is>
          <t>JKL-U2-5</t>
        </is>
      </c>
      <c r="B340" t="inlineStr">
        <is>
          <t>B1</t>
        </is>
      </c>
      <c r="C340" t="inlineStr">
        <is>
          <t>CNA</t>
        </is>
      </c>
      <c r="D340">
        <f>_xlfn.XLOOKUP(data[[#This Row],[Buyers]],lookup!$G$1:$G$50,lookup!$H$1:$H$50)</f>
        <v/>
      </c>
      <c r="E340">
        <f>VLOOKUP(A340,lookup!$D$1:$E$35,2,)</f>
        <v/>
      </c>
      <c r="F340">
        <f>_xlfn.CONCAT(A340,B340,D340)</f>
        <v/>
      </c>
      <c r="G340" t="inlineStr">
        <is>
          <t>251015</t>
        </is>
      </c>
      <c r="H340" t="inlineStr">
        <is>
          <t>2247414</t>
        </is>
      </c>
    </row>
    <row r="341" hidden="1" s="31">
      <c r="A341" t="inlineStr">
        <is>
          <t>JKL-U2-5</t>
        </is>
      </c>
      <c r="B341" t="inlineStr">
        <is>
          <t>B2</t>
        </is>
      </c>
      <c r="C341" t="inlineStr">
        <is>
          <t>HNM</t>
        </is>
      </c>
      <c r="D341">
        <f>_xlfn.XLOOKUP(data[[#This Row],[Buyers]],lookup!$G$1:$G$50,lookup!$H$1:$H$50)</f>
        <v/>
      </c>
      <c r="E341">
        <f>VLOOKUP(A341,lookup!$D$1:$E$35,2,)</f>
        <v/>
      </c>
      <c r="F341">
        <f>_xlfn.CONCAT(A341,B341,D341)</f>
        <v/>
      </c>
      <c r="G341" t="inlineStr">
        <is>
          <t>251020</t>
        </is>
      </c>
      <c r="H341" t="inlineStr">
        <is>
          <t>496123-4215</t>
        </is>
      </c>
    </row>
    <row r="342" hidden="1" s="31">
      <c r="A342" t="inlineStr">
        <is>
          <t>JKL-U2-5</t>
        </is>
      </c>
      <c r="B342" t="inlineStr">
        <is>
          <t>B2</t>
        </is>
      </c>
      <c r="C342" t="inlineStr">
        <is>
          <t>CNA</t>
        </is>
      </c>
      <c r="D342">
        <f>_xlfn.XLOOKUP(data[[#This Row],[Buyers]],lookup!$G$1:$G$50,lookup!$H$1:$H$50)</f>
        <v/>
      </c>
      <c r="E342">
        <f>VLOOKUP(A342,lookup!$D$1:$E$35,2,)</f>
        <v/>
      </c>
      <c r="F342">
        <f>_xlfn.CONCAT(A342,B342,D342)</f>
        <v/>
      </c>
      <c r="G342" t="inlineStr">
        <is>
          <t>251030</t>
        </is>
      </c>
      <c r="H342" t="inlineStr">
        <is>
          <t>2250491</t>
        </is>
      </c>
    </row>
    <row r="343" hidden="1" s="31">
      <c r="A343" t="inlineStr">
        <is>
          <t>JKL-U2-5</t>
        </is>
      </c>
      <c r="B343" t="inlineStr">
        <is>
          <t>B3</t>
        </is>
      </c>
      <c r="C343" t="inlineStr">
        <is>
          <t>GUE</t>
        </is>
      </c>
      <c r="D343">
        <f>_xlfn.XLOOKUP(data[[#This Row],[Buyers]],lookup!$G$1:$G$50,lookup!$H$1:$H$50)</f>
        <v/>
      </c>
      <c r="E343">
        <f>VLOOKUP(A343,lookup!$D$1:$E$35,2,)</f>
        <v/>
      </c>
      <c r="F343">
        <f>_xlfn.CONCAT(A343,B343,D343)</f>
        <v/>
      </c>
      <c r="G343" t="inlineStr">
        <is>
          <t>251016</t>
        </is>
      </c>
      <c r="H343" t="inlineStr">
        <is>
          <t>X6GIA2</t>
        </is>
      </c>
    </row>
    <row r="344" hidden="1" s="31">
      <c r="A344" t="inlineStr">
        <is>
          <t>JKL-U2-5</t>
        </is>
      </c>
      <c r="B344" t="inlineStr">
        <is>
          <t>C1</t>
        </is>
      </c>
      <c r="C344" t="inlineStr">
        <is>
          <t>HNM</t>
        </is>
      </c>
      <c r="D344">
        <f>_xlfn.XLOOKUP(data[[#This Row],[Buyers]],lookup!$G$1:$G$50,lookup!$H$1:$H$50)</f>
        <v/>
      </c>
      <c r="E344">
        <f>VLOOKUP(A344,lookup!$D$1:$E$35,2,)</f>
        <v/>
      </c>
      <c r="F344">
        <f>_xlfn.CONCAT(A344,B344,D344)</f>
        <v/>
      </c>
      <c r="G344" t="inlineStr">
        <is>
          <t>251024</t>
        </is>
      </c>
      <c r="H344" t="inlineStr">
        <is>
          <t>475993-7648</t>
        </is>
      </c>
    </row>
    <row r="345">
      <c r="A345" t="inlineStr">
        <is>
          <t>JKL-U2-5</t>
        </is>
      </c>
      <c r="B345" t="inlineStr">
        <is>
          <t>C1</t>
        </is>
      </c>
      <c r="C345" t="inlineStr">
        <is>
          <t>CNA</t>
        </is>
      </c>
      <c r="D345">
        <f>_xlfn.XLOOKUP(data[[#This Row],[Buyers]],lookup!$G$1:$G$50,lookup!$H$1:$H$50)</f>
        <v/>
      </c>
      <c r="E345">
        <f>VLOOKUP(A345,lookup!$D$1:$E$35,2,)</f>
        <v/>
      </c>
      <c r="F345">
        <f>_xlfn.CONCAT(A345,B345,D345)</f>
        <v/>
      </c>
      <c r="G345" t="inlineStr">
        <is>
          <t>251015</t>
        </is>
      </c>
      <c r="H345" t="inlineStr">
        <is>
          <t>2248644</t>
        </is>
      </c>
    </row>
    <row r="346">
      <c r="A346" t="inlineStr">
        <is>
          <t>JKL-U2-5</t>
        </is>
      </c>
      <c r="B346" t="inlineStr">
        <is>
          <t>C2</t>
        </is>
      </c>
      <c r="C346" t="inlineStr">
        <is>
          <t>CNA</t>
        </is>
      </c>
      <c r="D346">
        <f>_xlfn.XLOOKUP(data[[#This Row],[Buyers]],lookup!$G$1:$G$50,lookup!$H$1:$H$50)</f>
        <v/>
      </c>
      <c r="E346">
        <f>VLOOKUP(A346,lookup!$D$1:$E$35,2,)</f>
        <v/>
      </c>
      <c r="F346">
        <f>_xlfn.CONCAT(A346,B346,D346)</f>
        <v/>
      </c>
      <c r="G346" t="inlineStr">
        <is>
          <t>251015</t>
        </is>
      </c>
      <c r="H346" t="inlineStr">
        <is>
          <t>2248644</t>
        </is>
      </c>
    </row>
    <row r="347">
      <c r="A347" t="inlineStr">
        <is>
          <t>JKL-U2-5</t>
        </is>
      </c>
      <c r="B347" t="inlineStr">
        <is>
          <t>C3</t>
        </is>
      </c>
      <c r="C347" t="inlineStr">
        <is>
          <t>Puma</t>
        </is>
      </c>
      <c r="D347">
        <f>_xlfn.XLOOKUP(data[[#This Row],[Buyers]],lookup!$G$1:$G$50,lookup!$H$1:$H$50)</f>
        <v/>
      </c>
      <c r="E347">
        <f>VLOOKUP(A347,lookup!$D$1:$E$35,2,)</f>
        <v/>
      </c>
      <c r="F347">
        <f>_xlfn.CONCAT(A347,B347,D347)</f>
        <v/>
      </c>
      <c r="G347" t="inlineStr">
        <is>
          <t>250920</t>
        </is>
      </c>
      <c r="H347" t="inlineStr">
        <is>
          <t>693519SS26</t>
        </is>
      </c>
    </row>
    <row r="348">
      <c r="A348" t="inlineStr">
        <is>
          <t>JKL-U2-5</t>
        </is>
      </c>
      <c r="B348" t="inlineStr">
        <is>
          <t>C3</t>
        </is>
      </c>
      <c r="C348" t="inlineStr">
        <is>
          <t>GUE</t>
        </is>
      </c>
      <c r="D348">
        <f>_xlfn.XLOOKUP(data[[#This Row],[Buyers]],lookup!$G$1:$G$50,lookup!$H$1:$H$50)</f>
        <v/>
      </c>
      <c r="E348">
        <f>VLOOKUP(A348,lookup!$D$1:$E$35,2,)</f>
        <v/>
      </c>
      <c r="F348">
        <f>_xlfn.CONCAT(A348,B348,D348)</f>
        <v/>
      </c>
      <c r="G348" t="inlineStr">
        <is>
          <t>251016</t>
        </is>
      </c>
      <c r="H348" t="inlineStr">
        <is>
          <t>X6GIA3</t>
        </is>
      </c>
    </row>
    <row r="349">
      <c r="A349" t="inlineStr">
        <is>
          <t>JKL-U2-5</t>
        </is>
      </c>
      <c r="B349" t="inlineStr">
        <is>
          <t>D1</t>
        </is>
      </c>
      <c r="C349" t="inlineStr">
        <is>
          <t>HNM</t>
        </is>
      </c>
      <c r="D349">
        <f>_xlfn.XLOOKUP(data[[#This Row],[Buyers]],lookup!$G$1:$G$50,lookup!$H$1:$H$50)</f>
        <v/>
      </c>
      <c r="E349">
        <f>VLOOKUP(A349,lookup!$D$1:$E$35,2,)</f>
        <v/>
      </c>
      <c r="F349">
        <f>_xlfn.CONCAT(A349,B349,D349)</f>
        <v/>
      </c>
      <c r="G349" t="inlineStr">
        <is>
          <t>251020</t>
        </is>
      </c>
      <c r="H349" t="inlineStr">
        <is>
          <t>494000-8716</t>
        </is>
      </c>
    </row>
    <row r="350">
      <c r="A350" t="inlineStr">
        <is>
          <t>JKL-U2-5</t>
        </is>
      </c>
      <c r="B350" t="inlineStr">
        <is>
          <t>D2</t>
        </is>
      </c>
      <c r="C350" t="inlineStr">
        <is>
          <t>CNA</t>
        </is>
      </c>
      <c r="D350">
        <f>_xlfn.XLOOKUP(data[[#This Row],[Buyers]],lookup!$G$1:$G$50,lookup!$H$1:$H$50)</f>
        <v/>
      </c>
      <c r="E350">
        <f>VLOOKUP(A350,lookup!$D$1:$E$35,2,)</f>
        <v/>
      </c>
      <c r="F350">
        <f>_xlfn.CONCAT(A350,B350,D350)</f>
        <v/>
      </c>
      <c r="G350" t="inlineStr">
        <is>
          <t>251020</t>
        </is>
      </c>
      <c r="H350" t="inlineStr">
        <is>
          <t>2251413</t>
        </is>
      </c>
    </row>
    <row r="351">
      <c r="A351" t="inlineStr">
        <is>
          <t>JKL-U2-5</t>
        </is>
      </c>
      <c r="B351" t="inlineStr">
        <is>
          <t>D3</t>
        </is>
      </c>
      <c r="C351" t="inlineStr">
        <is>
          <t>NFR</t>
        </is>
      </c>
      <c r="D351">
        <f>_xlfn.XLOOKUP(data[[#This Row],[Buyers]],lookup!$G$1:$G$50,lookup!$H$1:$H$50)</f>
        <v/>
      </c>
      <c r="E351">
        <f>VLOOKUP(A351,lookup!$D$1:$E$35,2,)</f>
        <v/>
      </c>
      <c r="F351">
        <f>_xlfn.CONCAT(A351,B351,D351)</f>
        <v/>
      </c>
      <c r="G351" t="inlineStr">
        <is>
          <t>251013</t>
        </is>
      </c>
      <c r="H351" t="inlineStr">
        <is>
          <t>869633</t>
        </is>
      </c>
    </row>
    <row r="352">
      <c r="A352" t="inlineStr">
        <is>
          <t>JKL-U2-5</t>
        </is>
      </c>
      <c r="B352" t="inlineStr">
        <is>
          <t>E1</t>
        </is>
      </c>
      <c r="C352" t="inlineStr">
        <is>
          <t>HNM</t>
        </is>
      </c>
      <c r="D352">
        <f>_xlfn.XLOOKUP(data[[#This Row],[Buyers]],lookup!$G$1:$G$50,lookup!$H$1:$H$50)</f>
        <v/>
      </c>
      <c r="E352">
        <f>VLOOKUP(A352,lookup!$D$1:$E$35,2,)</f>
        <v/>
      </c>
      <c r="F352">
        <f>_xlfn.CONCAT(A352,B352,D352)</f>
        <v/>
      </c>
      <c r="G352" t="inlineStr">
        <is>
          <t>251020</t>
        </is>
      </c>
      <c r="H352" t="inlineStr">
        <is>
          <t>494000-8716</t>
        </is>
      </c>
    </row>
    <row r="353">
      <c r="A353" t="inlineStr">
        <is>
          <t>JKL-U2-5</t>
        </is>
      </c>
      <c r="B353" t="inlineStr">
        <is>
          <t>E2</t>
        </is>
      </c>
      <c r="C353" t="inlineStr">
        <is>
          <t>HNM</t>
        </is>
      </c>
      <c r="D353">
        <f>_xlfn.XLOOKUP(data[[#This Row],[Buyers]],lookup!$G$1:$G$50,lookup!$H$1:$H$50)</f>
        <v/>
      </c>
      <c r="E353">
        <f>VLOOKUP(A353,lookup!$D$1:$E$35,2,)</f>
        <v/>
      </c>
      <c r="F353">
        <f>_xlfn.CONCAT(A353,B353,D353)</f>
        <v/>
      </c>
      <c r="G353" t="inlineStr">
        <is>
          <t>251020</t>
        </is>
      </c>
      <c r="H353" t="inlineStr">
        <is>
          <t>495680-4215</t>
        </is>
      </c>
    </row>
    <row r="354">
      <c r="A354" t="inlineStr">
        <is>
          <t>JKL-U2-5</t>
        </is>
      </c>
      <c r="B354" t="inlineStr">
        <is>
          <t>E3</t>
        </is>
      </c>
      <c r="C354" t="inlineStr">
        <is>
          <t>CNA</t>
        </is>
      </c>
      <c r="D354">
        <f>_xlfn.XLOOKUP(data[[#This Row],[Buyers]],lookup!$G$1:$G$50,lookup!$H$1:$H$50)</f>
        <v/>
      </c>
      <c r="E354">
        <f>VLOOKUP(A354,lookup!$D$1:$E$35,2,)</f>
        <v/>
      </c>
      <c r="F354">
        <f>_xlfn.CONCAT(A354,B354,D354)</f>
        <v/>
      </c>
      <c r="G354" t="inlineStr">
        <is>
          <t>251015</t>
        </is>
      </c>
      <c r="H354" t="inlineStr">
        <is>
          <t>2247414</t>
        </is>
      </c>
    </row>
    <row r="355">
      <c r="A355" t="inlineStr">
        <is>
          <t>JKL-U2-5</t>
        </is>
      </c>
      <c r="B355" t="inlineStr">
        <is>
          <t>F1</t>
        </is>
      </c>
      <c r="C355" t="inlineStr">
        <is>
          <t>CNA</t>
        </is>
      </c>
      <c r="D355">
        <f>_xlfn.XLOOKUP(data[[#This Row],[Buyers]],lookup!$G$1:$G$50,lookup!$H$1:$H$50)</f>
        <v/>
      </c>
      <c r="E355">
        <f>VLOOKUP(A355,lookup!$D$1:$E$35,2,)</f>
        <v/>
      </c>
      <c r="F355">
        <f>_xlfn.CONCAT(A355,B355,D355)</f>
        <v/>
      </c>
      <c r="G355" t="inlineStr">
        <is>
          <t>251015</t>
        </is>
      </c>
      <c r="H355" t="inlineStr">
        <is>
          <t>2250294</t>
        </is>
      </c>
    </row>
    <row r="356">
      <c r="A356" t="inlineStr">
        <is>
          <t>JKL-U2-5</t>
        </is>
      </c>
      <c r="B356" t="inlineStr">
        <is>
          <t>F3</t>
        </is>
      </c>
      <c r="C356" t="inlineStr">
        <is>
          <t>HNM</t>
        </is>
      </c>
      <c r="D356">
        <f>_xlfn.XLOOKUP(data[[#This Row],[Buyers]],lookup!$G$1:$G$50,lookup!$H$1:$H$50)</f>
        <v/>
      </c>
      <c r="E356">
        <f>VLOOKUP(A356,lookup!$D$1:$E$35,2,)</f>
        <v/>
      </c>
      <c r="F356">
        <f>_xlfn.CONCAT(A356,B356,D356)</f>
        <v/>
      </c>
      <c r="G356" t="inlineStr">
        <is>
          <t>251020</t>
        </is>
      </c>
      <c r="H356" t="inlineStr">
        <is>
          <t>494000-8716</t>
        </is>
      </c>
    </row>
    <row r="357">
      <c r="A357" t="inlineStr">
        <is>
          <t>GTAL-1</t>
        </is>
      </c>
      <c r="B357" t="inlineStr">
        <is>
          <t>A1</t>
        </is>
      </c>
      <c r="C357" t="inlineStr">
        <is>
          <t>HNM</t>
        </is>
      </c>
      <c r="D357">
        <f>_xlfn.XLOOKUP(data[[#This Row],[Buyers]],lookup!$G$1:$G$50,lookup!$H$1:$H$50)</f>
        <v/>
      </c>
      <c r="E357">
        <f>VLOOKUP(A357,lookup!$D$1:$E$35,2,)</f>
        <v/>
      </c>
      <c r="F357">
        <f>_xlfn.CONCAT(A357,B357,D357)</f>
        <v/>
      </c>
      <c r="G357" t="inlineStr">
        <is>
          <t>251020</t>
        </is>
      </c>
      <c r="H357" t="inlineStr">
        <is>
          <t>489353-7819</t>
        </is>
      </c>
    </row>
    <row r="358">
      <c r="A358" t="inlineStr">
        <is>
          <t>GTAL-1</t>
        </is>
      </c>
      <c r="B358" t="inlineStr">
        <is>
          <t>A2</t>
        </is>
      </c>
      <c r="C358" t="inlineStr">
        <is>
          <t>HNM</t>
        </is>
      </c>
      <c r="D358">
        <f>_xlfn.XLOOKUP(data[[#This Row],[Buyers]],lookup!$G$1:$G$50,lookup!$H$1:$H$50)</f>
        <v/>
      </c>
      <c r="E358">
        <f>VLOOKUP(A358,lookup!$D$1:$E$35,2,)</f>
        <v/>
      </c>
      <c r="F358">
        <f>_xlfn.CONCAT(A358,B358,D358)</f>
        <v/>
      </c>
      <c r="G358" t="inlineStr">
        <is>
          <t>251020</t>
        </is>
      </c>
      <c r="H358" t="inlineStr">
        <is>
          <t>489353-7819</t>
        </is>
      </c>
    </row>
    <row r="359">
      <c r="A359" t="inlineStr">
        <is>
          <t>GTAL-1</t>
        </is>
      </c>
      <c r="B359" t="inlineStr">
        <is>
          <t>B1</t>
        </is>
      </c>
      <c r="C359" t="inlineStr">
        <is>
          <t>HNM</t>
        </is>
      </c>
      <c r="D359">
        <f>_xlfn.XLOOKUP(data[[#This Row],[Buyers]],lookup!$G$1:$G$50,lookup!$H$1:$H$50)</f>
        <v/>
      </c>
      <c r="E359">
        <f>VLOOKUP(A359,lookup!$D$1:$E$35,2,)</f>
        <v/>
      </c>
      <c r="F359">
        <f>_xlfn.CONCAT(A359,B359,D359)</f>
        <v/>
      </c>
      <c r="G359" t="inlineStr">
        <is>
          <t>251020</t>
        </is>
      </c>
      <c r="H359" t="inlineStr">
        <is>
          <t>489353-7819</t>
        </is>
      </c>
    </row>
    <row r="360">
      <c r="A360" t="inlineStr">
        <is>
          <t>GTAL-1</t>
        </is>
      </c>
      <c r="B360" t="inlineStr">
        <is>
          <t>B2</t>
        </is>
      </c>
      <c r="C360" t="inlineStr">
        <is>
          <t>HNM</t>
        </is>
      </c>
      <c r="D360">
        <f>_xlfn.XLOOKUP(data[[#This Row],[Buyers]],lookup!$G$1:$G$50,lookup!$H$1:$H$50)</f>
        <v/>
      </c>
      <c r="E360">
        <f>VLOOKUP(A360,lookup!$D$1:$E$35,2,)</f>
        <v/>
      </c>
      <c r="F360">
        <f>_xlfn.CONCAT(A360,B360,D360)</f>
        <v/>
      </c>
      <c r="G360" t="inlineStr">
        <is>
          <t>251020</t>
        </is>
      </c>
      <c r="H360" t="inlineStr">
        <is>
          <t>489353-7819</t>
        </is>
      </c>
    </row>
    <row r="361">
      <c r="A361" t="inlineStr">
        <is>
          <t>GTAL-1</t>
        </is>
      </c>
      <c r="B361" t="inlineStr">
        <is>
          <t>C1</t>
        </is>
      </c>
      <c r="C361" t="inlineStr">
        <is>
          <t>DBL</t>
        </is>
      </c>
      <c r="D361">
        <f>_xlfn.XLOOKUP(data[[#This Row],[Buyers]],lookup!$G$1:$G$50,lookup!$H$1:$H$50)</f>
        <v/>
      </c>
      <c r="E361">
        <f>VLOOKUP(A361,lookup!$D$1:$E$35,2,)</f>
        <v/>
      </c>
      <c r="F361">
        <f>_xlfn.CONCAT(A361,B361,D361)</f>
        <v/>
      </c>
      <c r="G361" t="inlineStr">
        <is>
          <t>250727</t>
        </is>
      </c>
      <c r="H361" t="inlineStr">
        <is>
          <t>164-GTAL(DUMMY)</t>
        </is>
      </c>
    </row>
    <row r="362">
      <c r="A362" t="inlineStr">
        <is>
          <t>GTAL-1</t>
        </is>
      </c>
      <c r="B362" t="inlineStr">
        <is>
          <t>C2</t>
        </is>
      </c>
      <c r="C362" t="inlineStr">
        <is>
          <t>DBL</t>
        </is>
      </c>
      <c r="D362">
        <f>_xlfn.XLOOKUP(data[[#This Row],[Buyers]],lookup!$G$1:$G$50,lookup!$H$1:$H$50)</f>
        <v/>
      </c>
      <c r="E362">
        <f>VLOOKUP(A362,lookup!$D$1:$E$35,2,)</f>
        <v/>
      </c>
      <c r="F362">
        <f>_xlfn.CONCAT(A362,B362,D362)</f>
        <v/>
      </c>
      <c r="G362" t="inlineStr">
        <is>
          <t>250727</t>
        </is>
      </c>
      <c r="H362" t="inlineStr">
        <is>
          <t>164-GTAL(DUMMY)</t>
        </is>
      </c>
    </row>
    <row r="363">
      <c r="A363" t="inlineStr">
        <is>
          <t>GTAL-1</t>
        </is>
      </c>
      <c r="B363" t="inlineStr">
        <is>
          <t>D1</t>
        </is>
      </c>
      <c r="C363" t="inlineStr">
        <is>
          <t>DBL</t>
        </is>
      </c>
      <c r="D363">
        <f>_xlfn.XLOOKUP(data[[#This Row],[Buyers]],lookup!$G$1:$G$50,lookup!$H$1:$H$50)</f>
        <v/>
      </c>
      <c r="E363">
        <f>VLOOKUP(A363,lookup!$D$1:$E$35,2,)</f>
        <v/>
      </c>
      <c r="F363">
        <f>_xlfn.CONCAT(A363,B363,D363)</f>
        <v/>
      </c>
      <c r="G363" t="inlineStr">
        <is>
          <t>250727</t>
        </is>
      </c>
      <c r="H363" t="inlineStr">
        <is>
          <t>164-GTAL(DUMMY)</t>
        </is>
      </c>
    </row>
    <row r="364">
      <c r="A364" t="inlineStr">
        <is>
          <t>GTAL-1</t>
        </is>
      </c>
      <c r="B364" t="inlineStr">
        <is>
          <t>D2</t>
        </is>
      </c>
      <c r="C364" t="inlineStr">
        <is>
          <t>DBL</t>
        </is>
      </c>
      <c r="D364">
        <f>_xlfn.XLOOKUP(data[[#This Row],[Buyers]],lookup!$G$1:$G$50,lookup!$H$1:$H$50)</f>
        <v/>
      </c>
      <c r="E364">
        <f>VLOOKUP(A364,lookup!$D$1:$E$35,2,)</f>
        <v/>
      </c>
      <c r="F364">
        <f>_xlfn.CONCAT(A364,B364,D364)</f>
        <v/>
      </c>
      <c r="G364" t="inlineStr">
        <is>
          <t>250727</t>
        </is>
      </c>
      <c r="H364" t="inlineStr">
        <is>
          <t>164-GTAL(DUMMY)</t>
        </is>
      </c>
    </row>
    <row r="365">
      <c r="A365" t="inlineStr">
        <is>
          <t>GTAL-1</t>
        </is>
      </c>
      <c r="B365" t="inlineStr">
        <is>
          <t>E1</t>
        </is>
      </c>
      <c r="C365" t="inlineStr">
        <is>
          <t>DBL</t>
        </is>
      </c>
      <c r="D365">
        <f>_xlfn.XLOOKUP(data[[#This Row],[Buyers]],lookup!$G$1:$G$50,lookup!$H$1:$H$50)</f>
        <v/>
      </c>
      <c r="E365">
        <f>VLOOKUP(A365,lookup!$D$1:$E$35,2,)</f>
        <v/>
      </c>
      <c r="F365">
        <f>_xlfn.CONCAT(A365,B365,D365)</f>
        <v/>
      </c>
      <c r="G365" t="inlineStr">
        <is>
          <t>250727</t>
        </is>
      </c>
      <c r="H365" t="inlineStr">
        <is>
          <t>164-GTAL(DUMMY)</t>
        </is>
      </c>
    </row>
    <row r="366">
      <c r="A366" t="inlineStr">
        <is>
          <t>GTAL-1</t>
        </is>
      </c>
      <c r="B366" t="inlineStr">
        <is>
          <t>E2</t>
        </is>
      </c>
      <c r="C366" t="inlineStr">
        <is>
          <t>DBL</t>
        </is>
      </c>
      <c r="D366">
        <f>_xlfn.XLOOKUP(data[[#This Row],[Buyers]],lookup!$G$1:$G$50,lookup!$H$1:$H$50)</f>
        <v/>
      </c>
      <c r="E366">
        <f>VLOOKUP(A366,lookup!$D$1:$E$35,2,)</f>
        <v/>
      </c>
      <c r="F366">
        <f>_xlfn.CONCAT(A366,B366,D366)</f>
        <v/>
      </c>
      <c r="G366" t="inlineStr">
        <is>
          <t>250727</t>
        </is>
      </c>
      <c r="H366" t="inlineStr">
        <is>
          <t>164-GTAL(DUMMY)</t>
        </is>
      </c>
    </row>
    <row r="367">
      <c r="A367" t="inlineStr">
        <is>
          <t>GTAL-1</t>
        </is>
      </c>
      <c r="B367" t="inlineStr">
        <is>
          <t>F1</t>
        </is>
      </c>
      <c r="C367" t="inlineStr">
        <is>
          <t>DBL</t>
        </is>
      </c>
      <c r="D367">
        <f>_xlfn.XLOOKUP(data[[#This Row],[Buyers]],lookup!$G$1:$G$50,lookup!$H$1:$H$50)</f>
        <v/>
      </c>
      <c r="E367">
        <f>VLOOKUP(A367,lookup!$D$1:$E$35,2,)</f>
        <v/>
      </c>
      <c r="F367">
        <f>_xlfn.CONCAT(A367,B367,D367)</f>
        <v/>
      </c>
      <c r="G367" t="inlineStr">
        <is>
          <t>250727</t>
        </is>
      </c>
      <c r="H367" t="inlineStr">
        <is>
          <t>164-GTAL(DUMMY)</t>
        </is>
      </c>
    </row>
    <row r="368">
      <c r="A368" t="inlineStr">
        <is>
          <t>GTAL-1</t>
        </is>
      </c>
      <c r="B368" t="inlineStr">
        <is>
          <t>F2</t>
        </is>
      </c>
      <c r="C368" t="inlineStr">
        <is>
          <t>DBL</t>
        </is>
      </c>
      <c r="D368">
        <f>_xlfn.XLOOKUP(data[[#This Row],[Buyers]],lookup!$G$1:$G$50,lookup!$H$1:$H$50)</f>
        <v/>
      </c>
      <c r="E368">
        <f>VLOOKUP(A368,lookup!$D$1:$E$35,2,)</f>
        <v/>
      </c>
      <c r="F368">
        <f>_xlfn.CONCAT(A368,B368,D368)</f>
        <v/>
      </c>
      <c r="G368" t="inlineStr">
        <is>
          <t>250727</t>
        </is>
      </c>
      <c r="H368" t="inlineStr">
        <is>
          <t>164-GTAL(DUMMY)</t>
        </is>
      </c>
    </row>
    <row r="369">
      <c r="A369" t="inlineStr">
        <is>
          <t>GTAL-2</t>
        </is>
      </c>
      <c r="B369" t="inlineStr">
        <is>
          <t>A1</t>
        </is>
      </c>
      <c r="C369" t="inlineStr">
        <is>
          <t>DBL</t>
        </is>
      </c>
      <c r="D369">
        <f>_xlfn.XLOOKUP(data[[#This Row],[Buyers]],lookup!$G$1:$G$50,lookup!$H$1:$H$50)</f>
        <v/>
      </c>
      <c r="E369">
        <f>VLOOKUP(A369,lookup!$D$1:$E$35,2,)</f>
        <v/>
      </c>
      <c r="F369">
        <f>_xlfn.CONCAT(A369,B369,D369)</f>
        <v/>
      </c>
      <c r="G369" t="inlineStr">
        <is>
          <t>250727</t>
        </is>
      </c>
      <c r="H369" t="inlineStr">
        <is>
          <t>164-GTAL(DUMMY)</t>
        </is>
      </c>
    </row>
    <row r="370">
      <c r="A370" t="inlineStr">
        <is>
          <t>GTAL-2</t>
        </is>
      </c>
      <c r="B370" t="inlineStr">
        <is>
          <t>A2</t>
        </is>
      </c>
      <c r="C370" t="inlineStr">
        <is>
          <t>HNM</t>
        </is>
      </c>
      <c r="D370">
        <f>_xlfn.XLOOKUP(data[[#This Row],[Buyers]],lookup!$G$1:$G$50,lookup!$H$1:$H$50)</f>
        <v/>
      </c>
      <c r="E370">
        <f>VLOOKUP(A370,lookup!$D$1:$E$35,2,)</f>
        <v/>
      </c>
      <c r="F370">
        <f>_xlfn.CONCAT(A370,B370,D370)</f>
        <v/>
      </c>
      <c r="G370" t="inlineStr">
        <is>
          <t>251027</t>
        </is>
      </c>
      <c r="H370" t="inlineStr">
        <is>
          <t>500707-7920</t>
        </is>
      </c>
    </row>
    <row r="371">
      <c r="A371" t="inlineStr">
        <is>
          <t>GTAL-2</t>
        </is>
      </c>
      <c r="B371" t="inlineStr">
        <is>
          <t>B1</t>
        </is>
      </c>
      <c r="C371" t="inlineStr">
        <is>
          <t>DBL</t>
        </is>
      </c>
      <c r="D371">
        <f>_xlfn.XLOOKUP(data[[#This Row],[Buyers]],lookup!$G$1:$G$50,lookup!$H$1:$H$50)</f>
        <v/>
      </c>
      <c r="E371">
        <f>VLOOKUP(A371,lookup!$D$1:$E$35,2,)</f>
        <v/>
      </c>
      <c r="F371">
        <f>_xlfn.CONCAT(A371,B371,D371)</f>
        <v/>
      </c>
      <c r="G371" t="inlineStr">
        <is>
          <t>250727</t>
        </is>
      </c>
      <c r="H371" t="inlineStr">
        <is>
          <t>164-GTAL(DUMMY)</t>
        </is>
      </c>
    </row>
    <row r="372">
      <c r="A372" t="inlineStr">
        <is>
          <t>GTAL-2</t>
        </is>
      </c>
      <c r="B372" t="inlineStr">
        <is>
          <t>B2</t>
        </is>
      </c>
      <c r="C372" t="inlineStr">
        <is>
          <t>HNM</t>
        </is>
      </c>
      <c r="D372">
        <f>_xlfn.XLOOKUP(data[[#This Row],[Buyers]],lookup!$G$1:$G$50,lookup!$H$1:$H$50)</f>
        <v/>
      </c>
      <c r="E372">
        <f>VLOOKUP(A372,lookup!$D$1:$E$35,2,)</f>
        <v/>
      </c>
      <c r="F372">
        <f>_xlfn.CONCAT(A372,B372,D372)</f>
        <v/>
      </c>
      <c r="G372" t="inlineStr">
        <is>
          <t>251027</t>
        </is>
      </c>
      <c r="H372" t="inlineStr">
        <is>
          <t>500707-7920</t>
        </is>
      </c>
    </row>
    <row r="373">
      <c r="A373" t="inlineStr">
        <is>
          <t>GTAL-2</t>
        </is>
      </c>
      <c r="B373" t="inlineStr">
        <is>
          <t>C1</t>
        </is>
      </c>
      <c r="C373" t="inlineStr">
        <is>
          <t>DBL</t>
        </is>
      </c>
      <c r="D373">
        <f>_xlfn.XLOOKUP(data[[#This Row],[Buyers]],lookup!$G$1:$G$50,lookup!$H$1:$H$50)</f>
        <v/>
      </c>
      <c r="E373">
        <f>VLOOKUP(A373,lookup!$D$1:$E$35,2,)</f>
        <v/>
      </c>
      <c r="F373">
        <f>_xlfn.CONCAT(A373,B373,D373)</f>
        <v/>
      </c>
      <c r="G373" t="inlineStr">
        <is>
          <t>250727</t>
        </is>
      </c>
      <c r="H373" t="inlineStr">
        <is>
          <t>164-GTAL(DUMMY)</t>
        </is>
      </c>
    </row>
    <row r="374">
      <c r="A374" t="inlineStr">
        <is>
          <t>GTAL-2</t>
        </is>
      </c>
      <c r="B374" t="inlineStr">
        <is>
          <t>C2</t>
        </is>
      </c>
      <c r="C374" t="inlineStr">
        <is>
          <t>HNM</t>
        </is>
      </c>
      <c r="D374">
        <f>_xlfn.XLOOKUP(data[[#This Row],[Buyers]],lookup!$G$1:$G$50,lookup!$H$1:$H$50)</f>
        <v/>
      </c>
      <c r="E374">
        <f>VLOOKUP(A374,lookup!$D$1:$E$35,2,)</f>
        <v/>
      </c>
      <c r="F374">
        <f>_xlfn.CONCAT(A374,B374,D374)</f>
        <v/>
      </c>
      <c r="G374" t="inlineStr">
        <is>
          <t>251027</t>
        </is>
      </c>
      <c r="H374" t="inlineStr">
        <is>
          <t>500707-7920</t>
        </is>
      </c>
    </row>
    <row r="375">
      <c r="A375" t="inlineStr">
        <is>
          <t>GTAL-2</t>
        </is>
      </c>
      <c r="B375" t="inlineStr">
        <is>
          <t>D1</t>
        </is>
      </c>
      <c r="C375" t="inlineStr">
        <is>
          <t>DBL</t>
        </is>
      </c>
      <c r="D375">
        <f>_xlfn.XLOOKUP(data[[#This Row],[Buyers]],lookup!$G$1:$G$50,lookup!$H$1:$H$50)</f>
        <v/>
      </c>
      <c r="E375">
        <f>VLOOKUP(A375,lookup!$D$1:$E$35,2,)</f>
        <v/>
      </c>
      <c r="F375">
        <f>_xlfn.CONCAT(A375,B375,D375)</f>
        <v/>
      </c>
      <c r="G375" t="inlineStr">
        <is>
          <t>250727</t>
        </is>
      </c>
      <c r="H375" t="inlineStr">
        <is>
          <t>164-GTAL(DUMMY)</t>
        </is>
      </c>
    </row>
    <row r="376">
      <c r="A376" t="inlineStr">
        <is>
          <t>GTAL-2</t>
        </is>
      </c>
      <c r="B376" t="inlineStr">
        <is>
          <t>D2</t>
        </is>
      </c>
      <c r="C376" t="inlineStr">
        <is>
          <t>DBL</t>
        </is>
      </c>
      <c r="D376">
        <f>_xlfn.XLOOKUP(data[[#This Row],[Buyers]],lookup!$G$1:$G$50,lookup!$H$1:$H$50)</f>
        <v/>
      </c>
      <c r="E376">
        <f>VLOOKUP(A376,lookup!$D$1:$E$35,2,)</f>
        <v/>
      </c>
      <c r="F376">
        <f>_xlfn.CONCAT(A376,B376,D376)</f>
        <v/>
      </c>
      <c r="G376" t="inlineStr">
        <is>
          <t>250727</t>
        </is>
      </c>
      <c r="H376" t="inlineStr">
        <is>
          <t>164-GTAL(DUMMY)</t>
        </is>
      </c>
    </row>
    <row r="377">
      <c r="A377" t="inlineStr">
        <is>
          <t>GTAL-2</t>
        </is>
      </c>
      <c r="B377" t="inlineStr">
        <is>
          <t>E1</t>
        </is>
      </c>
      <c r="C377" t="inlineStr">
        <is>
          <t>DBL</t>
        </is>
      </c>
      <c r="D377">
        <f>_xlfn.XLOOKUP(data[[#This Row],[Buyers]],lookup!$G$1:$G$50,lookup!$H$1:$H$50)</f>
        <v/>
      </c>
      <c r="E377">
        <f>VLOOKUP(A377,lookup!$D$1:$E$35,2,)</f>
        <v/>
      </c>
      <c r="F377">
        <f>_xlfn.CONCAT(A377,B377,D377)</f>
        <v/>
      </c>
      <c r="G377" t="inlineStr">
        <is>
          <t>250727</t>
        </is>
      </c>
      <c r="H377" t="inlineStr">
        <is>
          <t>164-GTAL(DUMMY)</t>
        </is>
      </c>
    </row>
    <row r="378">
      <c r="A378" t="inlineStr">
        <is>
          <t>GTAL-2</t>
        </is>
      </c>
      <c r="B378" t="inlineStr">
        <is>
          <t>E2</t>
        </is>
      </c>
      <c r="C378" t="inlineStr">
        <is>
          <t>DBL</t>
        </is>
      </c>
      <c r="D378">
        <f>_xlfn.XLOOKUP(data[[#This Row],[Buyers]],lookup!$G$1:$G$50,lookup!$H$1:$H$50)</f>
        <v/>
      </c>
      <c r="E378">
        <f>VLOOKUP(A378,lookup!$D$1:$E$35,2,)</f>
        <v/>
      </c>
      <c r="F378">
        <f>_xlfn.CONCAT(A378,B378,D378)</f>
        <v/>
      </c>
      <c r="G378" t="inlineStr">
        <is>
          <t>250727</t>
        </is>
      </c>
      <c r="H378" t="inlineStr">
        <is>
          <t>164-GTAL(DUMMY)</t>
        </is>
      </c>
    </row>
    <row r="379">
      <c r="A379" t="inlineStr">
        <is>
          <t>GTAL-2</t>
        </is>
      </c>
      <c r="B379" t="inlineStr">
        <is>
          <t>F1</t>
        </is>
      </c>
      <c r="C379" t="inlineStr">
        <is>
          <t>DBL</t>
        </is>
      </c>
      <c r="D379">
        <f>_xlfn.XLOOKUP(data[[#This Row],[Buyers]],lookup!$G$1:$G$50,lookup!$H$1:$H$50)</f>
        <v/>
      </c>
      <c r="E379">
        <f>VLOOKUP(A379,lookup!$D$1:$E$35,2,)</f>
        <v/>
      </c>
      <c r="F379">
        <f>_xlfn.CONCAT(A379,B379,D379)</f>
        <v/>
      </c>
      <c r="G379" t="inlineStr">
        <is>
          <t>250727</t>
        </is>
      </c>
      <c r="H379" t="inlineStr">
        <is>
          <t>164-GTAL(DUMMY)</t>
        </is>
      </c>
    </row>
    <row r="380">
      <c r="A380" t="inlineStr">
        <is>
          <t>GTAL-2</t>
        </is>
      </c>
      <c r="B380" t="inlineStr">
        <is>
          <t>F2</t>
        </is>
      </c>
      <c r="C380" s="4" t="inlineStr">
        <is>
          <t>DBL</t>
        </is>
      </c>
      <c r="D380">
        <f>_xlfn.XLOOKUP(data[[#This Row],[Buyers]],lookup!$G$1:$G$50,lookup!$H$1:$H$50)</f>
        <v/>
      </c>
      <c r="E380">
        <f>VLOOKUP(A380,lookup!$D$1:$E$35,2,)</f>
        <v/>
      </c>
      <c r="F380">
        <f>_xlfn.CONCAT(A380,B380,D380)</f>
        <v/>
      </c>
      <c r="G380" t="inlineStr">
        <is>
          <t>250727</t>
        </is>
      </c>
      <c r="H380" t="inlineStr">
        <is>
          <t>164-GTAL(DUMMY)</t>
        </is>
      </c>
    </row>
    <row r="381" hidden="1" s="31">
      <c r="A381" t="inlineStr">
        <is>
          <t>GTAL-3</t>
        </is>
      </c>
      <c r="B381" t="inlineStr">
        <is>
          <t>A1</t>
        </is>
      </c>
      <c r="C381" s="4" t="inlineStr">
        <is>
          <t>DBL</t>
        </is>
      </c>
      <c r="D381">
        <f>_xlfn.XLOOKUP(data[[#This Row],[Buyers]],lookup!$G$1:$G$50,lookup!$H$1:$H$50)</f>
        <v/>
      </c>
      <c r="E381">
        <f>VLOOKUP(A381,lookup!$D$1:$E$35,2,)</f>
        <v/>
      </c>
      <c r="F381">
        <f>_xlfn.CONCAT(A381,B381,D381)</f>
        <v/>
      </c>
      <c r="G381" t="inlineStr">
        <is>
          <t>250727</t>
        </is>
      </c>
      <c r="H381" t="inlineStr">
        <is>
          <t>164-GTAL(DUMMY)</t>
        </is>
      </c>
    </row>
    <row r="382" hidden="1" s="31">
      <c r="A382" t="inlineStr">
        <is>
          <t>GTAL-3</t>
        </is>
      </c>
      <c r="B382" t="inlineStr">
        <is>
          <t>A2</t>
        </is>
      </c>
      <c r="C382" s="4" t="inlineStr">
        <is>
          <t>DBL</t>
        </is>
      </c>
      <c r="D382">
        <f>_xlfn.XLOOKUP(data[[#This Row],[Buyers]],lookup!$G$1:$G$50,lookup!$H$1:$H$50)</f>
        <v/>
      </c>
      <c r="E382">
        <f>VLOOKUP(A382,lookup!$D$1:$E$35,2,)</f>
        <v/>
      </c>
      <c r="F382">
        <f>_xlfn.CONCAT(A382,B382,D382)</f>
        <v/>
      </c>
      <c r="G382" t="inlineStr">
        <is>
          <t>250727</t>
        </is>
      </c>
      <c r="H382" t="inlineStr">
        <is>
          <t>164-GTAL(DUMMY)</t>
        </is>
      </c>
    </row>
    <row r="383" hidden="1" s="31">
      <c r="A383" t="inlineStr">
        <is>
          <t>GTAL-3</t>
        </is>
      </c>
      <c r="B383" t="inlineStr">
        <is>
          <t>B1</t>
        </is>
      </c>
      <c r="C383" s="4" t="inlineStr">
        <is>
          <t>DBL</t>
        </is>
      </c>
      <c r="D383">
        <f>_xlfn.XLOOKUP(data[[#This Row],[Buyers]],lookup!$G$1:$G$50,lookup!$H$1:$H$50)</f>
        <v/>
      </c>
      <c r="E383">
        <f>VLOOKUP(A383,lookup!$D$1:$E$35,2,)</f>
        <v/>
      </c>
      <c r="F383">
        <f>_xlfn.CONCAT(A383,B383,D383)</f>
        <v/>
      </c>
      <c r="G383" t="inlineStr">
        <is>
          <t>250727</t>
        </is>
      </c>
      <c r="H383" t="inlineStr">
        <is>
          <t>164-GTAL(DUMMY)</t>
        </is>
      </c>
    </row>
    <row r="384" hidden="1" s="31">
      <c r="A384" t="inlineStr">
        <is>
          <t>GTAL-3</t>
        </is>
      </c>
      <c r="B384" t="inlineStr">
        <is>
          <t>B2</t>
        </is>
      </c>
      <c r="C384" s="4" t="inlineStr">
        <is>
          <t>DBL</t>
        </is>
      </c>
      <c r="D384">
        <f>_xlfn.XLOOKUP(data[[#This Row],[Buyers]],lookup!$G$1:$G$50,lookup!$H$1:$H$50)</f>
        <v/>
      </c>
      <c r="E384">
        <f>VLOOKUP(A384,lookup!$D$1:$E$35,2,)</f>
        <v/>
      </c>
      <c r="F384">
        <f>_xlfn.CONCAT(A384,B384,D384)</f>
        <v/>
      </c>
      <c r="G384" t="inlineStr">
        <is>
          <t>250727</t>
        </is>
      </c>
      <c r="H384" t="inlineStr">
        <is>
          <t>164-GTAL(DUMMY)</t>
        </is>
      </c>
    </row>
    <row r="385" hidden="1" s="31">
      <c r="A385" t="inlineStr">
        <is>
          <t>GTAL-3</t>
        </is>
      </c>
      <c r="B385" t="inlineStr">
        <is>
          <t>C1</t>
        </is>
      </c>
      <c r="C385" s="4" t="inlineStr">
        <is>
          <t>DBL</t>
        </is>
      </c>
      <c r="D385">
        <f>_xlfn.XLOOKUP(data[[#This Row],[Buyers]],lookup!$G$1:$G$50,lookup!$H$1:$H$50)</f>
        <v/>
      </c>
      <c r="E385">
        <f>VLOOKUP(A385,lookup!$D$1:$E$35,2,)</f>
        <v/>
      </c>
      <c r="F385">
        <f>_xlfn.CONCAT(A385,B385,D385)</f>
        <v/>
      </c>
      <c r="G385" t="inlineStr">
        <is>
          <t>250727</t>
        </is>
      </c>
      <c r="H385" t="inlineStr">
        <is>
          <t>164-GTAL(DUMMY)</t>
        </is>
      </c>
    </row>
    <row r="386" hidden="1" s="31">
      <c r="A386" t="inlineStr">
        <is>
          <t>GTAL-3</t>
        </is>
      </c>
      <c r="B386" t="inlineStr">
        <is>
          <t>C2</t>
        </is>
      </c>
      <c r="C386" s="4" t="inlineStr">
        <is>
          <t>DBL</t>
        </is>
      </c>
      <c r="D386">
        <f>_xlfn.XLOOKUP(data[[#This Row],[Buyers]],lookup!$G$1:$G$50,lookup!$H$1:$H$50)</f>
        <v/>
      </c>
      <c r="E386">
        <f>VLOOKUP(A386,lookup!$D$1:$E$35,2,)</f>
        <v/>
      </c>
      <c r="F386">
        <f>_xlfn.CONCAT(A386,B386,D386)</f>
        <v/>
      </c>
      <c r="G386" t="inlineStr">
        <is>
          <t>250727</t>
        </is>
      </c>
      <c r="H386" t="inlineStr">
        <is>
          <t>164-GTAL(DUMMY)</t>
        </is>
      </c>
    </row>
    <row r="387" hidden="1" s="31">
      <c r="A387" t="inlineStr">
        <is>
          <t>GTAL-3</t>
        </is>
      </c>
      <c r="B387" t="inlineStr">
        <is>
          <t>D1</t>
        </is>
      </c>
      <c r="C387" s="4" t="inlineStr">
        <is>
          <t>DBL</t>
        </is>
      </c>
      <c r="D387">
        <f>_xlfn.XLOOKUP(data[[#This Row],[Buyers]],lookup!$G$1:$G$50,lookup!$H$1:$H$50)</f>
        <v/>
      </c>
      <c r="E387">
        <f>VLOOKUP(A387,lookup!$D$1:$E$35,2,)</f>
        <v/>
      </c>
      <c r="F387">
        <f>_xlfn.CONCAT(A387,B387,D387)</f>
        <v/>
      </c>
      <c r="G387" t="inlineStr">
        <is>
          <t>250727</t>
        </is>
      </c>
      <c r="H387" t="inlineStr">
        <is>
          <t>164-GTAL(DUMMY)</t>
        </is>
      </c>
    </row>
    <row r="388" hidden="1" s="31">
      <c r="A388" t="inlineStr">
        <is>
          <t>GTAL-3</t>
        </is>
      </c>
      <c r="B388" t="inlineStr">
        <is>
          <t>D2</t>
        </is>
      </c>
      <c r="C388" s="4" t="inlineStr">
        <is>
          <t>DBL</t>
        </is>
      </c>
      <c r="D388">
        <f>_xlfn.XLOOKUP(data[[#This Row],[Buyers]],lookup!$G$1:$G$50,lookup!$H$1:$H$50)</f>
        <v/>
      </c>
      <c r="E388">
        <f>VLOOKUP(A388,lookup!$D$1:$E$35,2,)</f>
        <v/>
      </c>
      <c r="F388">
        <f>_xlfn.CONCAT(A388,B388,D388)</f>
        <v/>
      </c>
      <c r="G388" t="inlineStr">
        <is>
          <t>250727</t>
        </is>
      </c>
      <c r="H388" t="inlineStr">
        <is>
          <t>164-GTAL(DUMMY)</t>
        </is>
      </c>
    </row>
    <row r="389" hidden="1" s="31">
      <c r="A389" t="inlineStr">
        <is>
          <t>GTAL-3</t>
        </is>
      </c>
      <c r="B389" t="inlineStr">
        <is>
          <t>E1</t>
        </is>
      </c>
      <c r="C389" s="4" t="inlineStr">
        <is>
          <t>DBL</t>
        </is>
      </c>
      <c r="D389">
        <f>_xlfn.XLOOKUP(data[[#This Row],[Buyers]],lookup!$G$1:$G$50,lookup!$H$1:$H$50)</f>
        <v/>
      </c>
      <c r="E389">
        <f>VLOOKUP(A389,lookup!$D$1:$E$35,2,)</f>
        <v/>
      </c>
      <c r="F389">
        <f>_xlfn.CONCAT(A389,B389,D389)</f>
        <v/>
      </c>
      <c r="G389" t="inlineStr">
        <is>
          <t>250727</t>
        </is>
      </c>
      <c r="H389" t="inlineStr">
        <is>
          <t>164-GTAL(DUMMY)</t>
        </is>
      </c>
    </row>
    <row r="390" hidden="1" s="31">
      <c r="A390" t="inlineStr">
        <is>
          <t>GTAL-3</t>
        </is>
      </c>
      <c r="B390" t="inlineStr">
        <is>
          <t>E2</t>
        </is>
      </c>
      <c r="C390" s="4" t="inlineStr">
        <is>
          <t>DBL</t>
        </is>
      </c>
      <c r="D390">
        <f>_xlfn.XLOOKUP(data[[#This Row],[Buyers]],lookup!$G$1:$G$50,lookup!$H$1:$H$50)</f>
        <v/>
      </c>
      <c r="E390">
        <f>VLOOKUP(A390,lookup!$D$1:$E$35,2,)</f>
        <v/>
      </c>
      <c r="F390">
        <f>_xlfn.CONCAT(A390,B390,D390)</f>
        <v/>
      </c>
      <c r="G390" t="inlineStr">
        <is>
          <t>250727</t>
        </is>
      </c>
      <c r="H390" t="inlineStr">
        <is>
          <t>164-GTAL(DUMMY)</t>
        </is>
      </c>
    </row>
    <row r="391" hidden="1" s="31">
      <c r="A391" t="inlineStr">
        <is>
          <t>GTAL-3</t>
        </is>
      </c>
      <c r="B391" t="inlineStr">
        <is>
          <t>F1</t>
        </is>
      </c>
      <c r="C391" s="4" t="inlineStr">
        <is>
          <t>DBL</t>
        </is>
      </c>
      <c r="D391">
        <f>_xlfn.XLOOKUP(data[[#This Row],[Buyers]],lookup!$G$1:$G$50,lookup!$H$1:$H$50)</f>
        <v/>
      </c>
      <c r="E391">
        <f>VLOOKUP(A391,lookup!$D$1:$E$35,2,)</f>
        <v/>
      </c>
      <c r="F391">
        <f>_xlfn.CONCAT(A391,B391,D391)</f>
        <v/>
      </c>
      <c r="G391" t="inlineStr">
        <is>
          <t>250727</t>
        </is>
      </c>
      <c r="H391" t="inlineStr">
        <is>
          <t>164-GTAL(DUMMY)</t>
        </is>
      </c>
    </row>
    <row r="392" hidden="1" s="31">
      <c r="A392" t="inlineStr">
        <is>
          <t>GTAL-3</t>
        </is>
      </c>
      <c r="B392" t="inlineStr">
        <is>
          <t>F2</t>
        </is>
      </c>
      <c r="C392" s="4" t="inlineStr">
        <is>
          <t>DBL</t>
        </is>
      </c>
      <c r="D392">
        <f>_xlfn.XLOOKUP(data[[#This Row],[Buyers]],lookup!$G$1:$G$50,lookup!$H$1:$H$50)</f>
        <v/>
      </c>
      <c r="E392">
        <f>VLOOKUP(A392,lookup!$D$1:$E$35,2,)</f>
        <v/>
      </c>
      <c r="F392">
        <f>_xlfn.CONCAT(A392,B392,D392)</f>
        <v/>
      </c>
      <c r="G392" t="inlineStr">
        <is>
          <t>250727</t>
        </is>
      </c>
      <c r="H392" t="inlineStr">
        <is>
          <t>164-GTAL(DUMMY)</t>
        </is>
      </c>
    </row>
    <row r="393" hidden="1" s="31">
      <c r="A393" t="inlineStr"/>
      <c r="B393" t="inlineStr"/>
      <c r="C393" s="4" t="inlineStr"/>
      <c r="D393">
        <f>_xlfn.XLOOKUP(data[[#This Row],[Buyers]],lookup!$G$1:$G$50,lookup!$H$1:$H$50)</f>
        <v/>
      </c>
      <c r="E393">
        <f>VLOOKUP(A393,lookup!$D$1:$E$35,2,)</f>
        <v/>
      </c>
      <c r="F393">
        <f>_xlfn.CONCAT(A393,B393,D393)</f>
        <v/>
      </c>
    </row>
    <row r="394" hidden="1" s="31">
      <c r="A394" t="inlineStr"/>
      <c r="B394" t="inlineStr"/>
      <c r="C394" s="4" t="inlineStr"/>
      <c r="D394">
        <f>_xlfn.XLOOKUP(data[[#This Row],[Buyers]],lookup!$G$1:$G$50,lookup!$H$1:$H$50)</f>
        <v/>
      </c>
      <c r="E394">
        <f>VLOOKUP(A394,lookup!$D$1:$E$35,2,)</f>
        <v/>
      </c>
      <c r="F394">
        <f>_xlfn.CONCAT(A394,B394,D394)</f>
        <v/>
      </c>
    </row>
    <row r="395" hidden="1" s="31">
      <c r="A395" t="inlineStr"/>
      <c r="B395" t="inlineStr"/>
      <c r="C395" s="4" t="inlineStr"/>
      <c r="D395">
        <f>_xlfn.XLOOKUP(data[[#This Row],[Buyers]],lookup!$G$1:$G$50,lookup!$H$1:$H$50)</f>
        <v/>
      </c>
      <c r="E395">
        <f>VLOOKUP(A395,lookup!$D$1:$E$35,2,)</f>
        <v/>
      </c>
      <c r="F395">
        <f>_xlfn.CONCAT(A395,B395,D395)</f>
        <v/>
      </c>
    </row>
    <row r="396" hidden="1" s="31">
      <c r="A396" t="inlineStr"/>
      <c r="B396" t="inlineStr"/>
      <c r="C396" s="4" t="inlineStr"/>
      <c r="D396">
        <f>_xlfn.XLOOKUP(data[[#This Row],[Buyers]],lookup!$G$1:$G$50,lookup!$H$1:$H$50)</f>
        <v/>
      </c>
      <c r="E396">
        <f>VLOOKUP(A396,lookup!$D$1:$E$35,2,)</f>
        <v/>
      </c>
      <c r="F396">
        <f>_xlfn.CONCAT(A396,B396,D396)</f>
        <v/>
      </c>
    </row>
    <row r="397" hidden="1" s="31">
      <c r="A397" t="inlineStr"/>
      <c r="B397" t="inlineStr"/>
      <c r="C397" s="4" t="inlineStr"/>
      <c r="D397">
        <f>_xlfn.XLOOKUP(data[[#This Row],[Buyers]],lookup!$G$1:$G$50,lookup!$H$1:$H$50)</f>
        <v/>
      </c>
      <c r="E397">
        <f>VLOOKUP(A397,lookup!$D$1:$E$35,2,)</f>
        <v/>
      </c>
      <c r="F397">
        <f>_xlfn.CONCAT(A397,B397,D397)</f>
        <v/>
      </c>
    </row>
    <row r="398" hidden="1" s="31">
      <c r="A398" t="inlineStr"/>
      <c r="B398" t="inlineStr"/>
      <c r="C398" s="4" t="inlineStr"/>
      <c r="D398">
        <f>_xlfn.XLOOKUP(data[[#This Row],[Buyers]],lookup!$G$1:$G$50,lookup!$H$1:$H$50)</f>
        <v/>
      </c>
      <c r="E398">
        <f>VLOOKUP(A398,lookup!$D$1:$E$35,2,)</f>
        <v/>
      </c>
      <c r="F398">
        <f>_xlfn.CONCAT(A398,B398,D398)</f>
        <v/>
      </c>
    </row>
    <row r="399" hidden="1" s="31">
      <c r="A399" t="inlineStr"/>
      <c r="B399" t="inlineStr"/>
      <c r="C399" s="4" t="inlineStr"/>
      <c r="D399">
        <f>_xlfn.XLOOKUP(data[[#This Row],[Buyers]],lookup!$G$1:$G$50,lookup!$H$1:$H$50)</f>
        <v/>
      </c>
      <c r="E399">
        <f>VLOOKUP(A399,lookup!$D$1:$E$35,2,)</f>
        <v/>
      </c>
      <c r="F399">
        <f>_xlfn.CONCAT(A399,B399,D399)</f>
        <v/>
      </c>
    </row>
    <row r="400" hidden="1" s="31">
      <c r="A400" t="inlineStr"/>
      <c r="B400" t="inlineStr"/>
      <c r="C400" s="4" t="inlineStr"/>
      <c r="D400">
        <f>_xlfn.XLOOKUP(data[[#This Row],[Buyers]],lookup!$G$1:$G$50,lookup!$H$1:$H$50)</f>
        <v/>
      </c>
      <c r="E400">
        <f>VLOOKUP(A400,lookup!$D$1:$E$35,2,)</f>
        <v/>
      </c>
      <c r="F400">
        <f>_xlfn.CONCAT(A400,B400,D400)</f>
        <v/>
      </c>
    </row>
    <row r="401" hidden="1" s="31">
      <c r="A401" t="inlineStr"/>
      <c r="B401" t="inlineStr"/>
      <c r="C401" s="4" t="inlineStr"/>
      <c r="D401">
        <f>_xlfn.XLOOKUP(data[[#This Row],[Buyers]],lookup!$G$1:$G$50,lookup!$H$1:$H$50)</f>
        <v/>
      </c>
      <c r="E401">
        <f>VLOOKUP(A401,lookup!$D$1:$E$35,2,)</f>
        <v/>
      </c>
      <c r="F401">
        <f>_xlfn.CONCAT(A401,B401,D401)</f>
        <v/>
      </c>
    </row>
    <row r="402" hidden="1" s="31">
      <c r="A402" t="inlineStr"/>
      <c r="B402" t="inlineStr"/>
      <c r="C402" s="4" t="inlineStr"/>
      <c r="D402">
        <f>_xlfn.XLOOKUP(data[[#This Row],[Buyers]],lookup!$G$1:$G$50,lookup!$H$1:$H$50)</f>
        <v/>
      </c>
      <c r="E402">
        <f>VLOOKUP(A402,lookup!$D$1:$E$35,2,)</f>
        <v/>
      </c>
      <c r="F402">
        <f>_xlfn.CONCAT(A402,B402,D402)</f>
        <v/>
      </c>
    </row>
    <row r="403" hidden="1" s="31">
      <c r="A403" t="inlineStr"/>
      <c r="B403" t="inlineStr"/>
      <c r="C403" s="4" t="inlineStr"/>
      <c r="D403">
        <f>_xlfn.XLOOKUP(data[[#This Row],[Buyers]],lookup!$G$1:$G$50,lookup!$H$1:$H$50)</f>
        <v/>
      </c>
      <c r="E403">
        <f>VLOOKUP(A403,lookup!$D$1:$E$35,2,)</f>
        <v/>
      </c>
      <c r="F403">
        <f>_xlfn.CONCAT(A403,B403,D403)</f>
        <v/>
      </c>
    </row>
    <row r="404" hidden="1" s="31">
      <c r="A404" t="inlineStr"/>
      <c r="B404" t="inlineStr"/>
      <c r="C404" s="4" t="inlineStr"/>
      <c r="D404">
        <f>_xlfn.XLOOKUP(data[[#This Row],[Buyers]],lookup!$G$1:$G$50,lookup!$H$1:$H$50)</f>
        <v/>
      </c>
      <c r="E404">
        <f>VLOOKUP(A404,lookup!$D$1:$E$35,2,)</f>
        <v/>
      </c>
      <c r="F404">
        <f>_xlfn.CONCAT(A404,B404,D404)</f>
        <v/>
      </c>
    </row>
    <row r="405" hidden="1" s="31">
      <c r="A405" t="inlineStr"/>
      <c r="B405" t="inlineStr"/>
      <c r="C405" s="4" t="inlineStr"/>
      <c r="D405">
        <f>_xlfn.XLOOKUP(data[[#This Row],[Buyers]],lookup!$G$1:$G$50,lookup!$H$1:$H$50)</f>
        <v/>
      </c>
      <c r="E405">
        <f>VLOOKUP(A405,lookup!$D$1:$E$35,2,)</f>
        <v/>
      </c>
      <c r="F405">
        <f>_xlfn.CONCAT(A405,B405,D405)</f>
        <v/>
      </c>
    </row>
    <row r="406" hidden="1" s="31">
      <c r="A406" t="inlineStr"/>
      <c r="B406" t="inlineStr"/>
      <c r="C406" s="4" t="inlineStr"/>
      <c r="D406">
        <f>_xlfn.XLOOKUP(data[[#This Row],[Buyers]],lookup!$G$1:$G$50,lookup!$H$1:$H$50)</f>
        <v/>
      </c>
      <c r="E406">
        <f>VLOOKUP(A406,lookup!$D$1:$E$35,2,)</f>
        <v/>
      </c>
      <c r="F406">
        <f>_xlfn.CONCAT(A406,B406,D406)</f>
        <v/>
      </c>
    </row>
    <row r="407" hidden="1" s="31">
      <c r="A407" t="inlineStr"/>
      <c r="B407" t="inlineStr"/>
      <c r="C407" s="4" t="inlineStr"/>
      <c r="D407">
        <f>_xlfn.XLOOKUP(data[[#This Row],[Buyers]],lookup!$G$1:$G$50,lookup!$H$1:$H$50)</f>
        <v/>
      </c>
      <c r="E407">
        <f>VLOOKUP(A407,lookup!$D$1:$E$35,2,)</f>
        <v/>
      </c>
      <c r="F407">
        <f>_xlfn.CONCAT(A407,B407,D407)</f>
        <v/>
      </c>
    </row>
    <row r="408" hidden="1" s="31">
      <c r="A408" t="inlineStr"/>
      <c r="B408" t="inlineStr"/>
      <c r="C408" s="4" t="inlineStr"/>
      <c r="D408">
        <f>_xlfn.XLOOKUP(data[[#This Row],[Buyers]],lookup!$G$1:$G$50,lookup!$H$1:$H$50)</f>
        <v/>
      </c>
      <c r="E408">
        <f>VLOOKUP(A408,lookup!$D$1:$E$35,2,)</f>
        <v/>
      </c>
      <c r="F408">
        <f>_xlfn.CONCAT(A408,B408,D408)</f>
        <v/>
      </c>
    </row>
    <row r="409" hidden="1" s="31">
      <c r="A409" t="inlineStr"/>
      <c r="B409" t="inlineStr"/>
      <c r="C409" s="4" t="inlineStr"/>
      <c r="D409">
        <f>_xlfn.XLOOKUP(data[[#This Row],[Buyers]],lookup!$G$1:$G$50,lookup!$H$1:$H$50)</f>
        <v/>
      </c>
      <c r="E409">
        <f>VLOOKUP(A409,lookup!$D$1:$E$35,2,)</f>
        <v/>
      </c>
      <c r="F409">
        <f>_xlfn.CONCAT(A409,B409,D409)</f>
        <v/>
      </c>
    </row>
    <row r="410" hidden="1" s="31">
      <c r="A410" t="inlineStr"/>
      <c r="B410" t="inlineStr"/>
      <c r="C410" s="4" t="inlineStr"/>
      <c r="D410">
        <f>_xlfn.XLOOKUP(data[[#This Row],[Buyers]],lookup!$G$1:$G$50,lookup!$H$1:$H$50)</f>
        <v/>
      </c>
      <c r="E410">
        <f>VLOOKUP(A410,lookup!$D$1:$E$35,2,)</f>
        <v/>
      </c>
      <c r="F410">
        <f>_xlfn.CONCAT(A410,B410,D410)</f>
        <v/>
      </c>
    </row>
    <row r="411" hidden="1" s="31">
      <c r="A411" t="inlineStr"/>
      <c r="B411" t="inlineStr"/>
      <c r="C411" s="4" t="inlineStr"/>
      <c r="D411">
        <f>_xlfn.XLOOKUP(data[[#This Row],[Buyers]],lookup!$G$1:$G$50,lookup!$H$1:$H$50)</f>
        <v/>
      </c>
      <c r="E411">
        <f>VLOOKUP(A411,lookup!$D$1:$E$35,2,)</f>
        <v/>
      </c>
      <c r="F411">
        <f>_xlfn.CONCAT(A411,B411,D411)</f>
        <v/>
      </c>
    </row>
    <row r="412" hidden="1" s="31">
      <c r="A412" t="inlineStr"/>
      <c r="B412" t="inlineStr"/>
      <c r="C412" s="4" t="inlineStr"/>
      <c r="D412">
        <f>_xlfn.XLOOKUP(data[[#This Row],[Buyers]],lookup!$G$1:$G$50,lookup!$H$1:$H$50)</f>
        <v/>
      </c>
      <c r="E412">
        <f>VLOOKUP(A412,lookup!$D$1:$E$35,2,)</f>
        <v/>
      </c>
      <c r="F412">
        <f>_xlfn.CONCAT(A412,B412,D412)</f>
        <v/>
      </c>
    </row>
    <row r="413" hidden="1" s="31">
      <c r="A413" t="inlineStr"/>
      <c r="B413" t="inlineStr"/>
      <c r="C413" s="4" t="inlineStr"/>
      <c r="D413">
        <f>_xlfn.XLOOKUP(data[[#This Row],[Buyers]],lookup!$G$1:$G$50,lookup!$H$1:$H$50)</f>
        <v/>
      </c>
      <c r="E413">
        <f>VLOOKUP(A413,lookup!$D$1:$E$35,2,)</f>
        <v/>
      </c>
      <c r="F413">
        <f>_xlfn.CONCAT(A413,B413,D413)</f>
        <v/>
      </c>
    </row>
    <row r="414" hidden="1" s="31">
      <c r="A414" t="inlineStr"/>
      <c r="B414" t="inlineStr"/>
      <c r="C414" s="4" t="inlineStr"/>
      <c r="D414">
        <f>_xlfn.XLOOKUP(data[[#This Row],[Buyers]],lookup!$G$1:$G$50,lookup!$H$1:$H$50)</f>
        <v/>
      </c>
      <c r="E414">
        <f>VLOOKUP(A414,lookup!$D$1:$E$35,2,)</f>
        <v/>
      </c>
      <c r="F414">
        <f>_xlfn.CONCAT(A414,B414,D414)</f>
        <v/>
      </c>
    </row>
    <row r="415" hidden="1" s="31">
      <c r="A415" t="inlineStr"/>
      <c r="B415" t="inlineStr"/>
      <c r="C415" s="4" t="inlineStr"/>
      <c r="D415">
        <f>_xlfn.XLOOKUP(data[[#This Row],[Buyers]],lookup!$G$1:$G$50,lookup!$H$1:$H$50)</f>
        <v/>
      </c>
      <c r="E415">
        <f>VLOOKUP(A415,lookup!$D$1:$E$35,2,)</f>
        <v/>
      </c>
      <c r="F415">
        <f>_xlfn.CONCAT(A415,B415,D415)</f>
        <v/>
      </c>
    </row>
    <row r="416" hidden="1" s="31">
      <c r="A416" t="inlineStr"/>
      <c r="B416" t="inlineStr"/>
      <c r="C416" s="4" t="inlineStr"/>
      <c r="D416">
        <f>_xlfn.XLOOKUP(data[[#This Row],[Buyers]],lookup!$G$1:$G$50,lookup!$H$1:$H$50)</f>
        <v/>
      </c>
      <c r="E416">
        <f>VLOOKUP(A416,lookup!$D$1:$E$35,2,)</f>
        <v/>
      </c>
      <c r="F416">
        <f>_xlfn.CONCAT(A416,B416,D416)</f>
        <v/>
      </c>
    </row>
    <row r="417" hidden="1" s="31">
      <c r="A417" t="inlineStr"/>
      <c r="B417" t="inlineStr"/>
      <c r="C417" s="4" t="inlineStr"/>
      <c r="D417">
        <f>_xlfn.XLOOKUP(data[[#This Row],[Buyers]],lookup!$G$1:$G$50,lookup!$H$1:$H$50)</f>
        <v/>
      </c>
      <c r="E417">
        <f>VLOOKUP(A417,lookup!$D$1:$E$35,2,)</f>
        <v/>
      </c>
      <c r="F417">
        <f>_xlfn.CONCAT(A417,B417,D417)</f>
        <v/>
      </c>
    </row>
    <row r="418" hidden="1" s="31">
      <c r="A418" t="inlineStr"/>
      <c r="B418" t="inlineStr"/>
      <c r="C418" s="4" t="inlineStr"/>
      <c r="D418">
        <f>_xlfn.XLOOKUP(data[[#This Row],[Buyers]],lookup!$G$1:$G$50,lookup!$H$1:$H$50)</f>
        <v/>
      </c>
      <c r="E418">
        <f>VLOOKUP(A418,lookup!$D$1:$E$35,2,)</f>
        <v/>
      </c>
      <c r="F418">
        <f>_xlfn.CONCAT(A418,B418,D418)</f>
        <v/>
      </c>
    </row>
    <row r="419" hidden="1" s="31">
      <c r="A419" t="inlineStr"/>
      <c r="B419" t="inlineStr"/>
      <c r="C419" s="4" t="inlineStr"/>
      <c r="D419">
        <f>_xlfn.XLOOKUP(data[[#This Row],[Buyers]],lookup!$G$1:$G$50,lookup!$H$1:$H$50)</f>
        <v/>
      </c>
      <c r="E419">
        <f>VLOOKUP(A419,lookup!$D$1:$E$35,2,)</f>
        <v/>
      </c>
      <c r="F419">
        <f>_xlfn.CONCAT(A419,B419,D419)</f>
        <v/>
      </c>
    </row>
    <row r="420" hidden="1" s="31">
      <c r="A420" t="inlineStr"/>
      <c r="B420" t="inlineStr"/>
      <c r="C420" s="4" t="inlineStr"/>
      <c r="D420">
        <f>_xlfn.XLOOKUP(data[[#This Row],[Buyers]],lookup!$G$1:$G$50,lookup!$H$1:$H$50)</f>
        <v/>
      </c>
      <c r="E420">
        <f>VLOOKUP(A420,lookup!$D$1:$E$35,2,)</f>
        <v/>
      </c>
      <c r="F420">
        <f>_xlfn.CONCAT(A420,B420,D420)</f>
        <v/>
      </c>
    </row>
    <row r="421" hidden="1" s="31">
      <c r="A421" t="inlineStr"/>
      <c r="B421" t="inlineStr"/>
      <c r="C421" s="4" t="inlineStr"/>
      <c r="D421">
        <f>_xlfn.XLOOKUP(data[[#This Row],[Buyers]],lookup!$G$1:$G$50,lookup!$H$1:$H$50)</f>
        <v/>
      </c>
      <c r="E421">
        <f>VLOOKUP(A421,lookup!$D$1:$E$35,2,)</f>
        <v/>
      </c>
      <c r="F421">
        <f>_xlfn.CONCAT(A421,B421,D421)</f>
        <v/>
      </c>
    </row>
    <row r="422" hidden="1" s="31">
      <c r="A422" t="inlineStr"/>
      <c r="B422" t="inlineStr"/>
      <c r="C422" s="4" t="inlineStr"/>
      <c r="D422">
        <f>_xlfn.XLOOKUP(data[[#This Row],[Buyers]],lookup!$G$1:$G$50,lookup!$H$1:$H$50)</f>
        <v/>
      </c>
      <c r="E422">
        <f>VLOOKUP(A422,lookup!$D$1:$E$35,2,)</f>
        <v/>
      </c>
      <c r="F422">
        <f>_xlfn.CONCAT(A422,B422,D422)</f>
        <v/>
      </c>
    </row>
    <row r="423" hidden="1" s="31">
      <c r="A423" t="inlineStr"/>
      <c r="B423" t="inlineStr"/>
      <c r="C423" s="4" t="inlineStr"/>
      <c r="D423">
        <f>_xlfn.XLOOKUP(data[[#This Row],[Buyers]],lookup!$G$1:$G$50,lookup!$H$1:$H$50)</f>
        <v/>
      </c>
      <c r="E423">
        <f>VLOOKUP(A423,lookup!$D$1:$E$35,2,)</f>
        <v/>
      </c>
      <c r="F423">
        <f>_xlfn.CONCAT(A423,B423,D423)</f>
        <v/>
      </c>
    </row>
    <row r="424" hidden="1" s="31">
      <c r="A424" t="inlineStr"/>
      <c r="B424" t="inlineStr"/>
      <c r="C424" s="4" t="inlineStr"/>
      <c r="D424">
        <f>_xlfn.XLOOKUP(data[[#This Row],[Buyers]],lookup!$G$1:$G$50,lookup!$H$1:$H$50)</f>
        <v/>
      </c>
      <c r="E424">
        <f>VLOOKUP(A424,lookup!$D$1:$E$35,2,)</f>
        <v/>
      </c>
      <c r="F424">
        <f>_xlfn.CONCAT(A424,B424,D424)</f>
        <v/>
      </c>
    </row>
    <row r="425" hidden="1" s="31">
      <c r="A425" t="inlineStr"/>
      <c r="B425" t="inlineStr"/>
      <c r="C425" s="4" t="inlineStr"/>
      <c r="D425">
        <f>_xlfn.XLOOKUP(data[[#This Row],[Buyers]],lookup!$G$1:$G$50,lookup!$H$1:$H$50)</f>
        <v/>
      </c>
      <c r="E425">
        <f>VLOOKUP(A425,lookup!$D$1:$E$35,2,)</f>
        <v/>
      </c>
      <c r="F425">
        <f>_xlfn.CONCAT(A425,B425,D425)</f>
        <v/>
      </c>
    </row>
    <row r="426" hidden="1" s="31">
      <c r="A426" t="inlineStr"/>
      <c r="B426" t="inlineStr"/>
      <c r="C426" s="4" t="inlineStr"/>
      <c r="D426">
        <f>_xlfn.XLOOKUP(data[[#This Row],[Buyers]],lookup!$G$1:$G$50,lookup!$H$1:$H$50)</f>
        <v/>
      </c>
      <c r="E426">
        <f>VLOOKUP(A426,lookup!$D$1:$E$35,2,)</f>
        <v/>
      </c>
      <c r="F426">
        <f>_xlfn.CONCAT(A426,B426,D426)</f>
        <v/>
      </c>
    </row>
    <row r="427" hidden="1" s="31">
      <c r="A427" t="inlineStr"/>
      <c r="B427" t="inlineStr"/>
      <c r="C427" s="4" t="inlineStr"/>
      <c r="D427">
        <f>_xlfn.XLOOKUP(data[[#This Row],[Buyers]],lookup!$G$1:$G$50,lookup!$H$1:$H$50)</f>
        <v/>
      </c>
      <c r="E427">
        <f>VLOOKUP(A427,lookup!$D$1:$E$35,2,)</f>
        <v/>
      </c>
      <c r="F427">
        <f>_xlfn.CONCAT(A427,B427,D427)</f>
        <v/>
      </c>
    </row>
    <row r="428" hidden="1" s="31">
      <c r="A428" t="inlineStr"/>
      <c r="B428" t="inlineStr"/>
      <c r="C428" s="4" t="inlineStr"/>
      <c r="D428">
        <f>_xlfn.XLOOKUP(data[[#This Row],[Buyers]],lookup!$G$1:$G$50,lookup!$H$1:$H$50)</f>
        <v/>
      </c>
      <c r="E428">
        <f>VLOOKUP(A428,lookup!$D$1:$E$35,2,)</f>
        <v/>
      </c>
      <c r="F428">
        <f>_xlfn.CONCAT(A428,B428,D428)</f>
        <v/>
      </c>
    </row>
    <row r="429" hidden="1" s="31">
      <c r="A429" t="inlineStr"/>
      <c r="B429" t="inlineStr"/>
      <c r="C429" s="4" t="inlineStr"/>
      <c r="D429">
        <f>_xlfn.XLOOKUP(data[[#This Row],[Buyers]],lookup!$G$1:$G$50,lookup!$H$1:$H$50)</f>
        <v/>
      </c>
      <c r="E429">
        <f>VLOOKUP(A429,lookup!$D$1:$E$35,2,)</f>
        <v/>
      </c>
      <c r="F429">
        <f>_xlfn.CONCAT(A429,B429,D429)</f>
        <v/>
      </c>
    </row>
    <row r="430" hidden="1" s="31">
      <c r="A430" t="inlineStr"/>
      <c r="B430" t="inlineStr"/>
      <c r="C430" s="4" t="inlineStr"/>
      <c r="D430">
        <f>_xlfn.XLOOKUP(data[[#This Row],[Buyers]],lookup!$G$1:$G$50,lookup!$H$1:$H$50)</f>
        <v/>
      </c>
      <c r="E430">
        <f>VLOOKUP(A430,lookup!$D$1:$E$35,2,)</f>
        <v/>
      </c>
      <c r="F430">
        <f>_xlfn.CONCAT(A430,B430,D430)</f>
        <v/>
      </c>
    </row>
    <row r="431" hidden="1" s="31">
      <c r="A431" t="inlineStr"/>
      <c r="B431" t="inlineStr"/>
      <c r="C431" s="4" t="inlineStr"/>
      <c r="D431">
        <f>_xlfn.XLOOKUP(data[[#This Row],[Buyers]],lookup!$G$1:$G$50,lookup!$H$1:$H$50)</f>
        <v/>
      </c>
      <c r="E431">
        <f>VLOOKUP(A431,lookup!$D$1:$E$35,2,)</f>
        <v/>
      </c>
      <c r="F431">
        <f>_xlfn.CONCAT(A431,B431,D431)</f>
        <v/>
      </c>
    </row>
    <row r="432" hidden="1" s="31">
      <c r="A432" t="inlineStr"/>
      <c r="B432" t="inlineStr"/>
      <c r="C432" s="4" t="inlineStr"/>
      <c r="D432">
        <f>_xlfn.XLOOKUP(data[[#This Row],[Buyers]],lookup!$G$1:$G$50,lookup!$H$1:$H$50)</f>
        <v/>
      </c>
      <c r="E432">
        <f>VLOOKUP(A432,lookup!$D$1:$E$35,2,)</f>
        <v/>
      </c>
      <c r="F432">
        <f>_xlfn.CONCAT(A432,B432,D432)</f>
        <v/>
      </c>
    </row>
    <row r="433" hidden="1" s="31">
      <c r="A433" t="inlineStr"/>
      <c r="B433" t="inlineStr"/>
      <c r="C433" s="4" t="inlineStr"/>
      <c r="D433">
        <f>_xlfn.XLOOKUP(data[[#This Row],[Buyers]],lookup!$G$1:$G$50,lookup!$H$1:$H$50)</f>
        <v/>
      </c>
      <c r="E433">
        <f>VLOOKUP(A433,lookup!$D$1:$E$35,2,)</f>
        <v/>
      </c>
      <c r="F433">
        <f>_xlfn.CONCAT(A433,B433,D433)</f>
        <v/>
      </c>
    </row>
    <row r="434" hidden="1" s="31">
      <c r="A434" t="inlineStr"/>
      <c r="B434" t="inlineStr"/>
      <c r="C434" s="4" t="inlineStr"/>
      <c r="D434">
        <f>_xlfn.XLOOKUP(data[[#This Row],[Buyers]],lookup!$G$1:$G$50,lookup!$H$1:$H$50)</f>
        <v/>
      </c>
      <c r="E434">
        <f>VLOOKUP(A434,lookup!$D$1:$E$35,2,)</f>
        <v/>
      </c>
      <c r="F434">
        <f>_xlfn.CONCAT(A434,B434,D434)</f>
        <v/>
      </c>
    </row>
    <row r="435" hidden="1" s="31">
      <c r="A435" t="inlineStr"/>
      <c r="B435" t="inlineStr"/>
      <c r="C435" s="4" t="inlineStr"/>
      <c r="D435">
        <f>_xlfn.XLOOKUP(data[[#This Row],[Buyers]],lookup!$G$1:$G$50,lookup!$H$1:$H$50)</f>
        <v/>
      </c>
      <c r="E435">
        <f>VLOOKUP(A435,lookup!$D$1:$E$35,2,)</f>
        <v/>
      </c>
      <c r="F435">
        <f>_xlfn.CONCAT(A435,B435,D435)</f>
        <v/>
      </c>
    </row>
    <row r="436" hidden="1" s="31">
      <c r="A436" t="inlineStr"/>
      <c r="B436" t="inlineStr"/>
      <c r="C436" s="4" t="inlineStr"/>
      <c r="D436">
        <f>_xlfn.XLOOKUP(data[[#This Row],[Buyers]],lookup!$G$1:$G$50,lookup!$H$1:$H$50)</f>
        <v/>
      </c>
      <c r="E436">
        <f>VLOOKUP(A436,lookup!$D$1:$E$35,2,)</f>
        <v/>
      </c>
      <c r="F436">
        <f>_xlfn.CONCAT(A436,B436,D436)</f>
        <v/>
      </c>
    </row>
    <row r="437" hidden="1" s="31">
      <c r="A437" t="inlineStr"/>
      <c r="B437" t="inlineStr"/>
      <c r="C437" s="4" t="inlineStr"/>
      <c r="D437">
        <f>_xlfn.XLOOKUP(data[[#This Row],[Buyers]],lookup!$G$1:$G$50,lookup!$H$1:$H$50)</f>
        <v/>
      </c>
      <c r="E437">
        <f>VLOOKUP(A437,lookup!$D$1:$E$35,2,)</f>
        <v/>
      </c>
      <c r="F437">
        <f>_xlfn.CONCAT(A437,B437,D437)</f>
        <v/>
      </c>
    </row>
    <row r="438" hidden="1" s="31">
      <c r="A438" t="inlineStr"/>
      <c r="B438" t="inlineStr"/>
      <c r="C438" s="4" t="inlineStr"/>
      <c r="D438">
        <f>_xlfn.XLOOKUP(data[[#This Row],[Buyers]],lookup!$G$1:$G$50,lookup!$H$1:$H$50)</f>
        <v/>
      </c>
      <c r="E438">
        <f>VLOOKUP(A438,lookup!$D$1:$E$35,2,)</f>
        <v/>
      </c>
      <c r="F438">
        <f>_xlfn.CONCAT(A438,B438,D438)</f>
        <v/>
      </c>
    </row>
    <row r="439" hidden="1" s="31">
      <c r="A439" t="inlineStr"/>
      <c r="B439" t="inlineStr"/>
      <c r="C439" s="4" t="inlineStr"/>
      <c r="D439">
        <f>_xlfn.XLOOKUP(data[[#This Row],[Buyers]],lookup!$G$1:$G$50,lookup!$H$1:$H$50)</f>
        <v/>
      </c>
      <c r="E439">
        <f>VLOOKUP(A439,lookup!$D$1:$E$35,2,)</f>
        <v/>
      </c>
      <c r="F439">
        <f>_xlfn.CONCAT(A439,B439,D439)</f>
        <v/>
      </c>
    </row>
    <row r="440" hidden="1" s="31">
      <c r="A440" t="inlineStr"/>
      <c r="B440" t="inlineStr"/>
      <c r="C440" s="4" t="inlineStr"/>
      <c r="D440">
        <f>_xlfn.XLOOKUP(data[[#This Row],[Buyers]],lookup!$G$1:$G$50,lookup!$H$1:$H$50)</f>
        <v/>
      </c>
      <c r="E440">
        <f>VLOOKUP(A440,lookup!$D$1:$E$35,2,)</f>
        <v/>
      </c>
      <c r="F440">
        <f>_xlfn.CONCAT(A440,B440,D440)</f>
        <v/>
      </c>
    </row>
    <row r="441" hidden="1" s="31">
      <c r="A441" t="inlineStr"/>
      <c r="B441" t="inlineStr"/>
      <c r="C441" s="4" t="inlineStr"/>
      <c r="D441">
        <f>_xlfn.XLOOKUP(data[[#This Row],[Buyers]],lookup!$G$1:$G$50,lookup!$H$1:$H$50)</f>
        <v/>
      </c>
      <c r="E441">
        <f>VLOOKUP(A441,lookup!$D$1:$E$35,2,)</f>
        <v/>
      </c>
      <c r="F441">
        <f>_xlfn.CONCAT(A441,B441,D441)</f>
        <v/>
      </c>
    </row>
    <row r="442" hidden="1" s="31">
      <c r="A442" t="inlineStr"/>
      <c r="B442" t="inlineStr"/>
      <c r="C442" s="4" t="inlineStr"/>
      <c r="D442">
        <f>_xlfn.XLOOKUP(data[[#This Row],[Buyers]],lookup!$G$1:$G$50,lookup!$H$1:$H$50)</f>
        <v/>
      </c>
      <c r="E442">
        <f>VLOOKUP(A442,lookup!$D$1:$E$35,2,)</f>
        <v/>
      </c>
      <c r="F442">
        <f>_xlfn.CONCAT(A442,B442,D442)</f>
        <v/>
      </c>
    </row>
    <row r="443" hidden="1" s="31">
      <c r="A443" t="inlineStr"/>
      <c r="B443" t="inlineStr"/>
      <c r="C443" s="4" t="inlineStr"/>
      <c r="D443">
        <f>_xlfn.XLOOKUP(data[[#This Row],[Buyers]],lookup!$G$1:$G$50,lookup!$H$1:$H$50)</f>
        <v/>
      </c>
      <c r="E443">
        <f>VLOOKUP(A443,lookup!$D$1:$E$35,2,)</f>
        <v/>
      </c>
      <c r="F443">
        <f>_xlfn.CONCAT(A443,B443,D443)</f>
        <v/>
      </c>
    </row>
    <row r="444" hidden="1" s="31">
      <c r="A444" t="inlineStr"/>
      <c r="B444" t="inlineStr"/>
      <c r="C444" s="4" t="inlineStr"/>
      <c r="D444">
        <f>_xlfn.XLOOKUP(data[[#This Row],[Buyers]],lookup!$G$1:$G$50,lookup!$H$1:$H$50)</f>
        <v/>
      </c>
      <c r="E444">
        <f>VLOOKUP(A444,lookup!$D$1:$E$35,2,)</f>
        <v/>
      </c>
      <c r="F444">
        <f>_xlfn.CONCAT(A444,B444,D444)</f>
        <v/>
      </c>
    </row>
    <row r="445" hidden="1" s="31">
      <c r="A445" t="inlineStr"/>
      <c r="B445" t="inlineStr"/>
      <c r="C445" s="4" t="inlineStr"/>
      <c r="D445">
        <f>_xlfn.XLOOKUP(data[[#This Row],[Buyers]],lookup!$G$1:$G$50,lookup!$H$1:$H$50)</f>
        <v/>
      </c>
      <c r="E445">
        <f>VLOOKUP(A445,lookup!$D$1:$E$35,2,)</f>
        <v/>
      </c>
      <c r="F445">
        <f>_xlfn.CONCAT(A445,B445,D445)</f>
        <v/>
      </c>
    </row>
    <row r="446" hidden="1" s="31">
      <c r="A446" t="inlineStr"/>
      <c r="B446" t="inlineStr"/>
      <c r="C446" s="4" t="inlineStr"/>
      <c r="D446">
        <f>_xlfn.XLOOKUP(data[[#This Row],[Buyers]],lookup!$G$1:$G$50,lookup!$H$1:$H$50)</f>
        <v/>
      </c>
      <c r="E446">
        <f>VLOOKUP(A446,lookup!$D$1:$E$35,2,)</f>
        <v/>
      </c>
      <c r="F446">
        <f>_xlfn.CONCAT(A446,B446,D446)</f>
        <v/>
      </c>
    </row>
    <row r="447" hidden="1" s="31">
      <c r="A447" t="inlineStr"/>
      <c r="B447" t="inlineStr"/>
      <c r="C447" s="4" t="inlineStr"/>
      <c r="D447">
        <f>_xlfn.XLOOKUP(data[[#This Row],[Buyers]],lookup!$G$1:$G$50,lookup!$H$1:$H$50)</f>
        <v/>
      </c>
      <c r="E447">
        <f>VLOOKUP(A447,lookup!$D$1:$E$35,2,)</f>
        <v/>
      </c>
      <c r="F447">
        <f>_xlfn.CONCAT(A447,B447,D447)</f>
        <v/>
      </c>
    </row>
    <row r="448" hidden="1" s="31">
      <c r="A448" t="inlineStr"/>
      <c r="B448" t="inlineStr"/>
      <c r="C448" s="4" t="inlineStr"/>
      <c r="D448">
        <f>_xlfn.XLOOKUP(data[[#This Row],[Buyers]],lookup!$G$1:$G$50,lookup!$H$1:$H$50)</f>
        <v/>
      </c>
      <c r="E448">
        <f>VLOOKUP(A448,lookup!$D$1:$E$35,2,)</f>
        <v/>
      </c>
      <c r="F448">
        <f>_xlfn.CONCAT(A448,B448,D448)</f>
        <v/>
      </c>
    </row>
    <row r="449" hidden="1" s="31">
      <c r="A449" t="inlineStr"/>
      <c r="B449" t="inlineStr"/>
      <c r="C449" s="4" t="inlineStr"/>
      <c r="D449">
        <f>_xlfn.XLOOKUP(data[[#This Row],[Buyers]],lookup!$G$1:$G$50,lookup!$H$1:$H$50)</f>
        <v/>
      </c>
      <c r="E449">
        <f>VLOOKUP(A449,lookup!$D$1:$E$35,2,)</f>
        <v/>
      </c>
      <c r="F449">
        <f>_xlfn.CONCAT(A449,B449,D449)</f>
        <v/>
      </c>
    </row>
    <row r="450" hidden="1" s="31">
      <c r="A450" t="inlineStr"/>
      <c r="B450" t="inlineStr"/>
      <c r="C450" s="4" t="inlineStr"/>
      <c r="D450">
        <f>_xlfn.XLOOKUP(data[[#This Row],[Buyers]],lookup!$G$1:$G$50,lookup!$H$1:$H$50)</f>
        <v/>
      </c>
      <c r="E450">
        <f>VLOOKUP(A450,lookup!$D$1:$E$35,2,)</f>
        <v/>
      </c>
      <c r="F450">
        <f>_xlfn.CONCAT(A450,B450,D450)</f>
        <v/>
      </c>
    </row>
    <row r="451" hidden="1" s="31">
      <c r="A451" t="inlineStr"/>
      <c r="B451" t="inlineStr"/>
      <c r="C451" s="4" t="inlineStr"/>
      <c r="D451">
        <f>_xlfn.XLOOKUP(data[[#This Row],[Buyers]],lookup!$G$1:$G$50,lookup!$H$1:$H$50)</f>
        <v/>
      </c>
      <c r="E451">
        <f>VLOOKUP(A451,lookup!$D$1:$E$35,2,)</f>
        <v/>
      </c>
      <c r="F451">
        <f>_xlfn.CONCAT(A451,B451,D451)</f>
        <v/>
      </c>
    </row>
    <row r="452" hidden="1" s="31">
      <c r="A452" t="inlineStr"/>
      <c r="B452" t="inlineStr"/>
      <c r="C452" s="4" t="inlineStr"/>
      <c r="D452">
        <f>_xlfn.XLOOKUP(data[[#This Row],[Buyers]],lookup!$G$1:$G$50,lookup!$H$1:$H$50)</f>
        <v/>
      </c>
      <c r="E452">
        <f>VLOOKUP(A452,lookup!$D$1:$E$35,2,)</f>
        <v/>
      </c>
      <c r="F452">
        <f>_xlfn.CONCAT(A452,B452,D452)</f>
        <v/>
      </c>
    </row>
    <row r="453" hidden="1" s="31">
      <c r="A453" t="inlineStr"/>
      <c r="B453" t="inlineStr"/>
      <c r="C453" s="4" t="inlineStr"/>
      <c r="D453">
        <f>_xlfn.XLOOKUP(data[[#This Row],[Buyers]],lookup!$G$1:$G$50,lookup!$H$1:$H$50)</f>
        <v/>
      </c>
      <c r="E453">
        <f>VLOOKUP(A453,lookup!$D$1:$E$35,2,)</f>
        <v/>
      </c>
      <c r="F453">
        <f>_xlfn.CONCAT(A453,B453,D453)</f>
        <v/>
      </c>
    </row>
    <row r="454" hidden="1" s="31">
      <c r="A454" t="inlineStr"/>
      <c r="B454" t="inlineStr"/>
      <c r="C454" s="4" t="inlineStr"/>
      <c r="D454">
        <f>_xlfn.XLOOKUP(data[[#This Row],[Buyers]],lookup!$G$1:$G$50,lookup!$H$1:$H$50)</f>
        <v/>
      </c>
      <c r="E454">
        <f>VLOOKUP(A454,lookup!$D$1:$E$35,2,)</f>
        <v/>
      </c>
      <c r="F454">
        <f>_xlfn.CONCAT(A454,B454,D454)</f>
        <v/>
      </c>
    </row>
    <row r="455" hidden="1" s="31">
      <c r="A455" t="inlineStr"/>
      <c r="B455" t="inlineStr"/>
      <c r="C455" s="4" t="inlineStr"/>
      <c r="D455">
        <f>_xlfn.XLOOKUP(data[[#This Row],[Buyers]],lookup!$G$1:$G$50,lookup!$H$1:$H$50)</f>
        <v/>
      </c>
      <c r="E455">
        <f>VLOOKUP(A455,lookup!$D$1:$E$35,2,)</f>
        <v/>
      </c>
      <c r="F455">
        <f>_xlfn.CONCAT(A455,B455,D455)</f>
        <v/>
      </c>
    </row>
    <row r="456" hidden="1" s="31">
      <c r="A456" t="inlineStr"/>
      <c r="B456" t="inlineStr"/>
      <c r="C456" s="4" t="inlineStr"/>
      <c r="D456">
        <f>_xlfn.XLOOKUP(data[[#This Row],[Buyers]],lookup!$G$1:$G$50,lookup!$H$1:$H$50)</f>
        <v/>
      </c>
      <c r="E456">
        <f>VLOOKUP(A456,lookup!$D$1:$E$35,2,)</f>
        <v/>
      </c>
      <c r="F456">
        <f>_xlfn.CONCAT(A456,B456,D456)</f>
        <v/>
      </c>
    </row>
    <row r="457" hidden="1" s="31">
      <c r="A457" t="inlineStr"/>
      <c r="B457" t="inlineStr"/>
      <c r="C457" s="4" t="inlineStr"/>
      <c r="D457">
        <f>_xlfn.XLOOKUP(data[[#This Row],[Buyers]],lookup!$G$1:$G$50,lookup!$H$1:$H$50)</f>
        <v/>
      </c>
      <c r="E457">
        <f>VLOOKUP(A457,lookup!$D$1:$E$35,2,)</f>
        <v/>
      </c>
      <c r="F457">
        <f>_xlfn.CONCAT(A457,B457,D457)</f>
        <v/>
      </c>
    </row>
    <row r="458" hidden="1" s="31">
      <c r="A458" t="inlineStr"/>
      <c r="B458" t="inlineStr"/>
      <c r="C458" s="4" t="inlineStr"/>
      <c r="D458">
        <f>_xlfn.XLOOKUP(data[[#This Row],[Buyers]],lookup!$G$1:$G$50,lookup!$H$1:$H$50)</f>
        <v/>
      </c>
      <c r="E458">
        <f>VLOOKUP(A458,lookup!$D$1:$E$35,2,)</f>
        <v/>
      </c>
      <c r="F458">
        <f>_xlfn.CONCAT(A458,B458,D458)</f>
        <v/>
      </c>
    </row>
    <row r="459" hidden="1" s="31">
      <c r="A459" t="inlineStr"/>
      <c r="B459" t="inlineStr"/>
      <c r="C459" s="4" t="inlineStr"/>
      <c r="D459">
        <f>_xlfn.XLOOKUP(data[[#This Row],[Buyers]],lookup!$G$1:$G$50,lookup!$H$1:$H$50)</f>
        <v/>
      </c>
      <c r="E459">
        <f>VLOOKUP(A459,lookup!$D$1:$E$35,2,)</f>
        <v/>
      </c>
      <c r="F459">
        <f>_xlfn.CONCAT(A459,B459,D459)</f>
        <v/>
      </c>
    </row>
    <row r="460" hidden="1" s="31">
      <c r="A460" t="inlineStr"/>
      <c r="B460" t="inlineStr"/>
      <c r="C460" s="4" t="inlineStr"/>
      <c r="D460">
        <f>_xlfn.XLOOKUP(data[[#This Row],[Buyers]],lookup!$G$1:$G$50,lookup!$H$1:$H$50)</f>
        <v/>
      </c>
      <c r="E460">
        <f>VLOOKUP(A460,lookup!$D$1:$E$35,2,)</f>
        <v/>
      </c>
      <c r="F460">
        <f>_xlfn.CONCAT(A460,B460,D460)</f>
        <v/>
      </c>
    </row>
    <row r="461" hidden="1" s="31">
      <c r="A461" t="inlineStr"/>
      <c r="B461" t="inlineStr"/>
      <c r="C461" s="4" t="inlineStr"/>
      <c r="D461">
        <f>_xlfn.XLOOKUP(data[[#This Row],[Buyers]],lookup!$G$1:$G$50,lookup!$H$1:$H$50)</f>
        <v/>
      </c>
      <c r="E461">
        <f>VLOOKUP(A461,lookup!$D$1:$E$35,2,)</f>
        <v/>
      </c>
      <c r="F461">
        <f>_xlfn.CONCAT(A461,B461,D461)</f>
        <v/>
      </c>
    </row>
    <row r="462" hidden="1" s="31">
      <c r="A462" t="inlineStr"/>
      <c r="B462" t="inlineStr"/>
      <c r="C462" s="4" t="inlineStr"/>
      <c r="D462">
        <f>_xlfn.XLOOKUP(data[[#This Row],[Buyers]],lookup!$G$1:$G$50,lookup!$H$1:$H$50)</f>
        <v/>
      </c>
      <c r="E462">
        <f>VLOOKUP(A462,lookup!$D$1:$E$35,2,)</f>
        <v/>
      </c>
      <c r="F462">
        <f>_xlfn.CONCAT(A462,B462,D462)</f>
        <v/>
      </c>
    </row>
    <row r="463" hidden="1" s="31">
      <c r="A463" t="inlineStr"/>
      <c r="B463" t="inlineStr"/>
      <c r="C463" s="4" t="inlineStr"/>
      <c r="D463">
        <f>_xlfn.XLOOKUP(data[[#This Row],[Buyers]],lookup!$G$1:$G$50,lookup!$H$1:$H$50)</f>
        <v/>
      </c>
      <c r="E463">
        <f>VLOOKUP(A463,lookup!$D$1:$E$35,2,)</f>
        <v/>
      </c>
      <c r="F463">
        <f>_xlfn.CONCAT(A463,B463,D463)</f>
        <v/>
      </c>
    </row>
    <row r="464" hidden="1" s="31">
      <c r="A464" t="inlineStr"/>
      <c r="B464" t="inlineStr"/>
      <c r="C464" s="4" t="inlineStr"/>
      <c r="D464">
        <f>_xlfn.XLOOKUP(data[[#This Row],[Buyers]],lookup!$G$1:$G$50,lookup!$H$1:$H$50)</f>
        <v/>
      </c>
      <c r="E464">
        <f>VLOOKUP(A464,lookup!$D$1:$E$35,2,)</f>
        <v/>
      </c>
      <c r="F464">
        <f>_xlfn.CONCAT(A464,B464,D464)</f>
        <v/>
      </c>
    </row>
    <row r="465" hidden="1" s="31">
      <c r="A465" t="inlineStr"/>
      <c r="B465" t="inlineStr"/>
      <c r="C465" s="4" t="inlineStr"/>
      <c r="D465">
        <f>_xlfn.XLOOKUP(data[[#This Row],[Buyers]],lookup!$G$1:$G$50,lookup!$H$1:$H$50)</f>
        <v/>
      </c>
      <c r="E465">
        <f>VLOOKUP(A465,lookup!$D$1:$E$35,2,)</f>
        <v/>
      </c>
      <c r="F465">
        <f>_xlfn.CONCAT(A465,B465,D465)</f>
        <v/>
      </c>
    </row>
    <row r="466" hidden="1" s="31">
      <c r="A466" t="inlineStr"/>
      <c r="B466" t="inlineStr"/>
      <c r="C466" s="4" t="inlineStr"/>
      <c r="D466">
        <f>_xlfn.XLOOKUP(data[[#This Row],[Buyers]],lookup!$G$1:$G$50,lookup!$H$1:$H$50)</f>
        <v/>
      </c>
      <c r="E466">
        <f>VLOOKUP(A466,lookup!$D$1:$E$35,2,)</f>
        <v/>
      </c>
      <c r="F466">
        <f>_xlfn.CONCAT(A466,B466,D466)</f>
        <v/>
      </c>
    </row>
    <row r="467" hidden="1" s="31">
      <c r="A467" t="inlineStr"/>
      <c r="B467" t="inlineStr"/>
      <c r="C467" s="4" t="inlineStr"/>
      <c r="D467">
        <f>_xlfn.XLOOKUP(data[[#This Row],[Buyers]],lookup!$G$1:$G$50,lookup!$H$1:$H$50)</f>
        <v/>
      </c>
      <c r="E467">
        <f>VLOOKUP(A467,lookup!$D$1:$E$35,2,)</f>
        <v/>
      </c>
      <c r="F467">
        <f>_xlfn.CONCAT(A467,B467,D467)</f>
        <v/>
      </c>
    </row>
    <row r="468" hidden="1" s="31">
      <c r="A468" t="inlineStr"/>
      <c r="B468" t="inlineStr"/>
      <c r="C468" s="4" t="inlineStr"/>
      <c r="D468">
        <f>_xlfn.XLOOKUP(data[[#This Row],[Buyers]],lookup!$G$1:$G$50,lookup!$H$1:$H$50)</f>
        <v/>
      </c>
      <c r="E468">
        <f>VLOOKUP(A468,lookup!$D$1:$E$35,2,)</f>
        <v/>
      </c>
      <c r="F468">
        <f>_xlfn.CONCAT(A468,B468,D468)</f>
        <v/>
      </c>
    </row>
    <row r="469" hidden="1" s="31">
      <c r="A469" t="inlineStr"/>
      <c r="B469" t="inlineStr"/>
      <c r="C469" s="4" t="inlineStr"/>
      <c r="D469">
        <f>_xlfn.XLOOKUP(data[[#This Row],[Buyers]],lookup!$G$1:$G$50,lookup!$H$1:$H$50)</f>
        <v/>
      </c>
      <c r="E469">
        <f>VLOOKUP(A469,lookup!$D$1:$E$35,2,)</f>
        <v/>
      </c>
      <c r="F469">
        <f>_xlfn.CONCAT(A469,B469,D469)</f>
        <v/>
      </c>
    </row>
    <row r="470" hidden="1" s="31">
      <c r="A470" t="inlineStr"/>
      <c r="B470" t="inlineStr"/>
      <c r="C470" s="4" t="inlineStr"/>
      <c r="D470">
        <f>_xlfn.XLOOKUP(data[[#This Row],[Buyers]],lookup!$G$1:$G$50,lookup!$H$1:$H$50)</f>
        <v/>
      </c>
      <c r="E470">
        <f>VLOOKUP(A470,lookup!$D$1:$E$35,2,)</f>
        <v/>
      </c>
      <c r="F470">
        <f>_xlfn.CONCAT(A470,B470,D470)</f>
        <v/>
      </c>
    </row>
    <row r="471" hidden="1" s="31">
      <c r="A471" t="inlineStr"/>
      <c r="B471" t="inlineStr"/>
      <c r="C471" s="4" t="inlineStr"/>
      <c r="D471">
        <f>_xlfn.XLOOKUP(data[[#This Row],[Buyers]],lookup!$G$1:$G$50,lookup!$H$1:$H$50)</f>
        <v/>
      </c>
      <c r="E471">
        <f>VLOOKUP(A471,lookup!$D$1:$E$35,2,)</f>
        <v/>
      </c>
      <c r="F471">
        <f>_xlfn.CONCAT(A471,B471,D471)</f>
        <v/>
      </c>
    </row>
    <row r="472" hidden="1" s="31">
      <c r="A472" t="inlineStr"/>
      <c r="B472" t="inlineStr"/>
      <c r="C472" s="4" t="inlineStr"/>
      <c r="D472">
        <f>_xlfn.XLOOKUP(data[[#This Row],[Buyers]],lookup!$G$1:$G$50,lookup!$H$1:$H$50)</f>
        <v/>
      </c>
      <c r="E472">
        <f>VLOOKUP(A472,lookup!$D$1:$E$35,2,)</f>
        <v/>
      </c>
      <c r="F472">
        <f>_xlfn.CONCAT(A472,B472,D472)</f>
        <v/>
      </c>
    </row>
    <row r="473" hidden="1" s="31">
      <c r="A473" t="inlineStr"/>
      <c r="B473" t="inlineStr"/>
      <c r="C473" s="4" t="inlineStr"/>
      <c r="D473">
        <f>_xlfn.XLOOKUP(data[[#This Row],[Buyers]],lookup!$G$1:$G$50,lookup!$H$1:$H$50)</f>
        <v/>
      </c>
      <c r="E473">
        <f>VLOOKUP(A473,lookup!$D$1:$E$35,2,)</f>
        <v/>
      </c>
      <c r="F473">
        <f>_xlfn.CONCAT(A473,B473,D473)</f>
        <v/>
      </c>
    </row>
    <row r="474" hidden="1" s="31">
      <c r="A474" t="inlineStr"/>
      <c r="B474" t="inlineStr"/>
      <c r="C474" s="4" t="inlineStr"/>
      <c r="D474">
        <f>_xlfn.XLOOKUP(data[[#This Row],[Buyers]],lookup!$G$1:$G$50,lookup!$H$1:$H$50)</f>
        <v/>
      </c>
      <c r="E474">
        <f>VLOOKUP(A474,lookup!$D$1:$E$35,2,)</f>
        <v/>
      </c>
      <c r="F474">
        <f>_xlfn.CONCAT(A474,B474,D474)</f>
        <v/>
      </c>
    </row>
    <row r="475" hidden="1" s="31">
      <c r="A475" t="inlineStr"/>
      <c r="B475" t="inlineStr"/>
      <c r="C475" s="4" t="inlineStr"/>
      <c r="D475">
        <f>_xlfn.XLOOKUP(data[[#This Row],[Buyers]],lookup!$G$1:$G$50,lookup!$H$1:$H$50)</f>
        <v/>
      </c>
      <c r="E475">
        <f>VLOOKUP(A475,lookup!$D$1:$E$35,2,)</f>
        <v/>
      </c>
      <c r="F475">
        <f>_xlfn.CONCAT(A475,B475,D475)</f>
        <v/>
      </c>
    </row>
    <row r="476" hidden="1" s="31">
      <c r="A476" t="inlineStr"/>
      <c r="B476" t="inlineStr"/>
      <c r="C476" s="4" t="inlineStr"/>
      <c r="D476">
        <f>_xlfn.XLOOKUP(data[[#This Row],[Buyers]],lookup!$G$1:$G$50,lookup!$H$1:$H$50)</f>
        <v/>
      </c>
      <c r="E476">
        <f>VLOOKUP(A476,lookup!$D$1:$E$35,2,)</f>
        <v/>
      </c>
      <c r="F476">
        <f>_xlfn.CONCAT(A476,B476,D476)</f>
        <v/>
      </c>
    </row>
    <row r="477" hidden="1" s="31">
      <c r="A477" t="inlineStr"/>
      <c r="B477" t="inlineStr"/>
      <c r="C477" s="4" t="inlineStr"/>
      <c r="D477">
        <f>_xlfn.XLOOKUP(data[[#This Row],[Buyers]],lookup!$G$1:$G$50,lookup!$H$1:$H$50)</f>
        <v/>
      </c>
      <c r="E477">
        <f>VLOOKUP(A477,lookup!$D$1:$E$35,2,)</f>
        <v/>
      </c>
      <c r="F477">
        <f>_xlfn.CONCAT(A477,B477,D477)</f>
        <v/>
      </c>
    </row>
    <row r="478" hidden="1" s="31">
      <c r="A478" t="inlineStr"/>
      <c r="B478" t="inlineStr"/>
      <c r="C478" s="4" t="inlineStr"/>
      <c r="D478">
        <f>_xlfn.XLOOKUP(data[[#This Row],[Buyers]],lookup!$G$1:$G$50,lookup!$H$1:$H$50)</f>
        <v/>
      </c>
      <c r="E478">
        <f>VLOOKUP(A478,lookup!$D$1:$E$35,2,)</f>
        <v/>
      </c>
      <c r="F478">
        <f>_xlfn.CONCAT(A478,B478,D478)</f>
        <v/>
      </c>
    </row>
    <row r="479" hidden="1" s="31">
      <c r="A479" t="inlineStr"/>
      <c r="B479" t="inlineStr"/>
      <c r="C479" s="4" t="inlineStr"/>
      <c r="D479">
        <f>_xlfn.XLOOKUP(data[[#This Row],[Buyers]],lookup!$G$1:$G$50,lookup!$H$1:$H$50)</f>
        <v/>
      </c>
      <c r="E479">
        <f>VLOOKUP(A479,lookup!$D$1:$E$35,2,)</f>
        <v/>
      </c>
      <c r="F479">
        <f>_xlfn.CONCAT(A479,B479,D479)</f>
        <v/>
      </c>
    </row>
    <row r="480" hidden="1" s="31">
      <c r="A480" t="inlineStr"/>
      <c r="B480" t="inlineStr"/>
      <c r="C480" s="4" t="inlineStr"/>
      <c r="D480">
        <f>_xlfn.XLOOKUP(data[[#This Row],[Buyers]],lookup!$G$1:$G$50,lookup!$H$1:$H$50)</f>
        <v/>
      </c>
      <c r="E480">
        <f>VLOOKUP(A480,lookup!$D$1:$E$35,2,)</f>
        <v/>
      </c>
      <c r="F480">
        <f>_xlfn.CONCAT(A480,B480,D480)</f>
        <v/>
      </c>
    </row>
    <row r="481" hidden="1" s="31">
      <c r="A481" t="inlineStr"/>
      <c r="B481" t="inlineStr"/>
      <c r="C481" s="4" t="inlineStr"/>
      <c r="D481">
        <f>_xlfn.XLOOKUP(data[[#This Row],[Buyers]],lookup!$G$1:$G$50,lookup!$H$1:$H$50)</f>
        <v/>
      </c>
      <c r="E481">
        <f>VLOOKUP(A481,lookup!$D$1:$E$35,2,)</f>
        <v/>
      </c>
      <c r="F481">
        <f>_xlfn.CONCAT(A481,B481,D481)</f>
        <v/>
      </c>
    </row>
    <row r="482" hidden="1" s="31">
      <c r="A482" t="inlineStr"/>
      <c r="B482" t="inlineStr"/>
      <c r="C482" s="4" t="inlineStr"/>
      <c r="D482">
        <f>_xlfn.XLOOKUP(data[[#This Row],[Buyers]],lookup!$G$1:$G$50,lookup!$H$1:$H$50)</f>
        <v/>
      </c>
      <c r="E482">
        <f>VLOOKUP(A482,lookup!$D$1:$E$35,2,)</f>
        <v/>
      </c>
      <c r="F482">
        <f>_xlfn.CONCAT(A482,B482,D482)</f>
        <v/>
      </c>
    </row>
    <row r="483" hidden="1" s="31">
      <c r="A483" t="inlineStr"/>
      <c r="B483" t="inlineStr"/>
      <c r="C483" s="4" t="inlineStr"/>
      <c r="D483">
        <f>_xlfn.XLOOKUP(data[[#This Row],[Buyers]],lookup!$G$1:$G$50,lookup!$H$1:$H$50)</f>
        <v/>
      </c>
      <c r="E483">
        <f>VLOOKUP(A483,lookup!$D$1:$E$35,2,)</f>
        <v/>
      </c>
      <c r="F483">
        <f>_xlfn.CONCAT(A483,B483,D483)</f>
        <v/>
      </c>
    </row>
    <row r="484" hidden="1" s="31">
      <c r="A484" t="inlineStr"/>
      <c r="B484" t="inlineStr"/>
      <c r="C484" s="4" t="inlineStr"/>
      <c r="D484">
        <f>_xlfn.XLOOKUP(data[[#This Row],[Buyers]],lookup!$G$1:$G$50,lookup!$H$1:$H$50)</f>
        <v/>
      </c>
      <c r="E484">
        <f>VLOOKUP(A484,lookup!$D$1:$E$35,2,)</f>
        <v/>
      </c>
      <c r="F484">
        <f>_xlfn.CONCAT(A484,B484,D484)</f>
        <v/>
      </c>
    </row>
    <row r="485" hidden="1" s="31">
      <c r="A485" t="inlineStr"/>
      <c r="B485" t="inlineStr"/>
      <c r="C485" s="4" t="inlineStr"/>
      <c r="D485">
        <f>_xlfn.XLOOKUP(data[[#This Row],[Buyers]],lookup!$G$1:$G$50,lookup!$H$1:$H$50)</f>
        <v/>
      </c>
      <c r="E485">
        <f>VLOOKUP(A485,lookup!$D$1:$E$35,2,)</f>
        <v/>
      </c>
      <c r="F485">
        <f>_xlfn.CONCAT(A485,B485,D485)</f>
        <v/>
      </c>
    </row>
    <row r="486" hidden="1" s="31">
      <c r="A486" t="inlineStr"/>
      <c r="B486" t="inlineStr"/>
      <c r="C486" s="4" t="inlineStr"/>
      <c r="D486">
        <f>_xlfn.XLOOKUP(data[[#This Row],[Buyers]],lookup!$G$1:$G$50,lookup!$H$1:$H$50)</f>
        <v/>
      </c>
      <c r="E486">
        <f>VLOOKUP(A486,lookup!$D$1:$E$35,2,)</f>
        <v/>
      </c>
      <c r="F486">
        <f>_xlfn.CONCAT(A486,B486,D486)</f>
        <v/>
      </c>
    </row>
    <row r="487" hidden="1" s="31">
      <c r="A487" t="inlineStr"/>
      <c r="B487" t="inlineStr"/>
      <c r="C487" s="4" t="inlineStr"/>
      <c r="D487">
        <f>_xlfn.XLOOKUP(data[[#This Row],[Buyers]],lookup!$G$1:$G$50,lookup!$H$1:$H$50)</f>
        <v/>
      </c>
      <c r="E487">
        <f>VLOOKUP(A487,lookup!$D$1:$E$35,2,)</f>
        <v/>
      </c>
      <c r="F487">
        <f>_xlfn.CONCAT(A487,B487,D487)</f>
        <v/>
      </c>
    </row>
    <row r="488" hidden="1" s="31">
      <c r="A488" t="inlineStr"/>
      <c r="B488" t="inlineStr"/>
      <c r="C488" s="4" t="inlineStr"/>
      <c r="D488">
        <f>_xlfn.XLOOKUP(data[[#This Row],[Buyers]],lookup!$G$1:$G$50,lookup!$H$1:$H$50)</f>
        <v/>
      </c>
      <c r="E488">
        <f>VLOOKUP(A488,lookup!$D$1:$E$35,2,)</f>
        <v/>
      </c>
      <c r="F488">
        <f>_xlfn.CONCAT(A488,B488,D488)</f>
        <v/>
      </c>
    </row>
    <row r="489" hidden="1" s="31">
      <c r="A489" t="inlineStr"/>
      <c r="B489" t="inlineStr"/>
      <c r="C489" s="4" t="inlineStr"/>
      <c r="D489">
        <f>_xlfn.XLOOKUP(data[[#This Row],[Buyers]],lookup!$G$1:$G$50,lookup!$H$1:$H$50)</f>
        <v/>
      </c>
      <c r="E489">
        <f>VLOOKUP(A489,lookup!$D$1:$E$35,2,)</f>
        <v/>
      </c>
      <c r="F489">
        <f>_xlfn.CONCAT(A489,B489,D489)</f>
        <v/>
      </c>
    </row>
    <row r="490" hidden="1" s="31">
      <c r="A490" t="inlineStr"/>
      <c r="B490" t="inlineStr"/>
      <c r="C490" s="4" t="inlineStr"/>
      <c r="D490">
        <f>_xlfn.XLOOKUP(data[[#This Row],[Buyers]],lookup!$G$1:$G$50,lookup!$H$1:$H$50)</f>
        <v/>
      </c>
      <c r="E490">
        <f>VLOOKUP(A490,lookup!$D$1:$E$35,2,)</f>
        <v/>
      </c>
      <c r="F490">
        <f>_xlfn.CONCAT(A490,B490,D490)</f>
        <v/>
      </c>
    </row>
    <row r="491" hidden="1" s="31">
      <c r="A491" t="inlineStr"/>
      <c r="B491" t="inlineStr"/>
      <c r="C491" s="4" t="inlineStr"/>
      <c r="D491">
        <f>_xlfn.XLOOKUP(data[[#This Row],[Buyers]],lookup!$G$1:$G$50,lookup!$H$1:$H$50)</f>
        <v/>
      </c>
      <c r="E491">
        <f>VLOOKUP(A491,lookup!$D$1:$E$35,2,)</f>
        <v/>
      </c>
      <c r="F491">
        <f>_xlfn.CONCAT(A491,B491,D491)</f>
        <v/>
      </c>
    </row>
    <row r="492" hidden="1" s="31">
      <c r="A492" t="inlineStr"/>
      <c r="B492" t="inlineStr"/>
      <c r="C492" s="4" t="inlineStr"/>
      <c r="D492">
        <f>_xlfn.XLOOKUP(data[[#This Row],[Buyers]],lookup!$G$1:$G$50,lookup!$H$1:$H$50)</f>
        <v/>
      </c>
      <c r="E492">
        <f>VLOOKUP(A492,lookup!$D$1:$E$35,2,)</f>
        <v/>
      </c>
      <c r="F492">
        <f>_xlfn.CONCAT(A492,B492,D492)</f>
        <v/>
      </c>
    </row>
    <row r="493" hidden="1" s="31">
      <c r="A493" t="inlineStr"/>
      <c r="B493" t="inlineStr"/>
      <c r="C493" s="4" t="inlineStr"/>
      <c r="D493">
        <f>_xlfn.XLOOKUP(data[[#This Row],[Buyers]],lookup!$G$1:$G$50,lookup!$H$1:$H$50)</f>
        <v/>
      </c>
      <c r="E493">
        <f>VLOOKUP(A493,lookup!$D$1:$E$35,2,)</f>
        <v/>
      </c>
      <c r="F493">
        <f>_xlfn.CONCAT(A493,B493,D493)</f>
        <v/>
      </c>
    </row>
    <row r="494" hidden="1" s="31">
      <c r="A494" t="inlineStr"/>
      <c r="B494" t="inlineStr"/>
      <c r="C494" s="4" t="inlineStr"/>
      <c r="D494">
        <f>_xlfn.XLOOKUP(data[[#This Row],[Buyers]],lookup!$G$1:$G$50,lookup!$H$1:$H$50)</f>
        <v/>
      </c>
      <c r="E494">
        <f>VLOOKUP(A494,lookup!$D$1:$E$35,2,)</f>
        <v/>
      </c>
      <c r="F494">
        <f>_xlfn.CONCAT(A494,B494,D494)</f>
        <v/>
      </c>
    </row>
    <row r="495" hidden="1" s="31">
      <c r="A495" t="inlineStr"/>
      <c r="B495" t="inlineStr"/>
      <c r="C495" s="4" t="inlineStr"/>
      <c r="D495">
        <f>_xlfn.XLOOKUP(data[[#This Row],[Buyers]],lookup!$G$1:$G$50,lookup!$H$1:$H$50)</f>
        <v/>
      </c>
      <c r="E495">
        <f>VLOOKUP(A495,lookup!$D$1:$E$35,2,)</f>
        <v/>
      </c>
      <c r="F495">
        <f>_xlfn.CONCAT(A495,B495,D495)</f>
        <v/>
      </c>
    </row>
    <row r="496" hidden="1" s="31">
      <c r="A496" t="inlineStr"/>
      <c r="B496" t="inlineStr"/>
      <c r="C496" s="4" t="inlineStr"/>
      <c r="D496">
        <f>_xlfn.XLOOKUP(data[[#This Row],[Buyers]],lookup!$G$1:$G$50,lookup!$H$1:$H$50)</f>
        <v/>
      </c>
      <c r="E496">
        <f>VLOOKUP(A496,lookup!$D$1:$E$35,2,)</f>
        <v/>
      </c>
      <c r="F496">
        <f>_xlfn.CONCAT(A496,B496,D496)</f>
        <v/>
      </c>
    </row>
    <row r="497" hidden="1" s="31">
      <c r="A497" t="inlineStr"/>
      <c r="B497" t="inlineStr"/>
      <c r="C497" s="4" t="inlineStr"/>
      <c r="D497">
        <f>_xlfn.XLOOKUP(data[[#This Row],[Buyers]],lookup!$G$1:$G$50,lookup!$H$1:$H$50)</f>
        <v/>
      </c>
      <c r="E497">
        <f>VLOOKUP(A497,lookup!$D$1:$E$35,2,)</f>
        <v/>
      </c>
      <c r="F497">
        <f>_xlfn.CONCAT(A497,B497,D497)</f>
        <v/>
      </c>
    </row>
    <row r="498" hidden="1" s="31">
      <c r="A498" t="inlineStr"/>
      <c r="B498" t="inlineStr"/>
      <c r="C498" s="4" t="inlineStr"/>
      <c r="D498">
        <f>_xlfn.XLOOKUP(data[[#This Row],[Buyers]],lookup!$G$1:$G$50,lookup!$H$1:$H$50)</f>
        <v/>
      </c>
      <c r="E498">
        <f>VLOOKUP(A498,lookup!$D$1:$E$35,2,)</f>
        <v/>
      </c>
      <c r="F498">
        <f>_xlfn.CONCAT(A498,B498,D498)</f>
        <v/>
      </c>
    </row>
    <row r="499" hidden="1" s="31">
      <c r="A499" t="inlineStr"/>
      <c r="B499" t="inlineStr"/>
      <c r="C499" s="4" t="inlineStr"/>
      <c r="D499">
        <f>_xlfn.XLOOKUP(data[[#This Row],[Buyers]],lookup!$G$1:$G$50,lookup!$H$1:$H$50)</f>
        <v/>
      </c>
      <c r="E499">
        <f>VLOOKUP(A499,lookup!$D$1:$E$35,2,)</f>
        <v/>
      </c>
      <c r="F499">
        <f>_xlfn.CONCAT(A499,B499,D499)</f>
        <v/>
      </c>
    </row>
    <row r="500" hidden="1" s="31">
      <c r="A500" t="inlineStr"/>
      <c r="B500" t="inlineStr"/>
      <c r="C500" s="4" t="inlineStr"/>
      <c r="D500">
        <f>_xlfn.XLOOKUP(data[[#This Row],[Buyers]],lookup!$G$1:$G$50,lookup!$H$1:$H$50)</f>
        <v/>
      </c>
      <c r="E500">
        <f>VLOOKUP(A500,lookup!$D$1:$E$35,2,)</f>
        <v/>
      </c>
      <c r="F500">
        <f>_xlfn.CONCAT(A500,B500,D500)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Sheet1" filterMode="1">
    <outlinePr summaryBelow="1" summaryRight="1"/>
    <pageSetUpPr/>
  </sheetPr>
  <dimension ref="A1:W590"/>
  <sheetViews>
    <sheetView tabSelected="1" workbookViewId="0">
      <selection activeCell="C37" sqref="C37"/>
    </sheetView>
  </sheetViews>
  <sheetFormatPr baseColWidth="8" defaultRowHeight="15"/>
  <sheetData>
    <row r="1">
      <c r="A1" t="inlineStr">
        <is>
          <t>Unit</t>
        </is>
      </c>
      <c r="B1" t="inlineStr">
        <is>
          <t>Line</t>
        </is>
      </c>
      <c r="C1" t="inlineStr">
        <is>
          <t>Order No</t>
        </is>
      </c>
      <c r="D1" t="inlineStr">
        <is>
          <t>Style Name</t>
        </is>
      </c>
      <c r="E1" t="inlineStr">
        <is>
          <t>TGT</t>
        </is>
      </c>
      <c r="F1" s="32" t="n">
        <v>45908</v>
      </c>
      <c r="G1" s="32" t="n">
        <v>45939</v>
      </c>
      <c r="H1" s="32" t="n">
        <v>45971</v>
      </c>
      <c r="I1" s="32" t="n">
        <v>46002</v>
      </c>
      <c r="J1" s="33" t="n">
        <v>41609</v>
      </c>
      <c r="K1" t="inlineStr">
        <is>
          <t>14-15</t>
        </is>
      </c>
      <c r="L1" t="inlineStr">
        <is>
          <t>15-16</t>
        </is>
      </c>
      <c r="M1" t="inlineStr">
        <is>
          <t>16-17</t>
        </is>
      </c>
      <c r="N1" t="inlineStr">
        <is>
          <t>17-18</t>
        </is>
      </c>
      <c r="O1" t="inlineStr">
        <is>
          <t>18-19</t>
        </is>
      </c>
      <c r="P1" t="inlineStr">
        <is>
          <t>19-20</t>
        </is>
      </c>
      <c r="Q1" t="inlineStr">
        <is>
          <t>20-21</t>
        </is>
      </c>
      <c r="R1" t="inlineStr">
        <is>
          <t>21-22</t>
        </is>
      </c>
      <c r="S1" t="inlineStr">
        <is>
          <t>22-23</t>
        </is>
      </c>
      <c r="T1" t="inlineStr">
        <is>
          <t>23-24</t>
        </is>
      </c>
      <c r="U1" t="inlineStr">
        <is>
          <t>12-1(N)</t>
        </is>
      </c>
      <c r="V1" t="inlineStr">
        <is>
          <t>Total</t>
        </is>
      </c>
      <c r="W1" t="inlineStr">
        <is>
          <t>Avg.Prod.</t>
        </is>
      </c>
    </row>
    <row r="2" hidden="1" s="31">
      <c r="A2" t="inlineStr">
        <is>
          <t>JAL</t>
        </is>
      </c>
      <c r="B2" t="inlineStr">
        <is>
          <t>A1</t>
        </is>
      </c>
      <c r="C2" t="inlineStr">
        <is>
          <t>479212-6545 HNM::TOP::46-309::251020</t>
        </is>
      </c>
      <c r="D2" t="inlineStr">
        <is>
          <t>479212-6545 SIXTEN FLEECE SWEATER</t>
        </is>
      </c>
      <c r="E2" t="n">
        <v>128</v>
      </c>
      <c r="F2" t="n">
        <v>155</v>
      </c>
      <c r="G2" t="n">
        <v>160</v>
      </c>
      <c r="H2" t="n">
        <v>150</v>
      </c>
      <c r="I2" t="n">
        <v>155</v>
      </c>
      <c r="J2" t="n">
        <v>160</v>
      </c>
      <c r="K2" t="n">
        <v>155</v>
      </c>
      <c r="L2" t="n">
        <v>160</v>
      </c>
      <c r="M2" t="n">
        <v>150</v>
      </c>
      <c r="N2" t="n">
        <v>150</v>
      </c>
      <c r="O2" t="n">
        <v>155</v>
      </c>
      <c r="V2" t="n">
        <v>1550</v>
      </c>
      <c r="W2" t="n">
        <v>160</v>
      </c>
    </row>
    <row r="3" hidden="1" s="31">
      <c r="A3" t="inlineStr">
        <is>
          <t>JAL</t>
        </is>
      </c>
      <c r="B3" t="inlineStr">
        <is>
          <t>B1</t>
        </is>
      </c>
      <c r="C3" t="inlineStr">
        <is>
          <t>2241311QEIR7-QR-NOS CNA::TOP::CLASSIC BLACK::250930</t>
        </is>
      </c>
      <c r="D3" t="inlineStr">
        <is>
          <t>2241311QEIR7-QR-NOS 2241311 DUE TANJA 25 MXL</t>
        </is>
      </c>
      <c r="E3" t="n">
        <v>218</v>
      </c>
      <c r="F3" t="n">
        <v>225</v>
      </c>
      <c r="G3" t="n">
        <v>230</v>
      </c>
      <c r="H3" t="n">
        <v>210</v>
      </c>
      <c r="I3" t="n">
        <v>220</v>
      </c>
      <c r="J3" t="n">
        <v>200</v>
      </c>
      <c r="K3" t="n">
        <v>225</v>
      </c>
      <c r="L3" t="n">
        <v>230</v>
      </c>
      <c r="M3" t="n">
        <v>220</v>
      </c>
      <c r="V3" t="n">
        <v>1760</v>
      </c>
      <c r="W3" t="n">
        <v>220</v>
      </c>
    </row>
    <row r="4" hidden="1" s="31">
      <c r="A4" t="inlineStr">
        <is>
          <t>JAL</t>
        </is>
      </c>
      <c r="B4" t="inlineStr">
        <is>
          <t>B2</t>
        </is>
      </c>
      <c r="C4" t="inlineStr">
        <is>
          <t>478975-7930 HNM::BTM-1::09-090::251018</t>
        </is>
      </c>
      <c r="D4" t="inlineStr">
        <is>
          <t>478975-7930 VICKY LEGGING 2PACK PACK-01</t>
        </is>
      </c>
      <c r="E4" t="n">
        <v>379</v>
      </c>
      <c r="F4" t="n">
        <v>340</v>
      </c>
      <c r="G4" t="n">
        <v>350</v>
      </c>
      <c r="H4" t="n">
        <v>345</v>
      </c>
      <c r="I4" t="n">
        <v>350</v>
      </c>
      <c r="J4" t="n">
        <v>340</v>
      </c>
      <c r="K4" t="n">
        <v>345</v>
      </c>
      <c r="L4" t="n">
        <v>350</v>
      </c>
      <c r="M4" t="n">
        <v>340</v>
      </c>
      <c r="N4" t="n">
        <v>355</v>
      </c>
      <c r="O4" t="n">
        <v>335</v>
      </c>
      <c r="V4" t="n">
        <v>3450</v>
      </c>
      <c r="W4" t="n">
        <v>345</v>
      </c>
    </row>
    <row r="5" hidden="1" s="31">
      <c r="A5" t="inlineStr">
        <is>
          <t>JAL</t>
        </is>
      </c>
      <c r="B5" t="inlineStr">
        <is>
          <t>C1</t>
        </is>
      </c>
      <c r="C5" t="inlineStr">
        <is>
          <t>486407-7648 HNM::TOP::07-198::251017</t>
        </is>
      </c>
      <c r="D5" t="inlineStr">
        <is>
          <t>486407-7648 MAGIC CREW C.W-4</t>
        </is>
      </c>
      <c r="E5" t="n">
        <v>148</v>
      </c>
      <c r="F5" t="n">
        <v>205</v>
      </c>
      <c r="G5" t="n">
        <v>210</v>
      </c>
      <c r="H5" t="n">
        <v>150</v>
      </c>
      <c r="I5" t="n">
        <v>160</v>
      </c>
      <c r="J5" t="n">
        <v>140</v>
      </c>
      <c r="K5" t="n">
        <v>145</v>
      </c>
      <c r="L5" t="n">
        <v>150</v>
      </c>
      <c r="M5" t="n">
        <v>140</v>
      </c>
      <c r="N5" t="n">
        <v>140</v>
      </c>
      <c r="O5" t="n">
        <v>160</v>
      </c>
      <c r="V5" t="n">
        <v>1600</v>
      </c>
      <c r="W5" t="n">
        <v>160</v>
      </c>
    </row>
    <row r="6" hidden="1" s="31">
      <c r="A6" t="inlineStr">
        <is>
          <t>JAL</t>
        </is>
      </c>
      <c r="B6" t="inlineStr">
        <is>
          <t>D1</t>
        </is>
      </c>
      <c r="C6" t="inlineStr">
        <is>
          <t>2249626R1 CNA::TOP::747298-St F Sn White Nomad::251018</t>
        </is>
      </c>
      <c r="D6" t="inlineStr">
        <is>
          <t>2249626R1 - 2249626 FEYONA 26 STRIPE DOF 2251910 MXL</t>
        </is>
      </c>
      <c r="E6" t="n">
        <v>115</v>
      </c>
      <c r="F6" t="n">
        <v>140</v>
      </c>
      <c r="G6" t="n">
        <v>150</v>
      </c>
      <c r="H6" t="n">
        <v>130</v>
      </c>
      <c r="I6" t="n">
        <v>140</v>
      </c>
      <c r="J6" t="n">
        <v>150</v>
      </c>
      <c r="K6" t="n">
        <v>160</v>
      </c>
      <c r="L6" t="n">
        <v>150</v>
      </c>
      <c r="M6" t="n">
        <v>82</v>
      </c>
      <c r="V6" t="n">
        <v>1102</v>
      </c>
      <c r="W6" t="n">
        <v>140</v>
      </c>
    </row>
    <row r="7" hidden="1" s="31">
      <c r="A7" t="inlineStr">
        <is>
          <t>JAL</t>
        </is>
      </c>
      <c r="B7" t="inlineStr">
        <is>
          <t>D1</t>
        </is>
      </c>
      <c r="C7" t="inlineStr">
        <is>
          <t>2249626R1 CNA::TOP::747302-St F Sn White Sky Cptn::251018</t>
        </is>
      </c>
      <c r="D7" t="inlineStr">
        <is>
          <t>2249626R1 - 2249626 FEYONA 26 STRIPE DOF 2251910 MXL</t>
        </is>
      </c>
      <c r="E7" t="n">
        <v>57</v>
      </c>
      <c r="M7" t="n">
        <v>18</v>
      </c>
      <c r="V7" t="n">
        <v>18</v>
      </c>
      <c r="W7" t="n">
        <v>140</v>
      </c>
    </row>
    <row r="8" hidden="1" s="31">
      <c r="A8" t="inlineStr">
        <is>
          <t>JAL</t>
        </is>
      </c>
      <c r="B8" t="inlineStr">
        <is>
          <t>D2</t>
        </is>
      </c>
      <c r="C8" t="inlineStr">
        <is>
          <t>478975-7930 HNM::BTM-1::09-090::251018</t>
        </is>
      </c>
      <c r="D8" t="inlineStr">
        <is>
          <t>478975-7930 VICKY LEGGING 2PACK PACK-01</t>
        </is>
      </c>
      <c r="E8" t="n">
        <v>221</v>
      </c>
      <c r="F8" t="n">
        <v>250</v>
      </c>
      <c r="G8" t="n">
        <v>260</v>
      </c>
      <c r="H8" t="n">
        <v>260</v>
      </c>
      <c r="I8" t="n">
        <v>130</v>
      </c>
      <c r="J8" t="n">
        <v>260</v>
      </c>
      <c r="K8" t="n">
        <v>280</v>
      </c>
      <c r="L8" t="n">
        <v>310</v>
      </c>
      <c r="M8" t="n">
        <v>250</v>
      </c>
      <c r="V8" t="n">
        <v>2000</v>
      </c>
      <c r="W8" t="n">
        <v>250</v>
      </c>
    </row>
    <row r="9" hidden="1" s="31">
      <c r="A9" t="inlineStr">
        <is>
          <t>JAL</t>
        </is>
      </c>
      <c r="B9" t="inlineStr">
        <is>
          <t>E1</t>
        </is>
      </c>
      <c r="C9" t="inlineStr">
        <is>
          <t>489081-6545 HNM::TOP::46-309::251020</t>
        </is>
      </c>
      <c r="D9" t="inlineStr">
        <is>
          <t>489081-6545 EQ SIXTEN TERRY SWEATER</t>
        </is>
      </c>
      <c r="E9" t="n">
        <v>191</v>
      </c>
      <c r="F9" t="n">
        <v>210</v>
      </c>
      <c r="G9" t="n">
        <v>220</v>
      </c>
      <c r="H9" t="n">
        <v>220</v>
      </c>
      <c r="I9" t="n">
        <v>230</v>
      </c>
      <c r="J9" t="n">
        <v>210</v>
      </c>
      <c r="K9" t="n">
        <v>225</v>
      </c>
      <c r="V9" t="n">
        <v>1315</v>
      </c>
      <c r="W9" t="n">
        <v>220</v>
      </c>
    </row>
    <row r="10" hidden="1" s="31">
      <c r="A10" t="inlineStr">
        <is>
          <t>JAL</t>
        </is>
      </c>
      <c r="B10" t="inlineStr">
        <is>
          <t>E1</t>
        </is>
      </c>
      <c r="C10" t="inlineStr">
        <is>
          <t>489081-6545 HNM::TOP::46-309::251027</t>
        </is>
      </c>
      <c r="D10" t="inlineStr">
        <is>
          <t>489081-6545 EQ SIXTEN TERRY SWEATER</t>
        </is>
      </c>
      <c r="E10" t="n">
        <v>191</v>
      </c>
      <c r="L10" t="n">
        <v>230</v>
      </c>
      <c r="M10" t="n">
        <v>215</v>
      </c>
      <c r="V10" t="n">
        <v>445</v>
      </c>
      <c r="W10" t="n">
        <v>220</v>
      </c>
    </row>
    <row r="11" hidden="1" s="31">
      <c r="A11" t="inlineStr">
        <is>
          <t>JAL</t>
        </is>
      </c>
      <c r="B11" t="inlineStr">
        <is>
          <t>F1</t>
        </is>
      </c>
      <c r="C11" t="inlineStr">
        <is>
          <t>2250997 CNA::T-SHIRT::Quarry::251020</t>
        </is>
      </c>
      <c r="D11" t="inlineStr">
        <is>
          <t>2250997 CUMBERLAND TEE SSL</t>
        </is>
      </c>
      <c r="E11" t="n">
        <v>196</v>
      </c>
      <c r="F11" t="n">
        <v>170</v>
      </c>
      <c r="G11" t="n">
        <v>165</v>
      </c>
      <c r="H11" t="n">
        <v>205</v>
      </c>
      <c r="I11" t="n">
        <v>210</v>
      </c>
      <c r="J11" t="n">
        <v>200</v>
      </c>
      <c r="K11" t="n">
        <v>205</v>
      </c>
      <c r="L11" t="n">
        <v>210</v>
      </c>
      <c r="M11" t="n">
        <v>195</v>
      </c>
      <c r="V11" t="n">
        <v>1560</v>
      </c>
      <c r="W11" t="n">
        <v>195</v>
      </c>
    </row>
    <row r="12" hidden="1" s="31">
      <c r="A12" t="inlineStr">
        <is>
          <t>JAL</t>
        </is>
      </c>
      <c r="B12" t="inlineStr">
        <is>
          <t>F2</t>
        </is>
      </c>
      <c r="C12" t="inlineStr">
        <is>
          <t>481792-481791 HNM::BTM::68-110::251013</t>
        </is>
      </c>
      <c r="D12" t="inlineStr">
        <is>
          <t>481792-481791 NICOLE FLARED LEGGING (COL-018)</t>
        </is>
      </c>
      <c r="E12" t="n">
        <v>201</v>
      </c>
      <c r="F12" t="n">
        <v>210</v>
      </c>
      <c r="G12" t="n">
        <v>220</v>
      </c>
      <c r="H12" t="n">
        <v>200</v>
      </c>
      <c r="I12" t="n">
        <v>210</v>
      </c>
      <c r="J12" t="n">
        <v>210</v>
      </c>
      <c r="K12" t="n">
        <v>210</v>
      </c>
      <c r="L12" t="n">
        <v>220</v>
      </c>
      <c r="M12" t="n">
        <v>200</v>
      </c>
      <c r="V12" t="n">
        <v>1680</v>
      </c>
      <c r="W12" t="n">
        <v>210</v>
      </c>
    </row>
    <row r="13" hidden="1" s="31">
      <c r="A13" t="inlineStr">
        <is>
          <t>JAL</t>
        </is>
      </c>
      <c r="B13" t="inlineStr">
        <is>
          <t>G1</t>
        </is>
      </c>
      <c r="C13" t="inlineStr">
        <is>
          <t>492883-8716 HNM::TOP::06-197::251020</t>
        </is>
      </c>
      <c r="D13" t="inlineStr">
        <is>
          <t>492883-8716 ELLIE CREW</t>
        </is>
      </c>
      <c r="E13" t="n">
        <v>148</v>
      </c>
      <c r="F13" t="n">
        <v>155</v>
      </c>
      <c r="G13" t="n">
        <v>160</v>
      </c>
      <c r="H13" t="n">
        <v>150</v>
      </c>
      <c r="I13" t="n">
        <v>155</v>
      </c>
      <c r="J13" t="n">
        <v>160</v>
      </c>
      <c r="K13" t="n">
        <v>205</v>
      </c>
      <c r="L13" t="n">
        <v>210</v>
      </c>
      <c r="M13" t="n">
        <v>205</v>
      </c>
      <c r="V13" t="n">
        <v>1400</v>
      </c>
      <c r="W13" t="n">
        <v>175</v>
      </c>
    </row>
    <row r="14" hidden="1" s="31">
      <c r="A14" t="inlineStr">
        <is>
          <t>JAL</t>
        </is>
      </c>
      <c r="B14" t="inlineStr">
        <is>
          <t>A1</t>
        </is>
      </c>
      <c r="C14" t="inlineStr">
        <is>
          <t>496490-8716 HNM::TOP::11-105::251020</t>
        </is>
      </c>
      <c r="D14" t="inlineStr">
        <is>
          <t>496490-8716 ALISA HOOD</t>
        </is>
      </c>
      <c r="E14" t="n">
        <v>250</v>
      </c>
      <c r="F14" t="n">
        <v>150</v>
      </c>
      <c r="G14" t="n">
        <v>160</v>
      </c>
      <c r="H14" t="n">
        <v>150</v>
      </c>
      <c r="I14" t="n">
        <v>160</v>
      </c>
      <c r="J14" t="n">
        <v>170</v>
      </c>
      <c r="K14" t="n">
        <v>245</v>
      </c>
      <c r="L14" t="n">
        <v>250</v>
      </c>
      <c r="M14" t="n">
        <v>245</v>
      </c>
      <c r="N14" t="n">
        <v>190</v>
      </c>
      <c r="O14" t="n">
        <v>195</v>
      </c>
      <c r="P14" t="n">
        <v>190</v>
      </c>
      <c r="Q14" t="n">
        <v>195</v>
      </c>
      <c r="R14" t="n">
        <v>290</v>
      </c>
      <c r="S14" t="n">
        <v>290</v>
      </c>
      <c r="T14" t="n">
        <v>300</v>
      </c>
      <c r="V14" t="n">
        <v>3180</v>
      </c>
      <c r="W14" t="n">
        <v>215</v>
      </c>
    </row>
    <row r="15" hidden="1" s="31">
      <c r="A15" t="inlineStr">
        <is>
          <t>JAL</t>
        </is>
      </c>
      <c r="B15" t="inlineStr">
        <is>
          <t>B1</t>
        </is>
      </c>
      <c r="C15" t="inlineStr">
        <is>
          <t>482344-4215 HNM::TOP::76-206::251013</t>
        </is>
      </c>
      <c r="D15" t="inlineStr">
        <is>
          <t>482344-4215 CHARLIE LIC LL PJ KB</t>
        </is>
      </c>
      <c r="E15" t="n">
        <v>143</v>
      </c>
      <c r="F15" t="n">
        <v>120</v>
      </c>
      <c r="G15" t="n">
        <v>130</v>
      </c>
      <c r="H15" t="n">
        <v>140</v>
      </c>
      <c r="I15" t="n">
        <v>130</v>
      </c>
      <c r="J15" t="n">
        <v>220</v>
      </c>
      <c r="K15" t="n">
        <v>160</v>
      </c>
      <c r="L15" t="n">
        <v>150</v>
      </c>
      <c r="V15" t="n">
        <v>1050</v>
      </c>
      <c r="W15" t="n">
        <v>169</v>
      </c>
    </row>
    <row r="16" hidden="1" s="31">
      <c r="A16" t="inlineStr">
        <is>
          <t>JAL</t>
        </is>
      </c>
      <c r="B16" t="inlineStr">
        <is>
          <t>B1</t>
        </is>
      </c>
      <c r="C16" t="inlineStr">
        <is>
          <t>494195-8716 HNM::TOP::11-106::251020</t>
        </is>
      </c>
      <c r="D16" t="inlineStr">
        <is>
          <t>494195-8716 LIC. JOAN TEE</t>
        </is>
      </c>
      <c r="E16" t="n">
        <v>179</v>
      </c>
      <c r="M16" t="n">
        <v>170</v>
      </c>
      <c r="N16" t="n">
        <v>100</v>
      </c>
      <c r="O16" t="n">
        <v>120</v>
      </c>
      <c r="P16" t="n">
        <v>130</v>
      </c>
      <c r="Q16" t="n">
        <v>100</v>
      </c>
      <c r="R16" t="n">
        <v>100</v>
      </c>
      <c r="V16" t="n">
        <v>720</v>
      </c>
      <c r="W16" t="n">
        <v>169</v>
      </c>
    </row>
    <row r="17" hidden="1" s="31">
      <c r="A17" t="inlineStr">
        <is>
          <t>JAL</t>
        </is>
      </c>
      <c r="B17" t="inlineStr">
        <is>
          <t>C1</t>
        </is>
      </c>
      <c r="C17" t="inlineStr">
        <is>
          <t>500699-7920 HNM::BTM::68-110::251027</t>
        </is>
      </c>
      <c r="D17" t="inlineStr">
        <is>
          <t>500699-7920 NIKE LEGGINGS (COL-014)</t>
        </is>
      </c>
      <c r="E17" t="n">
        <v>70</v>
      </c>
      <c r="N17" t="n">
        <v>50</v>
      </c>
      <c r="O17" t="n">
        <v>105</v>
      </c>
      <c r="P17" t="n">
        <v>110</v>
      </c>
      <c r="V17" t="n">
        <v>265</v>
      </c>
      <c r="W17" t="n">
        <v>89</v>
      </c>
    </row>
    <row r="18" hidden="1" s="31">
      <c r="A18" t="inlineStr">
        <is>
          <t>JAL</t>
        </is>
      </c>
      <c r="B18" t="inlineStr">
        <is>
          <t>C1</t>
        </is>
      </c>
      <c r="C18" t="inlineStr">
        <is>
          <t>W77862-W77869 VOG::TOP::17-1410 Tcx-Pine Bark::250915</t>
        </is>
      </c>
      <c r="D18" t="inlineStr">
        <is>
          <t>W77862-W77869-INTERLOCK TEE</t>
        </is>
      </c>
      <c r="E18" t="n">
        <v>203</v>
      </c>
      <c r="F18" t="n">
        <v>42</v>
      </c>
      <c r="G18" t="n">
        <v>70</v>
      </c>
      <c r="V18" t="n">
        <v>112</v>
      </c>
      <c r="W18" t="n">
        <v>89</v>
      </c>
    </row>
    <row r="19" hidden="1" s="31">
      <c r="A19" t="inlineStr">
        <is>
          <t>JAL</t>
        </is>
      </c>
      <c r="B19" t="inlineStr">
        <is>
          <t>C1</t>
        </is>
      </c>
      <c r="C19" t="inlineStr">
        <is>
          <t>W77862-W77869 VOG::TOP::Off White::250915</t>
        </is>
      </c>
      <c r="D19" t="inlineStr">
        <is>
          <t>W77862-W77869-INTERLOCK TEE</t>
        </is>
      </c>
      <c r="E19" t="n">
        <v>101</v>
      </c>
      <c r="F19" t="n">
        <v>18</v>
      </c>
      <c r="V19" t="n">
        <v>18</v>
      </c>
      <c r="W19" t="n">
        <v>89</v>
      </c>
    </row>
    <row r="20" hidden="1" s="31">
      <c r="A20" t="inlineStr">
        <is>
          <t>JAL</t>
        </is>
      </c>
      <c r="B20" t="inlineStr">
        <is>
          <t>C1</t>
        </is>
      </c>
      <c r="C20" t="inlineStr">
        <is>
          <t>W70206 VOG::TOP::NAVY::250925</t>
        </is>
      </c>
      <c r="D20" t="inlineStr">
        <is>
          <t>W70206-INDIGO DRAGON JAPAN</t>
        </is>
      </c>
      <c r="E20" t="n">
        <v>174</v>
      </c>
      <c r="H20" t="n">
        <v>80</v>
      </c>
      <c r="I20" t="n">
        <v>60</v>
      </c>
      <c r="J20" t="n">
        <v>70</v>
      </c>
      <c r="K20" t="n">
        <v>70</v>
      </c>
      <c r="L20" t="n">
        <v>75</v>
      </c>
      <c r="M20" t="n">
        <v>65</v>
      </c>
      <c r="V20" t="n">
        <v>420</v>
      </c>
      <c r="W20" t="n">
        <v>89</v>
      </c>
    </row>
    <row r="21" hidden="1" s="31">
      <c r="A21" t="inlineStr">
        <is>
          <t>JAL</t>
        </is>
      </c>
      <c r="B21" t="inlineStr">
        <is>
          <t>D1</t>
        </is>
      </c>
      <c r="C21" t="inlineStr">
        <is>
          <t>492736-7930 HNM::TOP::15-227::251020</t>
        </is>
      </c>
      <c r="D21" t="inlineStr">
        <is>
          <t>492736-7930 HANNA BASIC CREW (COL-014)</t>
        </is>
      </c>
      <c r="E21" t="n">
        <v>212</v>
      </c>
      <c r="K21" t="n">
        <v>140</v>
      </c>
      <c r="L21" t="n">
        <v>150</v>
      </c>
      <c r="M21" t="n">
        <v>160</v>
      </c>
      <c r="N21" t="n">
        <v>150</v>
      </c>
      <c r="O21" t="n">
        <v>160</v>
      </c>
      <c r="P21" t="n">
        <v>170</v>
      </c>
      <c r="Q21" t="n">
        <v>150</v>
      </c>
      <c r="R21" t="n">
        <v>150</v>
      </c>
      <c r="S21" t="n">
        <v>150</v>
      </c>
      <c r="T21" t="n">
        <v>155</v>
      </c>
      <c r="V21" t="n">
        <v>1535</v>
      </c>
      <c r="W21" t="n">
        <v>159</v>
      </c>
    </row>
    <row r="22" hidden="1" s="31">
      <c r="A22" t="inlineStr">
        <is>
          <t>JAL</t>
        </is>
      </c>
      <c r="B22" t="inlineStr">
        <is>
          <t>D1</t>
        </is>
      </c>
      <c r="C22" t="inlineStr">
        <is>
          <t>494060-8716 HNM::TOP::06-197::251020</t>
        </is>
      </c>
      <c r="D22" t="inlineStr">
        <is>
          <t>494060-8716 LIC. JENNA CREW (DISNEY)</t>
        </is>
      </c>
      <c r="E22" t="n">
        <v>186</v>
      </c>
      <c r="F22" t="n">
        <v>140</v>
      </c>
      <c r="G22" t="n">
        <v>150</v>
      </c>
      <c r="H22" t="n">
        <v>140</v>
      </c>
      <c r="I22" t="n">
        <v>150</v>
      </c>
      <c r="J22" t="n">
        <v>125</v>
      </c>
      <c r="V22" t="n">
        <v>705</v>
      </c>
      <c r="W22" t="n">
        <v>159</v>
      </c>
    </row>
    <row r="23" hidden="1" s="31">
      <c r="A23" t="inlineStr">
        <is>
          <t>JAL</t>
        </is>
      </c>
      <c r="B23" t="inlineStr">
        <is>
          <t>E1</t>
        </is>
      </c>
      <c r="C23" t="inlineStr">
        <is>
          <t>494195-8716 HNM::TOP::11-106::251020</t>
        </is>
      </c>
      <c r="D23" t="inlineStr">
        <is>
          <t>494195-8716 LIC. JOAN TEE</t>
        </is>
      </c>
      <c r="E23" t="n">
        <v>214</v>
      </c>
      <c r="F23" t="n">
        <v>190</v>
      </c>
      <c r="G23" t="n">
        <v>195</v>
      </c>
      <c r="H23" t="n">
        <v>200</v>
      </c>
      <c r="I23" t="n">
        <v>175</v>
      </c>
      <c r="J23" t="n">
        <v>200</v>
      </c>
      <c r="K23" t="n">
        <v>225</v>
      </c>
      <c r="L23" t="n">
        <v>220</v>
      </c>
      <c r="M23" t="n">
        <v>215</v>
      </c>
      <c r="N23" t="n">
        <v>200</v>
      </c>
      <c r="O23" t="n">
        <v>205</v>
      </c>
      <c r="P23" t="n">
        <v>200</v>
      </c>
      <c r="Q23" t="n">
        <v>275</v>
      </c>
      <c r="R23" t="n">
        <v>300</v>
      </c>
      <c r="V23" t="n">
        <v>2800</v>
      </c>
      <c r="W23" t="n">
        <v>215</v>
      </c>
    </row>
    <row r="24" hidden="1" s="31">
      <c r="A24" t="inlineStr">
        <is>
          <t>JAL</t>
        </is>
      </c>
      <c r="B24" t="inlineStr">
        <is>
          <t>F1</t>
        </is>
      </c>
      <c r="C24" t="inlineStr">
        <is>
          <t>2251195 CNA::JOGGER::Whisper White 11-0701 Tcx::251020</t>
        </is>
      </c>
      <c r="D24" t="inlineStr">
        <is>
          <t>2251195 SPSTRIPED JOGGER SNOS</t>
        </is>
      </c>
      <c r="E24" t="n">
        <v>154</v>
      </c>
      <c r="F24" t="n">
        <v>150</v>
      </c>
      <c r="G24" t="n">
        <v>155</v>
      </c>
      <c r="H24" t="n">
        <v>160</v>
      </c>
      <c r="I24" t="n">
        <v>160</v>
      </c>
      <c r="J24" t="n">
        <v>165</v>
      </c>
      <c r="K24" t="n">
        <v>150</v>
      </c>
      <c r="L24" t="n">
        <v>145</v>
      </c>
      <c r="M24" t="n">
        <v>155</v>
      </c>
      <c r="N24" t="n">
        <v>150</v>
      </c>
      <c r="O24" t="n">
        <v>160</v>
      </c>
      <c r="P24" t="n">
        <v>120</v>
      </c>
      <c r="V24" t="n">
        <v>1670</v>
      </c>
      <c r="W24" t="n">
        <v>154</v>
      </c>
    </row>
    <row r="25" hidden="1" s="31">
      <c r="A25" t="inlineStr">
        <is>
          <t>JAL</t>
        </is>
      </c>
      <c r="B25" t="inlineStr">
        <is>
          <t>G1</t>
        </is>
      </c>
      <c r="C25" t="inlineStr">
        <is>
          <t>2241133QEIR6-QR-NOS CNA::TOP::19-3922 Tcx-Sky Captain::251114</t>
        </is>
      </c>
      <c r="D25" t="inlineStr">
        <is>
          <t>2241133QEIR6-QR-NOS 2241133 SYDNEY 25 RN M</t>
        </is>
      </c>
      <c r="E25" t="n">
        <v>212</v>
      </c>
      <c r="F25" t="n">
        <v>200</v>
      </c>
      <c r="G25" t="n">
        <v>210</v>
      </c>
      <c r="H25" t="n">
        <v>220</v>
      </c>
      <c r="I25" t="n">
        <v>225</v>
      </c>
      <c r="J25" t="n">
        <v>230</v>
      </c>
      <c r="K25" t="n">
        <v>240</v>
      </c>
      <c r="L25" t="n">
        <v>245</v>
      </c>
      <c r="M25" t="n">
        <v>340</v>
      </c>
      <c r="V25" t="n">
        <v>1910</v>
      </c>
      <c r="W25" t="n">
        <v>239</v>
      </c>
    </row>
    <row r="26" hidden="1" s="31">
      <c r="A26" t="inlineStr">
        <is>
          <t>JAL</t>
        </is>
      </c>
      <c r="B26" t="inlineStr">
        <is>
          <t>G2</t>
        </is>
      </c>
      <c r="C26" t="inlineStr">
        <is>
          <t>2241407C2CR8 CNA::TOP::17-1409 Tcx-Brown Lentil::251020</t>
        </is>
      </c>
      <c r="D26" t="inlineStr">
        <is>
          <t>2241407C2CR8 - 2241407 BOBBY 25 M</t>
        </is>
      </c>
      <c r="E26" t="n">
        <v>210</v>
      </c>
      <c r="F26" t="n">
        <v>160</v>
      </c>
      <c r="G26" t="n">
        <v>145</v>
      </c>
      <c r="J26" t="n">
        <v>130</v>
      </c>
      <c r="K26" t="n">
        <v>135</v>
      </c>
      <c r="L26" t="n">
        <v>130</v>
      </c>
      <c r="V26" t="n">
        <v>700</v>
      </c>
      <c r="W26" t="n">
        <v>167</v>
      </c>
    </row>
    <row r="27" hidden="1" s="31">
      <c r="A27" t="inlineStr">
        <is>
          <t>JAL</t>
        </is>
      </c>
      <c r="B27" t="inlineStr">
        <is>
          <t>G2</t>
        </is>
      </c>
      <c r="C27" t="inlineStr">
        <is>
          <t>2241407C2CR8 CNA::TOP::17-5513 Tcx-Deep Sea::251020</t>
        </is>
      </c>
      <c r="D27" t="inlineStr">
        <is>
          <t>2241407C2CR8 - 2241407 BOBBY 25 M</t>
        </is>
      </c>
      <c r="E27" t="n">
        <v>210</v>
      </c>
      <c r="M27" t="n">
        <v>365</v>
      </c>
      <c r="V27" t="n">
        <v>365</v>
      </c>
      <c r="W27" t="n">
        <v>167</v>
      </c>
    </row>
    <row r="28" hidden="1" s="31">
      <c r="A28" t="inlineStr">
        <is>
          <t>JAL</t>
        </is>
      </c>
      <c r="B28" t="inlineStr">
        <is>
          <t>G2</t>
        </is>
      </c>
      <c r="C28" t="inlineStr">
        <is>
          <t>401001-8716 HNM::TOP::73-214::251020</t>
        </is>
      </c>
      <c r="D28" t="inlineStr">
        <is>
          <t>401001-8716 EQ MARS TEE</t>
        </is>
      </c>
      <c r="E28" t="n">
        <v>194</v>
      </c>
      <c r="H28" t="n">
        <v>130</v>
      </c>
      <c r="I28" t="n">
        <v>140</v>
      </c>
      <c r="V28" t="n">
        <v>270</v>
      </c>
      <c r="W28" t="n">
        <v>167</v>
      </c>
    </row>
    <row r="29" hidden="1" s="31">
      <c r="A29" t="inlineStr">
        <is>
          <t>JAL</t>
        </is>
      </c>
      <c r="B29" t="inlineStr">
        <is>
          <t>H1</t>
        </is>
      </c>
      <c r="C29" t="inlineStr">
        <is>
          <t>494469-7930 HNM::BTM-1::07-207::251020</t>
        </is>
      </c>
      <c r="D29" t="inlineStr">
        <is>
          <t>494469-7930 VICKY LEGGINGS 2 PACK (COL-002)</t>
        </is>
      </c>
      <c r="E29" t="n">
        <v>221</v>
      </c>
      <c r="G29" t="n">
        <v>200</v>
      </c>
      <c r="H29" t="n">
        <v>210</v>
      </c>
      <c r="I29" t="n">
        <v>220</v>
      </c>
      <c r="J29" t="n">
        <v>200</v>
      </c>
      <c r="K29" t="n">
        <v>290</v>
      </c>
      <c r="L29" t="n">
        <v>285</v>
      </c>
      <c r="M29" t="n">
        <v>280</v>
      </c>
      <c r="V29" t="n">
        <v>1685</v>
      </c>
      <c r="W29" t="n">
        <v>238</v>
      </c>
    </row>
    <row r="30" hidden="1" s="31">
      <c r="A30" t="inlineStr">
        <is>
          <t>JAL</t>
        </is>
      </c>
      <c r="B30" t="inlineStr">
        <is>
          <t>H1</t>
        </is>
      </c>
      <c r="C30" t="inlineStr">
        <is>
          <t>494469-7930 HNM::BTM-2::09-090::251020</t>
        </is>
      </c>
      <c r="D30" t="inlineStr">
        <is>
          <t>494469-7930 VICKY LEGGINGS 2 PACK (COL-002)</t>
        </is>
      </c>
      <c r="E30" t="n">
        <v>253</v>
      </c>
      <c r="F30" t="n">
        <v>215</v>
      </c>
      <c r="V30" t="n">
        <v>215</v>
      </c>
      <c r="W30" t="n">
        <v>238</v>
      </c>
    </row>
    <row r="31" hidden="1" s="31">
      <c r="A31" t="inlineStr">
        <is>
          <t>JAL</t>
        </is>
      </c>
      <c r="B31" t="inlineStr">
        <is>
          <t>H2</t>
        </is>
      </c>
      <c r="C31" t="inlineStr">
        <is>
          <t>494060-8716 HNM::TOP::06-197::251020</t>
        </is>
      </c>
      <c r="D31" t="inlineStr">
        <is>
          <t>494060-8716 LIC. JENNA CREW (DISNEY)</t>
        </is>
      </c>
      <c r="E31" t="n">
        <v>196</v>
      </c>
      <c r="F31" t="n">
        <v>160</v>
      </c>
      <c r="G31" t="n">
        <v>170</v>
      </c>
      <c r="H31" t="n">
        <v>180</v>
      </c>
      <c r="I31" t="n">
        <v>160</v>
      </c>
      <c r="J31" t="n">
        <v>200</v>
      </c>
      <c r="K31" t="n">
        <v>170</v>
      </c>
      <c r="L31" t="n">
        <v>180</v>
      </c>
      <c r="M31" t="n">
        <v>260</v>
      </c>
      <c r="V31" t="n">
        <v>1480</v>
      </c>
      <c r="W31" t="n">
        <v>185</v>
      </c>
    </row>
    <row r="32">
      <c r="A32" t="inlineStr">
        <is>
          <t>JAL</t>
        </is>
      </c>
      <c r="B32" t="inlineStr">
        <is>
          <t>A1</t>
        </is>
      </c>
      <c r="C32" t="inlineStr">
        <is>
          <t>492883-8716 HNM::TOP::06-197::251020</t>
        </is>
      </c>
      <c r="D32" t="inlineStr">
        <is>
          <t>492883-8716 ELLIE CREW</t>
        </is>
      </c>
      <c r="E32" t="n">
        <v>193</v>
      </c>
      <c r="F32" t="n">
        <v>175</v>
      </c>
      <c r="G32" t="n">
        <v>170</v>
      </c>
      <c r="H32" t="n">
        <v>180</v>
      </c>
      <c r="I32" t="n">
        <v>175</v>
      </c>
      <c r="J32" t="n">
        <v>170</v>
      </c>
      <c r="K32" t="n">
        <v>180</v>
      </c>
      <c r="L32" t="n">
        <v>175</v>
      </c>
      <c r="M32" t="n">
        <v>170</v>
      </c>
      <c r="N32" t="n">
        <v>180</v>
      </c>
      <c r="O32" t="n">
        <v>175</v>
      </c>
      <c r="P32" t="n">
        <v>170</v>
      </c>
      <c r="Q32" t="n">
        <v>180</v>
      </c>
      <c r="R32" t="n">
        <v>175</v>
      </c>
      <c r="V32" t="n">
        <v>2275</v>
      </c>
      <c r="W32" t="n">
        <v>175</v>
      </c>
    </row>
    <row r="33">
      <c r="A33" t="inlineStr">
        <is>
          <t>JAL</t>
        </is>
      </c>
      <c r="B33" t="inlineStr">
        <is>
          <t>A2</t>
        </is>
      </c>
      <c r="C33" t="inlineStr">
        <is>
          <t>2241311QEIR8 CNA::TOP::14-4214 Tcx-Powder Blue::251105</t>
        </is>
      </c>
      <c r="D33" t="inlineStr">
        <is>
          <t>2241311QEIR8 - 2241311 DUE TANJA 25 MXL</t>
        </is>
      </c>
      <c r="E33" t="n">
        <v>205</v>
      </c>
      <c r="F33" t="n">
        <v>180</v>
      </c>
      <c r="G33" t="n">
        <v>190</v>
      </c>
      <c r="H33" t="n">
        <v>200</v>
      </c>
      <c r="I33" t="n">
        <v>195</v>
      </c>
      <c r="J33" t="n">
        <v>190</v>
      </c>
      <c r="K33" t="n">
        <v>185</v>
      </c>
      <c r="L33" t="n">
        <v>200</v>
      </c>
      <c r="M33" t="n">
        <v>195</v>
      </c>
      <c r="N33" t="n">
        <v>185</v>
      </c>
      <c r="O33" t="n">
        <v>195</v>
      </c>
      <c r="P33" t="n">
        <v>185</v>
      </c>
      <c r="V33" t="n">
        <v>2100</v>
      </c>
      <c r="W33" t="n">
        <v>191</v>
      </c>
    </row>
    <row r="34">
      <c r="A34" t="inlineStr">
        <is>
          <t>JAL</t>
        </is>
      </c>
      <c r="B34" t="inlineStr">
        <is>
          <t>B1</t>
        </is>
      </c>
      <c r="C34" t="inlineStr">
        <is>
          <t>2241407C2CR9 CNA::TOP::Vista Blue15-3930TCX::251030</t>
        </is>
      </c>
      <c r="D34" t="inlineStr">
        <is>
          <t>2241407C2CR9 - 2241407 BOBBY 25 M</t>
        </is>
      </c>
      <c r="E34" t="n">
        <v>165</v>
      </c>
      <c r="F34" t="n">
        <v>160</v>
      </c>
      <c r="V34" t="n">
        <v>160</v>
      </c>
      <c r="W34" t="n">
        <v>160</v>
      </c>
    </row>
    <row r="35">
      <c r="A35" t="inlineStr">
        <is>
          <t>JAL</t>
        </is>
      </c>
      <c r="B35" t="inlineStr">
        <is>
          <t>B1</t>
        </is>
      </c>
      <c r="C35" t="inlineStr">
        <is>
          <t>2241407C2CR12-NOS CNA::TOP::19-3922 TCXSky Captain AOP::251030</t>
        </is>
      </c>
      <c r="D35" t="inlineStr">
        <is>
          <t>2241407C2CR12 - NOS - 2241407 BOBBY 25 M</t>
        </is>
      </c>
      <c r="E35" t="n">
        <v>143</v>
      </c>
      <c r="G35" t="n">
        <v>150</v>
      </c>
      <c r="H35" t="n">
        <v>170</v>
      </c>
      <c r="I35" t="n">
        <v>160</v>
      </c>
      <c r="J35" t="n">
        <v>150</v>
      </c>
      <c r="K35" t="n">
        <v>170</v>
      </c>
      <c r="L35" t="n">
        <v>155</v>
      </c>
      <c r="M35" t="n">
        <v>165</v>
      </c>
      <c r="V35" t="n">
        <v>1120</v>
      </c>
      <c r="W35" t="n">
        <v>160</v>
      </c>
    </row>
    <row r="36">
      <c r="A36" t="inlineStr">
        <is>
          <t>JAL</t>
        </is>
      </c>
      <c r="B36" t="inlineStr">
        <is>
          <t>C1</t>
        </is>
      </c>
      <c r="C36" t="inlineStr">
        <is>
          <t>2249634C2CR CNA::TOP::703101-2 Col St Black White B::251015</t>
        </is>
      </c>
      <c r="D36" t="inlineStr">
        <is>
          <t>2249634C2CR - 2249634 BOBBY 26 STRIPE DOF 2241407</t>
        </is>
      </c>
      <c r="E36" t="n">
        <v>205</v>
      </c>
      <c r="N36" t="n">
        <v>190</v>
      </c>
      <c r="O36" t="n">
        <v>185</v>
      </c>
      <c r="P36" t="n">
        <v>195</v>
      </c>
      <c r="Q36" t="n">
        <v>185</v>
      </c>
      <c r="R36" t="n">
        <v>195</v>
      </c>
      <c r="V36" t="n">
        <v>950</v>
      </c>
      <c r="W36" t="n">
        <v>165</v>
      </c>
    </row>
    <row r="37">
      <c r="A37" t="inlineStr">
        <is>
          <t>JAL</t>
        </is>
      </c>
      <c r="B37" t="inlineStr">
        <is>
          <t>C1</t>
        </is>
      </c>
      <c r="C37" t="inlineStr">
        <is>
          <t>480019-6525 HNM::SWEATER::12-106::251004</t>
        </is>
      </c>
      <c r="D37" t="inlineStr">
        <is>
          <t>480019-6525 ANNA SWEATER FLEECE</t>
        </is>
      </c>
      <c r="E37" t="n">
        <v>150</v>
      </c>
      <c r="J37" t="n">
        <v>120</v>
      </c>
      <c r="K37" t="n">
        <v>130</v>
      </c>
      <c r="L37" t="n">
        <v>125</v>
      </c>
      <c r="M37" t="n">
        <v>115</v>
      </c>
      <c r="V37" t="n">
        <v>490</v>
      </c>
      <c r="W37" t="n">
        <v>165</v>
      </c>
    </row>
    <row r="38">
      <c r="A38" t="inlineStr">
        <is>
          <t>JAL</t>
        </is>
      </c>
      <c r="B38" t="inlineStr">
        <is>
          <t>C1</t>
        </is>
      </c>
      <c r="C38" t="inlineStr">
        <is>
          <t>486407-7648 HNM::TOP::07-198::251017</t>
        </is>
      </c>
      <c r="D38" t="inlineStr">
        <is>
          <t>486407-7648 MAGIC CREW C.W-4</t>
        </is>
      </c>
      <c r="E38" t="n">
        <v>224</v>
      </c>
      <c r="H38" t="n">
        <v>170</v>
      </c>
      <c r="I38" t="n">
        <v>180</v>
      </c>
      <c r="V38" t="n">
        <v>350</v>
      </c>
      <c r="W38" t="n">
        <v>165</v>
      </c>
    </row>
    <row r="39">
      <c r="A39" t="inlineStr">
        <is>
          <t>JAL</t>
        </is>
      </c>
      <c r="B39" t="inlineStr">
        <is>
          <t>C1</t>
        </is>
      </c>
      <c r="C39" t="inlineStr">
        <is>
          <t>492229-7930 HNM::TOP::49-210::251020</t>
        </is>
      </c>
      <c r="D39" t="inlineStr">
        <is>
          <t>492229-7930 HANNA BASIC CREW (COL-005)</t>
        </is>
      </c>
      <c r="E39" t="n">
        <v>185</v>
      </c>
      <c r="F39" t="n">
        <v>170</v>
      </c>
      <c r="G39" t="n">
        <v>180</v>
      </c>
      <c r="V39" t="n">
        <v>350</v>
      </c>
      <c r="W39" t="n">
        <v>165</v>
      </c>
    </row>
    <row r="40">
      <c r="A40" t="inlineStr">
        <is>
          <t>JAL</t>
        </is>
      </c>
      <c r="B40" t="inlineStr">
        <is>
          <t>D1</t>
        </is>
      </c>
      <c r="C40" t="inlineStr">
        <is>
          <t>495947+495948-1037-NIKO-ARKET HNM::TOP::10-100::251020</t>
        </is>
      </c>
      <c r="D40" t="inlineStr">
        <is>
          <t>495947+495948-1037-NIKO-ARKET</t>
        </is>
      </c>
      <c r="E40" t="n">
        <v>168</v>
      </c>
      <c r="F40" t="n">
        <v>150</v>
      </c>
      <c r="G40" t="n">
        <v>140</v>
      </c>
      <c r="H40" t="n">
        <v>160</v>
      </c>
      <c r="I40" t="n">
        <v>150</v>
      </c>
      <c r="J40" t="n">
        <v>140</v>
      </c>
      <c r="K40" t="n">
        <v>160</v>
      </c>
      <c r="L40" t="n">
        <v>150</v>
      </c>
      <c r="M40" t="n">
        <v>140</v>
      </c>
      <c r="N40" t="n">
        <v>160</v>
      </c>
      <c r="O40" t="n">
        <v>150</v>
      </c>
      <c r="P40" t="n">
        <v>49</v>
      </c>
      <c r="V40" t="n">
        <v>1549</v>
      </c>
      <c r="W40" t="n">
        <v>150</v>
      </c>
    </row>
    <row r="41">
      <c r="A41" t="inlineStr">
        <is>
          <t>JAL</t>
        </is>
      </c>
      <c r="B41" t="inlineStr">
        <is>
          <t>D1</t>
        </is>
      </c>
      <c r="C41" t="inlineStr">
        <is>
          <t>495947+495948-1037-NIKO-ARKET HNM::TOP::11-101::251020</t>
        </is>
      </c>
      <c r="D41" t="inlineStr">
        <is>
          <t>495947+495948-1037-NIKO-ARKET</t>
        </is>
      </c>
      <c r="E41" t="n">
        <v>168</v>
      </c>
      <c r="P41" t="n">
        <v>91</v>
      </c>
      <c r="Q41" t="n">
        <v>160</v>
      </c>
      <c r="R41" t="n">
        <v>150</v>
      </c>
      <c r="V41" t="n">
        <v>401</v>
      </c>
      <c r="W41" t="n">
        <v>150</v>
      </c>
    </row>
    <row r="42">
      <c r="A42" t="inlineStr">
        <is>
          <t>JAL</t>
        </is>
      </c>
      <c r="B42" t="inlineStr">
        <is>
          <t>E1</t>
        </is>
      </c>
      <c r="C42" t="inlineStr">
        <is>
          <t>482772 HNM::TOP::12-121-Scouring::251011</t>
        </is>
      </c>
      <c r="D42" t="inlineStr">
        <is>
          <t>482772 GRAYSON WASHED RELAXED SWEAT (COS)</t>
        </is>
      </c>
      <c r="E42" t="n">
        <v>143</v>
      </c>
      <c r="J42" t="n">
        <v>100</v>
      </c>
      <c r="K42" t="n">
        <v>95</v>
      </c>
      <c r="L42" t="n">
        <v>105</v>
      </c>
      <c r="M42" t="n">
        <v>100</v>
      </c>
      <c r="N42" t="n">
        <v>110</v>
      </c>
      <c r="O42" t="n">
        <v>100</v>
      </c>
      <c r="P42" t="n">
        <v>105</v>
      </c>
      <c r="Q42" t="n">
        <v>110</v>
      </c>
      <c r="R42" t="n">
        <v>125</v>
      </c>
      <c r="V42" t="n">
        <v>950</v>
      </c>
      <c r="W42" t="n">
        <v>108</v>
      </c>
    </row>
    <row r="43">
      <c r="A43" t="inlineStr">
        <is>
          <t>JAL</t>
        </is>
      </c>
      <c r="B43" t="inlineStr">
        <is>
          <t>E1</t>
        </is>
      </c>
      <c r="C43" t="inlineStr">
        <is>
          <t>482772 HNM::TOP::94-114-Scouring::251011</t>
        </is>
      </c>
      <c r="D43" t="inlineStr">
        <is>
          <t>482772 GRAYSON WASHED RELAXED SWEAT (COS)</t>
        </is>
      </c>
      <c r="E43" t="n">
        <v>143</v>
      </c>
      <c r="F43" t="n">
        <v>115</v>
      </c>
      <c r="G43" t="n">
        <v>110</v>
      </c>
      <c r="H43" t="n">
        <v>120</v>
      </c>
      <c r="I43" t="n">
        <v>115</v>
      </c>
      <c r="V43" t="n">
        <v>460</v>
      </c>
      <c r="W43" t="n">
        <v>108</v>
      </c>
    </row>
    <row r="44">
      <c r="A44" t="inlineStr">
        <is>
          <t>JAL</t>
        </is>
      </c>
      <c r="B44" t="inlineStr">
        <is>
          <t>F1</t>
        </is>
      </c>
      <c r="C44" t="inlineStr">
        <is>
          <t>492229-7930 HNM::TOP::49-210::251020</t>
        </is>
      </c>
      <c r="D44" t="inlineStr">
        <is>
          <t>492229-7930 HANNA BASIC CREW (COL-005)</t>
        </is>
      </c>
      <c r="E44" t="n">
        <v>183</v>
      </c>
      <c r="F44" t="n">
        <v>190</v>
      </c>
      <c r="G44" t="n">
        <v>180</v>
      </c>
      <c r="H44" t="n">
        <v>200</v>
      </c>
      <c r="I44" t="n">
        <v>190</v>
      </c>
      <c r="J44" t="n">
        <v>180</v>
      </c>
      <c r="K44" t="n">
        <v>200</v>
      </c>
      <c r="L44" t="n">
        <v>190</v>
      </c>
      <c r="M44" t="n">
        <v>180</v>
      </c>
      <c r="N44" t="n">
        <v>200</v>
      </c>
      <c r="O44" t="n">
        <v>190</v>
      </c>
      <c r="P44" t="n">
        <v>180</v>
      </c>
      <c r="Q44" t="n">
        <v>200</v>
      </c>
      <c r="R44" t="n">
        <v>195</v>
      </c>
      <c r="V44" t="n">
        <v>2475</v>
      </c>
      <c r="W44" t="n">
        <v>190</v>
      </c>
    </row>
    <row r="45">
      <c r="A45" t="inlineStr">
        <is>
          <t>JAL</t>
        </is>
      </c>
      <c r="B45" t="inlineStr">
        <is>
          <t>G1</t>
        </is>
      </c>
      <c r="C45" t="inlineStr">
        <is>
          <t>2241407C2CR12-NOS CNA::TOP::19-3922 TCXSky Captain AOP::251030</t>
        </is>
      </c>
      <c r="D45" t="inlineStr">
        <is>
          <t>2241407C2CR12 - NOS - 2241407 BOBBY 25 M</t>
        </is>
      </c>
      <c r="E45" t="n">
        <v>169</v>
      </c>
      <c r="F45" t="n">
        <v>170</v>
      </c>
      <c r="G45" t="n">
        <v>160</v>
      </c>
      <c r="H45" t="n">
        <v>180</v>
      </c>
      <c r="I45" t="n">
        <v>170</v>
      </c>
      <c r="J45" t="n">
        <v>160</v>
      </c>
      <c r="K45" t="n">
        <v>180</v>
      </c>
      <c r="L45" t="n">
        <v>170</v>
      </c>
      <c r="M45" t="n">
        <v>160</v>
      </c>
      <c r="N45" t="n">
        <v>180</v>
      </c>
      <c r="O45" t="n">
        <v>160</v>
      </c>
      <c r="P45" t="n">
        <v>180</v>
      </c>
      <c r="V45" t="n">
        <v>1870</v>
      </c>
      <c r="W45" t="n">
        <v>170</v>
      </c>
    </row>
    <row r="46">
      <c r="A46" t="inlineStr">
        <is>
          <t>JAL</t>
        </is>
      </c>
      <c r="B46" t="inlineStr">
        <is>
          <t>G2</t>
        </is>
      </c>
      <c r="C46" t="inlineStr">
        <is>
          <t>2241407C2CR9 CNA::TOP::Vista Blue15-3930TCX::251030</t>
        </is>
      </c>
      <c r="D46" t="inlineStr">
        <is>
          <t>2241407C2CR9 - 2241407 BOBBY 25 M</t>
        </is>
      </c>
      <c r="E46" t="n">
        <v>193</v>
      </c>
      <c r="F46" t="n">
        <v>170</v>
      </c>
      <c r="G46" t="n">
        <v>165</v>
      </c>
      <c r="H46" t="n">
        <v>175</v>
      </c>
      <c r="V46" t="n">
        <v>510</v>
      </c>
      <c r="W46" t="n">
        <v>170</v>
      </c>
    </row>
    <row r="47">
      <c r="A47" t="inlineStr">
        <is>
          <t>JAL</t>
        </is>
      </c>
      <c r="B47" t="inlineStr">
        <is>
          <t>G2</t>
        </is>
      </c>
      <c r="C47" t="inlineStr">
        <is>
          <t>2241407C2CR12-NOS CNA::TOP::19-3922 TCXSky Captain AOP::251030</t>
        </is>
      </c>
      <c r="D47" t="inlineStr">
        <is>
          <t>2241407C2CR12 - NOS - 2241407 BOBBY 25 M</t>
        </is>
      </c>
      <c r="E47" t="n">
        <v>157</v>
      </c>
      <c r="I47" t="n">
        <v>170</v>
      </c>
      <c r="J47" t="n">
        <v>165</v>
      </c>
      <c r="K47" t="n">
        <v>175</v>
      </c>
      <c r="L47" t="n">
        <v>170</v>
      </c>
      <c r="M47" t="n">
        <v>165</v>
      </c>
      <c r="N47" t="n">
        <v>175</v>
      </c>
      <c r="O47" t="n">
        <v>165</v>
      </c>
      <c r="P47" t="n">
        <v>175</v>
      </c>
      <c r="V47" t="n">
        <v>1360</v>
      </c>
      <c r="W47" t="n">
        <v>170</v>
      </c>
    </row>
    <row r="48">
      <c r="A48" t="inlineStr">
        <is>
          <t>JAL</t>
        </is>
      </c>
      <c r="B48" t="inlineStr">
        <is>
          <t>A1</t>
        </is>
      </c>
      <c r="C48" t="inlineStr">
        <is>
          <t>423214-7668 HNM::BOTTOM::19-109::251103</t>
        </is>
      </c>
      <c r="D48" t="inlineStr">
        <is>
          <t>423214-7668 CARLOS CARGO JOGGER</t>
        </is>
      </c>
      <c r="E48" t="n">
        <v>0</v>
      </c>
      <c r="H48" t="n">
        <v>140</v>
      </c>
      <c r="I48" t="n">
        <v>130</v>
      </c>
      <c r="J48" t="n">
        <v>150</v>
      </c>
      <c r="K48" t="n">
        <v>210</v>
      </c>
      <c r="L48" t="n">
        <v>200</v>
      </c>
      <c r="M48" t="n">
        <v>190</v>
      </c>
      <c r="N48" t="n">
        <v>130</v>
      </c>
      <c r="O48" t="n">
        <v>200</v>
      </c>
      <c r="P48" t="n">
        <v>180</v>
      </c>
      <c r="Q48" t="n">
        <v>100</v>
      </c>
      <c r="R48" t="n">
        <v>50</v>
      </c>
      <c r="V48" t="n">
        <v>1680</v>
      </c>
      <c r="W48" t="n">
        <v>148</v>
      </c>
    </row>
    <row r="49">
      <c r="A49" t="inlineStr">
        <is>
          <t>JAL</t>
        </is>
      </c>
      <c r="B49" t="inlineStr">
        <is>
          <t>A1</t>
        </is>
      </c>
      <c r="C49" t="inlineStr">
        <is>
          <t>2251195 CNA::JOGGER::Whisper White 11-0701 Tcx::251020</t>
        </is>
      </c>
      <c r="D49" t="inlineStr">
        <is>
          <t>2251195 SPSTRIPED JOGGER SNOS</t>
        </is>
      </c>
      <c r="E49" t="n">
        <v>304</v>
      </c>
      <c r="F49" t="n">
        <v>120</v>
      </c>
      <c r="G49" t="n">
        <v>120</v>
      </c>
      <c r="V49" t="n">
        <v>240</v>
      </c>
      <c r="W49" t="n">
        <v>148</v>
      </c>
    </row>
    <row r="50">
      <c r="A50" t="inlineStr">
        <is>
          <t>JAL</t>
        </is>
      </c>
      <c r="B50" t="inlineStr">
        <is>
          <t>C1</t>
        </is>
      </c>
      <c r="C50" t="inlineStr">
        <is>
          <t>487865-7648 HNM::TOP::76-335::251016</t>
        </is>
      </c>
      <c r="D50" t="inlineStr">
        <is>
          <t>487865-7648 MAGIC CREW C.W-19</t>
        </is>
      </c>
      <c r="E50" t="n">
        <v>187</v>
      </c>
      <c r="R50" t="n">
        <v>190</v>
      </c>
      <c r="V50" t="n">
        <v>190</v>
      </c>
      <c r="W50" t="n">
        <v>183</v>
      </c>
    </row>
    <row r="51">
      <c r="A51" t="inlineStr">
        <is>
          <t>JAL</t>
        </is>
      </c>
      <c r="B51" t="inlineStr">
        <is>
          <t>C1</t>
        </is>
      </c>
      <c r="C51" t="inlineStr">
        <is>
          <t>492883-8716 HNM::TOP::06-197::251020</t>
        </is>
      </c>
      <c r="D51" t="inlineStr">
        <is>
          <t>492883-8716 ELLIE CREW</t>
        </is>
      </c>
      <c r="E51" t="n">
        <v>169</v>
      </c>
      <c r="F51" t="n">
        <v>170</v>
      </c>
      <c r="G51" t="n">
        <v>200</v>
      </c>
      <c r="H51" t="n">
        <v>255</v>
      </c>
      <c r="I51" t="n">
        <v>150</v>
      </c>
      <c r="J51" t="n">
        <v>224</v>
      </c>
      <c r="K51" t="n">
        <v>236</v>
      </c>
      <c r="L51" t="n">
        <v>180</v>
      </c>
      <c r="M51" t="n">
        <v>200</v>
      </c>
      <c r="N51" t="n">
        <v>180</v>
      </c>
      <c r="O51" t="n">
        <v>190</v>
      </c>
      <c r="P51" t="n">
        <v>140</v>
      </c>
      <c r="Q51" t="n">
        <v>60</v>
      </c>
      <c r="V51" t="n">
        <v>2185</v>
      </c>
      <c r="W51" t="n">
        <v>183</v>
      </c>
    </row>
    <row r="52">
      <c r="A52" t="inlineStr">
        <is>
          <t>JAL</t>
        </is>
      </c>
      <c r="B52" t="inlineStr">
        <is>
          <t>D1</t>
        </is>
      </c>
      <c r="C52" t="inlineStr">
        <is>
          <t>379777-6564 HNM::TOP::10-211::251020</t>
        </is>
      </c>
      <c r="D52" t="inlineStr">
        <is>
          <t>379777-6564 DISNEY ALBERTINA LICENSE SET</t>
        </is>
      </c>
      <c r="E52" t="n">
        <v>184</v>
      </c>
      <c r="F52" t="n">
        <v>180</v>
      </c>
      <c r="G52" t="n">
        <v>175</v>
      </c>
      <c r="H52" t="n">
        <v>180</v>
      </c>
      <c r="I52" t="n">
        <v>120</v>
      </c>
      <c r="V52" t="n">
        <v>655</v>
      </c>
      <c r="W52" t="n">
        <v>203</v>
      </c>
    </row>
    <row r="53">
      <c r="A53" t="inlineStr">
        <is>
          <t>JAL</t>
        </is>
      </c>
      <c r="B53" t="inlineStr">
        <is>
          <t>D1</t>
        </is>
      </c>
      <c r="C53" t="inlineStr">
        <is>
          <t>2249636C2C CNA::TOP::Snow White::251025</t>
        </is>
      </c>
      <c r="D53" t="inlineStr">
        <is>
          <t>2249636C2C - 2249636 BOBBY V 26 DOF 2233277</t>
        </is>
      </c>
      <c r="E53" t="n">
        <v>242</v>
      </c>
      <c r="J53" t="n">
        <v>210</v>
      </c>
      <c r="K53" t="n">
        <v>160</v>
      </c>
      <c r="L53" t="n">
        <v>180</v>
      </c>
      <c r="M53" t="n">
        <v>190</v>
      </c>
      <c r="N53" t="n">
        <v>250</v>
      </c>
      <c r="O53" t="n">
        <v>200</v>
      </c>
      <c r="P53" t="n">
        <v>220</v>
      </c>
      <c r="Q53" t="n">
        <v>240</v>
      </c>
      <c r="R53" t="n">
        <v>300</v>
      </c>
      <c r="S53" t="n">
        <v>165</v>
      </c>
      <c r="T53" t="n">
        <v>235</v>
      </c>
      <c r="V53" t="n">
        <v>2350</v>
      </c>
      <c r="W53" t="n">
        <v>203</v>
      </c>
    </row>
    <row r="54">
      <c r="A54" t="inlineStr">
        <is>
          <t>JAL</t>
        </is>
      </c>
      <c r="B54" t="inlineStr">
        <is>
          <t>E1</t>
        </is>
      </c>
      <c r="C54" t="inlineStr">
        <is>
          <t>489898-7920 HNM::BTM::54-203::251020</t>
        </is>
      </c>
      <c r="D54" t="inlineStr">
        <is>
          <t>489898-7920 NIKE LEGGINGS (COL-013)</t>
        </is>
      </c>
      <c r="E54" t="n">
        <v>212</v>
      </c>
      <c r="F54" t="n">
        <v>170</v>
      </c>
      <c r="G54" t="n">
        <v>180</v>
      </c>
      <c r="H54" t="n">
        <v>210</v>
      </c>
      <c r="I54" t="n">
        <v>220</v>
      </c>
      <c r="J54" t="n">
        <v>200</v>
      </c>
      <c r="K54" t="n">
        <v>210</v>
      </c>
      <c r="L54" t="n">
        <v>190</v>
      </c>
      <c r="M54" t="n">
        <v>210</v>
      </c>
      <c r="N54" t="n">
        <v>200</v>
      </c>
      <c r="O54" t="n">
        <v>300</v>
      </c>
      <c r="P54" t="n">
        <v>200</v>
      </c>
      <c r="Q54" t="n">
        <v>200</v>
      </c>
      <c r="R54" t="n">
        <v>210</v>
      </c>
      <c r="V54" t="n">
        <v>2700</v>
      </c>
      <c r="W54" t="n">
        <v>208</v>
      </c>
    </row>
    <row r="55">
      <c r="A55" t="inlineStr">
        <is>
          <t>JAL</t>
        </is>
      </c>
      <c r="B55" t="inlineStr">
        <is>
          <t>E2</t>
        </is>
      </c>
      <c r="C55" t="inlineStr">
        <is>
          <t>495360-7922 HNM::BOTTOM::11-106::251020</t>
        </is>
      </c>
      <c r="D55" t="inlineStr">
        <is>
          <t>495360-7922 DANIELLA LIC LL PJ KG</t>
        </is>
      </c>
      <c r="E55" t="n">
        <v>194</v>
      </c>
      <c r="F55" t="n">
        <v>140</v>
      </c>
      <c r="G55" t="n">
        <v>150</v>
      </c>
      <c r="H55" t="n">
        <v>180</v>
      </c>
      <c r="I55" t="n">
        <v>180</v>
      </c>
      <c r="J55" t="n">
        <v>210</v>
      </c>
      <c r="K55" t="n">
        <v>160</v>
      </c>
      <c r="L55" t="n">
        <v>220</v>
      </c>
      <c r="M55" t="n">
        <v>220</v>
      </c>
      <c r="V55" t="n">
        <v>1460</v>
      </c>
      <c r="W55" t="n">
        <v>183</v>
      </c>
    </row>
    <row r="56">
      <c r="A56" t="inlineStr">
        <is>
          <t>JAL</t>
        </is>
      </c>
      <c r="B56" t="inlineStr">
        <is>
          <t>F1</t>
        </is>
      </c>
      <c r="C56" t="inlineStr">
        <is>
          <t>DIS-2254004-QR CNA::T SHIRT::Snow White::251020</t>
        </is>
      </c>
      <c r="D56" t="inlineStr">
        <is>
          <t>DIS-2254004-QR-2254004 CANDICE VALENTINE 02 DOF 2253833</t>
        </is>
      </c>
      <c r="E56" t="n">
        <v>194</v>
      </c>
      <c r="F56" t="n">
        <v>160</v>
      </c>
      <c r="G56" t="n">
        <v>170</v>
      </c>
      <c r="H56" t="n">
        <v>200</v>
      </c>
      <c r="I56" t="n">
        <v>240</v>
      </c>
      <c r="J56" t="n">
        <v>190</v>
      </c>
      <c r="K56" t="n">
        <v>212</v>
      </c>
      <c r="L56" t="n">
        <v>170</v>
      </c>
      <c r="M56" t="n">
        <v>200</v>
      </c>
      <c r="N56" t="n">
        <v>200</v>
      </c>
      <c r="O56" t="n">
        <v>159</v>
      </c>
      <c r="P56" t="n">
        <v>200</v>
      </c>
      <c r="Q56" t="n">
        <v>243</v>
      </c>
      <c r="R56" t="n">
        <v>210</v>
      </c>
      <c r="S56" t="n">
        <v>190</v>
      </c>
      <c r="T56" t="n">
        <v>176</v>
      </c>
      <c r="V56" t="n">
        <v>2920</v>
      </c>
      <c r="W56" t="n">
        <v>195</v>
      </c>
    </row>
    <row r="57">
      <c r="A57" t="inlineStr">
        <is>
          <t>JAL</t>
        </is>
      </c>
      <c r="B57" t="inlineStr">
        <is>
          <t>G1</t>
        </is>
      </c>
      <c r="C57" t="inlineStr">
        <is>
          <t>495360-7922 HNM::TOP::11-106::251020</t>
        </is>
      </c>
      <c r="D57" t="inlineStr">
        <is>
          <t>495360-7922 DANIELLA LIC LL PJ KG</t>
        </is>
      </c>
      <c r="E57" t="n">
        <v>182</v>
      </c>
      <c r="F57" t="n">
        <v>190</v>
      </c>
      <c r="G57" t="n">
        <v>200</v>
      </c>
      <c r="H57" t="n">
        <v>230</v>
      </c>
      <c r="I57" t="n">
        <v>210</v>
      </c>
      <c r="J57" t="n">
        <v>180</v>
      </c>
      <c r="K57" t="n">
        <v>190</v>
      </c>
      <c r="L57" t="n">
        <v>170</v>
      </c>
      <c r="M57" t="n">
        <v>200</v>
      </c>
      <c r="N57" t="n">
        <v>160</v>
      </c>
      <c r="O57" t="n">
        <v>290</v>
      </c>
      <c r="P57" t="n">
        <v>230</v>
      </c>
      <c r="V57" t="n">
        <v>2250</v>
      </c>
      <c r="W57" t="n">
        <v>205</v>
      </c>
    </row>
    <row r="58">
      <c r="A58" t="inlineStr">
        <is>
          <t>JAL</t>
        </is>
      </c>
      <c r="B58" t="inlineStr">
        <is>
          <t>G2</t>
        </is>
      </c>
      <c r="C58" t="inlineStr">
        <is>
          <t>379777-6564 HNM::BOTTOM::10-211::251020</t>
        </is>
      </c>
      <c r="D58" t="inlineStr">
        <is>
          <t>379777-6564 DISNEY ALBERTINA LICENSE SET</t>
        </is>
      </c>
      <c r="E58" t="n">
        <v>181</v>
      </c>
      <c r="F58" t="n">
        <v>170</v>
      </c>
      <c r="G58" t="n">
        <v>180</v>
      </c>
      <c r="H58" t="n">
        <v>150</v>
      </c>
      <c r="I58" t="n">
        <v>149</v>
      </c>
      <c r="V58" t="n">
        <v>649</v>
      </c>
      <c r="W58" t="n">
        <v>215</v>
      </c>
    </row>
    <row r="59">
      <c r="A59" t="inlineStr">
        <is>
          <t>JAL</t>
        </is>
      </c>
      <c r="B59" t="inlineStr">
        <is>
          <t>G2</t>
        </is>
      </c>
      <c r="C59" t="inlineStr">
        <is>
          <t>477248-7616 HNM::BTM::09-090::251020</t>
        </is>
      </c>
      <c r="D59" t="inlineStr">
        <is>
          <t>1245505 NICOLE LEGGINGS (COL-001) S-3</t>
        </is>
      </c>
      <c r="E59" t="n">
        <v>234</v>
      </c>
      <c r="J59" t="n">
        <v>188</v>
      </c>
      <c r="K59" t="n">
        <v>250</v>
      </c>
      <c r="L59" t="n">
        <v>240</v>
      </c>
      <c r="N59" t="n">
        <v>200</v>
      </c>
      <c r="V59" t="n">
        <v>878</v>
      </c>
      <c r="W59" t="n">
        <v>215</v>
      </c>
    </row>
    <row r="60">
      <c r="A60" t="inlineStr">
        <is>
          <t>JAL</t>
        </is>
      </c>
      <c r="B60" t="inlineStr">
        <is>
          <t>G2</t>
        </is>
      </c>
      <c r="C60" t="inlineStr">
        <is>
          <t>477248-7616 HNM::BTM::09-090::251027</t>
        </is>
      </c>
      <c r="D60" t="inlineStr">
        <is>
          <t>1245505 NICOLE LEGGINGS (COL-001) S-3</t>
        </is>
      </c>
      <c r="E60" t="n">
        <v>234</v>
      </c>
      <c r="M60" t="n">
        <v>266</v>
      </c>
      <c r="O60" t="n">
        <v>240</v>
      </c>
      <c r="P60" t="n">
        <v>337</v>
      </c>
      <c r="V60" t="n">
        <v>843</v>
      </c>
      <c r="W60" t="n">
        <v>215</v>
      </c>
    </row>
    <row r="61">
      <c r="A61" t="inlineStr">
        <is>
          <t>JAL</t>
        </is>
      </c>
      <c r="B61" t="inlineStr">
        <is>
          <t>A1</t>
        </is>
      </c>
      <c r="C61" t="inlineStr">
        <is>
          <t>2250997 CNA::T-SHIRT::Shadow::251020</t>
        </is>
      </c>
      <c r="D61" t="inlineStr">
        <is>
          <t>2250997 CUMBERLAND TEE SSL</t>
        </is>
      </c>
      <c r="E61" t="n">
        <v>260</v>
      </c>
      <c r="F61" t="n">
        <v>180</v>
      </c>
      <c r="V61" t="n">
        <v>180</v>
      </c>
      <c r="W61" t="n">
        <v>185</v>
      </c>
    </row>
    <row r="62">
      <c r="A62" t="inlineStr">
        <is>
          <t>JAL</t>
        </is>
      </c>
      <c r="B62" t="inlineStr">
        <is>
          <t>A1</t>
        </is>
      </c>
      <c r="C62" t="inlineStr">
        <is>
          <t>494060-8716 HNM::TOP::06-197::251020</t>
        </is>
      </c>
      <c r="D62" t="inlineStr">
        <is>
          <t>494060-8716 LIC. JENNA CREW (DISNEY)</t>
        </is>
      </c>
      <c r="E62" t="n">
        <v>168</v>
      </c>
      <c r="G62" t="n">
        <v>175</v>
      </c>
      <c r="H62" t="n">
        <v>185</v>
      </c>
      <c r="I62" t="n">
        <v>195</v>
      </c>
      <c r="J62" t="n">
        <v>195</v>
      </c>
      <c r="K62" t="n">
        <v>180</v>
      </c>
      <c r="L62" t="n">
        <v>185</v>
      </c>
      <c r="M62" t="n">
        <v>185</v>
      </c>
      <c r="N62" t="n">
        <v>50</v>
      </c>
      <c r="O62" t="n">
        <v>55</v>
      </c>
      <c r="P62" t="n">
        <v>50</v>
      </c>
      <c r="Q62" t="n">
        <v>25</v>
      </c>
      <c r="R62" t="n">
        <v>25</v>
      </c>
      <c r="V62" t="n">
        <v>1505</v>
      </c>
      <c r="W62" t="n">
        <v>185</v>
      </c>
    </row>
    <row r="63">
      <c r="A63" t="inlineStr">
        <is>
          <t>JAL</t>
        </is>
      </c>
      <c r="B63" t="inlineStr">
        <is>
          <t>B1</t>
        </is>
      </c>
      <c r="C63" t="inlineStr">
        <is>
          <t>378694 HNM::TOP::17-313::251018</t>
        </is>
      </c>
      <c r="D63" t="inlineStr">
        <is>
          <t>378694 SWEATER WESLEY</t>
        </is>
      </c>
      <c r="E63" t="n">
        <v>163</v>
      </c>
      <c r="F63" t="n">
        <v>170</v>
      </c>
      <c r="G63" t="n">
        <v>167</v>
      </c>
      <c r="H63" t="n">
        <v>180</v>
      </c>
      <c r="I63" t="n">
        <v>180</v>
      </c>
      <c r="J63" t="n">
        <v>194</v>
      </c>
      <c r="K63" t="n">
        <v>175</v>
      </c>
      <c r="L63" t="n">
        <v>175</v>
      </c>
      <c r="M63" t="n">
        <v>159</v>
      </c>
      <c r="N63" t="n">
        <v>20</v>
      </c>
      <c r="O63" t="n">
        <v>25</v>
      </c>
      <c r="V63" t="n">
        <v>1445</v>
      </c>
      <c r="W63" t="n">
        <v>177</v>
      </c>
    </row>
    <row r="64">
      <c r="A64" t="inlineStr">
        <is>
          <t>JAL</t>
        </is>
      </c>
      <c r="B64" t="inlineStr">
        <is>
          <t>C1</t>
        </is>
      </c>
      <c r="C64" t="inlineStr">
        <is>
          <t>470202-6545 HNM::TOP::16-106::251006</t>
        </is>
      </c>
      <c r="D64" t="inlineStr">
        <is>
          <t>470202-6545 SIXTEN FLEECE SWEATER</t>
        </is>
      </c>
      <c r="E64" t="n">
        <v>206</v>
      </c>
      <c r="P64" t="n">
        <v>208</v>
      </c>
      <c r="V64" t="n">
        <v>208</v>
      </c>
      <c r="W64" t="n">
        <v>186</v>
      </c>
    </row>
    <row r="65">
      <c r="A65" t="inlineStr">
        <is>
          <t>JAL</t>
        </is>
      </c>
      <c r="B65" t="inlineStr">
        <is>
          <t>C1</t>
        </is>
      </c>
      <c r="C65" t="inlineStr">
        <is>
          <t>488848-6545 HNM::TOP::16-106::251027</t>
        </is>
      </c>
      <c r="D65" t="inlineStr">
        <is>
          <t>488848-6545 SIXTEN FLEECE SWEATER</t>
        </is>
      </c>
      <c r="E65" t="n">
        <v>206</v>
      </c>
      <c r="N65" t="n">
        <v>220</v>
      </c>
      <c r="O65" t="n">
        <v>218</v>
      </c>
      <c r="V65" t="n">
        <v>438</v>
      </c>
      <c r="W65" t="n">
        <v>186</v>
      </c>
    </row>
    <row r="66">
      <c r="A66" t="inlineStr">
        <is>
          <t>JAL</t>
        </is>
      </c>
      <c r="B66" t="inlineStr">
        <is>
          <t>C1</t>
        </is>
      </c>
      <c r="C66" t="inlineStr">
        <is>
          <t>492736-7930 HNM::TOP::15-227::251020</t>
        </is>
      </c>
      <c r="D66" t="inlineStr">
        <is>
          <t>492736-7930 HANNA BASIC CREW (COL-014)</t>
        </is>
      </c>
      <c r="E66" t="n">
        <v>197</v>
      </c>
      <c r="F66" t="n">
        <v>185</v>
      </c>
      <c r="G66" t="n">
        <v>190</v>
      </c>
      <c r="H66" t="n">
        <v>175</v>
      </c>
      <c r="I66" t="n">
        <v>190</v>
      </c>
      <c r="J66" t="n">
        <v>185</v>
      </c>
      <c r="K66" t="n">
        <v>170</v>
      </c>
      <c r="L66" t="n">
        <v>175</v>
      </c>
      <c r="M66" t="n">
        <v>125</v>
      </c>
      <c r="V66" t="n">
        <v>1395</v>
      </c>
      <c r="W66" t="n">
        <v>186</v>
      </c>
    </row>
    <row r="67">
      <c r="A67" t="inlineStr">
        <is>
          <t>JAL</t>
        </is>
      </c>
      <c r="B67" t="inlineStr">
        <is>
          <t>D1</t>
        </is>
      </c>
      <c r="C67" t="inlineStr">
        <is>
          <t>492736-7930 HNM::TOP::15-227::251020</t>
        </is>
      </c>
      <c r="D67" t="inlineStr">
        <is>
          <t>492736-7930 HANNA BASIC CREW (COL-014)</t>
        </is>
      </c>
      <c r="E67" t="n">
        <v>185</v>
      </c>
      <c r="N67" t="n">
        <v>180</v>
      </c>
      <c r="O67" t="n">
        <v>185</v>
      </c>
      <c r="P67" t="n">
        <v>180</v>
      </c>
      <c r="V67" t="n">
        <v>545</v>
      </c>
      <c r="W67" t="n">
        <v>177</v>
      </c>
    </row>
    <row r="68">
      <c r="A68" t="inlineStr">
        <is>
          <t>JAL</t>
        </is>
      </c>
      <c r="B68" t="inlineStr">
        <is>
          <t>D1</t>
        </is>
      </c>
      <c r="C68" t="inlineStr">
        <is>
          <t>494060-8716 HNM::TOP::06-197::251020</t>
        </is>
      </c>
      <c r="D68" t="inlineStr">
        <is>
          <t>494060-8716 LIC. JENNA CREW (DISNEY)</t>
        </is>
      </c>
      <c r="E68" t="n">
        <v>185</v>
      </c>
      <c r="F68" t="n">
        <v>170</v>
      </c>
      <c r="G68" t="n">
        <v>180</v>
      </c>
      <c r="H68" t="n">
        <v>180</v>
      </c>
      <c r="I68" t="n">
        <v>170</v>
      </c>
      <c r="J68" t="n">
        <v>175</v>
      </c>
      <c r="K68" t="n">
        <v>170</v>
      </c>
      <c r="L68" t="n">
        <v>185</v>
      </c>
      <c r="M68" t="n">
        <v>175</v>
      </c>
      <c r="V68" t="n">
        <v>1405</v>
      </c>
      <c r="W68" t="n">
        <v>177</v>
      </c>
    </row>
    <row r="69">
      <c r="A69" t="inlineStr">
        <is>
          <t>JAL</t>
        </is>
      </c>
      <c r="B69" t="inlineStr">
        <is>
          <t>E1</t>
        </is>
      </c>
      <c r="C69" t="inlineStr">
        <is>
          <t>2249636C2C CNA::TOP::Snow White::251025</t>
        </is>
      </c>
      <c r="D69" t="inlineStr">
        <is>
          <t>2249636C2C - 2249636 BOBBY V 26 DOF 2233277</t>
        </is>
      </c>
      <c r="E69" t="n">
        <v>202</v>
      </c>
      <c r="F69" t="n">
        <v>195</v>
      </c>
      <c r="G69" t="n">
        <v>180</v>
      </c>
      <c r="H69" t="n">
        <v>170</v>
      </c>
      <c r="I69" t="n">
        <v>175</v>
      </c>
      <c r="J69" t="n">
        <v>180</v>
      </c>
      <c r="K69" t="n">
        <v>165</v>
      </c>
      <c r="L69" t="n">
        <v>170</v>
      </c>
      <c r="M69" t="n">
        <v>175</v>
      </c>
      <c r="N69" t="n">
        <v>180</v>
      </c>
      <c r="O69" t="n">
        <v>160</v>
      </c>
      <c r="P69" t="n">
        <v>185</v>
      </c>
      <c r="Q69" t="n">
        <v>25</v>
      </c>
      <c r="R69" t="n">
        <v>25</v>
      </c>
      <c r="V69" t="n">
        <v>1985</v>
      </c>
      <c r="W69" t="n">
        <v>176</v>
      </c>
    </row>
    <row r="70">
      <c r="A70" t="inlineStr">
        <is>
          <t>JAL</t>
        </is>
      </c>
      <c r="B70" t="inlineStr">
        <is>
          <t>F1</t>
        </is>
      </c>
      <c r="C70" t="inlineStr">
        <is>
          <t>2241133QEIR6-QR-NOS CNA::TOP::16-5109 Tcx-Wasabi::251114</t>
        </is>
      </c>
      <c r="D70" t="inlineStr">
        <is>
          <t>2241133QEIR6-QR-NOS 2241133 SYDNEY 25 RN M</t>
        </is>
      </c>
      <c r="E70" t="n">
        <v>186</v>
      </c>
      <c r="F70" t="n">
        <v>180</v>
      </c>
      <c r="G70" t="n">
        <v>185</v>
      </c>
      <c r="H70" t="n">
        <v>190</v>
      </c>
      <c r="I70" t="n">
        <v>190</v>
      </c>
      <c r="J70" t="n">
        <v>168</v>
      </c>
      <c r="K70" t="n">
        <v>185</v>
      </c>
      <c r="L70" t="n">
        <v>180</v>
      </c>
      <c r="M70" t="n">
        <v>185</v>
      </c>
      <c r="N70" t="n">
        <v>206</v>
      </c>
      <c r="O70" t="n">
        <v>180</v>
      </c>
      <c r="P70" t="n">
        <v>185</v>
      </c>
      <c r="Q70" t="n">
        <v>180</v>
      </c>
      <c r="R70" t="n">
        <v>185</v>
      </c>
      <c r="V70" t="n">
        <v>2399</v>
      </c>
      <c r="W70" t="n">
        <v>185</v>
      </c>
    </row>
    <row r="71">
      <c r="A71" t="inlineStr">
        <is>
          <t>JAL</t>
        </is>
      </c>
      <c r="B71" t="inlineStr">
        <is>
          <t>F2</t>
        </is>
      </c>
      <c r="C71" t="inlineStr">
        <is>
          <t>2250997 CNA::T-SHIRT::Pale Mauve::251020</t>
        </is>
      </c>
      <c r="D71" t="inlineStr">
        <is>
          <t>2250997 CUMBERLAND TEE SSL</t>
        </is>
      </c>
      <c r="E71" t="n">
        <v>204</v>
      </c>
      <c r="K71" t="n">
        <v>180</v>
      </c>
      <c r="L71" t="n">
        <v>190</v>
      </c>
      <c r="M71" t="n">
        <v>190</v>
      </c>
      <c r="N71" t="n">
        <v>185</v>
      </c>
      <c r="O71" t="n">
        <v>180</v>
      </c>
      <c r="P71" t="n">
        <v>185</v>
      </c>
      <c r="Q71" t="n">
        <v>30</v>
      </c>
      <c r="R71" t="n">
        <v>30</v>
      </c>
      <c r="V71" t="n">
        <v>1170</v>
      </c>
      <c r="W71" t="n">
        <v>182</v>
      </c>
    </row>
    <row r="72">
      <c r="A72" t="inlineStr">
        <is>
          <t>JAL</t>
        </is>
      </c>
      <c r="B72" t="inlineStr">
        <is>
          <t>F2</t>
        </is>
      </c>
      <c r="C72" t="inlineStr">
        <is>
          <t>488747-7659 HNM::TOP::93-305::251018</t>
        </is>
      </c>
      <c r="D72" t="inlineStr">
        <is>
          <t>488747-7659 EBBE LC TEE C.W-5 AMONG US</t>
        </is>
      </c>
      <c r="E72" t="n">
        <v>195</v>
      </c>
      <c r="F72" t="n">
        <v>180</v>
      </c>
      <c r="G72" t="n">
        <v>180</v>
      </c>
      <c r="H72" t="n">
        <v>185</v>
      </c>
      <c r="I72" t="n">
        <v>185</v>
      </c>
      <c r="J72" t="n">
        <v>160</v>
      </c>
      <c r="V72" t="n">
        <v>890</v>
      </c>
      <c r="W72" t="n">
        <v>182</v>
      </c>
    </row>
    <row r="73">
      <c r="A73" t="inlineStr">
        <is>
          <t>JAL</t>
        </is>
      </c>
      <c r="B73" t="inlineStr">
        <is>
          <t>G1</t>
        </is>
      </c>
      <c r="C73" t="inlineStr">
        <is>
          <t>2241133QEIR6-QR-NOS CNA::TOP::16-5109 Tcx-Wasabi::251114</t>
        </is>
      </c>
      <c r="D73" t="inlineStr">
        <is>
          <t>2241133QEIR6-QR-NOS 2241133 SYDNEY 25 RN M</t>
        </is>
      </c>
      <c r="E73" t="n">
        <v>186</v>
      </c>
      <c r="F73" t="n">
        <v>180</v>
      </c>
      <c r="G73" t="n">
        <v>185</v>
      </c>
      <c r="H73" t="n">
        <v>190</v>
      </c>
      <c r="I73" t="n">
        <v>185</v>
      </c>
      <c r="J73" t="n">
        <v>190</v>
      </c>
      <c r="K73" t="n">
        <v>185</v>
      </c>
      <c r="L73" t="n">
        <v>180</v>
      </c>
      <c r="M73" t="n">
        <v>190</v>
      </c>
      <c r="N73" t="n">
        <v>200</v>
      </c>
      <c r="O73" t="n">
        <v>180</v>
      </c>
      <c r="P73" t="n">
        <v>185</v>
      </c>
      <c r="V73" t="n">
        <v>2050</v>
      </c>
      <c r="W73" t="n">
        <v>186</v>
      </c>
    </row>
    <row r="74">
      <c r="A74" t="inlineStr">
        <is>
          <t>JAL</t>
        </is>
      </c>
      <c r="B74" t="inlineStr">
        <is>
          <t>G2</t>
        </is>
      </c>
      <c r="C74" t="inlineStr">
        <is>
          <t>DIS-2254001-QR CNA::T SHIRT::Snow White::251020</t>
        </is>
      </c>
      <c r="D74" t="inlineStr">
        <is>
          <t>2254001-QR - 2254001 FIELD VALENTINE 02 DOF 2253889</t>
        </is>
      </c>
      <c r="E74" t="n">
        <v>194</v>
      </c>
      <c r="F74" t="n">
        <v>181</v>
      </c>
      <c r="G74" t="n">
        <v>190</v>
      </c>
      <c r="H74" t="n">
        <v>190</v>
      </c>
      <c r="I74" t="n">
        <v>190</v>
      </c>
      <c r="J74" t="n">
        <v>185</v>
      </c>
      <c r="K74" t="n">
        <v>190</v>
      </c>
      <c r="L74" t="n">
        <v>185</v>
      </c>
      <c r="M74" t="n">
        <v>190</v>
      </c>
      <c r="N74" t="n">
        <v>185</v>
      </c>
      <c r="O74" t="n">
        <v>184</v>
      </c>
      <c r="P74" t="n">
        <v>180</v>
      </c>
      <c r="V74" t="n">
        <v>2050</v>
      </c>
      <c r="W74" t="n">
        <v>191</v>
      </c>
    </row>
    <row r="75" hidden="1" s="31">
      <c r="A75" t="inlineStr">
        <is>
          <t>JAL</t>
        </is>
      </c>
      <c r="B75" t="inlineStr">
        <is>
          <t>A</t>
        </is>
      </c>
      <c r="C75" t="inlineStr">
        <is>
          <t>492736-7930 HNM::TOP::15-227::251020</t>
        </is>
      </c>
      <c r="D75" t="inlineStr">
        <is>
          <t>492736-7930 HANNA BASIC CREW (COL-014)</t>
        </is>
      </c>
      <c r="E75" t="n">
        <v>180</v>
      </c>
      <c r="F75" t="n">
        <v>165</v>
      </c>
      <c r="G75" t="n">
        <v>170</v>
      </c>
      <c r="H75" t="n">
        <v>172</v>
      </c>
      <c r="I75" t="n">
        <v>140</v>
      </c>
      <c r="J75" t="n">
        <v>140</v>
      </c>
      <c r="K75" t="n">
        <v>228</v>
      </c>
      <c r="L75" t="n">
        <v>108</v>
      </c>
      <c r="M75" t="n">
        <v>200</v>
      </c>
      <c r="N75" t="n">
        <v>160</v>
      </c>
      <c r="O75" t="n">
        <v>150</v>
      </c>
      <c r="P75" t="n">
        <v>50</v>
      </c>
      <c r="V75" t="n">
        <v>1683</v>
      </c>
      <c r="W75" t="n">
        <v>172</v>
      </c>
    </row>
    <row r="76" hidden="1" s="31">
      <c r="A76" t="inlineStr">
        <is>
          <t>JAL</t>
        </is>
      </c>
      <c r="B76" t="inlineStr">
        <is>
          <t>C</t>
        </is>
      </c>
      <c r="C76" t="inlineStr">
        <is>
          <t>494750-7819 HNM::TOP::74-301::251020</t>
        </is>
      </c>
      <c r="D76" t="inlineStr">
        <is>
          <t>494750-7819 LIC DRAGONFLY (COL-003 HELLO KITTY)</t>
        </is>
      </c>
      <c r="E76" t="n">
        <v>138</v>
      </c>
      <c r="F76" t="n">
        <v>135</v>
      </c>
      <c r="G76" t="n">
        <v>143</v>
      </c>
      <c r="H76" t="n">
        <v>140</v>
      </c>
      <c r="I76" t="n">
        <v>135</v>
      </c>
      <c r="J76" t="n">
        <v>145</v>
      </c>
      <c r="K76" t="n">
        <v>122</v>
      </c>
      <c r="L76" t="n">
        <v>150</v>
      </c>
      <c r="M76" t="n">
        <v>150</v>
      </c>
      <c r="V76" t="n">
        <v>1120</v>
      </c>
      <c r="W76" t="n">
        <v>140</v>
      </c>
    </row>
    <row r="77" hidden="1" s="31">
      <c r="A77" t="inlineStr">
        <is>
          <t>JAL</t>
        </is>
      </c>
      <c r="B77" t="inlineStr">
        <is>
          <t>D</t>
        </is>
      </c>
      <c r="C77" t="inlineStr">
        <is>
          <t>494750-7819 HNM::TOP::74-301::251020</t>
        </is>
      </c>
      <c r="D77" t="inlineStr">
        <is>
          <t>494750-7819 LIC DRAGONFLY (COL-003 HELLO KITTY)</t>
        </is>
      </c>
      <c r="E77" t="n">
        <v>222</v>
      </c>
      <c r="F77" t="n">
        <v>220</v>
      </c>
      <c r="G77" t="n">
        <v>230</v>
      </c>
      <c r="H77" t="n">
        <v>195</v>
      </c>
      <c r="I77" t="n">
        <v>220</v>
      </c>
      <c r="J77" t="n">
        <v>225</v>
      </c>
      <c r="K77" t="n">
        <v>120</v>
      </c>
      <c r="L77" t="n">
        <v>250</v>
      </c>
      <c r="M77" t="n">
        <v>300</v>
      </c>
      <c r="V77" t="n">
        <v>1760</v>
      </c>
      <c r="W77" t="n">
        <v>220</v>
      </c>
    </row>
    <row r="78" hidden="1" s="31">
      <c r="A78" t="inlineStr">
        <is>
          <t>JAL</t>
        </is>
      </c>
      <c r="B78" t="inlineStr">
        <is>
          <t>E</t>
        </is>
      </c>
      <c r="C78" t="inlineStr">
        <is>
          <t>492736-7930 HNM::TOP::15-227::251020</t>
        </is>
      </c>
      <c r="D78" t="inlineStr">
        <is>
          <t>492736-7930 HANNA BASIC CREW (COL-014)</t>
        </is>
      </c>
      <c r="E78" t="n">
        <v>169</v>
      </c>
      <c r="F78" t="n">
        <v>165</v>
      </c>
      <c r="G78" t="n">
        <v>174</v>
      </c>
      <c r="H78" t="n">
        <v>165</v>
      </c>
      <c r="I78" t="n">
        <v>170</v>
      </c>
      <c r="J78" t="n">
        <v>160</v>
      </c>
      <c r="K78" t="n">
        <v>161</v>
      </c>
      <c r="L78" t="n">
        <v>150</v>
      </c>
      <c r="M78" t="n">
        <v>150</v>
      </c>
      <c r="V78" t="n">
        <v>1295</v>
      </c>
      <c r="W78" t="n">
        <v>162</v>
      </c>
    </row>
    <row r="79" hidden="1" s="31">
      <c r="A79" t="inlineStr">
        <is>
          <t>JAL</t>
        </is>
      </c>
      <c r="B79" t="inlineStr">
        <is>
          <t>F</t>
        </is>
      </c>
      <c r="C79" t="inlineStr">
        <is>
          <t>394071-6525 HNM::BTM::12-120::251018</t>
        </is>
      </c>
      <c r="D79" t="inlineStr">
        <is>
          <t>394071-6525 ZELDA LEGGING</t>
        </is>
      </c>
      <c r="E79" t="n">
        <v>169</v>
      </c>
      <c r="F79" t="n">
        <v>205</v>
      </c>
      <c r="G79" t="n">
        <v>220</v>
      </c>
      <c r="H79" t="n">
        <v>205</v>
      </c>
      <c r="I79" t="n">
        <v>210</v>
      </c>
      <c r="J79" t="n">
        <v>205</v>
      </c>
      <c r="K79" t="n">
        <v>195</v>
      </c>
      <c r="L79" t="n">
        <v>210</v>
      </c>
      <c r="M79" t="n">
        <v>190</v>
      </c>
      <c r="V79" t="n">
        <v>1640</v>
      </c>
      <c r="W79" t="n">
        <v>205</v>
      </c>
    </row>
    <row r="80" hidden="1" s="31">
      <c r="A80" t="inlineStr">
        <is>
          <t>JAL</t>
        </is>
      </c>
      <c r="B80" t="inlineStr">
        <is>
          <t>G</t>
        </is>
      </c>
      <c r="C80" t="inlineStr">
        <is>
          <t>492736-7930 HNM::TOP::15-227::251020</t>
        </is>
      </c>
      <c r="D80" t="inlineStr">
        <is>
          <t>492736-7930 HANNA BASIC CREW (COL-014)</t>
        </is>
      </c>
      <c r="E80" t="n">
        <v>169</v>
      </c>
      <c r="F80" t="n">
        <v>160</v>
      </c>
      <c r="G80" t="n">
        <v>136</v>
      </c>
      <c r="H80" t="n">
        <v>165</v>
      </c>
      <c r="I80" t="n">
        <v>161</v>
      </c>
      <c r="J80" t="n">
        <v>165</v>
      </c>
      <c r="K80" t="n">
        <v>150</v>
      </c>
      <c r="L80" t="n">
        <v>230</v>
      </c>
      <c r="M80" t="n">
        <v>100</v>
      </c>
      <c r="V80" t="n">
        <v>1267</v>
      </c>
      <c r="W80" t="n">
        <v>158</v>
      </c>
    </row>
    <row r="81" hidden="1" s="31">
      <c r="A81" t="inlineStr">
        <is>
          <t>JFL</t>
        </is>
      </c>
      <c r="B81" t="inlineStr">
        <is>
          <t>A1</t>
        </is>
      </c>
      <c r="C81" t="inlineStr">
        <is>
          <t>13252685 BST::LS BODY::11-4201 Tcx -Cloud Dancer::250930</t>
        </is>
      </c>
      <c r="D81" t="inlineStr">
        <is>
          <t>13252685 NBFBIRDY LS BODY</t>
        </is>
      </c>
      <c r="E81" t="n">
        <v>105</v>
      </c>
      <c r="F81" t="n">
        <v>20</v>
      </c>
      <c r="G81" t="n">
        <v>20</v>
      </c>
      <c r="H81" t="n">
        <v>30</v>
      </c>
      <c r="I81" t="n">
        <v>20</v>
      </c>
      <c r="J81" t="n">
        <v>40</v>
      </c>
      <c r="K81" t="n">
        <v>20</v>
      </c>
      <c r="L81" t="n">
        <v>54</v>
      </c>
      <c r="M81" t="n">
        <v>60</v>
      </c>
      <c r="V81" t="n">
        <v>264</v>
      </c>
      <c r="W81" t="n">
        <v>65</v>
      </c>
    </row>
    <row r="82" hidden="1" s="31">
      <c r="A82" t="inlineStr">
        <is>
          <t>JFL</t>
        </is>
      </c>
      <c r="B82" t="inlineStr">
        <is>
          <t>A1</t>
        </is>
      </c>
      <c r="C82" t="inlineStr">
        <is>
          <t>BYGPR1153 ASDA::R1::Average-06::250927</t>
        </is>
      </c>
      <c r="D82" t="inlineStr">
        <is>
          <t>BYGPR1153 DCO STRAWBERRY 2PC ROMPER</t>
        </is>
      </c>
      <c r="E82" t="n">
        <v>100</v>
      </c>
      <c r="N82" t="n">
        <v>122</v>
      </c>
      <c r="O82" t="n">
        <v>130</v>
      </c>
      <c r="P82" t="n">
        <v>120</v>
      </c>
      <c r="Q82" t="n">
        <v>100</v>
      </c>
      <c r="R82" t="n">
        <v>78</v>
      </c>
      <c r="V82" t="n">
        <v>550</v>
      </c>
      <c r="W82" t="n">
        <v>65</v>
      </c>
    </row>
    <row r="83" hidden="1" s="31">
      <c r="A83" t="inlineStr">
        <is>
          <t>JFL</t>
        </is>
      </c>
      <c r="B83" t="inlineStr">
        <is>
          <t>A2</t>
        </is>
      </c>
      <c r="C83" t="inlineStr">
        <is>
          <t>BGSPR1086 ASDA::TEES 1::11-0607 Tcx Sugar Swizzle::251018</t>
        </is>
      </c>
      <c r="D83" t="inlineStr">
        <is>
          <t>BGSPR1086 DCO 5PK FUN ANIMAL SS TOPS</t>
        </is>
      </c>
      <c r="E83" t="n">
        <v>191</v>
      </c>
      <c r="F83" t="n">
        <v>200</v>
      </c>
      <c r="G83" t="n">
        <v>200</v>
      </c>
      <c r="H83" t="n">
        <v>200</v>
      </c>
      <c r="I83" t="n">
        <v>200</v>
      </c>
      <c r="J83" t="n">
        <v>210</v>
      </c>
      <c r="K83" t="n">
        <v>200</v>
      </c>
      <c r="L83" t="n">
        <v>210</v>
      </c>
      <c r="M83" t="n">
        <v>290</v>
      </c>
      <c r="N83" t="n">
        <v>0</v>
      </c>
      <c r="O83" t="n">
        <v>0</v>
      </c>
      <c r="P83" t="n">
        <v>0</v>
      </c>
      <c r="V83" t="n">
        <v>1710</v>
      </c>
      <c r="W83" t="n">
        <v>205</v>
      </c>
    </row>
    <row r="84" hidden="1" s="31">
      <c r="A84" t="inlineStr">
        <is>
          <t>JFL</t>
        </is>
      </c>
      <c r="B84" t="inlineStr">
        <is>
          <t>B1</t>
        </is>
      </c>
      <c r="C84" t="inlineStr">
        <is>
          <t>BGSPR1037 ASDA::TEES 1::11-0607 Tcx Sugar Swizzle::251115</t>
        </is>
      </c>
      <c r="D84" t="inlineStr">
        <is>
          <t>BGSPR1037 BL 3PK LS FLORAL RIB TOPS</t>
        </is>
      </c>
      <c r="E84" t="n">
        <v>200</v>
      </c>
      <c r="F84" t="n">
        <v>150</v>
      </c>
      <c r="G84" t="n">
        <v>160</v>
      </c>
      <c r="H84" t="n">
        <v>150</v>
      </c>
      <c r="I84" t="n">
        <v>210</v>
      </c>
      <c r="J84" t="n">
        <v>220</v>
      </c>
      <c r="K84" t="n">
        <v>340</v>
      </c>
      <c r="L84" t="n">
        <v>354</v>
      </c>
      <c r="V84" t="n">
        <v>1584</v>
      </c>
      <c r="W84" t="n">
        <v>224</v>
      </c>
    </row>
    <row r="85" hidden="1" s="31">
      <c r="A85" t="inlineStr">
        <is>
          <t>JFL</t>
        </is>
      </c>
      <c r="B85" t="inlineStr">
        <is>
          <t>B1</t>
        </is>
      </c>
      <c r="C85" t="inlineStr">
        <is>
          <t>BGSPR1037 ASDA::TEES 3::14-4122Tcx-Airy Blue::251004</t>
        </is>
      </c>
      <c r="D85" t="inlineStr">
        <is>
          <t>BGSPR1037 BL 3PK LS FLORAL RIB TOPS</t>
        </is>
      </c>
      <c r="E85" t="n">
        <v>145</v>
      </c>
      <c r="M85" t="n">
        <v>51</v>
      </c>
      <c r="V85" t="n">
        <v>51</v>
      </c>
      <c r="W85" t="n">
        <v>224</v>
      </c>
    </row>
    <row r="86" hidden="1" s="31">
      <c r="A86" t="inlineStr">
        <is>
          <t>JFL</t>
        </is>
      </c>
      <c r="B86" t="inlineStr">
        <is>
          <t>B3</t>
        </is>
      </c>
      <c r="C86" t="inlineStr">
        <is>
          <t>BYGPR1153 ASDA::H1::Average-06::250927</t>
        </is>
      </c>
      <c r="D86" t="inlineStr">
        <is>
          <t>BYGPR1153 DCO STRAWBERRY 2PC ROMPER</t>
        </is>
      </c>
      <c r="E86" t="n">
        <v>152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50</v>
      </c>
      <c r="L86" t="n">
        <v>60</v>
      </c>
      <c r="M86" t="n">
        <v>50</v>
      </c>
      <c r="N86" t="n">
        <v>20</v>
      </c>
      <c r="O86" t="n">
        <v>20</v>
      </c>
      <c r="P86" t="n">
        <v>200</v>
      </c>
      <c r="Q86" t="n">
        <v>80</v>
      </c>
      <c r="R86" t="n">
        <v>120</v>
      </c>
      <c r="V86" t="n">
        <v>600</v>
      </c>
      <c r="W86" t="n">
        <v>37</v>
      </c>
    </row>
    <row r="87" hidden="1" s="31">
      <c r="A87" t="inlineStr">
        <is>
          <t>JFL</t>
        </is>
      </c>
      <c r="B87" t="inlineStr">
        <is>
          <t>C1</t>
        </is>
      </c>
      <c r="C87" t="inlineStr">
        <is>
          <t>BTBPR1025 ASDA::T1::Multi::251122</t>
        </is>
      </c>
      <c r="D87" t="inlineStr">
        <is>
          <t>BTBPR1025 MO SLO 3PK MONO T</t>
        </is>
      </c>
      <c r="E87" t="n">
        <v>198</v>
      </c>
      <c r="F87" t="n">
        <v>100</v>
      </c>
      <c r="G87" t="n">
        <v>200</v>
      </c>
      <c r="H87" t="n">
        <v>273</v>
      </c>
      <c r="V87" t="n">
        <v>573</v>
      </c>
      <c r="W87" t="n">
        <v>181</v>
      </c>
    </row>
    <row r="88" hidden="1" s="31">
      <c r="A88" t="inlineStr">
        <is>
          <t>JFL</t>
        </is>
      </c>
      <c r="B88" t="inlineStr">
        <is>
          <t>C1</t>
        </is>
      </c>
      <c r="C88" t="inlineStr">
        <is>
          <t>OBYPR1064 ASDA::TEE SHIRT 2:: 16-1806 Tcx-Woodrose::251011</t>
        </is>
      </c>
      <c r="D88" t="inlineStr">
        <is>
          <t>3PK PLAIN TEES C P G</t>
        </is>
      </c>
      <c r="E88" t="n">
        <v>173</v>
      </c>
      <c r="I88" t="n">
        <v>150</v>
      </c>
      <c r="J88" t="n">
        <v>218</v>
      </c>
      <c r="K88" t="n">
        <v>100</v>
      </c>
      <c r="L88" t="n">
        <v>270</v>
      </c>
      <c r="M88" t="n">
        <v>169</v>
      </c>
      <c r="N88" t="n">
        <v>0</v>
      </c>
      <c r="O88" t="n">
        <v>0</v>
      </c>
      <c r="V88" t="n">
        <v>907</v>
      </c>
      <c r="W88" t="n">
        <v>181</v>
      </c>
    </row>
    <row r="89" hidden="1" s="31">
      <c r="A89" t="inlineStr">
        <is>
          <t>JFL</t>
        </is>
      </c>
      <c r="B89" t="inlineStr">
        <is>
          <t>C2</t>
        </is>
      </c>
      <c r="C89" t="inlineStr">
        <is>
          <t>BYSPR1134 ASDA::LEGGINGS 10::Dark Grey Marl::251011</t>
        </is>
      </c>
      <c r="D89" t="inlineStr">
        <is>
          <t>BYSPR1134 DCO 10PK PASTEL LEGGING</t>
        </is>
      </c>
      <c r="E89" t="n">
        <v>183</v>
      </c>
      <c r="F89" t="n">
        <v>150</v>
      </c>
      <c r="K89" t="n">
        <v>100</v>
      </c>
      <c r="V89" t="n">
        <v>250</v>
      </c>
      <c r="W89" t="n">
        <v>196</v>
      </c>
    </row>
    <row r="90" hidden="1" s="31">
      <c r="A90" t="inlineStr">
        <is>
          <t>JFL</t>
        </is>
      </c>
      <c r="B90" t="inlineStr">
        <is>
          <t>C2</t>
        </is>
      </c>
      <c r="C90" t="inlineStr">
        <is>
          <t>BYSPR1134 ASDA::LEGGINGS 10::Dark Grey Marl::251025</t>
        </is>
      </c>
      <c r="D90" t="inlineStr">
        <is>
          <t>BYSPR1134 DCO 10PK PASTEL LEGGING</t>
        </is>
      </c>
      <c r="E90" t="n">
        <v>183</v>
      </c>
      <c r="G90" t="n">
        <v>150</v>
      </c>
      <c r="H90" t="n">
        <v>170</v>
      </c>
      <c r="I90" t="n">
        <v>160</v>
      </c>
      <c r="J90" t="n">
        <v>168</v>
      </c>
      <c r="K90" t="n">
        <v>170</v>
      </c>
      <c r="L90" t="n">
        <v>357</v>
      </c>
      <c r="M90" t="n">
        <v>340</v>
      </c>
      <c r="V90" t="n">
        <v>1515</v>
      </c>
      <c r="W90" t="n">
        <v>196</v>
      </c>
    </row>
    <row r="91" hidden="1" s="31">
      <c r="A91" t="inlineStr">
        <is>
          <t>JFL</t>
        </is>
      </c>
      <c r="B91" t="inlineStr">
        <is>
          <t>C3</t>
        </is>
      </c>
      <c r="C91" t="inlineStr">
        <is>
          <t>BTBPR1172 ASDA::T3::Multi::251004</t>
        </is>
      </c>
      <c r="D91" t="inlineStr">
        <is>
          <t>BTBPR1172 DCO 7PK LS TOPS</t>
        </is>
      </c>
      <c r="E91" t="n">
        <v>138</v>
      </c>
      <c r="F91" t="n">
        <v>150</v>
      </c>
      <c r="G91" t="n">
        <v>150</v>
      </c>
      <c r="H91" t="n">
        <v>150</v>
      </c>
      <c r="I91" t="n">
        <v>158</v>
      </c>
      <c r="J91" t="n">
        <v>92</v>
      </c>
      <c r="V91" t="n">
        <v>700</v>
      </c>
      <c r="W91" t="n">
        <v>166</v>
      </c>
    </row>
    <row r="92" hidden="1" s="31">
      <c r="A92" t="inlineStr">
        <is>
          <t>JFL</t>
        </is>
      </c>
      <c r="B92" t="inlineStr">
        <is>
          <t>C3</t>
        </is>
      </c>
      <c r="C92" t="inlineStr">
        <is>
          <t>OGSPR1140 ASDA::T1::Multi::251011</t>
        </is>
      </c>
      <c r="D92" t="inlineStr">
        <is>
          <t>OGSPR1140 DCO 5PK HEART T</t>
        </is>
      </c>
      <c r="E92" t="n">
        <v>139</v>
      </c>
      <c r="K92" t="n">
        <v>200</v>
      </c>
      <c r="L92" t="n">
        <v>200</v>
      </c>
      <c r="M92" t="n">
        <v>265</v>
      </c>
      <c r="N92" t="n">
        <v>0</v>
      </c>
      <c r="O92" t="n">
        <v>0</v>
      </c>
      <c r="V92" t="n">
        <v>665</v>
      </c>
      <c r="W92" t="n">
        <v>166</v>
      </c>
    </row>
    <row r="93" hidden="1" s="31">
      <c r="A93" t="inlineStr">
        <is>
          <t>JFL</t>
        </is>
      </c>
      <c r="B93" t="inlineStr">
        <is>
          <t>D1</t>
        </is>
      </c>
      <c r="C93" t="inlineStr">
        <is>
          <t>OBYPR1008 ASDA::TEE SHIRT::Mulled Basil-Marshmallow::251220</t>
        </is>
      </c>
      <c r="D93" t="inlineStr">
        <is>
          <t>DCO ALL AGE SINGLE STRIPE TEEC G</t>
        </is>
      </c>
      <c r="E93" t="n">
        <v>184</v>
      </c>
      <c r="F93" t="n">
        <v>190</v>
      </c>
      <c r="G93" t="n">
        <v>195</v>
      </c>
      <c r="H93" t="n">
        <v>190</v>
      </c>
      <c r="J93" t="n">
        <v>111</v>
      </c>
      <c r="K93" t="n">
        <v>190</v>
      </c>
      <c r="L93" t="n">
        <v>200</v>
      </c>
      <c r="V93" t="n">
        <v>1076</v>
      </c>
      <c r="W93" t="n">
        <v>174</v>
      </c>
    </row>
    <row r="94" hidden="1" s="31">
      <c r="A94" t="inlineStr">
        <is>
          <t>JFL</t>
        </is>
      </c>
      <c r="B94" t="inlineStr">
        <is>
          <t>D1</t>
        </is>
      </c>
      <c r="C94" t="inlineStr">
        <is>
          <t>OBYPR1008 ASDA::TEE SHIRT::Mulled Basil-Marshmallow::260117</t>
        </is>
      </c>
      <c r="D94" t="inlineStr">
        <is>
          <t>DCO ALL AGE SINGLE STRIPE TEEC G</t>
        </is>
      </c>
      <c r="E94" t="n">
        <v>184</v>
      </c>
      <c r="I94" t="n">
        <v>200</v>
      </c>
      <c r="J94" t="n">
        <v>79</v>
      </c>
      <c r="M94" t="n">
        <v>210</v>
      </c>
      <c r="V94" t="n">
        <v>489</v>
      </c>
      <c r="W94" t="n">
        <v>174</v>
      </c>
    </row>
    <row r="95" hidden="1" s="31">
      <c r="A95" t="inlineStr">
        <is>
          <t>JFL</t>
        </is>
      </c>
      <c r="B95" t="inlineStr">
        <is>
          <t>D2</t>
        </is>
      </c>
      <c r="C95" t="inlineStr">
        <is>
          <t>BYSPR1055 ASDA::LEGGINGS 1::15-4306 TCX::251018</t>
        </is>
      </c>
      <c r="D95" t="inlineStr">
        <is>
          <t>BYSPR1055 BL 5PK RIB LEGGINGS</t>
        </is>
      </c>
      <c r="E95" t="n">
        <v>211</v>
      </c>
      <c r="F95" t="n">
        <v>200</v>
      </c>
      <c r="G95" t="n">
        <v>210</v>
      </c>
      <c r="H95" t="n">
        <v>200</v>
      </c>
      <c r="I95" t="n">
        <v>180</v>
      </c>
      <c r="J95" t="n">
        <v>185</v>
      </c>
      <c r="K95" t="n">
        <v>180</v>
      </c>
      <c r="L95" t="n">
        <v>190</v>
      </c>
      <c r="M95" t="n">
        <v>455</v>
      </c>
      <c r="N95" t="n">
        <v>0</v>
      </c>
      <c r="O95" t="n">
        <v>0</v>
      </c>
      <c r="V95" t="n">
        <v>1800</v>
      </c>
      <c r="W95" t="n">
        <v>203</v>
      </c>
    </row>
    <row r="96" hidden="1" s="31">
      <c r="A96" t="inlineStr">
        <is>
          <t>JFL</t>
        </is>
      </c>
      <c r="B96" t="inlineStr">
        <is>
          <t>D3</t>
        </is>
      </c>
      <c r="C96" t="inlineStr">
        <is>
          <t>BYSPR1141 ASDA::SHORTS 6::Night Owl 18-4017 Tcx::251011</t>
        </is>
      </c>
      <c r="D96" t="inlineStr">
        <is>
          <t>BYSPR1141 DCO 7PK RIBBED SHORTS NEU</t>
        </is>
      </c>
      <c r="E96" t="n">
        <v>165</v>
      </c>
      <c r="K96" t="n">
        <v>250</v>
      </c>
      <c r="L96" t="n">
        <v>180</v>
      </c>
      <c r="M96" t="n">
        <v>150</v>
      </c>
      <c r="N96" t="n">
        <v>0</v>
      </c>
      <c r="V96" t="n">
        <v>580</v>
      </c>
      <c r="W96" t="n">
        <v>213</v>
      </c>
    </row>
    <row r="97" hidden="1" s="31">
      <c r="A97" t="inlineStr">
        <is>
          <t>JFL</t>
        </is>
      </c>
      <c r="B97" t="inlineStr">
        <is>
          <t>D3</t>
        </is>
      </c>
      <c r="C97" t="inlineStr">
        <is>
          <t>BYSPR1135 ASDA::SHORTS 2::14-6007 Tcx-Sea Foam::251025</t>
        </is>
      </c>
      <c r="D97" t="inlineStr">
        <is>
          <t>BYSPR1135 DCO 10PK PASTEL SHORTS</t>
        </is>
      </c>
      <c r="E97" t="n">
        <v>177</v>
      </c>
      <c r="F97" t="n">
        <v>180</v>
      </c>
      <c r="G97" t="n">
        <v>190</v>
      </c>
      <c r="H97" t="n">
        <v>180</v>
      </c>
      <c r="I97" t="n">
        <v>180</v>
      </c>
      <c r="J97" t="n">
        <v>420</v>
      </c>
      <c r="V97" t="n">
        <v>1150</v>
      </c>
      <c r="W97" t="n">
        <v>213</v>
      </c>
    </row>
    <row r="98" hidden="1" s="31">
      <c r="A98" t="inlineStr">
        <is>
          <t>JFL</t>
        </is>
      </c>
      <c r="B98" t="inlineStr">
        <is>
          <t>E1</t>
        </is>
      </c>
      <c r="C98" t="inlineStr">
        <is>
          <t>BYSPR1135 ASDA::SHORTS 1::11-0701 TCX-WHISPER WHITE::251025</t>
        </is>
      </c>
      <c r="D98" t="inlineStr">
        <is>
          <t>BYSPR1135 DCO 10PK PASTEL SHORTS</t>
        </is>
      </c>
      <c r="E98" t="n">
        <v>177</v>
      </c>
      <c r="F98" t="n">
        <v>150</v>
      </c>
      <c r="G98" t="n">
        <v>160</v>
      </c>
      <c r="H98" t="n">
        <v>150</v>
      </c>
      <c r="I98" t="n">
        <v>160</v>
      </c>
      <c r="J98" t="n">
        <v>164</v>
      </c>
      <c r="V98" t="n">
        <v>784</v>
      </c>
      <c r="W98" t="n">
        <v>213</v>
      </c>
    </row>
    <row r="99" hidden="1" s="31">
      <c r="A99" t="inlineStr">
        <is>
          <t>JFL</t>
        </is>
      </c>
      <c r="B99" t="inlineStr">
        <is>
          <t>E1</t>
        </is>
      </c>
      <c r="C99" t="inlineStr">
        <is>
          <t>BYSPR1135 ASDA::SHORTS 9::17-5107 Tcx-Chinois Green::251011</t>
        </is>
      </c>
      <c r="D99" t="inlineStr">
        <is>
          <t>BYSPR1135 DCO 10PK PASTEL SHORTS</t>
        </is>
      </c>
      <c r="E99" t="n">
        <v>165</v>
      </c>
      <c r="G99" t="n">
        <v>0</v>
      </c>
      <c r="H99" t="n">
        <v>0</v>
      </c>
      <c r="K99" t="n">
        <v>170</v>
      </c>
      <c r="L99" t="n">
        <v>180</v>
      </c>
      <c r="M99" t="n">
        <v>621</v>
      </c>
      <c r="N99" t="n">
        <v>0</v>
      </c>
      <c r="O99" t="n">
        <v>0</v>
      </c>
      <c r="V99" t="n">
        <v>971</v>
      </c>
      <c r="W99" t="n">
        <v>213</v>
      </c>
    </row>
    <row r="100" hidden="1" s="31">
      <c r="A100" t="inlineStr">
        <is>
          <t>JFL</t>
        </is>
      </c>
      <c r="B100" t="inlineStr">
        <is>
          <t>E2</t>
        </is>
      </c>
      <c r="C100" t="inlineStr">
        <is>
          <t>BYSPR1135 ASDA::SHORTS 10::Dark Grey Marl::251011</t>
        </is>
      </c>
      <c r="D100" t="inlineStr">
        <is>
          <t>BYSPR1135 DCO 10PK PASTEL SHORTS</t>
        </is>
      </c>
      <c r="E100" t="n">
        <v>165</v>
      </c>
      <c r="F100" t="n">
        <v>180</v>
      </c>
      <c r="G100" t="n">
        <v>190</v>
      </c>
      <c r="H100" t="n">
        <v>180</v>
      </c>
      <c r="J100" t="n">
        <v>180</v>
      </c>
      <c r="K100" t="n">
        <v>190</v>
      </c>
      <c r="L100" t="n">
        <v>190</v>
      </c>
      <c r="M100" t="n">
        <v>490</v>
      </c>
      <c r="V100" t="n">
        <v>1600</v>
      </c>
      <c r="W100" t="n">
        <v>226</v>
      </c>
    </row>
    <row r="101" hidden="1" s="31">
      <c r="A101" t="inlineStr">
        <is>
          <t>JFL</t>
        </is>
      </c>
      <c r="B101" t="inlineStr">
        <is>
          <t>E2</t>
        </is>
      </c>
      <c r="C101" t="inlineStr">
        <is>
          <t>BYSPR1135 ASDA::SHORTS 10::Dark Grey Marl::251025</t>
        </is>
      </c>
      <c r="D101" t="inlineStr">
        <is>
          <t>BYSPR1135 DCO 10PK PASTEL SHORTS</t>
        </is>
      </c>
      <c r="E101" t="n">
        <v>165</v>
      </c>
      <c r="I101" t="n">
        <v>170</v>
      </c>
      <c r="N101" t="n">
        <v>0</v>
      </c>
      <c r="O101" t="n">
        <v>0</v>
      </c>
      <c r="V101" t="n">
        <v>170</v>
      </c>
      <c r="W101" t="n">
        <v>226</v>
      </c>
    </row>
    <row r="102" hidden="1" s="31">
      <c r="A102" t="inlineStr">
        <is>
          <t>JFL</t>
        </is>
      </c>
      <c r="B102" t="inlineStr">
        <is>
          <t>E3</t>
        </is>
      </c>
      <c r="C102" t="inlineStr">
        <is>
          <t>OBYPR1071 ASDA::TEE SHIRT 1::Bright White 11-0601 Tcx::251004</t>
        </is>
      </c>
      <c r="D102" t="inlineStr">
        <is>
          <t>DCO 3PK ALL AGE PLN TEES MONO</t>
        </is>
      </c>
      <c r="E102" t="n">
        <v>143</v>
      </c>
      <c r="F102" t="n">
        <v>70</v>
      </c>
      <c r="G102" t="n">
        <v>140</v>
      </c>
      <c r="H102" t="n">
        <v>150</v>
      </c>
      <c r="J102" t="n">
        <v>170</v>
      </c>
      <c r="K102" t="n">
        <v>190</v>
      </c>
      <c r="L102" t="n">
        <v>190</v>
      </c>
      <c r="M102" t="n">
        <v>541</v>
      </c>
      <c r="V102" t="n">
        <v>1451</v>
      </c>
      <c r="W102" t="n">
        <v>176</v>
      </c>
    </row>
    <row r="103" hidden="1" s="31">
      <c r="A103" t="inlineStr">
        <is>
          <t>JFL</t>
        </is>
      </c>
      <c r="B103" t="inlineStr">
        <is>
          <t>E3</t>
        </is>
      </c>
      <c r="C103" t="inlineStr">
        <is>
          <t>OBYPR1071 ASDA::TEE SHIRT 1::Bright White 11-0601 Tcx::251025</t>
        </is>
      </c>
      <c r="D103" t="inlineStr">
        <is>
          <t>DCO 3PK ALL AGE PLN TEES MONO</t>
        </is>
      </c>
      <c r="E103" t="n">
        <v>143</v>
      </c>
      <c r="I103" t="n">
        <v>160</v>
      </c>
      <c r="M103" t="n">
        <v>29</v>
      </c>
      <c r="N103" t="n">
        <v>0</v>
      </c>
      <c r="O103" t="n">
        <v>0</v>
      </c>
      <c r="V103" t="n">
        <v>189</v>
      </c>
      <c r="W103" t="n">
        <v>176</v>
      </c>
    </row>
    <row r="104" hidden="1" s="31">
      <c r="A104" t="inlineStr">
        <is>
          <t>JFL</t>
        </is>
      </c>
      <c r="B104" t="inlineStr">
        <is>
          <t>F1</t>
        </is>
      </c>
      <c r="C104" t="inlineStr">
        <is>
          <t>BGSPR1089 ASDA::TEES 4::16-3931 Tcx-Sweet Lavender::251004</t>
        </is>
      </c>
      <c r="D104" t="inlineStr">
        <is>
          <t>BGSPR1089 DCO 10PK SPOT SS TOPS</t>
        </is>
      </c>
      <c r="E104" t="n">
        <v>172</v>
      </c>
      <c r="J104" t="n">
        <v>200</v>
      </c>
      <c r="K104" t="n">
        <v>210</v>
      </c>
      <c r="L104" t="n">
        <v>210</v>
      </c>
      <c r="M104" t="n">
        <v>347</v>
      </c>
      <c r="V104" t="n">
        <v>967</v>
      </c>
      <c r="W104" t="n">
        <v>200</v>
      </c>
    </row>
    <row r="105" hidden="1" s="31">
      <c r="A105" t="inlineStr">
        <is>
          <t>JFL</t>
        </is>
      </c>
      <c r="B105" t="inlineStr">
        <is>
          <t>F1</t>
        </is>
      </c>
      <c r="C105" t="inlineStr">
        <is>
          <t>BGSPR1089 ASDA::TEES 4::16-3931 Tcx-Sweet Lavender::251018</t>
        </is>
      </c>
      <c r="D105" t="inlineStr">
        <is>
          <t>BGSPR1089 DCO 10PK SPOT SS TOPS</t>
        </is>
      </c>
      <c r="E105" t="n">
        <v>172</v>
      </c>
      <c r="I105" t="n">
        <v>200</v>
      </c>
      <c r="M105" t="n">
        <v>86</v>
      </c>
      <c r="N105" t="n">
        <v>0</v>
      </c>
      <c r="O105" t="n">
        <v>0</v>
      </c>
      <c r="V105" t="n">
        <v>286</v>
      </c>
      <c r="W105" t="n">
        <v>200</v>
      </c>
    </row>
    <row r="106" hidden="1" s="31">
      <c r="A106" t="inlineStr">
        <is>
          <t>JFL</t>
        </is>
      </c>
      <c r="B106" t="inlineStr">
        <is>
          <t>F1</t>
        </is>
      </c>
      <c r="C106" t="inlineStr">
        <is>
          <t>BGSPR1091 ASDA::TEES 1::12-2904 Tcx-Primrose Pink::251004</t>
        </is>
      </c>
      <c r="D106" t="inlineStr">
        <is>
          <t>BGSPR1091 DCO 7PK ROSE LS TOPS</t>
        </is>
      </c>
      <c r="E106" t="n">
        <v>172</v>
      </c>
      <c r="F106" t="n">
        <v>200</v>
      </c>
      <c r="G106" t="n">
        <v>200</v>
      </c>
      <c r="H106" t="n">
        <v>212</v>
      </c>
      <c r="V106" t="n">
        <v>612</v>
      </c>
      <c r="W106" t="n">
        <v>200</v>
      </c>
    </row>
    <row r="107" hidden="1" s="31">
      <c r="A107" t="inlineStr">
        <is>
          <t>JFL</t>
        </is>
      </c>
      <c r="B107" t="inlineStr">
        <is>
          <t>F2</t>
        </is>
      </c>
      <c r="C107" t="inlineStr">
        <is>
          <t>BGSPR1035 ASDA::LEGGINGS 2::14-3812 TCX Pastel Lilac::250927</t>
        </is>
      </c>
      <c r="D107" t="inlineStr">
        <is>
          <t>BGSPR1035 BL 3PK FLORAL RIB FLARE LEGS</t>
        </is>
      </c>
      <c r="E107" t="n">
        <v>192</v>
      </c>
      <c r="F107" t="n">
        <v>200</v>
      </c>
      <c r="G107" t="n">
        <v>200</v>
      </c>
      <c r="H107" t="n">
        <v>200</v>
      </c>
      <c r="J107" t="n">
        <v>200</v>
      </c>
      <c r="K107" t="n">
        <v>210</v>
      </c>
      <c r="L107" t="n">
        <v>200</v>
      </c>
      <c r="M107" t="n">
        <v>410</v>
      </c>
      <c r="N107" t="n">
        <v>0</v>
      </c>
      <c r="O107" t="n">
        <v>0</v>
      </c>
      <c r="V107" t="n">
        <v>1620</v>
      </c>
      <c r="W107" t="n">
        <v>217</v>
      </c>
    </row>
    <row r="108" hidden="1" s="31">
      <c r="A108" t="inlineStr">
        <is>
          <t>JFL</t>
        </is>
      </c>
      <c r="B108" t="inlineStr">
        <is>
          <t>F2</t>
        </is>
      </c>
      <c r="C108" t="inlineStr">
        <is>
          <t>BGSPR1035 ASDA::LEGGINGS 2::14-3812 TCX Pastel Lilac::251011</t>
        </is>
      </c>
      <c r="D108" t="inlineStr">
        <is>
          <t>BGSPR1035 BL 3PK FLORAL RIB FLARE LEGS</t>
        </is>
      </c>
      <c r="E108" t="n">
        <v>192</v>
      </c>
      <c r="I108" t="n">
        <v>200</v>
      </c>
      <c r="V108" t="n">
        <v>200</v>
      </c>
      <c r="W108" t="n">
        <v>217</v>
      </c>
    </row>
    <row r="109" hidden="1" s="31">
      <c r="A109" t="inlineStr">
        <is>
          <t>JFL</t>
        </is>
      </c>
      <c r="B109" t="inlineStr">
        <is>
          <t>F3</t>
        </is>
      </c>
      <c r="C109" t="inlineStr">
        <is>
          <t>BYSPR1168 ASDA::TEES 1::19-0303 Tcx Jet Black::251004</t>
        </is>
      </c>
      <c r="D109" t="inlineStr">
        <is>
          <t>BYSPR1168 BE 3PK GN LS TEES</t>
        </is>
      </c>
      <c r="E109" t="n">
        <v>177</v>
      </c>
      <c r="K109" t="n">
        <v>240</v>
      </c>
      <c r="L109" t="n">
        <v>230</v>
      </c>
      <c r="M109" t="n">
        <v>323</v>
      </c>
      <c r="N109" t="n">
        <v>0</v>
      </c>
      <c r="O109" t="n">
        <v>0</v>
      </c>
      <c r="V109" t="n">
        <v>793</v>
      </c>
      <c r="W109" t="n">
        <v>230</v>
      </c>
    </row>
    <row r="110" hidden="1" s="31">
      <c r="A110" t="inlineStr">
        <is>
          <t>JFL</t>
        </is>
      </c>
      <c r="B110" t="inlineStr">
        <is>
          <t>F3</t>
        </is>
      </c>
      <c r="C110" t="inlineStr">
        <is>
          <t>BYSPR1136 ASDA::TEES 3::Butter Cream Marl::251025</t>
        </is>
      </c>
      <c r="D110" t="inlineStr">
        <is>
          <t>BYSPR1136 DCO 10PK PASTEL SS TEES</t>
        </is>
      </c>
      <c r="E110" t="n">
        <v>226</v>
      </c>
      <c r="F110" t="n">
        <v>210</v>
      </c>
      <c r="G110" t="n">
        <v>215</v>
      </c>
      <c r="H110" t="n">
        <v>210</v>
      </c>
      <c r="I110" t="n">
        <v>240</v>
      </c>
      <c r="J110" t="n">
        <v>252</v>
      </c>
      <c r="V110" t="n">
        <v>1127</v>
      </c>
      <c r="W110" t="n">
        <v>230</v>
      </c>
    </row>
    <row r="111" hidden="1" s="31">
      <c r="A111" t="inlineStr">
        <is>
          <t>JFL</t>
        </is>
      </c>
      <c r="B111" t="inlineStr">
        <is>
          <t>G1</t>
        </is>
      </c>
      <c r="C111" t="inlineStr">
        <is>
          <t>BYSPR1168 ASDA::TEES 2::16-1310 Tcx-Natural::251011</t>
        </is>
      </c>
      <c r="D111" t="inlineStr">
        <is>
          <t>BYSPR1168 BE 3PK GN LS TEES</t>
        </is>
      </c>
      <c r="E111" t="n">
        <v>214</v>
      </c>
      <c r="F111" t="n">
        <v>200</v>
      </c>
      <c r="G111" t="n">
        <v>133</v>
      </c>
      <c r="H111" t="n">
        <v>150</v>
      </c>
      <c r="I111" t="n">
        <v>160</v>
      </c>
      <c r="J111" t="n">
        <v>250</v>
      </c>
      <c r="V111" t="n">
        <v>893</v>
      </c>
      <c r="W111" t="n">
        <v>215</v>
      </c>
    </row>
    <row r="112" hidden="1" s="31">
      <c r="A112" t="inlineStr">
        <is>
          <t>JFL</t>
        </is>
      </c>
      <c r="B112" t="inlineStr">
        <is>
          <t>G1</t>
        </is>
      </c>
      <c r="C112" t="inlineStr">
        <is>
          <t>BYSPR1168 ASDA::TEES 3::B2622::251004</t>
        </is>
      </c>
      <c r="D112" t="inlineStr">
        <is>
          <t>BYSPR1168 BE 3PK GN LS TEES</t>
        </is>
      </c>
      <c r="E112" t="n">
        <v>188</v>
      </c>
      <c r="K112" t="n">
        <v>190</v>
      </c>
      <c r="L112" t="n">
        <v>185</v>
      </c>
      <c r="M112" t="n">
        <v>300</v>
      </c>
      <c r="N112" t="n">
        <v>100</v>
      </c>
      <c r="O112" t="n">
        <v>132</v>
      </c>
      <c r="V112" t="n">
        <v>907</v>
      </c>
      <c r="W112" t="n">
        <v>215</v>
      </c>
    </row>
    <row r="113" hidden="1" s="31">
      <c r="A113" t="inlineStr">
        <is>
          <t>JFL</t>
        </is>
      </c>
      <c r="B113" t="inlineStr">
        <is>
          <t>G2</t>
        </is>
      </c>
      <c r="C113" t="inlineStr">
        <is>
          <t>BGSPR1096 ASDA::SHORTS 2::17-2127 Tcx-Shocking Pink::251018</t>
        </is>
      </c>
      <c r="D113" t="inlineStr">
        <is>
          <t>BGSPR1096 DCO 5PK FUN ANIMAL SHORTS</t>
        </is>
      </c>
      <c r="E113" t="n">
        <v>153</v>
      </c>
      <c r="F113" t="n">
        <v>100</v>
      </c>
      <c r="G113" t="n">
        <v>120</v>
      </c>
      <c r="H113" t="n">
        <v>130</v>
      </c>
      <c r="I113" t="n">
        <v>140</v>
      </c>
      <c r="J113" t="n">
        <v>151</v>
      </c>
      <c r="V113" t="n">
        <v>641</v>
      </c>
      <c r="W113" t="n">
        <v>154</v>
      </c>
    </row>
    <row r="114" hidden="1" s="31">
      <c r="A114" t="inlineStr">
        <is>
          <t>JFL</t>
        </is>
      </c>
      <c r="B114" t="inlineStr">
        <is>
          <t>G2</t>
        </is>
      </c>
      <c r="C114" t="inlineStr">
        <is>
          <t>BGSPR1096 ASDA::SHORTS 5::16-1715 Tcx Wild Rose::251004</t>
        </is>
      </c>
      <c r="D114" t="inlineStr">
        <is>
          <t>BGSPR1096 DCO 5PK FUN ANIMAL SHORTS</t>
        </is>
      </c>
      <c r="E114" t="n">
        <v>124</v>
      </c>
      <c r="K114" t="n">
        <v>140</v>
      </c>
      <c r="L114" t="n">
        <v>140</v>
      </c>
      <c r="M114" t="n">
        <v>150</v>
      </c>
      <c r="N114" t="n">
        <v>129</v>
      </c>
      <c r="O114" t="n">
        <v>200</v>
      </c>
      <c r="V114" t="n">
        <v>759</v>
      </c>
      <c r="W114" t="n">
        <v>154</v>
      </c>
    </row>
    <row r="115" hidden="1" s="31">
      <c r="A115" t="inlineStr">
        <is>
          <t>JFL</t>
        </is>
      </c>
      <c r="B115" t="inlineStr">
        <is>
          <t>A1</t>
        </is>
      </c>
      <c r="C115" t="inlineStr">
        <is>
          <t>BYSPR1154 ASDA::LEGGINGS 1::19-0303 Tcx Jet Black::251004</t>
        </is>
      </c>
      <c r="D115" t="inlineStr">
        <is>
          <t>BYSPR1154 BE 3PK RIB LEGG MON</t>
        </is>
      </c>
      <c r="E115" t="n">
        <v>211</v>
      </c>
      <c r="N115" t="n">
        <v>243</v>
      </c>
      <c r="O115" t="n">
        <v>250</v>
      </c>
      <c r="P115" t="n">
        <v>250</v>
      </c>
      <c r="Q115" t="n">
        <v>200</v>
      </c>
      <c r="R115" t="n">
        <v>180</v>
      </c>
      <c r="V115" t="n">
        <v>1123</v>
      </c>
      <c r="W115" t="n">
        <v>210</v>
      </c>
    </row>
    <row r="116" hidden="1" s="31">
      <c r="A116" t="inlineStr">
        <is>
          <t>JFL</t>
        </is>
      </c>
      <c r="B116" t="inlineStr">
        <is>
          <t>A1</t>
        </is>
      </c>
      <c r="C116" t="inlineStr">
        <is>
          <t>BYSPR1154 ASDA::LEGGINGS 3::B2622::251011</t>
        </is>
      </c>
      <c r="D116" t="inlineStr">
        <is>
          <t>BYSPR1154 BE 3PK RIB LEGG MON</t>
        </is>
      </c>
      <c r="E116" t="n">
        <v>197</v>
      </c>
      <c r="G116" t="n">
        <v>200</v>
      </c>
      <c r="H116" t="n">
        <v>223</v>
      </c>
      <c r="I116" t="n">
        <v>311</v>
      </c>
      <c r="J116" t="n">
        <v>220</v>
      </c>
      <c r="K116" t="n">
        <v>192</v>
      </c>
      <c r="L116" t="n">
        <v>200</v>
      </c>
      <c r="M116" t="n">
        <v>200</v>
      </c>
      <c r="V116" t="n">
        <v>1546</v>
      </c>
      <c r="W116" t="n">
        <v>210</v>
      </c>
    </row>
    <row r="117" hidden="1" s="31">
      <c r="A117" t="inlineStr">
        <is>
          <t>JFL</t>
        </is>
      </c>
      <c r="B117" t="inlineStr">
        <is>
          <t>A1</t>
        </is>
      </c>
      <c r="C117" t="inlineStr">
        <is>
          <t>13259485 BST::SWEATPANT::14-3205 Tcx Pirouette::250924</t>
        </is>
      </c>
      <c r="D117" t="inlineStr">
        <is>
          <t>NBFTARINA LEGGING BRU</t>
        </is>
      </c>
      <c r="E117" t="n">
        <v>146</v>
      </c>
      <c r="F117" t="n">
        <v>61</v>
      </c>
      <c r="V117" t="n">
        <v>61</v>
      </c>
      <c r="W117" t="n">
        <v>210</v>
      </c>
    </row>
    <row r="118" hidden="1" s="31">
      <c r="A118" t="inlineStr">
        <is>
          <t>JFL</t>
        </is>
      </c>
      <c r="B118" t="inlineStr">
        <is>
          <t>A3</t>
        </is>
      </c>
      <c r="C118" t="inlineStr">
        <is>
          <t>BGSPR1085 ASDA::TEES 2::Fuchsia Pink 15-2718 Tcx::251011</t>
        </is>
      </c>
      <c r="D118" t="inlineStr">
        <is>
          <t>BGSPR1085 DCO KAWAII SIXIE CO ORD</t>
        </is>
      </c>
      <c r="E118" t="n">
        <v>191</v>
      </c>
      <c r="L118" t="n">
        <v>200</v>
      </c>
      <c r="M118" t="n">
        <v>193</v>
      </c>
      <c r="N118" t="n">
        <v>250</v>
      </c>
      <c r="O118" t="n">
        <v>148</v>
      </c>
      <c r="V118" t="n">
        <v>791</v>
      </c>
      <c r="W118" t="n">
        <v>214</v>
      </c>
    </row>
    <row r="119" hidden="1" s="31">
      <c r="A119" t="inlineStr">
        <is>
          <t>JFL</t>
        </is>
      </c>
      <c r="B119" t="inlineStr">
        <is>
          <t>A3</t>
        </is>
      </c>
      <c r="C119" t="inlineStr">
        <is>
          <t>BGSPR1093 ASDA::TEES 2::11-0701 TCX-WHISPER WHITE::251004</t>
        </is>
      </c>
      <c r="D119" t="inlineStr">
        <is>
          <t>BGSPR1093 DCO 5PK BALLERINA LS TOPS</t>
        </is>
      </c>
      <c r="E119" t="n">
        <v>203</v>
      </c>
      <c r="F119" t="n">
        <v>218</v>
      </c>
      <c r="G119" t="n">
        <v>200</v>
      </c>
      <c r="H119" t="n">
        <v>200</v>
      </c>
      <c r="I119" t="n">
        <v>193</v>
      </c>
      <c r="J119" t="n">
        <v>200</v>
      </c>
      <c r="K119" t="n">
        <v>148</v>
      </c>
      <c r="V119" t="n">
        <v>1159</v>
      </c>
      <c r="W119" t="n">
        <v>214</v>
      </c>
    </row>
    <row r="120" hidden="1" s="31">
      <c r="A120" t="inlineStr">
        <is>
          <t>JFL</t>
        </is>
      </c>
      <c r="B120" t="inlineStr">
        <is>
          <t>B1</t>
        </is>
      </c>
      <c r="C120" t="inlineStr">
        <is>
          <t>OBYPR1091 ASDA::TEE SHIRT 1::15-0000 Tcx-Dove::251122</t>
        </is>
      </c>
      <c r="D120" t="inlineStr">
        <is>
          <t>DCO 5PK ALL AGE BLUES PLN TEES</t>
        </is>
      </c>
      <c r="E120" t="n">
        <v>178</v>
      </c>
      <c r="F120" t="n">
        <v>216</v>
      </c>
      <c r="G120" t="n">
        <v>222</v>
      </c>
      <c r="H120" t="n">
        <v>172</v>
      </c>
      <c r="I120" t="n">
        <v>208</v>
      </c>
      <c r="J120" t="n">
        <v>196</v>
      </c>
      <c r="K120" t="n">
        <v>200</v>
      </c>
      <c r="L120" t="n">
        <v>236</v>
      </c>
      <c r="M120" t="n">
        <v>264</v>
      </c>
      <c r="N120" t="n">
        <v>200</v>
      </c>
      <c r="O120" t="n">
        <v>220</v>
      </c>
      <c r="P120" t="n">
        <v>200</v>
      </c>
      <c r="Q120" t="n">
        <v>60</v>
      </c>
      <c r="R120" t="n">
        <v>106</v>
      </c>
      <c r="V120" t="n">
        <v>2500</v>
      </c>
      <c r="W120" t="n">
        <v>199</v>
      </c>
    </row>
    <row r="121" hidden="1" s="31">
      <c r="A121" t="inlineStr">
        <is>
          <t>JFL</t>
        </is>
      </c>
      <c r="B121" t="inlineStr">
        <is>
          <t>B2</t>
        </is>
      </c>
      <c r="C121" t="inlineStr">
        <is>
          <t>OGSPR1161 ASDA::L2::Multi::251122</t>
        </is>
      </c>
      <c r="D121" t="inlineStr">
        <is>
          <t>OGSPR1161 DCO 3PK FLORAL KICKFLARE</t>
        </is>
      </c>
      <c r="E121" t="n">
        <v>170</v>
      </c>
      <c r="F121" t="n">
        <v>208</v>
      </c>
      <c r="G121" t="n">
        <v>189</v>
      </c>
      <c r="H121" t="n">
        <v>220</v>
      </c>
      <c r="I121" t="n">
        <v>186</v>
      </c>
      <c r="J121" t="n">
        <v>200</v>
      </c>
      <c r="K121" t="n">
        <v>200</v>
      </c>
      <c r="L121" t="n">
        <v>200</v>
      </c>
      <c r="M121" t="n">
        <v>180</v>
      </c>
      <c r="N121" t="n">
        <v>150</v>
      </c>
      <c r="O121" t="n">
        <v>172</v>
      </c>
      <c r="P121" t="n">
        <v>149</v>
      </c>
      <c r="Q121" t="n">
        <v>123</v>
      </c>
      <c r="R121" t="n">
        <v>156</v>
      </c>
      <c r="V121" t="n">
        <v>2333</v>
      </c>
      <c r="W121" t="n">
        <v>181</v>
      </c>
    </row>
    <row r="122" hidden="1" s="31">
      <c r="A122" t="inlineStr">
        <is>
          <t>JFL</t>
        </is>
      </c>
      <c r="B122" t="inlineStr">
        <is>
          <t>B2</t>
        </is>
      </c>
      <c r="C122" t="inlineStr">
        <is>
          <t>OBYPR1091 ASDA::TEE SHIRT 1::15-0000 Tcx-Dove::251122</t>
        </is>
      </c>
      <c r="D122" t="inlineStr">
        <is>
          <t>DCO 5PK ALL AGE BLUES PLN TEES</t>
        </is>
      </c>
      <c r="E122" t="n">
        <v>64</v>
      </c>
      <c r="J122" t="n">
        <v>17</v>
      </c>
      <c r="V122" t="n">
        <v>17</v>
      </c>
      <c r="W122" t="n">
        <v>181</v>
      </c>
    </row>
    <row r="123" hidden="1" s="31">
      <c r="A123" t="inlineStr">
        <is>
          <t>JFL</t>
        </is>
      </c>
      <c r="B123" t="inlineStr">
        <is>
          <t>B3</t>
        </is>
      </c>
      <c r="C123" t="inlineStr">
        <is>
          <t>BTBPR1033 ASDA::T::Iron Gate::251004</t>
        </is>
      </c>
      <c r="D123" t="inlineStr">
        <is>
          <t>BTBPR1033 BA VROOM LS VALUE TEE</t>
        </is>
      </c>
      <c r="E123" t="n">
        <v>212</v>
      </c>
      <c r="F123" t="n">
        <v>190</v>
      </c>
      <c r="G123" t="n">
        <v>200</v>
      </c>
      <c r="H123" t="n">
        <v>189</v>
      </c>
      <c r="I123" t="n">
        <v>200</v>
      </c>
      <c r="J123" t="n">
        <v>262</v>
      </c>
      <c r="K123" t="n">
        <v>249</v>
      </c>
      <c r="L123" t="n">
        <v>230</v>
      </c>
      <c r="M123" t="n">
        <v>160</v>
      </c>
      <c r="N123" t="n">
        <v>20</v>
      </c>
      <c r="O123" t="n">
        <v>20</v>
      </c>
      <c r="P123" t="n">
        <v>10</v>
      </c>
      <c r="V123" t="n">
        <v>1730</v>
      </c>
      <c r="W123" t="n">
        <v>204</v>
      </c>
    </row>
    <row r="124" hidden="1" s="31">
      <c r="A124" t="inlineStr">
        <is>
          <t>JFL</t>
        </is>
      </c>
      <c r="B124" t="inlineStr">
        <is>
          <t>C1</t>
        </is>
      </c>
      <c r="C124" t="inlineStr">
        <is>
          <t>BGSPR1069 ASDA::TEES::Multi::250927</t>
        </is>
      </c>
      <c r="D124" t="inlineStr">
        <is>
          <t>BGSPR1069 DCO COOL GRANDAD TEE</t>
        </is>
      </c>
      <c r="E124" t="n">
        <v>191</v>
      </c>
      <c r="F124" t="n">
        <v>150</v>
      </c>
      <c r="G124" t="n">
        <v>150</v>
      </c>
      <c r="H124" t="n">
        <v>200</v>
      </c>
      <c r="I124" t="n">
        <v>200</v>
      </c>
      <c r="J124" t="n">
        <v>204</v>
      </c>
      <c r="K124" t="n">
        <v>220</v>
      </c>
      <c r="L124" t="n">
        <v>229</v>
      </c>
      <c r="M124" t="n">
        <v>230</v>
      </c>
      <c r="N124" t="n">
        <v>239</v>
      </c>
      <c r="V124" t="n">
        <v>1822</v>
      </c>
      <c r="W124" t="n">
        <v>221</v>
      </c>
    </row>
    <row r="125" hidden="1" s="31">
      <c r="A125" t="inlineStr">
        <is>
          <t>JFL</t>
        </is>
      </c>
      <c r="B125" t="inlineStr">
        <is>
          <t>C1</t>
        </is>
      </c>
      <c r="C125" t="inlineStr">
        <is>
          <t>BGSPR1150 ASDA::TEES::Multi::250927</t>
        </is>
      </c>
      <c r="D125" t="inlineStr">
        <is>
          <t>BGSPR1150 DCO COOL SISTER SS TEE</t>
        </is>
      </c>
      <c r="E125" t="n">
        <v>191</v>
      </c>
      <c r="O125" t="n">
        <v>200</v>
      </c>
      <c r="P125" t="n">
        <v>250</v>
      </c>
      <c r="Q125" t="n">
        <v>247</v>
      </c>
      <c r="R125" t="n">
        <v>231</v>
      </c>
      <c r="V125" t="n">
        <v>928</v>
      </c>
      <c r="W125" t="n">
        <v>221</v>
      </c>
    </row>
    <row r="126" hidden="1" s="31">
      <c r="A126" t="inlineStr">
        <is>
          <t>JFL</t>
        </is>
      </c>
      <c r="B126" t="inlineStr">
        <is>
          <t>C2</t>
        </is>
      </c>
      <c r="C126" t="inlineStr">
        <is>
          <t>BYSPR1154 ASDA::LEGGINGS 2::16-1310 Tcx-Natural::251011</t>
        </is>
      </c>
      <c r="D126" t="inlineStr">
        <is>
          <t>BYSPR1154 BE 3PK RIB LEGG MON</t>
        </is>
      </c>
      <c r="E126" t="n">
        <v>79</v>
      </c>
      <c r="R126" t="n">
        <v>39</v>
      </c>
      <c r="V126" t="n">
        <v>39</v>
      </c>
      <c r="W126" t="n">
        <v>193</v>
      </c>
    </row>
    <row r="127" hidden="1" s="31">
      <c r="A127" t="inlineStr">
        <is>
          <t>JFL</t>
        </is>
      </c>
      <c r="B127" t="inlineStr">
        <is>
          <t>C2</t>
        </is>
      </c>
      <c r="C127" t="inlineStr">
        <is>
          <t>BYSPR1154 ASDA::LEGGINGS 3::B2622::251011</t>
        </is>
      </c>
      <c r="D127" t="inlineStr">
        <is>
          <t>BYSPR1154 BE 3PK RIB LEGG MON</t>
        </is>
      </c>
      <c r="E127" t="n">
        <v>183</v>
      </c>
      <c r="F127" t="n">
        <v>217</v>
      </c>
      <c r="G127" t="n">
        <v>200</v>
      </c>
      <c r="H127" t="n">
        <v>217</v>
      </c>
      <c r="I127" t="n">
        <v>173</v>
      </c>
      <c r="J127" t="n">
        <v>200</v>
      </c>
      <c r="K127" t="n">
        <v>200</v>
      </c>
      <c r="L127" t="n">
        <v>195</v>
      </c>
      <c r="M127" t="n">
        <v>200</v>
      </c>
      <c r="N127" t="n">
        <v>183</v>
      </c>
      <c r="O127" t="n">
        <v>200</v>
      </c>
      <c r="P127" t="n">
        <v>121</v>
      </c>
      <c r="Q127" t="n">
        <v>55</v>
      </c>
      <c r="V127" t="n">
        <v>2161</v>
      </c>
      <c r="W127" t="n">
        <v>193</v>
      </c>
    </row>
    <row r="128" hidden="1" s="31">
      <c r="A128" t="inlineStr">
        <is>
          <t>JFL</t>
        </is>
      </c>
      <c r="B128" t="inlineStr">
        <is>
          <t>C3</t>
        </is>
      </c>
      <c r="C128" t="inlineStr">
        <is>
          <t>OBYPR1067 ASDA::TEE SHIRT 1::18-0514 Tcx-Mulled Basil::251025</t>
        </is>
      </c>
      <c r="D128" t="inlineStr">
        <is>
          <t>3PK PLAIN TEES K G B</t>
        </is>
      </c>
      <c r="E128" t="n">
        <v>212</v>
      </c>
      <c r="F128" t="n">
        <v>200</v>
      </c>
      <c r="G128" t="n">
        <v>34</v>
      </c>
      <c r="V128" t="n">
        <v>234</v>
      </c>
      <c r="W128" t="n">
        <v>208</v>
      </c>
    </row>
    <row r="129" hidden="1" s="31">
      <c r="A129" t="inlineStr">
        <is>
          <t>JFL</t>
        </is>
      </c>
      <c r="B129" t="inlineStr">
        <is>
          <t>C3</t>
        </is>
      </c>
      <c r="C129" t="inlineStr">
        <is>
          <t>OBYPR1067 ASDA::TEE SHIRT 3::19-0303 Tcx Jet Black::251011</t>
        </is>
      </c>
      <c r="D129" t="inlineStr">
        <is>
          <t>3PK PLAIN TEES K G B</t>
        </is>
      </c>
      <c r="E129" t="n">
        <v>173</v>
      </c>
      <c r="G129" t="n">
        <v>170</v>
      </c>
      <c r="H129" t="n">
        <v>215</v>
      </c>
      <c r="I129" t="n">
        <v>215</v>
      </c>
      <c r="J129" t="n">
        <v>230</v>
      </c>
      <c r="K129" t="n">
        <v>230</v>
      </c>
      <c r="L129" t="n">
        <v>220</v>
      </c>
      <c r="M129" t="n">
        <v>210</v>
      </c>
      <c r="N129" t="n">
        <v>200</v>
      </c>
      <c r="O129" t="n">
        <v>210</v>
      </c>
      <c r="P129" t="n">
        <v>200</v>
      </c>
      <c r="Q129" t="n">
        <v>200</v>
      </c>
      <c r="R129" t="n">
        <v>166</v>
      </c>
      <c r="V129" t="n">
        <v>2466</v>
      </c>
      <c r="W129" t="n">
        <v>208</v>
      </c>
    </row>
    <row r="130" hidden="1" s="31">
      <c r="A130" t="inlineStr">
        <is>
          <t>JFL</t>
        </is>
      </c>
      <c r="B130" t="inlineStr">
        <is>
          <t>D3</t>
        </is>
      </c>
      <c r="C130" t="inlineStr">
        <is>
          <t>BYSPR1095 ASDA::AIO::Multi::251004</t>
        </is>
      </c>
      <c r="D130" t="inlineStr">
        <is>
          <t>BYSPR1095 GN SWEAT AIO</t>
        </is>
      </c>
      <c r="E130" t="n">
        <v>121</v>
      </c>
      <c r="F130" t="n">
        <v>100</v>
      </c>
      <c r="G130" t="n">
        <v>110</v>
      </c>
      <c r="H130" t="n">
        <v>115</v>
      </c>
      <c r="I130" t="n">
        <v>110</v>
      </c>
      <c r="J130" t="n">
        <v>125</v>
      </c>
      <c r="K130" t="n">
        <v>140</v>
      </c>
      <c r="L130" t="n">
        <v>120</v>
      </c>
      <c r="M130" t="n">
        <v>115</v>
      </c>
      <c r="N130" t="n">
        <v>140</v>
      </c>
      <c r="O130" t="n">
        <v>140</v>
      </c>
      <c r="P130" t="n">
        <v>140</v>
      </c>
      <c r="Q130" t="n">
        <v>130</v>
      </c>
      <c r="R130" t="n">
        <v>115</v>
      </c>
      <c r="V130" t="n">
        <v>1600</v>
      </c>
      <c r="W130" t="n">
        <v>131</v>
      </c>
    </row>
    <row r="131" hidden="1" s="31">
      <c r="A131" t="inlineStr">
        <is>
          <t>JFL</t>
        </is>
      </c>
      <c r="B131" t="inlineStr">
        <is>
          <t>E1</t>
        </is>
      </c>
      <c r="C131" t="inlineStr">
        <is>
          <t>OGSPR1123 ASDA::T3::Multi::251101</t>
        </is>
      </c>
      <c r="D131" t="inlineStr">
        <is>
          <t>OGSPR1123 DCO GRAFFITI SIXSIE</t>
        </is>
      </c>
      <c r="E131" t="n">
        <v>177</v>
      </c>
      <c r="F131" t="n">
        <v>220</v>
      </c>
      <c r="G131" t="n">
        <v>240</v>
      </c>
      <c r="H131" t="n">
        <v>280</v>
      </c>
      <c r="I131" t="n">
        <v>230</v>
      </c>
      <c r="V131" t="n">
        <v>970</v>
      </c>
      <c r="W131" t="n">
        <v>225</v>
      </c>
    </row>
    <row r="132" hidden="1" s="31">
      <c r="A132" t="inlineStr">
        <is>
          <t>JFL</t>
        </is>
      </c>
      <c r="B132" t="inlineStr">
        <is>
          <t>E1</t>
        </is>
      </c>
      <c r="C132" t="inlineStr">
        <is>
          <t>OGSPR1139 ASDA::T2::Multi::251011</t>
        </is>
      </c>
      <c r="D132" t="inlineStr">
        <is>
          <t>OGSPR1139 DCO 3PK STRIPE T</t>
        </is>
      </c>
      <c r="E132" t="n">
        <v>190</v>
      </c>
      <c r="J132" t="n">
        <v>200</v>
      </c>
      <c r="K132" t="n">
        <v>166</v>
      </c>
      <c r="L132" t="n">
        <v>200</v>
      </c>
      <c r="M132" t="n">
        <v>237</v>
      </c>
      <c r="N132" t="n">
        <v>204</v>
      </c>
      <c r="O132" t="n">
        <v>273</v>
      </c>
      <c r="V132" t="n">
        <v>1280</v>
      </c>
      <c r="W132" t="n">
        <v>225</v>
      </c>
    </row>
    <row r="133" hidden="1" s="31">
      <c r="A133" t="inlineStr">
        <is>
          <t>JFL</t>
        </is>
      </c>
      <c r="B133" t="inlineStr">
        <is>
          <t>E2</t>
        </is>
      </c>
      <c r="C133" t="inlineStr">
        <is>
          <t>BGSPR1049 ASDA::SHORTS 3::13-2010 Tcx-Orchid Pink::250927</t>
        </is>
      </c>
      <c r="D133" t="inlineStr">
        <is>
          <t>BGSPR1049 DCO 3PK STAMPY CYCLING SHORTS</t>
        </is>
      </c>
      <c r="E133" t="n">
        <v>198</v>
      </c>
      <c r="F133" t="n">
        <v>200</v>
      </c>
      <c r="G133" t="n">
        <v>197</v>
      </c>
      <c r="H133" t="n">
        <v>200</v>
      </c>
      <c r="I133" t="n">
        <v>200</v>
      </c>
      <c r="J133" t="n">
        <v>200</v>
      </c>
      <c r="K133" t="n">
        <v>200</v>
      </c>
      <c r="L133" t="n">
        <v>212</v>
      </c>
      <c r="M133" t="n">
        <v>200</v>
      </c>
      <c r="N133" t="n">
        <v>208</v>
      </c>
      <c r="O133" t="n">
        <v>100</v>
      </c>
      <c r="P133" t="n">
        <v>77</v>
      </c>
      <c r="Q133" t="n">
        <v>81</v>
      </c>
      <c r="R133" t="n">
        <v>125</v>
      </c>
      <c r="V133" t="n">
        <v>2200</v>
      </c>
      <c r="W133" t="n">
        <v>213</v>
      </c>
    </row>
    <row r="134" hidden="1" s="31">
      <c r="A134" t="inlineStr">
        <is>
          <t>JFL</t>
        </is>
      </c>
      <c r="B134" t="inlineStr">
        <is>
          <t>E3</t>
        </is>
      </c>
      <c r="C134" t="inlineStr">
        <is>
          <t>OBYPR1027 ASDA::TEE SHIRT::13-0905 Tcx Birch::251025</t>
        </is>
      </c>
      <c r="D134" t="inlineStr">
        <is>
          <t>VALUE SKIBIDI SODA TEE</t>
        </is>
      </c>
      <c r="E134" t="n">
        <v>212</v>
      </c>
      <c r="F134" t="n">
        <v>196</v>
      </c>
      <c r="G134" t="n">
        <v>200</v>
      </c>
      <c r="H134" t="n">
        <v>206</v>
      </c>
      <c r="I134" t="n">
        <v>200</v>
      </c>
      <c r="J134" t="n">
        <v>200</v>
      </c>
      <c r="K134" t="n">
        <v>200</v>
      </c>
      <c r="L134" t="n">
        <v>262</v>
      </c>
      <c r="M134" t="n">
        <v>186</v>
      </c>
      <c r="N134" t="n">
        <v>200</v>
      </c>
      <c r="O134" t="n">
        <v>200</v>
      </c>
      <c r="P134" t="n">
        <v>20</v>
      </c>
      <c r="V134" t="n">
        <v>2070</v>
      </c>
      <c r="W134" t="n">
        <v>215</v>
      </c>
    </row>
    <row r="135" hidden="1" s="31">
      <c r="A135" t="inlineStr">
        <is>
          <t>JFL</t>
        </is>
      </c>
      <c r="B135" t="inlineStr">
        <is>
          <t>F1</t>
        </is>
      </c>
      <c r="C135" t="inlineStr">
        <is>
          <t>OGSPR1062 ASDA::T1::Multi::251011</t>
        </is>
      </c>
      <c r="D135" t="inlineStr">
        <is>
          <t>OGSPR1062 3PK STRIPE SS T S</t>
        </is>
      </c>
      <c r="E135" t="n">
        <v>170</v>
      </c>
      <c r="I135" t="n">
        <v>200</v>
      </c>
      <c r="J135" t="n">
        <v>222</v>
      </c>
      <c r="K135" t="n">
        <v>195</v>
      </c>
      <c r="L135" t="n">
        <v>200</v>
      </c>
      <c r="M135" t="n">
        <v>209</v>
      </c>
      <c r="N135" t="n">
        <v>211</v>
      </c>
      <c r="O135" t="n">
        <v>200</v>
      </c>
      <c r="P135" t="n">
        <v>152</v>
      </c>
      <c r="Q135" t="n">
        <v>200</v>
      </c>
      <c r="R135" t="n">
        <v>238</v>
      </c>
      <c r="V135" t="n">
        <v>2027</v>
      </c>
      <c r="W135" t="n">
        <v>200</v>
      </c>
    </row>
    <row r="136" hidden="1" s="31">
      <c r="A136" t="inlineStr">
        <is>
          <t>JFL</t>
        </is>
      </c>
      <c r="B136" t="inlineStr">
        <is>
          <t>F1</t>
        </is>
      </c>
      <c r="C136" t="inlineStr">
        <is>
          <t>OGSPR1062 ASDA::T3::Multi::251101</t>
        </is>
      </c>
      <c r="D136" t="inlineStr">
        <is>
          <t>OGSPR1062 3PK STRIPE SS T S</t>
        </is>
      </c>
      <c r="E136" t="n">
        <v>209</v>
      </c>
      <c r="F136" t="n">
        <v>200</v>
      </c>
      <c r="G136" t="n">
        <v>173</v>
      </c>
      <c r="H136" t="n">
        <v>200</v>
      </c>
      <c r="V136" t="n">
        <v>573</v>
      </c>
      <c r="W136" t="n">
        <v>200</v>
      </c>
    </row>
    <row r="137" hidden="1" s="31">
      <c r="A137" t="inlineStr">
        <is>
          <t>JFL</t>
        </is>
      </c>
      <c r="B137" t="inlineStr">
        <is>
          <t>F3</t>
        </is>
      </c>
      <c r="C137" t="inlineStr">
        <is>
          <t>BTBPR1023 ASDA::T1::Multi::251004</t>
        </is>
      </c>
      <c r="D137" t="inlineStr">
        <is>
          <t>BTBPR1023 BA 3PK CHEQUER LS T</t>
        </is>
      </c>
      <c r="E137" t="n">
        <v>0</v>
      </c>
      <c r="Q137" t="n">
        <v>145</v>
      </c>
      <c r="R137" t="n">
        <v>150</v>
      </c>
      <c r="V137" t="n">
        <v>295</v>
      </c>
      <c r="W137" t="n">
        <v>200</v>
      </c>
    </row>
    <row r="138" hidden="1" s="31">
      <c r="A138" t="inlineStr">
        <is>
          <t>JFL</t>
        </is>
      </c>
      <c r="B138" t="inlineStr">
        <is>
          <t>F3</t>
        </is>
      </c>
      <c r="C138" t="inlineStr">
        <is>
          <t>BTBPR1023 ASDA::T3::Multi::251018</t>
        </is>
      </c>
      <c r="D138" t="inlineStr">
        <is>
          <t>BTBPR1023 BA 3PK CHEQUER LS T</t>
        </is>
      </c>
      <c r="E138" t="n">
        <v>187</v>
      </c>
      <c r="F138" t="n">
        <v>200</v>
      </c>
      <c r="G138" t="n">
        <v>200</v>
      </c>
      <c r="H138" t="n">
        <v>200</v>
      </c>
      <c r="I138" t="n">
        <v>200</v>
      </c>
      <c r="J138" t="n">
        <v>200</v>
      </c>
      <c r="K138" t="n">
        <v>200</v>
      </c>
      <c r="L138" t="n">
        <v>199</v>
      </c>
      <c r="M138" t="n">
        <v>200</v>
      </c>
      <c r="N138" t="n">
        <v>200</v>
      </c>
      <c r="O138" t="n">
        <v>206</v>
      </c>
      <c r="P138" t="n">
        <v>200</v>
      </c>
      <c r="Q138" t="n">
        <v>100</v>
      </c>
      <c r="V138" t="n">
        <v>2305</v>
      </c>
      <c r="W138" t="n">
        <v>200</v>
      </c>
    </row>
    <row r="139" hidden="1" s="31">
      <c r="A139" t="inlineStr">
        <is>
          <t>JKL</t>
        </is>
      </c>
      <c r="B139" t="inlineStr">
        <is>
          <t>A1</t>
        </is>
      </c>
      <c r="C139" t="inlineStr">
        <is>
          <t>A12257 RL::TOP::Liberty::250925</t>
        </is>
      </c>
      <c r="D139" t="inlineStr">
        <is>
          <t>A12257-BOYS ZIPPER HOODIE</t>
        </is>
      </c>
      <c r="E139" t="n">
        <v>111</v>
      </c>
      <c r="F139" t="n">
        <v>50</v>
      </c>
      <c r="G139" t="n">
        <v>45</v>
      </c>
      <c r="H139" t="n">
        <v>60</v>
      </c>
      <c r="I139" t="n">
        <v>55</v>
      </c>
      <c r="J139" t="n">
        <v>50</v>
      </c>
      <c r="K139" t="n">
        <v>185</v>
      </c>
      <c r="L139" t="n">
        <v>140</v>
      </c>
      <c r="M139" t="n">
        <v>135</v>
      </c>
      <c r="V139" t="n">
        <v>720</v>
      </c>
      <c r="W139" t="n">
        <v>90</v>
      </c>
    </row>
    <row r="140" hidden="1" s="31">
      <c r="A140" t="inlineStr">
        <is>
          <t>JKL</t>
        </is>
      </c>
      <c r="B140" t="inlineStr">
        <is>
          <t>B1</t>
        </is>
      </c>
      <c r="C140" t="inlineStr">
        <is>
          <t>D29525-26Q1 GST::TOP::1468-GRANITE::251001</t>
        </is>
      </c>
      <c r="D140" t="inlineStr">
        <is>
          <t>D29525-26Q1-GRAW R T SS</t>
        </is>
      </c>
      <c r="E140" t="n">
        <v>166</v>
      </c>
      <c r="F140" t="n">
        <v>110</v>
      </c>
      <c r="G140" t="n">
        <v>120</v>
      </c>
      <c r="H140" t="n">
        <v>60</v>
      </c>
      <c r="V140" t="n">
        <v>290</v>
      </c>
      <c r="W140" t="n">
        <v>127</v>
      </c>
    </row>
    <row r="141" hidden="1" s="31">
      <c r="A141" t="inlineStr">
        <is>
          <t>JKL</t>
        </is>
      </c>
      <c r="B141" t="inlineStr">
        <is>
          <t>B1</t>
        </is>
      </c>
      <c r="C141" t="inlineStr">
        <is>
          <t>D29291-26Q1 GST::TOP::110 White::251015</t>
        </is>
      </c>
      <c r="D141" t="inlineStr">
        <is>
          <t>GS-01 RELAXED R T</t>
        </is>
      </c>
      <c r="E141" t="n">
        <v>126</v>
      </c>
      <c r="I141" t="n">
        <v>120</v>
      </c>
      <c r="J141" t="n">
        <v>125</v>
      </c>
      <c r="K141" t="n">
        <v>130</v>
      </c>
      <c r="L141" t="n">
        <v>115</v>
      </c>
      <c r="M141" t="n">
        <v>100</v>
      </c>
      <c r="N141" t="n">
        <v>135</v>
      </c>
      <c r="O141" t="n">
        <v>130</v>
      </c>
      <c r="P141" t="n">
        <v>135</v>
      </c>
      <c r="V141" t="n">
        <v>990</v>
      </c>
      <c r="W141" t="n">
        <v>127</v>
      </c>
    </row>
    <row r="142" hidden="1" s="31">
      <c r="A142" t="inlineStr">
        <is>
          <t>JKL</t>
        </is>
      </c>
      <c r="B142" t="inlineStr">
        <is>
          <t>C1</t>
        </is>
      </c>
      <c r="C142" t="inlineStr">
        <is>
          <t>1049862 TOM::RIB T-SHIRT::11821-Flashy Pink::250914</t>
        </is>
      </c>
      <c r="D142" t="inlineStr">
        <is>
          <t>1049862-EMBROIDERY RIB T-SHIRT</t>
        </is>
      </c>
      <c r="E142" t="n">
        <v>184</v>
      </c>
      <c r="F142" t="n">
        <v>150</v>
      </c>
      <c r="G142" t="n">
        <v>140</v>
      </c>
      <c r="H142" t="n">
        <v>130</v>
      </c>
      <c r="I142" t="n">
        <v>130</v>
      </c>
      <c r="V142" t="n">
        <v>550</v>
      </c>
      <c r="W142" t="n">
        <v>123</v>
      </c>
    </row>
    <row r="143" hidden="1" s="31">
      <c r="A143" t="inlineStr">
        <is>
          <t>JKL</t>
        </is>
      </c>
      <c r="B143" t="inlineStr">
        <is>
          <t>C1</t>
        </is>
      </c>
      <c r="C143" t="inlineStr">
        <is>
          <t>1050479 TOM::TOP::14162-Soft Blush Rose::250918</t>
        </is>
      </c>
      <c r="D143" t="inlineStr">
        <is>
          <t>1050479 T- SHIRT WITH WORDING</t>
        </is>
      </c>
      <c r="E143" t="n">
        <v>177</v>
      </c>
      <c r="J143" t="n">
        <v>140</v>
      </c>
      <c r="K143" t="n">
        <v>105</v>
      </c>
      <c r="L143" t="n">
        <v>95</v>
      </c>
      <c r="M143" t="n">
        <v>125</v>
      </c>
      <c r="N143" t="n">
        <v>125</v>
      </c>
      <c r="V143" t="n">
        <v>590</v>
      </c>
      <c r="W143" t="n">
        <v>123</v>
      </c>
    </row>
    <row r="144" hidden="1" s="31">
      <c r="A144" t="inlineStr">
        <is>
          <t>JKL</t>
        </is>
      </c>
      <c r="B144" t="inlineStr">
        <is>
          <t>C1</t>
        </is>
      </c>
      <c r="C144" t="inlineStr">
        <is>
          <t>1050479 TOM::TOP::20000 - white::250918</t>
        </is>
      </c>
      <c r="D144" t="inlineStr">
        <is>
          <t>1050479 T- SHIRT WITH WORDING</t>
        </is>
      </c>
      <c r="E144" t="n">
        <v>118</v>
      </c>
      <c r="O144" t="n">
        <v>10</v>
      </c>
      <c r="V144" t="n">
        <v>10</v>
      </c>
      <c r="W144" t="n">
        <v>123</v>
      </c>
    </row>
    <row r="145" hidden="1" s="31">
      <c r="A145" t="inlineStr">
        <is>
          <t>JKL</t>
        </is>
      </c>
      <c r="B145" t="inlineStr">
        <is>
          <t>D1</t>
        </is>
      </c>
      <c r="C145" t="inlineStr">
        <is>
          <t>7W27 CM::TOP::35-Deep Olive::250926</t>
        </is>
      </c>
      <c r="D145" t="inlineStr">
        <is>
          <t>MENS SCUBA ZIP JACKET</t>
        </is>
      </c>
      <c r="E145" t="n">
        <v>54</v>
      </c>
      <c r="F145" t="n">
        <v>20</v>
      </c>
      <c r="G145" t="n">
        <v>25</v>
      </c>
      <c r="H145" t="n">
        <v>45</v>
      </c>
      <c r="I145" t="n">
        <v>50</v>
      </c>
      <c r="V145" t="n">
        <v>140</v>
      </c>
      <c r="W145" t="n">
        <v>38</v>
      </c>
    </row>
    <row r="146" hidden="1" s="31">
      <c r="A146" t="inlineStr">
        <is>
          <t>JKL</t>
        </is>
      </c>
      <c r="B146" t="inlineStr">
        <is>
          <t>D1</t>
        </is>
      </c>
      <c r="C146" t="inlineStr">
        <is>
          <t>7W27 CM::TOP::48-Dark Navy::250926</t>
        </is>
      </c>
      <c r="D146" t="inlineStr">
        <is>
          <t>MENS SCUBA ZIP JACKET</t>
        </is>
      </c>
      <c r="E146" t="n">
        <v>54</v>
      </c>
      <c r="J146" t="n">
        <v>15</v>
      </c>
      <c r="V146" t="n">
        <v>15</v>
      </c>
      <c r="W146" t="n">
        <v>38</v>
      </c>
    </row>
    <row r="147" hidden="1" s="31">
      <c r="A147" t="inlineStr">
        <is>
          <t>JKL</t>
        </is>
      </c>
      <c r="B147" t="inlineStr">
        <is>
          <t>D1</t>
        </is>
      </c>
      <c r="C147" t="inlineStr">
        <is>
          <t>7W27-R01 CM::TOP::48-Dark Navy::251105</t>
        </is>
      </c>
      <c r="D147" t="inlineStr">
        <is>
          <t>MENS SWEATJACKET-RP01</t>
        </is>
      </c>
      <c r="E147" t="n">
        <v>0</v>
      </c>
      <c r="K147" t="n">
        <v>50</v>
      </c>
      <c r="L147" t="n">
        <v>45</v>
      </c>
      <c r="M147" t="n">
        <v>50</v>
      </c>
      <c r="V147" t="n">
        <v>145</v>
      </c>
      <c r="W147" t="n">
        <v>38</v>
      </c>
    </row>
    <row r="148" hidden="1" s="31">
      <c r="A148" t="inlineStr">
        <is>
          <t>JKL</t>
        </is>
      </c>
      <c r="B148" t="inlineStr">
        <is>
          <t>D2</t>
        </is>
      </c>
      <c r="C148" t="inlineStr">
        <is>
          <t>OBYPR1089 ASDA::TEE SHIRT 2::Olympian Blue::251122</t>
        </is>
      </c>
      <c r="D148" t="inlineStr">
        <is>
          <t>DCO 7PK ALL AGE BASIC COL TEES</t>
        </is>
      </c>
      <c r="E148" t="n">
        <v>242</v>
      </c>
      <c r="R148" t="n">
        <v>183</v>
      </c>
      <c r="V148" t="n">
        <v>183</v>
      </c>
      <c r="W148" t="n">
        <v>107</v>
      </c>
    </row>
    <row r="149" hidden="1" s="31">
      <c r="A149" t="inlineStr">
        <is>
          <t>JKL</t>
        </is>
      </c>
      <c r="B149" t="inlineStr">
        <is>
          <t>D2</t>
        </is>
      </c>
      <c r="C149" t="inlineStr">
        <is>
          <t>OBYPR1089 ASDA::TEE SHIRT 3::16-3915 Tcx-Alloy::251122</t>
        </is>
      </c>
      <c r="D149" t="inlineStr">
        <is>
          <t>DCO 7PK ALL AGE BASIC COL TEES</t>
        </is>
      </c>
      <c r="E149" t="n">
        <v>135</v>
      </c>
      <c r="K149" t="n">
        <v>150</v>
      </c>
      <c r="L149" t="n">
        <v>140</v>
      </c>
      <c r="V149" t="n">
        <v>290</v>
      </c>
      <c r="W149" t="n">
        <v>107</v>
      </c>
    </row>
    <row r="150" hidden="1" s="31">
      <c r="A150" t="inlineStr">
        <is>
          <t>JKL</t>
        </is>
      </c>
      <c r="B150" t="inlineStr">
        <is>
          <t>D2</t>
        </is>
      </c>
      <c r="C150" t="inlineStr">
        <is>
          <t>OBYPR1089 ASDA::TEE SHIRT 3::16-3915 Tcx-Alloy::251220</t>
        </is>
      </c>
      <c r="D150" t="inlineStr">
        <is>
          <t>DCO 7PK ALL AGE BASIC COL TEES</t>
        </is>
      </c>
      <c r="E150" t="n">
        <v>225</v>
      </c>
      <c r="H150" t="n">
        <v>140</v>
      </c>
      <c r="I150" t="n">
        <v>130</v>
      </c>
      <c r="J150" t="n">
        <v>140</v>
      </c>
      <c r="M150" t="n">
        <v>145</v>
      </c>
      <c r="N150" t="n">
        <v>115</v>
      </c>
      <c r="O150" t="n">
        <v>135</v>
      </c>
      <c r="P150" t="n">
        <v>68</v>
      </c>
      <c r="Q150" t="n">
        <v>162</v>
      </c>
      <c r="V150" t="n">
        <v>1035</v>
      </c>
      <c r="W150" t="n">
        <v>107</v>
      </c>
    </row>
    <row r="151" hidden="1" s="31">
      <c r="A151" t="inlineStr">
        <is>
          <t>JKL</t>
        </is>
      </c>
      <c r="B151" t="inlineStr">
        <is>
          <t>D2</t>
        </is>
      </c>
      <c r="C151" t="inlineStr">
        <is>
          <t>OBYPR1089 ASDA::TEE SHIRT 3::16-3915 Tcx-Alloy::260117</t>
        </is>
      </c>
      <c r="D151" t="inlineStr">
        <is>
          <t>DCO 7PK ALL AGE BASIC COL TEES</t>
        </is>
      </c>
      <c r="E151" t="n">
        <v>225</v>
      </c>
      <c r="P151" t="n">
        <v>165</v>
      </c>
      <c r="Q151" t="n">
        <v>110</v>
      </c>
      <c r="V151" t="n">
        <v>275</v>
      </c>
      <c r="W151" t="n">
        <v>107</v>
      </c>
    </row>
    <row r="152" hidden="1" s="31">
      <c r="A152" t="inlineStr">
        <is>
          <t>JKL</t>
        </is>
      </c>
      <c r="B152" t="inlineStr">
        <is>
          <t>D2</t>
        </is>
      </c>
      <c r="C152" t="inlineStr">
        <is>
          <t>OBYPR1098 ASDA::TEE SHIRT 6::19-3910 Tcx-Iron Gate::260314</t>
        </is>
      </c>
      <c r="D152" t="inlineStr">
        <is>
          <t>DCO 7PK ALL AGE SOFT COL TEES</t>
        </is>
      </c>
      <c r="E152" t="n">
        <v>145</v>
      </c>
      <c r="F152" t="n">
        <v>88</v>
      </c>
      <c r="G152" t="n">
        <v>99</v>
      </c>
      <c r="V152" t="n">
        <v>187</v>
      </c>
      <c r="W152" t="n">
        <v>107</v>
      </c>
    </row>
    <row r="153" hidden="1" s="31">
      <c r="A153" t="inlineStr">
        <is>
          <t>JKL</t>
        </is>
      </c>
      <c r="B153" t="inlineStr">
        <is>
          <t>E1</t>
        </is>
      </c>
      <c r="C153" t="inlineStr">
        <is>
          <t>50560049 HB::T-SHIRT::001 Black::251005</t>
        </is>
      </c>
      <c r="D153" t="inlineStr">
        <is>
          <t>50560049 NOGLASY</t>
        </is>
      </c>
      <c r="E153" t="n">
        <v>156</v>
      </c>
      <c r="F153" t="n">
        <v>120</v>
      </c>
      <c r="G153" t="n">
        <v>115</v>
      </c>
      <c r="H153" t="n">
        <v>115</v>
      </c>
      <c r="I153" t="n">
        <v>110</v>
      </c>
      <c r="J153" t="n">
        <v>105</v>
      </c>
      <c r="K153" t="n">
        <v>120</v>
      </c>
      <c r="L153" t="n">
        <v>115</v>
      </c>
      <c r="M153" t="n">
        <v>125</v>
      </c>
      <c r="N153" t="n">
        <v>110</v>
      </c>
      <c r="O153" t="n">
        <v>115</v>
      </c>
      <c r="V153" t="n">
        <v>1150</v>
      </c>
      <c r="W153" t="n">
        <v>118</v>
      </c>
    </row>
    <row r="154" hidden="1" s="31">
      <c r="A154" t="inlineStr">
        <is>
          <t>JKL</t>
        </is>
      </c>
      <c r="B154" t="inlineStr">
        <is>
          <t>F1</t>
        </is>
      </c>
      <c r="C154" t="inlineStr">
        <is>
          <t>50506373R61 HB::T-SHIRT::319-Verdant Green::251019</t>
        </is>
      </c>
      <c r="D154" t="inlineStr">
        <is>
          <t>50506373R61 TEE</t>
        </is>
      </c>
      <c r="E154" t="n">
        <v>126</v>
      </c>
      <c r="P154" t="n">
        <v>65</v>
      </c>
      <c r="V154" t="n">
        <v>65</v>
      </c>
      <c r="W154" t="n">
        <v>109</v>
      </c>
    </row>
    <row r="155" hidden="1" s="31">
      <c r="A155" t="inlineStr">
        <is>
          <t>JKL</t>
        </is>
      </c>
      <c r="B155" t="inlineStr">
        <is>
          <t>F1</t>
        </is>
      </c>
      <c r="C155" t="inlineStr">
        <is>
          <t>50506373R61 HB::T-SHIRT::336-Brindle::251019</t>
        </is>
      </c>
      <c r="D155" t="inlineStr">
        <is>
          <t>50506373R61 TEE</t>
        </is>
      </c>
      <c r="E155" t="n">
        <v>126</v>
      </c>
      <c r="F155" t="n">
        <v>110</v>
      </c>
      <c r="G155" t="n">
        <v>110</v>
      </c>
      <c r="H155" t="n">
        <v>120</v>
      </c>
      <c r="I155" t="n">
        <v>125</v>
      </c>
      <c r="J155" t="n">
        <v>120</v>
      </c>
      <c r="K155" t="n">
        <v>125</v>
      </c>
      <c r="L155" t="n">
        <v>120</v>
      </c>
      <c r="M155" t="n">
        <v>125</v>
      </c>
      <c r="N155" t="n">
        <v>110</v>
      </c>
      <c r="O155" t="n">
        <v>70</v>
      </c>
      <c r="V155" t="n">
        <v>1135</v>
      </c>
      <c r="W155" t="n">
        <v>109</v>
      </c>
    </row>
    <row r="156" hidden="1" s="31">
      <c r="A156" t="inlineStr">
        <is>
          <t>JKL</t>
        </is>
      </c>
      <c r="B156" t="inlineStr">
        <is>
          <t>F2</t>
        </is>
      </c>
      <c r="C156" t="inlineStr">
        <is>
          <t>686760SS26R1 Puma::TOP::44-Eucalyptus::251005</t>
        </is>
      </c>
      <c r="D156" t="inlineStr">
        <is>
          <t>686760SS26R1 ESS SMALL LOGO TEE</t>
        </is>
      </c>
      <c r="E156" t="n">
        <v>154</v>
      </c>
      <c r="F156" t="n">
        <v>125</v>
      </c>
      <c r="G156" t="n">
        <v>130</v>
      </c>
      <c r="H156" t="n">
        <v>140</v>
      </c>
      <c r="I156" t="n">
        <v>150</v>
      </c>
      <c r="J156" t="n">
        <v>140</v>
      </c>
      <c r="K156" t="n">
        <v>135</v>
      </c>
      <c r="L156" t="n">
        <v>140</v>
      </c>
      <c r="M156" t="n">
        <v>130</v>
      </c>
      <c r="N156" t="n">
        <v>185</v>
      </c>
      <c r="O156" t="n">
        <v>175</v>
      </c>
      <c r="V156" t="n">
        <v>1450</v>
      </c>
      <c r="W156" t="n">
        <v>145</v>
      </c>
    </row>
    <row r="157" hidden="1" s="31">
      <c r="A157" t="inlineStr">
        <is>
          <t>JKL</t>
        </is>
      </c>
      <c r="B157" t="inlineStr">
        <is>
          <t>A1</t>
        </is>
      </c>
      <c r="C157" t="inlineStr">
        <is>
          <t>D29528-GD-26Q1 GST::TOP::B575-Asfalt Gd::251015</t>
        </is>
      </c>
      <c r="D157" t="inlineStr">
        <is>
          <t>GARMENT DYED CHEST LOGO R T LS</t>
        </is>
      </c>
      <c r="E157" t="n">
        <v>112</v>
      </c>
      <c r="K157" t="n">
        <v>170</v>
      </c>
      <c r="L157" t="n">
        <v>140</v>
      </c>
      <c r="M157" t="n">
        <v>150</v>
      </c>
      <c r="N157" t="n">
        <v>140</v>
      </c>
      <c r="O157" t="n">
        <v>50</v>
      </c>
      <c r="P157" t="n">
        <v>50</v>
      </c>
      <c r="Q157" t="n">
        <v>50</v>
      </c>
      <c r="R157" t="n">
        <v>42</v>
      </c>
      <c r="V157" t="n">
        <v>792</v>
      </c>
      <c r="W157" t="n">
        <v>104</v>
      </c>
    </row>
    <row r="158" hidden="1" s="31">
      <c r="A158" t="inlineStr">
        <is>
          <t>JKL</t>
        </is>
      </c>
      <c r="B158" t="inlineStr">
        <is>
          <t>A1</t>
        </is>
      </c>
      <c r="C158" t="inlineStr">
        <is>
          <t>D29528-GD-26Q1 GST::TOP::B597-Sartho Blue Gd::251015</t>
        </is>
      </c>
      <c r="D158" t="inlineStr">
        <is>
          <t>GARMENT DYED CHEST LOGO R T LS</t>
        </is>
      </c>
      <c r="E158" t="n">
        <v>112</v>
      </c>
      <c r="F158" t="n">
        <v>110</v>
      </c>
      <c r="G158" t="n">
        <v>60</v>
      </c>
      <c r="H158" t="n">
        <v>85</v>
      </c>
      <c r="I158" t="n">
        <v>100</v>
      </c>
      <c r="J158" t="n">
        <v>143</v>
      </c>
      <c r="V158" t="n">
        <v>498</v>
      </c>
      <c r="W158" t="n">
        <v>104</v>
      </c>
    </row>
    <row r="159" hidden="1" s="31">
      <c r="A159" t="inlineStr">
        <is>
          <t>JKL</t>
        </is>
      </c>
      <c r="B159" t="inlineStr">
        <is>
          <t>B1</t>
        </is>
      </c>
      <c r="C159" t="inlineStr">
        <is>
          <t>50506347R25 HB::T-SHIRT::100 WHITE::250815</t>
        </is>
      </c>
      <c r="D159" t="inlineStr">
        <is>
          <t>50506347R25 TEE V</t>
        </is>
      </c>
      <c r="E159" t="n">
        <v>142</v>
      </c>
      <c r="F159" t="n">
        <v>70</v>
      </c>
      <c r="G159" t="n">
        <v>90</v>
      </c>
      <c r="H159" t="n">
        <v>70</v>
      </c>
      <c r="I159" t="n">
        <v>100</v>
      </c>
      <c r="J159" t="n">
        <v>100</v>
      </c>
      <c r="K159" t="n">
        <v>194</v>
      </c>
      <c r="V159" t="n">
        <v>624</v>
      </c>
      <c r="W159" t="n">
        <v>105</v>
      </c>
    </row>
    <row r="160" hidden="1" s="31">
      <c r="A160" t="inlineStr">
        <is>
          <t>JKL</t>
        </is>
      </c>
      <c r="B160" t="inlineStr">
        <is>
          <t>B1</t>
        </is>
      </c>
      <c r="C160" t="inlineStr">
        <is>
          <t>50506347R26 HB::T-SHIRT::001 Black::251007</t>
        </is>
      </c>
      <c r="D160" t="inlineStr">
        <is>
          <t>50506347R26 TEE V</t>
        </is>
      </c>
      <c r="E160" t="n">
        <v>137</v>
      </c>
      <c r="L160" t="n">
        <v>187</v>
      </c>
      <c r="V160" t="n">
        <v>187</v>
      </c>
      <c r="W160" t="n">
        <v>105</v>
      </c>
    </row>
    <row r="161" hidden="1" s="31">
      <c r="A161" t="inlineStr">
        <is>
          <t>JKL</t>
        </is>
      </c>
      <c r="B161" t="inlineStr">
        <is>
          <t>B1</t>
        </is>
      </c>
      <c r="C161" t="inlineStr">
        <is>
          <t>50506347R26 HB::T-SHIRT::402-Dark Navy::251007</t>
        </is>
      </c>
      <c r="D161" t="inlineStr">
        <is>
          <t>50506347R26 TEE V</t>
        </is>
      </c>
      <c r="E161" t="n">
        <v>137</v>
      </c>
      <c r="M161" t="n">
        <v>120</v>
      </c>
      <c r="N161" t="n">
        <v>130</v>
      </c>
      <c r="O161" t="n">
        <v>50</v>
      </c>
      <c r="P161" t="n">
        <v>50</v>
      </c>
      <c r="Q161" t="n">
        <v>47</v>
      </c>
      <c r="V161" t="n">
        <v>397</v>
      </c>
      <c r="W161" t="n">
        <v>105</v>
      </c>
    </row>
    <row r="162" hidden="1" s="31">
      <c r="A162" t="inlineStr">
        <is>
          <t>JKL</t>
        </is>
      </c>
      <c r="B162" t="inlineStr">
        <is>
          <t>B1</t>
        </is>
      </c>
      <c r="C162" t="inlineStr">
        <is>
          <t>50506373R56 HB::T-SHIRT::275-Pelican::250803</t>
        </is>
      </c>
      <c r="D162" t="inlineStr">
        <is>
          <t>50506373R56 TEE</t>
        </is>
      </c>
      <c r="E162" t="n">
        <v>99</v>
      </c>
      <c r="R162" t="n">
        <v>22</v>
      </c>
      <c r="V162" t="n">
        <v>22</v>
      </c>
      <c r="W162" t="n">
        <v>105</v>
      </c>
    </row>
    <row r="163" hidden="1" s="31">
      <c r="A163" t="inlineStr">
        <is>
          <t>JKL</t>
        </is>
      </c>
      <c r="B163" t="inlineStr">
        <is>
          <t>B2</t>
        </is>
      </c>
      <c r="C163" t="inlineStr">
        <is>
          <t>OBYPR1098 ASDA::TEE SHIRT 2::13-0404 Tcx-Ancient Scroll::251004</t>
        </is>
      </c>
      <c r="D163" t="inlineStr">
        <is>
          <t>DCO 7PK ALL AGE SOFT COL TEES</t>
        </is>
      </c>
      <c r="E163" t="n">
        <v>158</v>
      </c>
      <c r="F163" t="n">
        <v>50</v>
      </c>
      <c r="R163" t="n">
        <v>50</v>
      </c>
      <c r="S163" t="n">
        <v>100</v>
      </c>
      <c r="T163" t="n">
        <v>80</v>
      </c>
      <c r="V163" t="n">
        <v>280</v>
      </c>
      <c r="W163" t="n">
        <v>147</v>
      </c>
    </row>
    <row r="164" hidden="1" s="31">
      <c r="A164" t="inlineStr">
        <is>
          <t>JKL</t>
        </is>
      </c>
      <c r="B164" t="inlineStr">
        <is>
          <t>B2</t>
        </is>
      </c>
      <c r="C164" t="inlineStr">
        <is>
          <t>OBYPR1098 ASDA::TEE SHIRT 6::19-3910 Tcx-Iron Gate::260314</t>
        </is>
      </c>
      <c r="D164" t="inlineStr">
        <is>
          <t>DCO 7PK ALL AGE SOFT COL TEES</t>
        </is>
      </c>
      <c r="E164" t="n">
        <v>170</v>
      </c>
      <c r="G164" t="n">
        <v>180</v>
      </c>
      <c r="H164" t="n">
        <v>150</v>
      </c>
      <c r="I164" t="n">
        <v>130</v>
      </c>
      <c r="J164" t="n">
        <v>120</v>
      </c>
      <c r="V164" t="n">
        <v>580</v>
      </c>
      <c r="W164" t="n">
        <v>147</v>
      </c>
    </row>
    <row r="165" hidden="1" s="31">
      <c r="A165" t="inlineStr">
        <is>
          <t>JKL</t>
        </is>
      </c>
      <c r="B165" t="inlineStr">
        <is>
          <t>B2</t>
        </is>
      </c>
      <c r="C165" t="inlineStr">
        <is>
          <t>OBYPR1098 ASDA::TEE SHIRT 7::14-4214 Tcx-Powder Blue::260214</t>
        </is>
      </c>
      <c r="D165" t="inlineStr">
        <is>
          <t>DCO 7PK ALL AGE SOFT COL TEES</t>
        </is>
      </c>
      <c r="E165" t="n">
        <v>158</v>
      </c>
      <c r="K165" t="n">
        <v>160</v>
      </c>
      <c r="L165" t="n">
        <v>50</v>
      </c>
      <c r="M165" t="n">
        <v>140</v>
      </c>
      <c r="N165" t="n">
        <v>50</v>
      </c>
      <c r="O165" t="n">
        <v>160</v>
      </c>
      <c r="P165" t="n">
        <v>150</v>
      </c>
      <c r="Q165" t="n">
        <v>290</v>
      </c>
      <c r="V165" t="n">
        <v>1000</v>
      </c>
      <c r="W165" t="n">
        <v>147</v>
      </c>
    </row>
    <row r="166" hidden="1" s="31">
      <c r="A166" t="inlineStr">
        <is>
          <t>JKL</t>
        </is>
      </c>
      <c r="B166" t="inlineStr">
        <is>
          <t>B2</t>
        </is>
      </c>
      <c r="C166" t="inlineStr">
        <is>
          <t>OBYPR1098 ASDA::TEE SHIRT 7::14-4214 Tcx-Powder Blue::260314</t>
        </is>
      </c>
      <c r="D166" t="inlineStr">
        <is>
          <t>DCO 7PK ALL AGE SOFT COL TEES</t>
        </is>
      </c>
      <c r="E166" t="n">
        <v>158</v>
      </c>
      <c r="L166" t="n">
        <v>80</v>
      </c>
      <c r="N166" t="n">
        <v>80</v>
      </c>
      <c r="Q166" t="n">
        <v>80</v>
      </c>
      <c r="V166" t="n">
        <v>240</v>
      </c>
      <c r="W166" t="n">
        <v>147</v>
      </c>
    </row>
    <row r="167" hidden="1" s="31">
      <c r="A167" t="inlineStr">
        <is>
          <t>JKL</t>
        </is>
      </c>
      <c r="B167" t="inlineStr">
        <is>
          <t>C1</t>
        </is>
      </c>
      <c r="C167" t="inlineStr">
        <is>
          <t>D24512-SOLID-26Q1 GST::TOP::C742-Salute::251015</t>
        </is>
      </c>
      <c r="D167" t="inlineStr">
        <is>
          <t>RAGLAN R T WMN-26Q1</t>
        </is>
      </c>
      <c r="E167" t="n">
        <v>129</v>
      </c>
      <c r="F167" t="n">
        <v>80</v>
      </c>
      <c r="G167" t="n">
        <v>85</v>
      </c>
      <c r="H167" t="n">
        <v>80</v>
      </c>
      <c r="I167" t="n">
        <v>90</v>
      </c>
      <c r="J167" t="n">
        <v>90</v>
      </c>
      <c r="K167" t="n">
        <v>85</v>
      </c>
      <c r="L167" t="n">
        <v>90</v>
      </c>
      <c r="M167" t="n">
        <v>100</v>
      </c>
      <c r="N167" t="n">
        <v>90</v>
      </c>
      <c r="O167" t="n">
        <v>150</v>
      </c>
      <c r="P167" t="n">
        <v>160</v>
      </c>
      <c r="V167" t="n">
        <v>1100</v>
      </c>
      <c r="W167" t="n">
        <v>105</v>
      </c>
    </row>
    <row r="168" hidden="1" s="31">
      <c r="A168" t="inlineStr">
        <is>
          <t>JKL</t>
        </is>
      </c>
      <c r="B168" t="inlineStr">
        <is>
          <t>D1</t>
        </is>
      </c>
      <c r="C168" t="inlineStr">
        <is>
          <t>2251195R1 CNA::JOGGER::Whisper White 11-0701 Tcx::251020</t>
        </is>
      </c>
      <c r="D168" t="inlineStr">
        <is>
          <t>2251195R1 SPSTRIPED JOGGER SNOS</t>
        </is>
      </c>
      <c r="E168" t="n">
        <v>136</v>
      </c>
      <c r="F168" t="n">
        <v>100</v>
      </c>
      <c r="G168" t="n">
        <v>70</v>
      </c>
      <c r="H168" t="n">
        <v>50</v>
      </c>
      <c r="I168" t="n">
        <v>100</v>
      </c>
      <c r="J168" t="n">
        <v>60</v>
      </c>
      <c r="K168" t="n">
        <v>100</v>
      </c>
      <c r="L168" t="n">
        <v>110</v>
      </c>
      <c r="M168" t="n">
        <v>100</v>
      </c>
      <c r="N168" t="n">
        <v>120</v>
      </c>
      <c r="O168" t="n">
        <v>120</v>
      </c>
      <c r="P168" t="n">
        <v>110</v>
      </c>
      <c r="Q168" t="n">
        <v>100</v>
      </c>
      <c r="R168" t="n">
        <v>80</v>
      </c>
      <c r="V168" t="n">
        <v>1220</v>
      </c>
      <c r="W168" t="n">
        <v>101</v>
      </c>
    </row>
    <row r="169" hidden="1" s="31">
      <c r="A169" t="inlineStr">
        <is>
          <t>JKL</t>
        </is>
      </c>
      <c r="B169" t="inlineStr">
        <is>
          <t>E1</t>
        </is>
      </c>
      <c r="C169" t="inlineStr">
        <is>
          <t>A12289 RL::TOP::Polo Black::250901</t>
        </is>
      </c>
      <c r="D169" t="inlineStr">
        <is>
          <t>A12289-BOYS POLO SHIRT</t>
        </is>
      </c>
      <c r="E169" t="n">
        <v>43</v>
      </c>
      <c r="F169" t="n">
        <v>15</v>
      </c>
      <c r="G169" t="n">
        <v>50</v>
      </c>
      <c r="H169" t="n">
        <v>40</v>
      </c>
      <c r="I169" t="n">
        <v>50</v>
      </c>
      <c r="J169" t="n">
        <v>30</v>
      </c>
      <c r="K169" t="n">
        <v>40</v>
      </c>
      <c r="L169" t="n">
        <v>50</v>
      </c>
      <c r="M169" t="n">
        <v>60</v>
      </c>
      <c r="N169" t="n">
        <v>50</v>
      </c>
      <c r="O169" t="n">
        <v>30</v>
      </c>
      <c r="P169" t="n">
        <v>35</v>
      </c>
      <c r="Q169" t="n">
        <v>50</v>
      </c>
      <c r="R169" t="n">
        <v>50</v>
      </c>
      <c r="S169" t="n">
        <v>60</v>
      </c>
      <c r="T169" t="n">
        <v>60</v>
      </c>
      <c r="V169" t="n">
        <v>670</v>
      </c>
      <c r="W169" t="n">
        <v>58</v>
      </c>
    </row>
    <row r="170" hidden="1" s="31">
      <c r="A170" t="inlineStr">
        <is>
          <t>JKL</t>
        </is>
      </c>
      <c r="B170" t="inlineStr">
        <is>
          <t>F1</t>
        </is>
      </c>
      <c r="C170" t="inlineStr">
        <is>
          <t>7P28 CM::TOP::35-Deep Olive::250926</t>
        </is>
      </c>
      <c r="D170" t="inlineStr">
        <is>
          <t>MENS GARMENT DYE POLO</t>
        </is>
      </c>
      <c r="E170" t="n">
        <v>57</v>
      </c>
      <c r="O170" t="n">
        <v>164</v>
      </c>
      <c r="V170" t="n">
        <v>164</v>
      </c>
      <c r="W170" t="n">
        <v>69</v>
      </c>
    </row>
    <row r="171" hidden="1" s="31">
      <c r="A171" t="inlineStr">
        <is>
          <t>JKL</t>
        </is>
      </c>
      <c r="B171" t="inlineStr">
        <is>
          <t>F1</t>
        </is>
      </c>
      <c r="C171" t="inlineStr">
        <is>
          <t>7P28 CM::TOP::45-Stormy Blue::250926</t>
        </is>
      </c>
      <c r="D171" t="inlineStr">
        <is>
          <t>MENS GARMENT DYE POLO</t>
        </is>
      </c>
      <c r="E171" t="n">
        <v>69</v>
      </c>
      <c r="F171" t="n">
        <v>40</v>
      </c>
      <c r="G171" t="n">
        <v>35</v>
      </c>
      <c r="H171" t="n">
        <v>45</v>
      </c>
      <c r="I171" t="n">
        <v>40</v>
      </c>
      <c r="V171" t="n">
        <v>160</v>
      </c>
      <c r="W171" t="n">
        <v>69</v>
      </c>
    </row>
    <row r="172" hidden="1" s="31">
      <c r="A172" t="inlineStr">
        <is>
          <t>JKL</t>
        </is>
      </c>
      <c r="B172" t="inlineStr">
        <is>
          <t>F1</t>
        </is>
      </c>
      <c r="C172" t="inlineStr">
        <is>
          <t>M6RP67 GUE::TOP::PMT5-Baroqu Border Place Pinot::251001</t>
        </is>
      </c>
      <c r="D172" t="inlineStr">
        <is>
          <t>M6RP67-SS BAROQUE PRINT POLO</t>
        </is>
      </c>
      <c r="E172" t="n">
        <v>0</v>
      </c>
      <c r="J172" t="n">
        <v>50</v>
      </c>
      <c r="K172" t="n">
        <v>50</v>
      </c>
      <c r="L172" t="n">
        <v>55</v>
      </c>
      <c r="M172" t="n">
        <v>60</v>
      </c>
      <c r="N172" t="n">
        <v>55</v>
      </c>
      <c r="P172" t="n">
        <v>116</v>
      </c>
      <c r="V172" t="n">
        <v>386</v>
      </c>
      <c r="W172" t="n">
        <v>69</v>
      </c>
    </row>
    <row r="173" hidden="1" s="31">
      <c r="A173" t="inlineStr">
        <is>
          <t>JKL</t>
        </is>
      </c>
      <c r="B173" t="inlineStr">
        <is>
          <t>A1</t>
        </is>
      </c>
      <c r="C173" t="inlineStr">
        <is>
          <t>A12244 RL::BOTTOM::Mulbury Plaid::250825</t>
        </is>
      </c>
      <c r="D173" t="inlineStr">
        <is>
          <t>A12244- BOYS SHORT PANT</t>
        </is>
      </c>
      <c r="E173" t="n">
        <v>124</v>
      </c>
      <c r="F173" t="n">
        <v>40</v>
      </c>
      <c r="G173" t="n">
        <v>50</v>
      </c>
      <c r="H173" t="n">
        <v>60</v>
      </c>
      <c r="I173" t="n">
        <v>55</v>
      </c>
      <c r="J173" t="n">
        <v>60</v>
      </c>
      <c r="K173" t="n">
        <v>50</v>
      </c>
      <c r="L173" t="n">
        <v>60</v>
      </c>
      <c r="M173" t="n">
        <v>30</v>
      </c>
      <c r="N173" t="n">
        <v>55</v>
      </c>
      <c r="O173" t="n">
        <v>50</v>
      </c>
      <c r="P173" t="n">
        <v>170</v>
      </c>
      <c r="V173" t="n">
        <v>680</v>
      </c>
      <c r="W173" t="n">
        <v>62</v>
      </c>
    </row>
    <row r="174" hidden="1" s="31">
      <c r="A174" t="inlineStr">
        <is>
          <t>JKL</t>
        </is>
      </c>
      <c r="B174" t="inlineStr">
        <is>
          <t>B1</t>
        </is>
      </c>
      <c r="C174" t="inlineStr">
        <is>
          <t>2251195R1 CNA::JOGGER::Whisper White 11-0701 Tcx::251020</t>
        </is>
      </c>
      <c r="D174" t="inlineStr">
        <is>
          <t>2251195R1 SPSTRIPED JOGGER SNOS</t>
        </is>
      </c>
      <c r="E174" t="n">
        <v>143</v>
      </c>
      <c r="F174" t="n">
        <v>80</v>
      </c>
      <c r="G174" t="n">
        <v>100</v>
      </c>
      <c r="H174" t="n">
        <v>80</v>
      </c>
      <c r="I174" t="n">
        <v>100</v>
      </c>
      <c r="J174" t="n">
        <v>110</v>
      </c>
      <c r="K174" t="n">
        <v>90</v>
      </c>
      <c r="L174" t="n">
        <v>100</v>
      </c>
      <c r="M174" t="n">
        <v>90</v>
      </c>
      <c r="N174" t="n">
        <v>120</v>
      </c>
      <c r="O174" t="n">
        <v>130</v>
      </c>
      <c r="P174" t="n">
        <v>100</v>
      </c>
      <c r="V174" t="n">
        <v>1100</v>
      </c>
      <c r="W174" t="n">
        <v>119</v>
      </c>
    </row>
    <row r="175" hidden="1" s="31">
      <c r="A175" t="inlineStr">
        <is>
          <t>JKL</t>
        </is>
      </c>
      <c r="B175" t="inlineStr">
        <is>
          <t>C1</t>
        </is>
      </c>
      <c r="C175" t="inlineStr">
        <is>
          <t>50506373R61 HB::T-SHIRT::071-Magnet::251019</t>
        </is>
      </c>
      <c r="D175" t="inlineStr">
        <is>
          <t>50506373R61 TEE</t>
        </is>
      </c>
      <c r="E175" t="n">
        <v>132</v>
      </c>
      <c r="K175" t="n">
        <v>168</v>
      </c>
      <c r="L175" t="n">
        <v>110</v>
      </c>
      <c r="M175" t="n">
        <v>120</v>
      </c>
      <c r="N175" t="n">
        <v>110</v>
      </c>
      <c r="O175" t="n">
        <v>240</v>
      </c>
      <c r="V175" t="n">
        <v>748</v>
      </c>
      <c r="W175" t="n">
        <v>127</v>
      </c>
    </row>
    <row r="176" hidden="1" s="31">
      <c r="A176" t="inlineStr">
        <is>
          <t>JKL</t>
        </is>
      </c>
      <c r="B176" t="inlineStr">
        <is>
          <t>C1</t>
        </is>
      </c>
      <c r="C176" t="inlineStr">
        <is>
          <t>50506373R61 HB::T-SHIRT::758-Yellow Irish::251019</t>
        </is>
      </c>
      <c r="D176" t="inlineStr">
        <is>
          <t>50506373R61 TEE</t>
        </is>
      </c>
      <c r="E176" t="n">
        <v>132</v>
      </c>
      <c r="F176" t="n">
        <v>100</v>
      </c>
      <c r="G176" t="n">
        <v>110</v>
      </c>
      <c r="H176" t="n">
        <v>110</v>
      </c>
      <c r="I176" t="n">
        <v>120</v>
      </c>
      <c r="J176" t="n">
        <v>82</v>
      </c>
      <c r="V176" t="n">
        <v>522</v>
      </c>
      <c r="W176" t="n">
        <v>127</v>
      </c>
    </row>
    <row r="177" hidden="1" s="31">
      <c r="A177" t="inlineStr">
        <is>
          <t>JKL</t>
        </is>
      </c>
      <c r="B177" t="inlineStr">
        <is>
          <t>C2</t>
        </is>
      </c>
      <c r="C177" t="inlineStr">
        <is>
          <t>1037655-R20 TOM::TOP::28129-Light Ice Blue::250925</t>
        </is>
      </c>
      <c r="D177" t="inlineStr">
        <is>
          <t>1037655-R20 - ROUNDED HEM T- SHIRT</t>
        </is>
      </c>
      <c r="E177" t="n">
        <v>161</v>
      </c>
      <c r="I177" t="n">
        <v>0</v>
      </c>
      <c r="J177" t="n">
        <v>0</v>
      </c>
      <c r="K177" t="n">
        <v>597</v>
      </c>
      <c r="L177" t="n">
        <v>150</v>
      </c>
      <c r="M177" t="n">
        <v>57</v>
      </c>
      <c r="N177" t="n">
        <v>210</v>
      </c>
      <c r="V177" t="n">
        <v>1014</v>
      </c>
      <c r="W177" t="n">
        <v>160</v>
      </c>
    </row>
    <row r="178" hidden="1" s="31">
      <c r="A178" t="inlineStr">
        <is>
          <t>JKL</t>
        </is>
      </c>
      <c r="B178" t="inlineStr">
        <is>
          <t>C2</t>
        </is>
      </c>
      <c r="C178" t="inlineStr">
        <is>
          <t>1037655-R20 TOM::TOP::34590 - Dark Blueberry::250925</t>
        </is>
      </c>
      <c r="D178" t="inlineStr">
        <is>
          <t>1037655-R20 - ROUNDED HEM T- SHIRT</t>
        </is>
      </c>
      <c r="E178" t="n">
        <v>161</v>
      </c>
      <c r="O178" t="n">
        <v>287</v>
      </c>
      <c r="V178" t="n">
        <v>287</v>
      </c>
      <c r="W178" t="n">
        <v>160</v>
      </c>
    </row>
    <row r="179" hidden="1" s="31">
      <c r="A179" t="inlineStr">
        <is>
          <t>JKL</t>
        </is>
      </c>
      <c r="B179" t="inlineStr">
        <is>
          <t>C2</t>
        </is>
      </c>
      <c r="C179" t="inlineStr">
        <is>
          <t>693177SS26 Puma::TOP::01-Puma Black::251005</t>
        </is>
      </c>
      <c r="D179" t="inlineStr">
        <is>
          <t>693177SS26MESH BLOCK TEE</t>
        </is>
      </c>
      <c r="E179" t="n">
        <v>151</v>
      </c>
      <c r="F179" t="n">
        <v>140</v>
      </c>
      <c r="G179" t="n">
        <v>150</v>
      </c>
      <c r="H179" t="n">
        <v>13</v>
      </c>
      <c r="V179" t="n">
        <v>303</v>
      </c>
      <c r="W179" t="n">
        <v>160</v>
      </c>
    </row>
    <row r="180" hidden="1" s="31">
      <c r="A180" t="inlineStr">
        <is>
          <t>JKL</t>
        </is>
      </c>
      <c r="B180" t="inlineStr">
        <is>
          <t>D1</t>
        </is>
      </c>
      <c r="C180" t="inlineStr">
        <is>
          <t>7T61 CM::TOP::64-Sun Yellow::250926</t>
        </is>
      </c>
      <c r="D180" t="inlineStr">
        <is>
          <t>MENS SS T SHIRT..</t>
        </is>
      </c>
      <c r="E180" t="n">
        <v>88</v>
      </c>
      <c r="N180" t="n">
        <v>99</v>
      </c>
      <c r="V180" t="n">
        <v>99</v>
      </c>
      <c r="W180" t="n">
        <v>72</v>
      </c>
    </row>
    <row r="181" hidden="1" s="31">
      <c r="A181" t="inlineStr">
        <is>
          <t>JKL</t>
        </is>
      </c>
      <c r="B181" t="inlineStr">
        <is>
          <t>D1</t>
        </is>
      </c>
      <c r="C181" t="inlineStr">
        <is>
          <t>50559161 HB::T-SHIRT::458-Ashley Blue::250922</t>
        </is>
      </c>
      <c r="D181" t="inlineStr">
        <is>
          <t>50559161 TE-TECHNO</t>
        </is>
      </c>
      <c r="E181" t="n">
        <v>93</v>
      </c>
      <c r="F181" t="n">
        <v>75</v>
      </c>
      <c r="G181" t="n">
        <v>80</v>
      </c>
      <c r="H181" t="n">
        <v>70</v>
      </c>
      <c r="I181" t="n">
        <v>60</v>
      </c>
      <c r="J181" t="n">
        <v>80</v>
      </c>
      <c r="K181" t="n">
        <v>70</v>
      </c>
      <c r="L181" t="n">
        <v>80</v>
      </c>
      <c r="M181" t="n">
        <v>32</v>
      </c>
      <c r="V181" t="n">
        <v>547</v>
      </c>
      <c r="W181" t="n">
        <v>72</v>
      </c>
    </row>
    <row r="182" hidden="1" s="31">
      <c r="A182" t="inlineStr">
        <is>
          <t>JKL</t>
        </is>
      </c>
      <c r="B182" t="inlineStr">
        <is>
          <t>E1</t>
        </is>
      </c>
      <c r="C182" t="inlineStr">
        <is>
          <t>50560040 HB::T-SHIRT::460-Skyway::251005</t>
        </is>
      </c>
      <c r="D182" t="inlineStr">
        <is>
          <t>50560040 NUCAVO</t>
        </is>
      </c>
      <c r="E182" t="n">
        <v>138</v>
      </c>
      <c r="F182" t="n">
        <v>100</v>
      </c>
      <c r="G182" t="n">
        <v>40</v>
      </c>
      <c r="H182" t="n">
        <v>80</v>
      </c>
      <c r="I182" t="n">
        <v>100</v>
      </c>
      <c r="J182" t="n">
        <v>110</v>
      </c>
      <c r="K182" t="n">
        <v>120</v>
      </c>
      <c r="L182" t="n">
        <v>130</v>
      </c>
      <c r="M182" t="n">
        <v>150</v>
      </c>
      <c r="N182" t="n">
        <v>120</v>
      </c>
      <c r="O182" t="n">
        <v>110</v>
      </c>
      <c r="P182" t="n">
        <v>200</v>
      </c>
      <c r="V182" t="n">
        <v>1260</v>
      </c>
      <c r="W182" t="n">
        <v>115</v>
      </c>
    </row>
    <row r="183" hidden="1" s="31">
      <c r="A183" t="inlineStr">
        <is>
          <t>JKL</t>
        </is>
      </c>
      <c r="B183" t="inlineStr">
        <is>
          <t>F1</t>
        </is>
      </c>
      <c r="C183" t="inlineStr">
        <is>
          <t>50533689R16 HB::SWEAT::002 Black::250915</t>
        </is>
      </c>
      <c r="D183" t="inlineStr">
        <is>
          <t>50533689R16 DETTIL</t>
        </is>
      </c>
      <c r="E183" t="n">
        <v>88</v>
      </c>
      <c r="F183" t="n">
        <v>70</v>
      </c>
      <c r="G183" t="n">
        <v>80</v>
      </c>
      <c r="H183" t="n">
        <v>70</v>
      </c>
      <c r="I183" t="n">
        <v>70</v>
      </c>
      <c r="J183" t="n">
        <v>80</v>
      </c>
      <c r="K183" t="n">
        <v>70</v>
      </c>
      <c r="L183" t="n">
        <v>80</v>
      </c>
      <c r="M183" t="n">
        <v>130</v>
      </c>
      <c r="N183" t="n">
        <v>80</v>
      </c>
      <c r="V183" t="n">
        <v>730</v>
      </c>
      <c r="W183" t="n">
        <v>81</v>
      </c>
    </row>
    <row r="184" hidden="1" s="31">
      <c r="A184" t="inlineStr">
        <is>
          <t>JKL</t>
        </is>
      </c>
      <c r="B184" t="inlineStr">
        <is>
          <t>F2</t>
        </is>
      </c>
      <c r="C184" t="inlineStr">
        <is>
          <t>1051567 TOM::TOP::14162-Soft Blush Rose::250828</t>
        </is>
      </c>
      <c r="D184" t="inlineStr">
        <is>
          <t>1051567 - BASIC T- SHIRT WITH EMBROIDERY</t>
        </is>
      </c>
      <c r="E184" t="n">
        <v>160</v>
      </c>
      <c r="P184" t="n">
        <v>70</v>
      </c>
      <c r="V184" t="n">
        <v>70</v>
      </c>
      <c r="W184" t="n">
        <v>123</v>
      </c>
    </row>
    <row r="185" hidden="1" s="31">
      <c r="A185" t="inlineStr">
        <is>
          <t>JKL</t>
        </is>
      </c>
      <c r="B185" t="inlineStr">
        <is>
          <t>F2</t>
        </is>
      </c>
      <c r="C185" t="inlineStr">
        <is>
          <t>1051567 TOM::TOP::14482 - deep black::250828</t>
        </is>
      </c>
      <c r="D185" t="inlineStr">
        <is>
          <t>1051567 - BASIC T- SHIRT WITH EMBROIDERY</t>
        </is>
      </c>
      <c r="E185" t="n">
        <v>160</v>
      </c>
      <c r="M185" t="n">
        <v>291</v>
      </c>
      <c r="V185" t="n">
        <v>291</v>
      </c>
      <c r="W185" t="n">
        <v>123</v>
      </c>
    </row>
    <row r="186" hidden="1" s="31">
      <c r="A186" t="inlineStr">
        <is>
          <t>JKL</t>
        </is>
      </c>
      <c r="B186" t="inlineStr">
        <is>
          <t>F2</t>
        </is>
      </c>
      <c r="C186" t="inlineStr">
        <is>
          <t>1051567 TOM::TOP::26298 -Calm Cloud Blue::250828</t>
        </is>
      </c>
      <c r="D186" t="inlineStr">
        <is>
          <t>1051567 - BASIC T- SHIRT WITH EMBROIDERY</t>
        </is>
      </c>
      <c r="E186" t="n">
        <v>160</v>
      </c>
      <c r="N186" t="n">
        <v>45</v>
      </c>
      <c r="V186" t="n">
        <v>45</v>
      </c>
      <c r="W186" t="n">
        <v>123</v>
      </c>
    </row>
    <row r="187" hidden="1" s="31">
      <c r="A187" t="inlineStr">
        <is>
          <t>JKL</t>
        </is>
      </c>
      <c r="B187" t="inlineStr">
        <is>
          <t>F2</t>
        </is>
      </c>
      <c r="C187" t="inlineStr">
        <is>
          <t>1051567 TOM::TOP::29999 - Black::250828</t>
        </is>
      </c>
      <c r="D187" t="inlineStr">
        <is>
          <t>1051567 - BASIC T- SHIRT WITH EMBROIDERY</t>
        </is>
      </c>
      <c r="E187" t="n">
        <v>160</v>
      </c>
      <c r="F187" t="n">
        <v>75</v>
      </c>
      <c r="G187" t="n">
        <v>155</v>
      </c>
      <c r="H187" t="n">
        <v>130</v>
      </c>
      <c r="I187" t="n">
        <v>140</v>
      </c>
      <c r="J187" t="n">
        <v>155</v>
      </c>
      <c r="K187" t="n">
        <v>150</v>
      </c>
      <c r="L187" t="n">
        <v>109</v>
      </c>
      <c r="V187" t="n">
        <v>914</v>
      </c>
      <c r="W187" t="n">
        <v>123</v>
      </c>
    </row>
    <row r="188" hidden="1" s="31">
      <c r="A188" t="inlineStr">
        <is>
          <t>JKL</t>
        </is>
      </c>
      <c r="B188" t="inlineStr">
        <is>
          <t>F2</t>
        </is>
      </c>
      <c r="C188" t="inlineStr">
        <is>
          <t>1051567 TOM::TOP::39456-Dusty Berry::250828</t>
        </is>
      </c>
      <c r="D188" t="inlineStr">
        <is>
          <t>1051567 - BASIC T- SHIRT WITH EMBROIDERY</t>
        </is>
      </c>
      <c r="E188" t="n">
        <v>160</v>
      </c>
      <c r="O188" t="n">
        <v>30</v>
      </c>
      <c r="V188" t="n">
        <v>30</v>
      </c>
      <c r="W188" t="n">
        <v>123</v>
      </c>
    </row>
    <row r="189" hidden="1" s="31">
      <c r="A189" t="inlineStr">
        <is>
          <t>JKL</t>
        </is>
      </c>
      <c r="B189" t="inlineStr">
        <is>
          <t>A1</t>
        </is>
      </c>
      <c r="C189" t="inlineStr">
        <is>
          <t>A12301 RL::TOP::D. White-L. Navy-2T-4T::250930</t>
        </is>
      </c>
      <c r="D189" t="inlineStr">
        <is>
          <t>A12301-BOYS SHORT PANT</t>
        </is>
      </c>
      <c r="E189" t="n">
        <v>96</v>
      </c>
      <c r="M189" t="n">
        <v>243</v>
      </c>
      <c r="V189" t="n">
        <v>243</v>
      </c>
      <c r="W189" t="n">
        <v>101</v>
      </c>
    </row>
    <row r="190" hidden="1" s="31">
      <c r="A190" t="inlineStr">
        <is>
          <t>JKL</t>
        </is>
      </c>
      <c r="B190" t="inlineStr">
        <is>
          <t>A1</t>
        </is>
      </c>
      <c r="C190" t="inlineStr">
        <is>
          <t>A12301 RL::TOP::D. White-L. Navy-L-Xl::250930</t>
        </is>
      </c>
      <c r="D190" t="inlineStr">
        <is>
          <t>A12301-BOYS SHORT PANT</t>
        </is>
      </c>
      <c r="E190" t="n">
        <v>96</v>
      </c>
      <c r="F190" t="n">
        <v>40</v>
      </c>
      <c r="G190" t="n">
        <v>50</v>
      </c>
      <c r="H190" t="n">
        <v>60</v>
      </c>
      <c r="I190" t="n">
        <v>100</v>
      </c>
      <c r="J190" t="n">
        <v>120</v>
      </c>
      <c r="K190" t="n">
        <v>120</v>
      </c>
      <c r="L190" t="n">
        <v>77</v>
      </c>
      <c r="V190" t="n">
        <v>567</v>
      </c>
      <c r="W190" t="n">
        <v>101</v>
      </c>
    </row>
    <row r="191" hidden="1" s="31">
      <c r="A191" t="inlineStr">
        <is>
          <t>JKL</t>
        </is>
      </c>
      <c r="B191" t="inlineStr">
        <is>
          <t>B1</t>
        </is>
      </c>
      <c r="C191" t="inlineStr">
        <is>
          <t>B14052 RL::BOTTOM::Mulbury Plaid::250830</t>
        </is>
      </c>
      <c r="D191" t="inlineStr">
        <is>
          <t>BOYS SET</t>
        </is>
      </c>
      <c r="E191" t="n">
        <v>110</v>
      </c>
      <c r="F191" t="n">
        <v>15</v>
      </c>
      <c r="G191" t="n">
        <v>20</v>
      </c>
      <c r="H191" t="n">
        <v>25</v>
      </c>
      <c r="I191" t="n">
        <v>20</v>
      </c>
      <c r="J191" t="n">
        <v>20</v>
      </c>
      <c r="K191" t="n">
        <v>25</v>
      </c>
      <c r="L191" t="n">
        <v>25</v>
      </c>
      <c r="M191" t="n">
        <v>30</v>
      </c>
      <c r="N191" t="n">
        <v>50</v>
      </c>
      <c r="O191" t="n">
        <v>50</v>
      </c>
      <c r="P191" t="n">
        <v>270</v>
      </c>
      <c r="V191" t="n">
        <v>550</v>
      </c>
      <c r="W191" t="n">
        <v>51</v>
      </c>
    </row>
    <row r="192" hidden="1" s="31">
      <c r="A192" t="inlineStr">
        <is>
          <t>JKL</t>
        </is>
      </c>
      <c r="B192" t="inlineStr">
        <is>
          <t>C1</t>
        </is>
      </c>
      <c r="C192" t="inlineStr">
        <is>
          <t>OBYPR1096 ASDA::TEE SHIRT 3::18-1661 TCX-Tomato Puree::260214</t>
        </is>
      </c>
      <c r="D192" t="inlineStr">
        <is>
          <t>DCO 10PK ALL AGE BRIGHT TEES</t>
        </is>
      </c>
      <c r="E192" t="n">
        <v>194</v>
      </c>
      <c r="F192" t="n">
        <v>100</v>
      </c>
      <c r="G192" t="n">
        <v>150</v>
      </c>
      <c r="H192" t="n">
        <v>160</v>
      </c>
      <c r="I192" t="n">
        <v>160</v>
      </c>
      <c r="J192" t="n">
        <v>170</v>
      </c>
      <c r="V192" t="n">
        <v>740</v>
      </c>
      <c r="W192" t="n">
        <v>190</v>
      </c>
    </row>
    <row r="193" hidden="1" s="31">
      <c r="A193" t="inlineStr">
        <is>
          <t>JKL</t>
        </is>
      </c>
      <c r="B193" t="inlineStr">
        <is>
          <t>C1</t>
        </is>
      </c>
      <c r="C193" t="inlineStr">
        <is>
          <t>OBYPR1096 ASDA::TEE SHIRT 3::18-1661 TCX-Tomato Puree::260314</t>
        </is>
      </c>
      <c r="D193" t="inlineStr">
        <is>
          <t>DCO 10PK ALL AGE BRIGHT TEES</t>
        </is>
      </c>
      <c r="E193" t="n">
        <v>194</v>
      </c>
      <c r="K193" t="n">
        <v>260</v>
      </c>
      <c r="L193" t="n">
        <v>200</v>
      </c>
      <c r="M193" t="n">
        <v>320</v>
      </c>
      <c r="V193" t="n">
        <v>780</v>
      </c>
      <c r="W193" t="n">
        <v>190</v>
      </c>
    </row>
    <row r="194" hidden="1" s="31">
      <c r="A194" t="inlineStr">
        <is>
          <t>JKL</t>
        </is>
      </c>
      <c r="B194" t="inlineStr">
        <is>
          <t>C2</t>
        </is>
      </c>
      <c r="C194" t="inlineStr">
        <is>
          <t>BTBPR1056 ASDA::T3::Multi::251004</t>
        </is>
      </c>
      <c r="D194" t="inlineStr">
        <is>
          <t>BTBPR1056 JV 3PK STRIPE TEES</t>
        </is>
      </c>
      <c r="E194" t="n">
        <v>123</v>
      </c>
      <c r="F194" t="n">
        <v>100</v>
      </c>
      <c r="G194" t="n">
        <v>140</v>
      </c>
      <c r="H194" t="n">
        <v>150</v>
      </c>
      <c r="I194" t="n">
        <v>140</v>
      </c>
      <c r="J194" t="n">
        <v>150</v>
      </c>
      <c r="K194" t="n">
        <v>150</v>
      </c>
      <c r="L194" t="n">
        <v>150</v>
      </c>
      <c r="M194" t="n">
        <v>150</v>
      </c>
      <c r="N194" t="n">
        <v>214</v>
      </c>
      <c r="O194" t="n">
        <v>206</v>
      </c>
      <c r="V194" t="n">
        <v>1550</v>
      </c>
      <c r="W194" t="n">
        <v>155</v>
      </c>
    </row>
    <row r="195" hidden="1" s="31">
      <c r="A195" t="inlineStr">
        <is>
          <t>JKL</t>
        </is>
      </c>
      <c r="B195" t="inlineStr">
        <is>
          <t>D1</t>
        </is>
      </c>
      <c r="C195" t="inlineStr">
        <is>
          <t>50561846 HB::T-SHIRT::100 WHITE::251005</t>
        </is>
      </c>
      <c r="D195" t="inlineStr">
        <is>
          <t>50561846 TE-DJ</t>
        </is>
      </c>
      <c r="E195" t="n">
        <v>162</v>
      </c>
      <c r="F195" t="n">
        <v>198</v>
      </c>
      <c r="G195" t="n">
        <v>70</v>
      </c>
      <c r="H195" t="n">
        <v>80</v>
      </c>
      <c r="I195" t="n">
        <v>90</v>
      </c>
      <c r="J195" t="n">
        <v>100</v>
      </c>
      <c r="K195" t="n">
        <v>189</v>
      </c>
      <c r="V195" t="n">
        <v>727</v>
      </c>
      <c r="W195" t="n">
        <v>144</v>
      </c>
    </row>
    <row r="196" hidden="1" s="31">
      <c r="A196" t="inlineStr">
        <is>
          <t>JKL</t>
        </is>
      </c>
      <c r="B196" t="inlineStr">
        <is>
          <t>D1</t>
        </is>
      </c>
      <c r="C196" t="inlineStr">
        <is>
          <t>50561846 HB::T-SHIRT::Sky captain::251005</t>
        </is>
      </c>
      <c r="D196" t="inlineStr">
        <is>
          <t>50561846 TE-DJ</t>
        </is>
      </c>
      <c r="E196" t="n">
        <v>162</v>
      </c>
      <c r="L196" t="n">
        <v>262</v>
      </c>
      <c r="M196" t="n">
        <v>161</v>
      </c>
      <c r="V196" t="n">
        <v>423</v>
      </c>
      <c r="W196" t="n">
        <v>144</v>
      </c>
    </row>
    <row r="197" hidden="1" s="31">
      <c r="A197" t="inlineStr">
        <is>
          <t>JKL</t>
        </is>
      </c>
      <c r="B197" t="inlineStr">
        <is>
          <t>D2</t>
        </is>
      </c>
      <c r="C197" t="inlineStr">
        <is>
          <t>692477SS26 Puma::BOTTOM::60-Intense Lavender::251005</t>
        </is>
      </c>
      <c r="D197" t="inlineStr">
        <is>
          <t>692477SS26 ESS ELEVATED RIB TANK AND SHORT LEGGINGS SET</t>
        </is>
      </c>
      <c r="E197" t="n">
        <v>165</v>
      </c>
      <c r="F197" t="n">
        <v>100</v>
      </c>
      <c r="G197" t="n">
        <v>150</v>
      </c>
      <c r="H197" t="n">
        <v>160</v>
      </c>
      <c r="I197" t="n">
        <v>176</v>
      </c>
      <c r="V197" t="n">
        <v>586</v>
      </c>
      <c r="W197" t="n">
        <v>100</v>
      </c>
    </row>
    <row r="198" hidden="1" s="31">
      <c r="A198" t="inlineStr">
        <is>
          <t>JKL</t>
        </is>
      </c>
      <c r="B198" t="inlineStr">
        <is>
          <t>D2</t>
        </is>
      </c>
      <c r="C198" t="inlineStr">
        <is>
          <t>BTBPR1056 ASDA::T2::Multi::251004</t>
        </is>
      </c>
      <c r="D198" t="inlineStr">
        <is>
          <t>BTBPR1056 JV 3PK STRIPE TEES</t>
        </is>
      </c>
      <c r="E198" t="n">
        <v>189</v>
      </c>
      <c r="J198" t="n">
        <v>54</v>
      </c>
      <c r="K198" t="n">
        <v>10</v>
      </c>
      <c r="L198" t="n">
        <v>20</v>
      </c>
      <c r="M198" t="n">
        <v>130</v>
      </c>
      <c r="V198" t="n">
        <v>214</v>
      </c>
      <c r="W198" t="n">
        <v>100</v>
      </c>
    </row>
    <row r="199" hidden="1" s="31">
      <c r="A199" t="inlineStr">
        <is>
          <t>JKL</t>
        </is>
      </c>
      <c r="B199" t="inlineStr">
        <is>
          <t>E1</t>
        </is>
      </c>
      <c r="C199" t="inlineStr">
        <is>
          <t>OBYPR1096 ASDA::TEE SHIRT 10::New White 4468 J::251018</t>
        </is>
      </c>
      <c r="D199" t="inlineStr">
        <is>
          <t>DCO 10PK ALL AGE BRIGHT TEES</t>
        </is>
      </c>
      <c r="E199" t="n">
        <v>158</v>
      </c>
      <c r="F199" t="n">
        <v>140</v>
      </c>
      <c r="G199" t="n">
        <v>160</v>
      </c>
      <c r="H199" t="n">
        <v>170</v>
      </c>
      <c r="I199" t="n">
        <v>170</v>
      </c>
      <c r="J199" t="n">
        <v>170</v>
      </c>
      <c r="K199" t="n">
        <v>180</v>
      </c>
      <c r="L199" t="n">
        <v>180</v>
      </c>
      <c r="M199" t="n">
        <v>153</v>
      </c>
      <c r="V199" t="n">
        <v>1323</v>
      </c>
      <c r="W199" t="n">
        <v>169</v>
      </c>
    </row>
    <row r="200" hidden="1" s="31">
      <c r="A200" t="inlineStr">
        <is>
          <t>JKL</t>
        </is>
      </c>
      <c r="B200" t="inlineStr">
        <is>
          <t>E1</t>
        </is>
      </c>
      <c r="C200" t="inlineStr">
        <is>
          <t>OBYPR1096 ASDA::TEE SHIRT 10::New White 4468 J::251025</t>
        </is>
      </c>
      <c r="D200" t="inlineStr">
        <is>
          <t>DCO 10PK ALL AGE BRIGHT TEES</t>
        </is>
      </c>
      <c r="E200" t="n">
        <v>158</v>
      </c>
      <c r="M200" t="n">
        <v>197</v>
      </c>
      <c r="V200" t="n">
        <v>197</v>
      </c>
      <c r="W200" t="n">
        <v>169</v>
      </c>
    </row>
    <row r="201" hidden="1" s="31">
      <c r="A201" t="inlineStr">
        <is>
          <t>JKL</t>
        </is>
      </c>
      <c r="B201" t="inlineStr">
        <is>
          <t>E2</t>
        </is>
      </c>
      <c r="C201" t="inlineStr">
        <is>
          <t>1051788 TOM::TOP::39476-Black White Flower Pnt::250918</t>
        </is>
      </c>
      <c r="D201" t="inlineStr">
        <is>
          <t>1051788 - PRINTED KNOT T- SHIRT</t>
        </is>
      </c>
      <c r="E201" t="n">
        <v>132</v>
      </c>
      <c r="L201" t="n">
        <v>248</v>
      </c>
      <c r="M201" t="n">
        <v>216</v>
      </c>
      <c r="V201" t="n">
        <v>464</v>
      </c>
      <c r="W201" t="n">
        <v>113</v>
      </c>
    </row>
    <row r="202" hidden="1" s="31">
      <c r="A202" t="inlineStr">
        <is>
          <t>JKL</t>
        </is>
      </c>
      <c r="B202" t="inlineStr">
        <is>
          <t>E2</t>
        </is>
      </c>
      <c r="C202" t="inlineStr">
        <is>
          <t>1051788 TOM::TOP::40443-Pink Navy White St::250918</t>
        </is>
      </c>
      <c r="D202" t="inlineStr">
        <is>
          <t>1051788 - PRINTED KNOT T- SHIRT</t>
        </is>
      </c>
      <c r="E202" t="n">
        <v>132</v>
      </c>
      <c r="F202" t="n">
        <v>45</v>
      </c>
      <c r="G202" t="n">
        <v>45</v>
      </c>
      <c r="H202" t="n">
        <v>50</v>
      </c>
      <c r="I202" t="n">
        <v>60</v>
      </c>
      <c r="J202" t="n">
        <v>141</v>
      </c>
      <c r="V202" t="n">
        <v>341</v>
      </c>
      <c r="W202" t="n">
        <v>113</v>
      </c>
    </row>
    <row r="203" hidden="1" s="31">
      <c r="A203" t="inlineStr">
        <is>
          <t>JKL</t>
        </is>
      </c>
      <c r="B203" t="inlineStr">
        <is>
          <t>E2</t>
        </is>
      </c>
      <c r="C203" t="inlineStr">
        <is>
          <t>1051393 TOM::TOP::26298 -Calm Cloud Blue::251009</t>
        </is>
      </c>
      <c r="D203" t="inlineStr">
        <is>
          <t>1051393 - KNOTTED TEE W. CHEST PRINT</t>
        </is>
      </c>
      <c r="E203" t="n">
        <v>90</v>
      </c>
      <c r="K203" t="n">
        <v>95</v>
      </c>
      <c r="V203" t="n">
        <v>95</v>
      </c>
      <c r="W203" t="n">
        <v>113</v>
      </c>
    </row>
    <row r="204" hidden="1" s="31">
      <c r="A204" t="inlineStr">
        <is>
          <t>JKL</t>
        </is>
      </c>
      <c r="B204" t="inlineStr">
        <is>
          <t>F1</t>
        </is>
      </c>
      <c r="C204" t="inlineStr">
        <is>
          <t>323A12427 RL::TOP::Nantucket Red-Liberty::250930</t>
        </is>
      </c>
      <c r="D204" t="inlineStr">
        <is>
          <t>323A12427-BOYS SEWATSHIRT</t>
        </is>
      </c>
      <c r="E204" t="n">
        <v>56</v>
      </c>
      <c r="F204" t="n">
        <v>5</v>
      </c>
      <c r="G204" t="n">
        <v>5</v>
      </c>
      <c r="H204" t="n">
        <v>5</v>
      </c>
      <c r="I204" t="n">
        <v>10</v>
      </c>
      <c r="J204" t="n">
        <v>10</v>
      </c>
      <c r="K204" t="n">
        <v>30</v>
      </c>
      <c r="L204" t="n">
        <v>25</v>
      </c>
      <c r="M204" t="n">
        <v>50</v>
      </c>
      <c r="N204" t="n">
        <v>50</v>
      </c>
      <c r="O204" t="n">
        <v>50</v>
      </c>
      <c r="P204" t="n">
        <v>110</v>
      </c>
      <c r="V204" t="n">
        <v>350</v>
      </c>
      <c r="W204" t="n">
        <v>32</v>
      </c>
    </row>
    <row r="205" hidden="1" s="31">
      <c r="A205" t="inlineStr">
        <is>
          <t>JKL</t>
        </is>
      </c>
      <c r="B205" t="inlineStr">
        <is>
          <t>A1</t>
        </is>
      </c>
      <c r="C205" t="inlineStr">
        <is>
          <t>B14052 RL::TOP::Mulbury Plaid::250830</t>
        </is>
      </c>
      <c r="D205" t="inlineStr">
        <is>
          <t>BOYS SET</t>
        </is>
      </c>
      <c r="E205" t="n">
        <v>59</v>
      </c>
      <c r="F205" t="n">
        <v>25</v>
      </c>
      <c r="G205" t="n">
        <v>30</v>
      </c>
      <c r="H205" t="n">
        <v>25</v>
      </c>
      <c r="I205" t="n">
        <v>15</v>
      </c>
      <c r="J205" t="n">
        <v>25</v>
      </c>
      <c r="K205" t="n">
        <v>30</v>
      </c>
      <c r="L205" t="n">
        <v>20</v>
      </c>
      <c r="M205" t="n">
        <v>30</v>
      </c>
      <c r="N205" t="n">
        <v>20</v>
      </c>
      <c r="O205" t="n">
        <v>30</v>
      </c>
      <c r="P205" t="n">
        <v>40</v>
      </c>
      <c r="Q205" t="n">
        <v>70</v>
      </c>
      <c r="R205" t="n">
        <v>56</v>
      </c>
      <c r="S205" t="n">
        <v>34</v>
      </c>
      <c r="T205" t="n">
        <v>50</v>
      </c>
      <c r="V205" t="n">
        <v>500</v>
      </c>
      <c r="W205" t="n">
        <v>34</v>
      </c>
    </row>
    <row r="206" hidden="1" s="31">
      <c r="A206" t="inlineStr">
        <is>
          <t>JKL</t>
        </is>
      </c>
      <c r="B206" t="inlineStr">
        <is>
          <t>B1</t>
        </is>
      </c>
      <c r="C206" t="inlineStr">
        <is>
          <t>OBYPR1124 ASDA::TEE SHIRT::Chinese Red::251122</t>
        </is>
      </c>
      <c r="D206" t="inlineStr">
        <is>
          <t>DCO ALL AGE VAL SINGLE PLN TEE R</t>
        </is>
      </c>
      <c r="E206" t="n">
        <v>212</v>
      </c>
      <c r="F206" t="n">
        <v>160</v>
      </c>
      <c r="G206" t="n">
        <v>185</v>
      </c>
      <c r="H206" t="n">
        <v>160</v>
      </c>
      <c r="V206" t="n">
        <v>505</v>
      </c>
      <c r="W206" t="n">
        <v>180</v>
      </c>
    </row>
    <row r="207" hidden="1" s="31">
      <c r="A207" t="inlineStr">
        <is>
          <t>JKL</t>
        </is>
      </c>
      <c r="B207" t="inlineStr">
        <is>
          <t>B1</t>
        </is>
      </c>
      <c r="C207" t="inlineStr">
        <is>
          <t>OBYPR1124 ASDA::TEE SHIRT::Chinese Red::251220</t>
        </is>
      </c>
      <c r="D207" t="inlineStr">
        <is>
          <t>DCO ALL AGE VAL SINGLE PLN TEE R</t>
        </is>
      </c>
      <c r="E207" t="n">
        <v>212</v>
      </c>
      <c r="I207" t="n">
        <v>160</v>
      </c>
      <c r="J207" t="n">
        <v>175</v>
      </c>
      <c r="K207" t="n">
        <v>160</v>
      </c>
      <c r="L207" t="n">
        <v>170</v>
      </c>
      <c r="M207" t="n">
        <v>270</v>
      </c>
      <c r="V207" t="n">
        <v>935</v>
      </c>
      <c r="W207" t="n">
        <v>180</v>
      </c>
    </row>
    <row r="208" hidden="1" s="31">
      <c r="A208" t="inlineStr">
        <is>
          <t>JKL</t>
        </is>
      </c>
      <c r="B208" t="inlineStr">
        <is>
          <t>B2</t>
        </is>
      </c>
      <c r="C208" t="inlineStr">
        <is>
          <t>627911SS26 Puma::TOP::01-Puma Black::251005</t>
        </is>
      </c>
      <c r="D208" t="inlineStr">
        <is>
          <t>627911SS26 GRAPHICS MOUNTAIN TEE</t>
        </is>
      </c>
      <c r="E208" t="n">
        <v>141</v>
      </c>
      <c r="F208" t="n">
        <v>55</v>
      </c>
      <c r="M208" t="n">
        <v>225</v>
      </c>
      <c r="V208" t="n">
        <v>280</v>
      </c>
      <c r="W208" t="n">
        <v>138</v>
      </c>
    </row>
    <row r="209" hidden="1" s="31">
      <c r="A209" t="inlineStr">
        <is>
          <t>JKL</t>
        </is>
      </c>
      <c r="B209" t="inlineStr">
        <is>
          <t>B2</t>
        </is>
      </c>
      <c r="C209" t="inlineStr">
        <is>
          <t>627911SS26 Puma::TOP::02-Puma White::251005</t>
        </is>
      </c>
      <c r="D209" t="inlineStr">
        <is>
          <t>627911SS26 GRAPHICS MOUNTAIN TEE</t>
        </is>
      </c>
      <c r="E209" t="n">
        <v>141</v>
      </c>
      <c r="G209" t="n">
        <v>180</v>
      </c>
      <c r="H209" t="n">
        <v>110</v>
      </c>
      <c r="I209" t="n">
        <v>120</v>
      </c>
      <c r="J209" t="n">
        <v>135</v>
      </c>
      <c r="K209" t="n">
        <v>130</v>
      </c>
      <c r="L209" t="n">
        <v>145</v>
      </c>
      <c r="V209" t="n">
        <v>820</v>
      </c>
      <c r="W209" t="n">
        <v>138</v>
      </c>
    </row>
    <row r="210" hidden="1" s="31">
      <c r="A210" t="inlineStr">
        <is>
          <t>JKL</t>
        </is>
      </c>
      <c r="B210" t="inlineStr">
        <is>
          <t>C1</t>
        </is>
      </c>
      <c r="C210" t="inlineStr">
        <is>
          <t>OBYPR1097 ASDA::TEE SHIRT 6::18-3921 Tcx-Bijou Blue::251025</t>
        </is>
      </c>
      <c r="D210" t="inlineStr">
        <is>
          <t>DCO 10PK ALL AGE BLU NEUT TEES</t>
        </is>
      </c>
      <c r="E210" t="n">
        <v>194</v>
      </c>
      <c r="F210" t="n">
        <v>160</v>
      </c>
      <c r="G210" t="n">
        <v>46</v>
      </c>
      <c r="V210" t="n">
        <v>206</v>
      </c>
      <c r="W210" t="n">
        <v>184</v>
      </c>
    </row>
    <row r="211" hidden="1" s="31">
      <c r="A211" t="inlineStr">
        <is>
          <t>JKL</t>
        </is>
      </c>
      <c r="B211" t="inlineStr">
        <is>
          <t>C1</t>
        </is>
      </c>
      <c r="C211" t="inlineStr">
        <is>
          <t>OBYPR1097 ASDA::TEE SHIRT 9::14-4202 Tcx-Harbor Mist::251004</t>
        </is>
      </c>
      <c r="D211" t="inlineStr">
        <is>
          <t>DCO 10PK ALL AGE BLU NEUT TEES</t>
        </is>
      </c>
      <c r="E211" t="n">
        <v>173</v>
      </c>
      <c r="H211" t="n">
        <v>244</v>
      </c>
      <c r="I211" t="n">
        <v>160</v>
      </c>
      <c r="J211" t="n">
        <v>170</v>
      </c>
      <c r="K211" t="n">
        <v>150</v>
      </c>
      <c r="V211" t="n">
        <v>724</v>
      </c>
      <c r="W211" t="n">
        <v>184</v>
      </c>
    </row>
    <row r="212" hidden="1" s="31">
      <c r="A212" t="inlineStr">
        <is>
          <t>JKL</t>
        </is>
      </c>
      <c r="B212" t="inlineStr">
        <is>
          <t>C1</t>
        </is>
      </c>
      <c r="C212" t="inlineStr">
        <is>
          <t>OBYPR1097 ASDA::TEE SHIRT 9::14-4202 Tcx-Harbor Mist::251025</t>
        </is>
      </c>
      <c r="D212" t="inlineStr">
        <is>
          <t>DCO 10PK ALL AGE BLU NEUT TEES</t>
        </is>
      </c>
      <c r="E212" t="n">
        <v>173</v>
      </c>
      <c r="L212" t="n">
        <v>176</v>
      </c>
      <c r="M212" t="n">
        <v>314</v>
      </c>
      <c r="V212" t="n">
        <v>490</v>
      </c>
      <c r="W212" t="n">
        <v>184</v>
      </c>
    </row>
    <row r="213" hidden="1" s="31">
      <c r="A213" t="inlineStr">
        <is>
          <t>JKL</t>
        </is>
      </c>
      <c r="B213" t="inlineStr">
        <is>
          <t>C2</t>
        </is>
      </c>
      <c r="C213" t="inlineStr">
        <is>
          <t>720703R10 RL::TOP::Newport Navy::251012</t>
        </is>
      </c>
      <c r="D213" t="inlineStr">
        <is>
          <t>720703R10-BOYS T SHIRT</t>
        </is>
      </c>
      <c r="E213" t="n">
        <v>140</v>
      </c>
      <c r="F213" t="n">
        <v>130</v>
      </c>
      <c r="G213" t="n">
        <v>120</v>
      </c>
      <c r="H213" t="n">
        <v>120</v>
      </c>
      <c r="I213" t="n">
        <v>130</v>
      </c>
      <c r="J213" t="n">
        <v>125</v>
      </c>
      <c r="K213" t="n">
        <v>185</v>
      </c>
      <c r="L213" t="n">
        <v>140</v>
      </c>
      <c r="M213" t="n">
        <v>50</v>
      </c>
      <c r="N213" t="n">
        <v>50</v>
      </c>
      <c r="O213" t="n">
        <v>50</v>
      </c>
      <c r="P213" t="n">
        <v>38</v>
      </c>
      <c r="V213" t="n">
        <v>1138</v>
      </c>
      <c r="W213" t="n">
        <v>103</v>
      </c>
    </row>
    <row r="214" hidden="1" s="31">
      <c r="A214" t="inlineStr">
        <is>
          <t>JKL</t>
        </is>
      </c>
      <c r="B214" t="inlineStr">
        <is>
          <t>D1</t>
        </is>
      </c>
      <c r="C214" t="inlineStr">
        <is>
          <t>694257SS26 Puma::TOP::60-Intense Lavender::251020</t>
        </is>
      </c>
      <c r="D214" t="inlineStr">
        <is>
          <t>694257SS26 ESS ELEVATED RIB SLIM TEE G</t>
        </is>
      </c>
      <c r="E214" t="n">
        <v>161</v>
      </c>
      <c r="F214" t="n">
        <v>70</v>
      </c>
      <c r="G214" t="n">
        <v>100</v>
      </c>
      <c r="H214" t="n">
        <v>63</v>
      </c>
      <c r="V214" t="n">
        <v>233</v>
      </c>
      <c r="W214" t="n">
        <v>126</v>
      </c>
    </row>
    <row r="215" hidden="1" s="31">
      <c r="A215" t="inlineStr">
        <is>
          <t>JKL</t>
        </is>
      </c>
      <c r="B215" t="inlineStr">
        <is>
          <t>D1</t>
        </is>
      </c>
      <c r="C215" t="inlineStr">
        <is>
          <t>OBYPR1057 ASDA::TEE SHIRT 2::15-0000 Tcx-Dove::251011</t>
        </is>
      </c>
      <c r="D215" t="inlineStr">
        <is>
          <t>3PK PLAIN TEES G N B</t>
        </is>
      </c>
      <c r="E215" t="n">
        <v>173</v>
      </c>
      <c r="I215" t="n">
        <v>110</v>
      </c>
      <c r="J215" t="n">
        <v>120</v>
      </c>
      <c r="K215" t="n">
        <v>150</v>
      </c>
      <c r="L215" t="n">
        <v>120</v>
      </c>
      <c r="M215" t="n">
        <v>202</v>
      </c>
      <c r="V215" t="n">
        <v>702</v>
      </c>
      <c r="W215" t="n">
        <v>126</v>
      </c>
    </row>
    <row r="216" hidden="1" s="31">
      <c r="A216" t="inlineStr">
        <is>
          <t>JKL</t>
        </is>
      </c>
      <c r="B216" t="inlineStr">
        <is>
          <t>D2</t>
        </is>
      </c>
      <c r="C216" t="inlineStr">
        <is>
          <t>OBYPR1057 ASDA::TEE SHIRT 1::19-4122 Tcx-Moonlt Ocean::251011</t>
        </is>
      </c>
      <c r="D216" t="inlineStr">
        <is>
          <t>3PK PLAIN TEES G N B</t>
        </is>
      </c>
      <c r="E216" t="n">
        <v>185</v>
      </c>
      <c r="J216" t="n">
        <v>0</v>
      </c>
      <c r="P216" t="n">
        <v>313</v>
      </c>
      <c r="V216" t="n">
        <v>313</v>
      </c>
      <c r="W216" t="n">
        <v>176</v>
      </c>
    </row>
    <row r="217" hidden="1" s="31">
      <c r="A217" t="inlineStr">
        <is>
          <t>JKL</t>
        </is>
      </c>
      <c r="B217" t="inlineStr">
        <is>
          <t>D2</t>
        </is>
      </c>
      <c r="C217" t="inlineStr">
        <is>
          <t>OBYPR1097 ASDA::TEE SHIRT 2::13-5304 TCX Rainy Day::251220</t>
        </is>
      </c>
      <c r="D217" t="inlineStr">
        <is>
          <t>DCO 10PK ALL AGE BLU NEUT TEES</t>
        </is>
      </c>
      <c r="E217" t="n">
        <v>173</v>
      </c>
      <c r="K217" t="n">
        <v>145</v>
      </c>
      <c r="L217" t="n">
        <v>264</v>
      </c>
      <c r="M217" t="n">
        <v>161</v>
      </c>
      <c r="N217" t="n">
        <v>217</v>
      </c>
      <c r="V217" t="n">
        <v>787</v>
      </c>
      <c r="W217" t="n">
        <v>176</v>
      </c>
    </row>
    <row r="218" hidden="1" s="31">
      <c r="A218" t="inlineStr">
        <is>
          <t>JKL</t>
        </is>
      </c>
      <c r="B218" t="inlineStr">
        <is>
          <t>D2</t>
        </is>
      </c>
      <c r="C218" t="inlineStr">
        <is>
          <t>OBYPR1097 ASDA::TEE SHIRT 2::13-5304 TCX Rainy Day::260117</t>
        </is>
      </c>
      <c r="D218" t="inlineStr">
        <is>
          <t>DCO 10PK ALL AGE BLU NEUT TEES</t>
        </is>
      </c>
      <c r="E218" t="n">
        <v>173</v>
      </c>
      <c r="O218" t="n">
        <v>360</v>
      </c>
      <c r="V218" t="n">
        <v>360</v>
      </c>
      <c r="W218" t="n">
        <v>176</v>
      </c>
    </row>
    <row r="219" hidden="1" s="31">
      <c r="A219" t="inlineStr">
        <is>
          <t>JKL</t>
        </is>
      </c>
      <c r="B219" t="inlineStr">
        <is>
          <t>D2</t>
        </is>
      </c>
      <c r="C219" t="inlineStr">
        <is>
          <t>OBYPR1097 ASDA::TEE SHIRT 8::18-0514 Tcx-Mulled Basil::251025</t>
        </is>
      </c>
      <c r="D219" t="inlineStr">
        <is>
          <t>DCO 10PK ALL AGE BLU NEUT TEES</t>
        </is>
      </c>
      <c r="E219" t="n">
        <v>162</v>
      </c>
      <c r="F219" t="n">
        <v>170</v>
      </c>
      <c r="G219" t="n">
        <v>160</v>
      </c>
      <c r="H219" t="n">
        <v>142</v>
      </c>
      <c r="I219" t="n">
        <v>0</v>
      </c>
      <c r="V219" t="n">
        <v>472</v>
      </c>
      <c r="W219" t="n">
        <v>176</v>
      </c>
    </row>
    <row r="220" hidden="1" s="31">
      <c r="A220" t="inlineStr">
        <is>
          <t>JKL</t>
        </is>
      </c>
      <c r="B220" t="inlineStr">
        <is>
          <t>E1</t>
        </is>
      </c>
      <c r="C220" t="inlineStr">
        <is>
          <t>B14056 RL::TOP::D. White-L. Navy-12M-24M::250902</t>
        </is>
      </c>
      <c r="D220" t="inlineStr">
        <is>
          <t>B14056-BOYS SET</t>
        </is>
      </c>
      <c r="E220" t="n">
        <v>60</v>
      </c>
      <c r="M220" t="n">
        <v>56</v>
      </c>
      <c r="N220" t="n">
        <v>100</v>
      </c>
      <c r="O220" t="n">
        <v>100</v>
      </c>
      <c r="P220" t="n">
        <v>70</v>
      </c>
      <c r="Q220" t="n">
        <v>80</v>
      </c>
      <c r="R220" t="n">
        <v>57</v>
      </c>
      <c r="S220" t="n">
        <v>44</v>
      </c>
      <c r="V220" t="n">
        <v>507</v>
      </c>
      <c r="W220" t="n">
        <v>88</v>
      </c>
    </row>
    <row r="221" hidden="1" s="31">
      <c r="A221" t="inlineStr">
        <is>
          <t>JKL</t>
        </is>
      </c>
      <c r="B221" t="inlineStr">
        <is>
          <t>E1</t>
        </is>
      </c>
      <c r="C221" t="inlineStr">
        <is>
          <t>B14056 RL::TOP::D. White-L. Navy-3M-9M::250902</t>
        </is>
      </c>
      <c r="D221" t="inlineStr">
        <is>
          <t>B14056-BOYS SET</t>
        </is>
      </c>
      <c r="E221" t="n">
        <v>59</v>
      </c>
      <c r="F221" t="n">
        <v>80</v>
      </c>
      <c r="G221" t="n">
        <v>90</v>
      </c>
      <c r="H221" t="n">
        <v>85</v>
      </c>
      <c r="I221" t="n">
        <v>100</v>
      </c>
      <c r="J221" t="n">
        <v>85</v>
      </c>
      <c r="K221" t="n">
        <v>80</v>
      </c>
      <c r="L221" t="n">
        <v>74</v>
      </c>
      <c r="V221" t="n">
        <v>594</v>
      </c>
      <c r="W221" t="n">
        <v>88</v>
      </c>
    </row>
    <row r="222" hidden="1" s="31">
      <c r="A222" t="inlineStr">
        <is>
          <t>JKL</t>
        </is>
      </c>
      <c r="B222" t="inlineStr">
        <is>
          <t>E1</t>
        </is>
      </c>
      <c r="C222" t="inlineStr">
        <is>
          <t>A12290 RL::TOP::Liberty::250925</t>
        </is>
      </c>
      <c r="D222" t="inlineStr">
        <is>
          <t>A12290- BOYS SWEATSHIRT</t>
        </is>
      </c>
      <c r="E222" t="n">
        <v>113</v>
      </c>
      <c r="T222" t="n">
        <v>56</v>
      </c>
      <c r="V222" t="n">
        <v>56</v>
      </c>
      <c r="W222" t="n">
        <v>88</v>
      </c>
    </row>
    <row r="223" hidden="1" s="31">
      <c r="A223" t="inlineStr">
        <is>
          <t>JKL</t>
        </is>
      </c>
      <c r="B223" t="inlineStr">
        <is>
          <t>F1</t>
        </is>
      </c>
      <c r="C223" t="inlineStr">
        <is>
          <t>OBYPR1097 ASDA::TEE SHIRT 7::16-1315 Tcx-Cornstalk::251220</t>
        </is>
      </c>
      <c r="D223" t="inlineStr">
        <is>
          <t>DCO 10PK ALL AGE BLU NEUT TEES</t>
        </is>
      </c>
      <c r="E223" t="n">
        <v>190</v>
      </c>
      <c r="F223" t="n">
        <v>150</v>
      </c>
      <c r="G223" t="n">
        <v>170</v>
      </c>
      <c r="H223" t="n">
        <v>180</v>
      </c>
      <c r="I223" t="n">
        <v>170</v>
      </c>
      <c r="J223" t="n">
        <v>30</v>
      </c>
      <c r="V223" t="n">
        <v>700</v>
      </c>
      <c r="W223" t="n">
        <v>160</v>
      </c>
    </row>
    <row r="224" hidden="1" s="31">
      <c r="A224" t="inlineStr">
        <is>
          <t>JKL</t>
        </is>
      </c>
      <c r="B224" t="inlineStr">
        <is>
          <t>F1</t>
        </is>
      </c>
      <c r="C224" t="inlineStr">
        <is>
          <t>OBYPR1097 ASDA::TEE SHIRT 7::16-1315 Tcx-Cornstalk::260117</t>
        </is>
      </c>
      <c r="D224" t="inlineStr">
        <is>
          <t>DCO 10PK ALL AGE BLU NEUT TEES</t>
        </is>
      </c>
      <c r="E224" t="n">
        <v>190</v>
      </c>
      <c r="J224" t="n">
        <v>150</v>
      </c>
      <c r="K224" t="n">
        <v>210</v>
      </c>
      <c r="L224" t="n">
        <v>150</v>
      </c>
      <c r="M224" t="n">
        <v>230</v>
      </c>
      <c r="V224" t="n">
        <v>740</v>
      </c>
      <c r="W224" t="n">
        <v>160</v>
      </c>
    </row>
    <row r="225" hidden="1" s="31">
      <c r="A225" t="inlineStr">
        <is>
          <t>JKL</t>
        </is>
      </c>
      <c r="B225" t="inlineStr">
        <is>
          <t>F2</t>
        </is>
      </c>
      <c r="C225" t="inlineStr">
        <is>
          <t>50554382R2 HB::T-SHIRT::100 WHITE::251006</t>
        </is>
      </c>
      <c r="D225" t="inlineStr">
        <is>
          <t>50554382R2 NAYONIX</t>
        </is>
      </c>
      <c r="E225" t="n">
        <v>155</v>
      </c>
      <c r="F225" t="n">
        <v>100</v>
      </c>
      <c r="G225" t="n">
        <v>110</v>
      </c>
      <c r="H225" t="n">
        <v>100</v>
      </c>
      <c r="I225" t="n">
        <v>110</v>
      </c>
      <c r="J225" t="n">
        <v>100</v>
      </c>
      <c r="K225" t="n">
        <v>110</v>
      </c>
      <c r="L225" t="n">
        <v>120</v>
      </c>
      <c r="M225" t="n">
        <v>150</v>
      </c>
      <c r="V225" t="n">
        <v>900</v>
      </c>
      <c r="W225" t="n">
        <v>113</v>
      </c>
    </row>
    <row r="226" hidden="1" s="31">
      <c r="A226" t="inlineStr">
        <is>
          <t>MFL</t>
        </is>
      </c>
      <c r="B226" t="inlineStr">
        <is>
          <t>A1</t>
        </is>
      </c>
      <c r="C226" t="inlineStr">
        <is>
          <t>BYGPR1131 ASDA::T3::Multi::250920</t>
        </is>
      </c>
      <c r="D226" t="inlineStr">
        <is>
          <t>BYGPR1131 BE 5 PK PLAIN TOPS</t>
        </is>
      </c>
      <c r="E226" t="n">
        <v>134</v>
      </c>
      <c r="G226" t="n">
        <v>6</v>
      </c>
      <c r="V226" t="n">
        <v>6</v>
      </c>
      <c r="W226" t="n">
        <v>200</v>
      </c>
    </row>
    <row r="227" hidden="1" s="31">
      <c r="A227" t="inlineStr">
        <is>
          <t>MFL</t>
        </is>
      </c>
      <c r="B227" t="inlineStr">
        <is>
          <t>A1</t>
        </is>
      </c>
      <c r="C227" t="inlineStr">
        <is>
          <t>BYEPR1055 ASDA::TOP::Black irish::251004</t>
        </is>
      </c>
      <c r="D227" t="inlineStr">
        <is>
          <t>DC DRAGON WING PJ</t>
        </is>
      </c>
      <c r="E227" t="n">
        <v>143</v>
      </c>
      <c r="F227" t="n">
        <v>93</v>
      </c>
      <c r="V227" t="n">
        <v>93</v>
      </c>
      <c r="W227" t="n">
        <v>200</v>
      </c>
    </row>
    <row r="228" hidden="1" s="31">
      <c r="A228" t="inlineStr">
        <is>
          <t>MFL</t>
        </is>
      </c>
      <c r="B228" t="inlineStr">
        <is>
          <t>A1</t>
        </is>
      </c>
      <c r="C228" t="inlineStr">
        <is>
          <t>25095 NFR::BOTTOM 2::17-1508 Tcx- Silent Storm::251023</t>
        </is>
      </c>
      <c r="D228" t="inlineStr">
        <is>
          <t>25095 KIDS LEGGINGS 2 PCS PACK ROSSMAN</t>
        </is>
      </c>
      <c r="E228" t="n">
        <v>196</v>
      </c>
      <c r="G228" t="n">
        <v>145</v>
      </c>
      <c r="H228" t="n">
        <v>139</v>
      </c>
      <c r="I228" t="n">
        <v>142</v>
      </c>
      <c r="J228" t="n">
        <v>165</v>
      </c>
      <c r="K228" t="n">
        <v>170</v>
      </c>
      <c r="L228" t="n">
        <v>175</v>
      </c>
      <c r="M228" t="n">
        <v>200</v>
      </c>
      <c r="N228" t="n">
        <v>180</v>
      </c>
      <c r="O228" t="n">
        <v>156</v>
      </c>
      <c r="P228" t="n">
        <v>122</v>
      </c>
      <c r="V228" t="n">
        <v>1594</v>
      </c>
      <c r="W228" t="n">
        <v>200</v>
      </c>
    </row>
    <row r="229" hidden="1" s="31">
      <c r="A229" t="inlineStr">
        <is>
          <t>MFL</t>
        </is>
      </c>
      <c r="B229" t="inlineStr">
        <is>
          <t>A2</t>
        </is>
      </c>
      <c r="C229" t="inlineStr">
        <is>
          <t>25095 NFR::BOTTOM 2::17-1508 Tcx- Silent Storm::251023</t>
        </is>
      </c>
      <c r="D229" t="inlineStr">
        <is>
          <t>25095 KIDS LEGGINGS 2 PCS PACK ROSSMAN</t>
        </is>
      </c>
      <c r="E229" t="n">
        <v>210</v>
      </c>
      <c r="F229" t="n">
        <v>201</v>
      </c>
      <c r="G229" t="n">
        <v>153</v>
      </c>
      <c r="H229" t="n">
        <v>126</v>
      </c>
      <c r="I229" t="n">
        <v>182</v>
      </c>
      <c r="J229" t="n">
        <v>252</v>
      </c>
      <c r="K229" t="n">
        <v>207</v>
      </c>
      <c r="L229" t="n">
        <v>210</v>
      </c>
      <c r="M229" t="n">
        <v>269</v>
      </c>
      <c r="V229" t="n">
        <v>1600</v>
      </c>
      <c r="W229" t="n">
        <v>200</v>
      </c>
    </row>
    <row r="230" hidden="1" s="31">
      <c r="A230" t="inlineStr">
        <is>
          <t>MFL</t>
        </is>
      </c>
      <c r="B230" t="inlineStr">
        <is>
          <t>B1</t>
        </is>
      </c>
      <c r="C230" t="inlineStr">
        <is>
          <t>25095 NFR::BOTTOM 2::17-1508 Tcx- Silent Storm::251023</t>
        </is>
      </c>
      <c r="D230" t="inlineStr">
        <is>
          <t>25095 KIDS LEGGINGS 2 PCS PACK ROSSMAN</t>
        </is>
      </c>
      <c r="E230" t="n">
        <v>160</v>
      </c>
      <c r="F230" t="n">
        <v>0</v>
      </c>
      <c r="G230" t="n">
        <v>108</v>
      </c>
      <c r="H230" t="n">
        <v>92</v>
      </c>
      <c r="I230" t="n">
        <v>100</v>
      </c>
      <c r="J230" t="n">
        <v>102</v>
      </c>
      <c r="K230" t="n">
        <v>120</v>
      </c>
      <c r="L230" t="n">
        <v>78</v>
      </c>
      <c r="M230" t="n">
        <v>140</v>
      </c>
      <c r="N230" t="n">
        <v>155</v>
      </c>
      <c r="O230" t="n">
        <v>135</v>
      </c>
      <c r="P230" t="n">
        <v>100</v>
      </c>
      <c r="V230" t="n">
        <v>1130</v>
      </c>
      <c r="W230" t="n">
        <v>134</v>
      </c>
    </row>
    <row r="231" hidden="1" s="31">
      <c r="A231" t="inlineStr">
        <is>
          <t>MFL</t>
        </is>
      </c>
      <c r="B231" t="inlineStr">
        <is>
          <t>B2</t>
        </is>
      </c>
      <c r="C231" t="inlineStr">
        <is>
          <t>689960SS26R1 Puma::T-SHIRT::20-Zen Blue::251105</t>
        </is>
      </c>
      <c r="D231" t="inlineStr">
        <is>
          <t>689960SS26R1 KEYLINE GRAPHIC TEE</t>
        </is>
      </c>
      <c r="E231" t="n">
        <v>162</v>
      </c>
      <c r="F231" t="n">
        <v>50</v>
      </c>
      <c r="G231" t="n">
        <v>78</v>
      </c>
      <c r="H231" t="n">
        <v>47</v>
      </c>
      <c r="I231" t="n">
        <v>77</v>
      </c>
      <c r="J231" t="n">
        <v>129</v>
      </c>
      <c r="K231" t="n">
        <v>40</v>
      </c>
      <c r="L231" t="n">
        <v>65</v>
      </c>
      <c r="M231" t="n">
        <v>155</v>
      </c>
      <c r="N231" t="n">
        <v>145</v>
      </c>
      <c r="O231" t="n">
        <v>160</v>
      </c>
      <c r="P231" t="n">
        <v>154</v>
      </c>
      <c r="V231" t="n">
        <v>1100</v>
      </c>
      <c r="W231" t="n">
        <v>130</v>
      </c>
    </row>
    <row r="232" hidden="1" s="31">
      <c r="A232" t="inlineStr">
        <is>
          <t>MFL</t>
        </is>
      </c>
      <c r="B232" t="inlineStr">
        <is>
          <t>C1</t>
        </is>
      </c>
      <c r="C232" t="inlineStr">
        <is>
          <t>GISPR1006 ASDA::WHITE AOP LS TOP::Pink::251004</t>
        </is>
      </c>
      <c r="D232" t="inlineStr">
        <is>
          <t>GISPR1006 3PK BT FAIRY UNICORN 1.5-8Y</t>
        </is>
      </c>
      <c r="E232" t="n">
        <v>282</v>
      </c>
      <c r="F232" t="n">
        <v>235</v>
      </c>
      <c r="G232" t="n">
        <v>244</v>
      </c>
      <c r="H232" t="n">
        <v>305</v>
      </c>
      <c r="I232" t="n">
        <v>309</v>
      </c>
      <c r="J232" t="n">
        <v>342</v>
      </c>
      <c r="K232" t="n">
        <v>300</v>
      </c>
      <c r="L232" t="n">
        <v>305</v>
      </c>
      <c r="M232" t="n">
        <v>220</v>
      </c>
      <c r="V232" t="n">
        <v>2260</v>
      </c>
      <c r="W232" t="n">
        <v>283</v>
      </c>
    </row>
    <row r="233" hidden="1" s="31">
      <c r="A233" t="inlineStr">
        <is>
          <t>MFL</t>
        </is>
      </c>
      <c r="B233" t="inlineStr">
        <is>
          <t>C2</t>
        </is>
      </c>
      <c r="C233" t="inlineStr">
        <is>
          <t>25095 NFR::BOTTOM 2::17-1508 Tcx- Silent Storm::251023</t>
        </is>
      </c>
      <c r="D233" t="inlineStr">
        <is>
          <t>25095 KIDS LEGGINGS 2 PCS PACK ROSSMAN</t>
        </is>
      </c>
      <c r="E233" t="n">
        <v>188</v>
      </c>
      <c r="F233" t="n">
        <v>120</v>
      </c>
      <c r="G233" t="n">
        <v>130</v>
      </c>
      <c r="H233" t="n">
        <v>350</v>
      </c>
      <c r="I233" t="n">
        <v>100</v>
      </c>
      <c r="J233" t="n">
        <v>170</v>
      </c>
      <c r="K233" t="n">
        <v>205</v>
      </c>
      <c r="L233" t="n">
        <v>215</v>
      </c>
      <c r="M233" t="n">
        <v>310</v>
      </c>
      <c r="V233" t="n">
        <v>1600</v>
      </c>
      <c r="W233" t="n">
        <v>200</v>
      </c>
    </row>
    <row r="234" hidden="1" s="31">
      <c r="A234" t="inlineStr">
        <is>
          <t>MFL</t>
        </is>
      </c>
      <c r="B234" t="inlineStr">
        <is>
          <t>A1</t>
        </is>
      </c>
      <c r="C234" t="inlineStr">
        <is>
          <t>A8B6KSP26-R4 VFC::T1::Tnf White Combed::251027</t>
        </is>
      </c>
      <c r="D234" t="inlineStr">
        <is>
          <t>A8B6KSP26-R4 M EVOLUTION BOX NSE REGULAR SHORT SLEEVE TEE</t>
        </is>
      </c>
      <c r="E234" t="n">
        <v>174</v>
      </c>
      <c r="G234" t="n">
        <v>73</v>
      </c>
      <c r="H234" t="n">
        <v>116</v>
      </c>
      <c r="I234" t="n">
        <v>150</v>
      </c>
      <c r="J234" t="n">
        <v>140</v>
      </c>
      <c r="K234" t="n">
        <v>120</v>
      </c>
      <c r="L234" t="n">
        <v>130</v>
      </c>
      <c r="M234" t="n">
        <v>120</v>
      </c>
      <c r="V234" t="n">
        <v>849</v>
      </c>
      <c r="W234" t="n">
        <v>157</v>
      </c>
    </row>
    <row r="235" hidden="1" s="31">
      <c r="A235" t="inlineStr">
        <is>
          <t>MFL</t>
        </is>
      </c>
      <c r="B235" t="inlineStr">
        <is>
          <t>A1</t>
        </is>
      </c>
      <c r="C235" t="inlineStr">
        <is>
          <t>TBC0YHNP VFC::TEE::100 WHITE::251007</t>
        </is>
      </c>
      <c r="D235" t="inlineStr">
        <is>
          <t>TBC0YHNP CITY TEE</t>
        </is>
      </c>
      <c r="E235" t="n">
        <v>169</v>
      </c>
      <c r="F235" t="n">
        <v>71</v>
      </c>
      <c r="G235" t="n">
        <v>47</v>
      </c>
      <c r="M235" t="n">
        <v>50</v>
      </c>
      <c r="N235" t="n">
        <v>150</v>
      </c>
      <c r="O235" t="n">
        <v>183</v>
      </c>
      <c r="P235" t="n">
        <v>0</v>
      </c>
      <c r="V235" t="n">
        <v>501</v>
      </c>
      <c r="W235" t="n">
        <v>157</v>
      </c>
    </row>
    <row r="236" hidden="1" s="31">
      <c r="A236" t="inlineStr">
        <is>
          <t>MFL</t>
        </is>
      </c>
      <c r="B236" t="inlineStr">
        <is>
          <t>A2</t>
        </is>
      </c>
      <c r="C236" t="inlineStr">
        <is>
          <t>693161SS26 Puma::TOP::02-Medium Gray Heather::251005</t>
        </is>
      </c>
      <c r="D236" t="inlineStr">
        <is>
          <t>693161SS26PUMA BEYOND LC TEE</t>
        </is>
      </c>
      <c r="E236" t="n">
        <v>180</v>
      </c>
      <c r="G236" t="n">
        <v>95</v>
      </c>
      <c r="H236" t="n">
        <v>140</v>
      </c>
      <c r="I236" t="n">
        <v>140</v>
      </c>
      <c r="J236" t="n">
        <v>145</v>
      </c>
      <c r="K236" t="n">
        <v>160</v>
      </c>
      <c r="V236" t="n">
        <v>680</v>
      </c>
      <c r="W236" t="n">
        <v>171</v>
      </c>
    </row>
    <row r="237" hidden="1" s="31">
      <c r="A237" t="inlineStr">
        <is>
          <t>MFL</t>
        </is>
      </c>
      <c r="B237" t="inlineStr">
        <is>
          <t>A2</t>
        </is>
      </c>
      <c r="C237" t="inlineStr">
        <is>
          <t>A8G1QSP26 VFC::T1::White Dune::251006</t>
        </is>
      </c>
      <c r="D237" t="inlineStr">
        <is>
          <t>A8G1QSP26 G BRAND PROUD RELAXED SS TEE</t>
        </is>
      </c>
      <c r="E237" t="n">
        <v>179</v>
      </c>
      <c r="F237" t="n">
        <v>90</v>
      </c>
      <c r="L237" t="n">
        <v>150</v>
      </c>
      <c r="M237" t="n">
        <v>125</v>
      </c>
      <c r="N237" t="n">
        <v>183</v>
      </c>
      <c r="O237" t="n">
        <v>222</v>
      </c>
      <c r="V237" t="n">
        <v>770</v>
      </c>
      <c r="W237" t="n">
        <v>171</v>
      </c>
    </row>
    <row r="238" hidden="1" s="31">
      <c r="A238" t="inlineStr">
        <is>
          <t>MFL</t>
        </is>
      </c>
      <c r="B238" t="inlineStr">
        <is>
          <t>B1</t>
        </is>
      </c>
      <c r="C238" t="inlineStr">
        <is>
          <t>A8GQ8SP26-R3 VFC::L1::Khaki Stone::251007</t>
        </is>
      </c>
      <c r="D238" t="inlineStr">
        <is>
          <t>A8GQ8SP26-R3 M BOX NSE LIGHT REGULAR SHORTS</t>
        </is>
      </c>
      <c r="E238" t="n">
        <v>162</v>
      </c>
      <c r="F238" t="n">
        <v>110</v>
      </c>
      <c r="V238" t="n">
        <v>110</v>
      </c>
      <c r="W238" t="n">
        <v>147</v>
      </c>
    </row>
    <row r="239" hidden="1" s="31">
      <c r="A239" t="inlineStr">
        <is>
          <t>MFL</t>
        </is>
      </c>
      <c r="B239" t="inlineStr">
        <is>
          <t>B1</t>
        </is>
      </c>
      <c r="C239" t="inlineStr">
        <is>
          <t>A8GQ8SP26-R3 VFC::L1::Khaki Stone::251013</t>
        </is>
      </c>
      <c r="D239" t="inlineStr">
        <is>
          <t>A8GQ8SP26-R3 M BOX NSE LIGHT REGULAR SHORTS</t>
        </is>
      </c>
      <c r="E239" t="n">
        <v>162</v>
      </c>
      <c r="G239" t="n">
        <v>115</v>
      </c>
      <c r="H239" t="n">
        <v>122</v>
      </c>
      <c r="I239" t="n">
        <v>120</v>
      </c>
      <c r="J239" t="n">
        <v>187</v>
      </c>
      <c r="K239" t="n">
        <v>81</v>
      </c>
      <c r="V239" t="n">
        <v>625</v>
      </c>
      <c r="W239" t="n">
        <v>147</v>
      </c>
    </row>
    <row r="240" hidden="1" s="31">
      <c r="A240" t="inlineStr">
        <is>
          <t>MFL</t>
        </is>
      </c>
      <c r="B240" t="inlineStr">
        <is>
          <t>B1</t>
        </is>
      </c>
      <c r="C240" t="inlineStr">
        <is>
          <t>A8GQ8SP26-R3 VFC::L1::Tnf Black::251013</t>
        </is>
      </c>
      <c r="D240" t="inlineStr">
        <is>
          <t>A8GQ8SP26-R3 M BOX NSE LIGHT REGULAR SHORTS</t>
        </is>
      </c>
      <c r="E240" t="n">
        <v>162</v>
      </c>
      <c r="K240" t="n">
        <v>44</v>
      </c>
      <c r="L240" t="n">
        <v>120</v>
      </c>
      <c r="M240" t="n">
        <v>127</v>
      </c>
      <c r="N240" t="n">
        <v>154</v>
      </c>
      <c r="O240" t="n">
        <v>100</v>
      </c>
      <c r="P240" t="n">
        <v>0</v>
      </c>
      <c r="V240" t="n">
        <v>545</v>
      </c>
      <c r="W240" t="n">
        <v>147</v>
      </c>
    </row>
    <row r="241" hidden="1" s="31">
      <c r="A241" t="inlineStr">
        <is>
          <t>MFL</t>
        </is>
      </c>
      <c r="B241" t="inlineStr">
        <is>
          <t>B2</t>
        </is>
      </c>
      <c r="C241" t="inlineStr">
        <is>
          <t>527640SS26 Puma::TANK TOP::02-Puma White::250920</t>
        </is>
      </c>
      <c r="D241" t="inlineStr">
        <is>
          <t>527640SS26 W PUMA X HYROX RIB CROP TANK</t>
        </is>
      </c>
      <c r="E241" t="n">
        <v>120</v>
      </c>
      <c r="M241" t="n">
        <v>40</v>
      </c>
      <c r="N241" t="n">
        <v>100</v>
      </c>
      <c r="O241" t="n">
        <v>50</v>
      </c>
      <c r="V241" t="n">
        <v>190</v>
      </c>
      <c r="W241" t="n">
        <v>148</v>
      </c>
    </row>
    <row r="242" hidden="1" s="31">
      <c r="A242" t="inlineStr">
        <is>
          <t>MFL</t>
        </is>
      </c>
      <c r="B242" t="inlineStr">
        <is>
          <t>B2</t>
        </is>
      </c>
      <c r="C242" t="inlineStr">
        <is>
          <t>693287SS26R1 Puma::BOTTOM::01-Puma Black::251005</t>
        </is>
      </c>
      <c r="D242" t="inlineStr">
        <is>
          <t>693287SS26R1MINICATS LOUNGEWEAR SET TR INF</t>
        </is>
      </c>
      <c r="E242" t="n">
        <v>166</v>
      </c>
      <c r="F242" t="n">
        <v>100</v>
      </c>
      <c r="G242" t="n">
        <v>115</v>
      </c>
      <c r="H242" t="n">
        <v>66</v>
      </c>
      <c r="V242" t="n">
        <v>281</v>
      </c>
      <c r="W242" t="n">
        <v>148</v>
      </c>
    </row>
    <row r="243" hidden="1" s="31">
      <c r="A243" t="inlineStr">
        <is>
          <t>MFL</t>
        </is>
      </c>
      <c r="B243" t="inlineStr">
        <is>
          <t>B2</t>
        </is>
      </c>
      <c r="C243" t="inlineStr">
        <is>
          <t>693287SS26R1 Puma::BOTTOM::25-Wild Pink::251005</t>
        </is>
      </c>
      <c r="D243" t="inlineStr">
        <is>
          <t>693287SS26R1MINICATS LOUNGEWEAR SET TR INF</t>
        </is>
      </c>
      <c r="E243" t="n">
        <v>166</v>
      </c>
      <c r="I243" t="n">
        <v>140</v>
      </c>
      <c r="J243" t="n">
        <v>20</v>
      </c>
      <c r="V243" t="n">
        <v>160</v>
      </c>
      <c r="W243" t="n">
        <v>148</v>
      </c>
    </row>
    <row r="244" hidden="1" s="31">
      <c r="A244" t="inlineStr">
        <is>
          <t>MFL</t>
        </is>
      </c>
      <c r="B244" t="inlineStr">
        <is>
          <t>B2</t>
        </is>
      </c>
      <c r="C244" t="inlineStr">
        <is>
          <t>693287SS26R1 Puma::BOTTOM::47-Seafoam::251005</t>
        </is>
      </c>
      <c r="D244" t="inlineStr">
        <is>
          <t>693287SS26R1MINICATS LOUNGEWEAR SET TR INF</t>
        </is>
      </c>
      <c r="E244" t="n">
        <v>160</v>
      </c>
      <c r="J244" t="n">
        <v>136</v>
      </c>
      <c r="K244" t="n">
        <v>150</v>
      </c>
      <c r="L244" t="n">
        <v>170</v>
      </c>
      <c r="M244" t="n">
        <v>163</v>
      </c>
      <c r="V244" t="n">
        <v>619</v>
      </c>
      <c r="W244" t="n">
        <v>148</v>
      </c>
    </row>
    <row r="245" hidden="1" s="31">
      <c r="A245" t="inlineStr">
        <is>
          <t>MFL</t>
        </is>
      </c>
      <c r="B245" t="inlineStr">
        <is>
          <t>D2</t>
        </is>
      </c>
      <c r="C245" t="inlineStr">
        <is>
          <t>A8GB3SP26-R1 VFC::T1::Desert Stone::251013</t>
        </is>
      </c>
      <c r="D245" t="inlineStr">
        <is>
          <t>M PLANT AND FLORA OVERSIZE SHORT SLEEVE TEE-GRAPHIC</t>
        </is>
      </c>
      <c r="E245" t="n">
        <v>145</v>
      </c>
      <c r="L245" t="n">
        <v>127</v>
      </c>
      <c r="O245" t="n">
        <v>135</v>
      </c>
      <c r="P245" t="n">
        <v>0</v>
      </c>
      <c r="V245" t="n">
        <v>262</v>
      </c>
      <c r="W245" t="n">
        <v>155</v>
      </c>
    </row>
    <row r="246" hidden="1" s="31">
      <c r="A246" t="inlineStr">
        <is>
          <t>MFL</t>
        </is>
      </c>
      <c r="B246" t="inlineStr">
        <is>
          <t>D2</t>
        </is>
      </c>
      <c r="C246" t="inlineStr">
        <is>
          <t>A8G9WSP26-R3 VFC::T1::Tnf Black::251007</t>
        </is>
      </c>
      <c r="D246" t="inlineStr">
        <is>
          <t>A8G9WSP26-R3 M LIQUID BOX NSE OVERSIZE SHORT SLEEVE TEE-GRAPHIC</t>
        </is>
      </c>
      <c r="E246" t="n">
        <v>168</v>
      </c>
      <c r="F246" t="n">
        <v>100</v>
      </c>
      <c r="G246" t="n">
        <v>115</v>
      </c>
      <c r="H246" t="n">
        <v>120</v>
      </c>
      <c r="I246" t="n">
        <v>73</v>
      </c>
      <c r="V246" t="n">
        <v>408</v>
      </c>
      <c r="W246" t="n">
        <v>155</v>
      </c>
    </row>
    <row r="247" hidden="1" s="31">
      <c r="A247" t="inlineStr">
        <is>
          <t>MFL</t>
        </is>
      </c>
      <c r="B247" t="inlineStr">
        <is>
          <t>D2</t>
        </is>
      </c>
      <c r="C247" t="inlineStr">
        <is>
          <t>A8B6KSP26-R4 VFC::T1::Khaki Stone::251027</t>
        </is>
      </c>
      <c r="D247" t="inlineStr">
        <is>
          <t>A8B6KSP26-R4 M EVOLUTION BOX NSE REGULAR SHORT SLEEVE TEE</t>
        </is>
      </c>
      <c r="E247" t="n">
        <v>95</v>
      </c>
      <c r="M247" t="n">
        <v>117</v>
      </c>
      <c r="V247" t="n">
        <v>117</v>
      </c>
      <c r="W247" t="n">
        <v>155</v>
      </c>
    </row>
    <row r="248" hidden="1" s="31">
      <c r="A248" t="inlineStr">
        <is>
          <t>MFL</t>
        </is>
      </c>
      <c r="B248" t="inlineStr">
        <is>
          <t>D2</t>
        </is>
      </c>
      <c r="C248" t="inlineStr">
        <is>
          <t>A8B6KSP26-R4 VFC::T1::Tnf Black::251027</t>
        </is>
      </c>
      <c r="D248" t="inlineStr">
        <is>
          <t>A8B6KSP26-R4 M EVOLUTION BOX NSE REGULAR SHORT SLEEVE TEE</t>
        </is>
      </c>
      <c r="E248" t="n">
        <v>191</v>
      </c>
      <c r="I248" t="n">
        <v>54</v>
      </c>
      <c r="J248" t="n">
        <v>124</v>
      </c>
      <c r="K248" t="n">
        <v>128</v>
      </c>
      <c r="L248" t="n">
        <v>125</v>
      </c>
      <c r="M248" t="n">
        <v>130</v>
      </c>
      <c r="N248" t="n">
        <v>172</v>
      </c>
      <c r="V248" t="n">
        <v>733</v>
      </c>
      <c r="W248" t="n">
        <v>155</v>
      </c>
    </row>
    <row r="249" hidden="1" s="31">
      <c r="A249" t="inlineStr">
        <is>
          <t>MFL</t>
        </is>
      </c>
      <c r="B249" t="inlineStr">
        <is>
          <t>E1</t>
        </is>
      </c>
      <c r="C249" t="inlineStr">
        <is>
          <t>A8G9FSP26-R2 VFC::T1::Desert Stone::251201</t>
        </is>
      </c>
      <c r="D249" t="inlineStr">
        <is>
          <t>A8G9FSP26-R2 M DONKEY TAXI RELAXED SHORT SLEEVE TEE-GRAPHIC</t>
        </is>
      </c>
      <c r="E249" t="n">
        <v>115</v>
      </c>
      <c r="F249" t="n">
        <v>80</v>
      </c>
      <c r="G249" t="n">
        <v>95</v>
      </c>
      <c r="H249" t="n">
        <v>100</v>
      </c>
      <c r="I249" t="n">
        <v>97</v>
      </c>
      <c r="J249" t="n">
        <v>110</v>
      </c>
      <c r="K249" t="n">
        <v>130</v>
      </c>
      <c r="L249" t="n">
        <v>120</v>
      </c>
      <c r="M249" t="n">
        <v>238</v>
      </c>
      <c r="N249" t="n">
        <v>0</v>
      </c>
      <c r="O249" t="n">
        <v>0</v>
      </c>
      <c r="V249" t="n">
        <v>970</v>
      </c>
      <c r="W249" t="n">
        <v>117</v>
      </c>
    </row>
    <row r="250" hidden="1" s="31">
      <c r="A250" t="inlineStr">
        <is>
          <t>MFL</t>
        </is>
      </c>
      <c r="B250" t="inlineStr">
        <is>
          <t>E2</t>
        </is>
      </c>
      <c r="C250" t="inlineStr">
        <is>
          <t>A8B6KSP26-R4 VFC::T1::Tnf Black::251027</t>
        </is>
      </c>
      <c r="D250" t="inlineStr">
        <is>
          <t>A8B6KSP26-R4 M EVOLUTION BOX NSE REGULAR SHORT SLEEVE TEE</t>
        </is>
      </c>
      <c r="E250" t="n">
        <v>191</v>
      </c>
      <c r="F250" t="n">
        <v>120</v>
      </c>
      <c r="G250" t="n">
        <v>130</v>
      </c>
      <c r="H250" t="n">
        <v>145</v>
      </c>
      <c r="I250" t="n">
        <v>140</v>
      </c>
      <c r="J250" t="n">
        <v>150</v>
      </c>
      <c r="K250" t="n">
        <v>155</v>
      </c>
      <c r="L250" t="n">
        <v>160</v>
      </c>
      <c r="M250" t="n">
        <v>170</v>
      </c>
      <c r="N250" t="n">
        <v>230</v>
      </c>
      <c r="O250" t="n">
        <v>0</v>
      </c>
      <c r="V250" t="n">
        <v>1400</v>
      </c>
      <c r="W250" t="n">
        <v>168</v>
      </c>
    </row>
    <row r="251" hidden="1" s="31">
      <c r="A251" t="inlineStr">
        <is>
          <t>MFL</t>
        </is>
      </c>
      <c r="B251" t="inlineStr">
        <is>
          <t>F1</t>
        </is>
      </c>
      <c r="C251" t="inlineStr">
        <is>
          <t>A8G9WSP26-R3 VFC::T1::Tnf Black::251007</t>
        </is>
      </c>
      <c r="D251" t="inlineStr">
        <is>
          <t>A8G9WSP26-R3 M LIQUID BOX NSE OVERSIZE SHORT SLEEVE TEE-GRAPHIC</t>
        </is>
      </c>
      <c r="E251" t="n">
        <v>179</v>
      </c>
      <c r="F251" t="n">
        <v>110</v>
      </c>
      <c r="G251" t="n">
        <v>125</v>
      </c>
      <c r="H251" t="n">
        <v>150</v>
      </c>
      <c r="I251" t="n">
        <v>175</v>
      </c>
      <c r="V251" t="n">
        <v>560</v>
      </c>
      <c r="W251" t="n">
        <v>157</v>
      </c>
    </row>
    <row r="252" hidden="1" s="31">
      <c r="A252" t="inlineStr">
        <is>
          <t>MFL</t>
        </is>
      </c>
      <c r="B252" t="inlineStr">
        <is>
          <t>F1</t>
        </is>
      </c>
      <c r="C252" t="inlineStr">
        <is>
          <t>A8G9WSP26-R3 VFC::T1::Tnf White Combed::251006</t>
        </is>
      </c>
      <c r="D252" t="inlineStr">
        <is>
          <t>A8G9WSP26-R3 M LIQUID BOX NSE OVERSIZE SHORT SLEEVE TEE-GRAPHIC</t>
        </is>
      </c>
      <c r="E252" t="n">
        <v>179</v>
      </c>
      <c r="J252" t="n">
        <v>165</v>
      </c>
      <c r="K252" t="n">
        <v>155</v>
      </c>
      <c r="L252" t="n">
        <v>170</v>
      </c>
      <c r="M252" t="n">
        <v>320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V252" t="n">
        <v>810</v>
      </c>
      <c r="W252" t="n">
        <v>157</v>
      </c>
    </row>
    <row r="253" hidden="1" s="31">
      <c r="A253" t="inlineStr">
        <is>
          <t>MFL</t>
        </is>
      </c>
      <c r="B253" t="inlineStr">
        <is>
          <t>F2</t>
        </is>
      </c>
      <c r="C253" t="inlineStr">
        <is>
          <t>A8B6KSP26-R4 VFC::T1::Tnf Black::251027</t>
        </is>
      </c>
      <c r="D253" t="inlineStr">
        <is>
          <t>A8B6KSP26-R4 M EVOLUTION BOX NSE REGULAR SHORT SLEEVE TEE</t>
        </is>
      </c>
      <c r="E253" t="n">
        <v>191</v>
      </c>
      <c r="F253" t="n">
        <v>150</v>
      </c>
      <c r="G253" t="n">
        <v>160</v>
      </c>
      <c r="H253" t="n">
        <v>170</v>
      </c>
      <c r="I253" t="n">
        <v>180</v>
      </c>
      <c r="J253" t="n">
        <v>185</v>
      </c>
      <c r="K253" t="n">
        <v>185</v>
      </c>
      <c r="L253" t="n">
        <v>180</v>
      </c>
      <c r="M253" t="n">
        <v>290</v>
      </c>
      <c r="N253" t="n">
        <v>0</v>
      </c>
      <c r="O253" t="n">
        <v>0</v>
      </c>
      <c r="P253" t="n">
        <v>0</v>
      </c>
      <c r="V253" t="n">
        <v>1500</v>
      </c>
      <c r="W253" t="n">
        <v>182</v>
      </c>
    </row>
    <row r="254" hidden="1" s="31">
      <c r="A254" t="inlineStr">
        <is>
          <t>MFL</t>
        </is>
      </c>
      <c r="B254" t="inlineStr">
        <is>
          <t>G1</t>
        </is>
      </c>
      <c r="C254" t="inlineStr">
        <is>
          <t>0A88PD VFC::T1::Black::250930</t>
        </is>
      </c>
      <c r="D254" t="inlineStr">
        <is>
          <t>IRONDALE SS TEE</t>
        </is>
      </c>
      <c r="E254" t="n">
        <v>175</v>
      </c>
      <c r="G254" t="n">
        <v>61</v>
      </c>
      <c r="H254" t="n">
        <v>86</v>
      </c>
      <c r="I254" t="n">
        <v>83</v>
      </c>
      <c r="J254" t="n">
        <v>90</v>
      </c>
      <c r="K254" t="n">
        <v>74</v>
      </c>
      <c r="L254" t="n">
        <v>89</v>
      </c>
      <c r="M254" t="n">
        <v>71</v>
      </c>
      <c r="N254" t="n">
        <v>131</v>
      </c>
      <c r="O254" t="n">
        <v>48</v>
      </c>
      <c r="V254" t="n">
        <v>733</v>
      </c>
      <c r="W254" t="n">
        <v>110</v>
      </c>
    </row>
    <row r="255" hidden="1" s="31">
      <c r="A255" t="inlineStr">
        <is>
          <t>MFL</t>
        </is>
      </c>
      <c r="B255" t="inlineStr">
        <is>
          <t>G1</t>
        </is>
      </c>
      <c r="C255" t="inlineStr">
        <is>
          <t>0A88PD VFC::T1::Egret::250930</t>
        </is>
      </c>
      <c r="D255" t="inlineStr">
        <is>
          <t>IRONDALE SS TEE</t>
        </is>
      </c>
      <c r="E255" t="n">
        <v>94</v>
      </c>
      <c r="P255" t="n">
        <v>88</v>
      </c>
      <c r="Q255" t="n">
        <v>147</v>
      </c>
      <c r="R255" t="n">
        <v>150</v>
      </c>
      <c r="S255" t="n">
        <v>0</v>
      </c>
      <c r="T255" t="n">
        <v>0</v>
      </c>
      <c r="V255" t="n">
        <v>385</v>
      </c>
      <c r="W255" t="n">
        <v>110</v>
      </c>
    </row>
    <row r="256" hidden="1" s="31">
      <c r="A256" t="inlineStr">
        <is>
          <t>MFL</t>
        </is>
      </c>
      <c r="B256" t="inlineStr">
        <is>
          <t>G1</t>
        </is>
      </c>
      <c r="C256" t="inlineStr">
        <is>
          <t>0A88PD VFC::T1::Vintage Indigo::250930</t>
        </is>
      </c>
      <c r="D256" t="inlineStr">
        <is>
          <t>IRONDALE SS TEE</t>
        </is>
      </c>
      <c r="E256" t="n">
        <v>162</v>
      </c>
      <c r="F256" t="n">
        <v>71</v>
      </c>
      <c r="G256" t="n">
        <v>61</v>
      </c>
      <c r="V256" t="n">
        <v>132</v>
      </c>
      <c r="W256" t="n">
        <v>110</v>
      </c>
    </row>
    <row r="257" hidden="1" s="31">
      <c r="A257" t="inlineStr">
        <is>
          <t>MFL</t>
        </is>
      </c>
      <c r="B257" t="inlineStr">
        <is>
          <t>H1</t>
        </is>
      </c>
      <c r="C257" t="inlineStr">
        <is>
          <t>693287SS26R1 Puma::TOP::01-Puma Black::251005</t>
        </is>
      </c>
      <c r="D257" t="inlineStr">
        <is>
          <t>693287SS26R1MINICATS LOUNGEWEAR SET TR INF</t>
        </is>
      </c>
      <c r="E257" t="n">
        <v>165</v>
      </c>
      <c r="F257" t="n">
        <v>108</v>
      </c>
      <c r="G257" t="n">
        <v>26</v>
      </c>
      <c r="V257" t="n">
        <v>134</v>
      </c>
      <c r="W257" t="n">
        <v>141</v>
      </c>
    </row>
    <row r="258" hidden="1" s="31">
      <c r="A258" t="inlineStr">
        <is>
          <t>MFL</t>
        </is>
      </c>
      <c r="B258" t="inlineStr">
        <is>
          <t>H1</t>
        </is>
      </c>
      <c r="C258" t="inlineStr">
        <is>
          <t>693287SS26R1 Puma::TOP::47-Seafoam::251005</t>
        </is>
      </c>
      <c r="D258" t="inlineStr">
        <is>
          <t>693287SS26R1MINICATS LOUNGEWEAR SET TR INF</t>
        </is>
      </c>
      <c r="E258" t="n">
        <v>165</v>
      </c>
      <c r="G258" t="n">
        <v>84</v>
      </c>
      <c r="H258" t="n">
        <v>120</v>
      </c>
      <c r="I258" t="n">
        <v>160</v>
      </c>
      <c r="J258" t="n">
        <v>75</v>
      </c>
      <c r="V258" t="n">
        <v>439</v>
      </c>
      <c r="W258" t="n">
        <v>141</v>
      </c>
    </row>
    <row r="259" hidden="1" s="31">
      <c r="A259" t="inlineStr">
        <is>
          <t>MFL</t>
        </is>
      </c>
      <c r="B259" t="inlineStr">
        <is>
          <t>H1</t>
        </is>
      </c>
      <c r="C259" t="inlineStr">
        <is>
          <t>A89FCSP26-R3 VFC::T1::Tnf Black::251013</t>
        </is>
      </c>
      <c r="D259" t="inlineStr">
        <is>
          <t>A89FCSP26-R3 M SIMPLE DOME REGULAR HOODIE</t>
        </is>
      </c>
      <c r="E259" t="n">
        <v>129</v>
      </c>
      <c r="J259" t="n">
        <v>45</v>
      </c>
      <c r="K259" t="n">
        <v>100</v>
      </c>
      <c r="L259" t="n">
        <v>165</v>
      </c>
      <c r="M259" t="n">
        <v>247</v>
      </c>
      <c r="N259" t="n">
        <v>0</v>
      </c>
      <c r="V259" t="n">
        <v>557</v>
      </c>
      <c r="W259" t="n">
        <v>141</v>
      </c>
    </row>
    <row r="260" hidden="1" s="31">
      <c r="A260" t="inlineStr">
        <is>
          <t>MFL</t>
        </is>
      </c>
      <c r="B260" t="inlineStr">
        <is>
          <t>H2</t>
        </is>
      </c>
      <c r="C260" t="inlineStr">
        <is>
          <t>A8B6KSP26-R4 VFC::T1::Khaki Stone::251027</t>
        </is>
      </c>
      <c r="D260" t="inlineStr">
        <is>
          <t>A8B6KSP26-R4 M EVOLUTION BOX NSE REGULAR SHORT SLEEVE TEE</t>
        </is>
      </c>
      <c r="E260" t="n">
        <v>12</v>
      </c>
      <c r="N260" t="n">
        <v>192</v>
      </c>
      <c r="V260" t="n">
        <v>192</v>
      </c>
      <c r="W260" t="n">
        <v>175</v>
      </c>
    </row>
    <row r="261" hidden="1" s="31">
      <c r="A261" t="inlineStr">
        <is>
          <t>MFL</t>
        </is>
      </c>
      <c r="B261" t="inlineStr">
        <is>
          <t>H2</t>
        </is>
      </c>
      <c r="C261" t="inlineStr">
        <is>
          <t>A8B6KSP26-R4 VFC::T1::Tnf White Combed::251027</t>
        </is>
      </c>
      <c r="D261" t="inlineStr">
        <is>
          <t>A8B6KSP26-R4 M EVOLUTION BOX NSE REGULAR SHORT SLEEVE TEE</t>
        </is>
      </c>
      <c r="E261" t="n">
        <v>199</v>
      </c>
      <c r="F261" t="n">
        <v>101</v>
      </c>
      <c r="G261" t="n">
        <v>110</v>
      </c>
      <c r="H261" t="n">
        <v>130</v>
      </c>
      <c r="I261" t="n">
        <v>150</v>
      </c>
      <c r="J261" t="n">
        <v>155</v>
      </c>
      <c r="K261" t="n">
        <v>162</v>
      </c>
      <c r="L261" t="n">
        <v>163</v>
      </c>
      <c r="M261" t="n">
        <v>160</v>
      </c>
      <c r="N261" t="n">
        <v>127</v>
      </c>
      <c r="O261" t="n">
        <v>0</v>
      </c>
      <c r="V261" t="n">
        <v>1258</v>
      </c>
      <c r="W261" t="n">
        <v>175</v>
      </c>
    </row>
    <row r="262" hidden="1" s="31">
      <c r="A262" t="inlineStr">
        <is>
          <t>MFL</t>
        </is>
      </c>
      <c r="B262" t="inlineStr">
        <is>
          <t>A1</t>
        </is>
      </c>
      <c r="C262" t="inlineStr">
        <is>
          <t>A8CZ2SP26-R4 VFC::T1::Tnf Black::251027</t>
        </is>
      </c>
      <c r="D262" t="inlineStr">
        <is>
          <t>A8CZ2SP26-R4 M EVOLUTION SIMPLE DOME REGULAR SHORT SLEEVE TEE</t>
        </is>
      </c>
      <c r="E262" t="n">
        <v>182</v>
      </c>
      <c r="F262" t="n">
        <v>140</v>
      </c>
      <c r="G262" t="n">
        <v>142</v>
      </c>
      <c r="H262" t="n">
        <v>146</v>
      </c>
      <c r="I262" t="n">
        <v>150</v>
      </c>
      <c r="J262" t="n">
        <v>140</v>
      </c>
      <c r="K262" t="n">
        <v>145</v>
      </c>
      <c r="L262" t="n">
        <v>140</v>
      </c>
      <c r="M262" t="n">
        <v>160</v>
      </c>
      <c r="N262" t="n">
        <v>150</v>
      </c>
      <c r="O262" t="n">
        <v>155</v>
      </c>
      <c r="P262" t="n">
        <v>209</v>
      </c>
      <c r="Q262" t="n">
        <v>80</v>
      </c>
      <c r="R262" t="n">
        <v>43</v>
      </c>
      <c r="V262" t="n">
        <v>1800</v>
      </c>
      <c r="W262" t="n">
        <v>165</v>
      </c>
    </row>
    <row r="263" hidden="1" s="31">
      <c r="A263" t="inlineStr">
        <is>
          <t>MFL</t>
        </is>
      </c>
      <c r="B263" t="inlineStr">
        <is>
          <t>A2</t>
        </is>
      </c>
      <c r="C263" t="inlineStr">
        <is>
          <t>A8GA9SP26-R1 VFC::T1::White Dune::251002</t>
        </is>
      </c>
      <c r="D263" t="inlineStr">
        <is>
          <t>A8GA9SP26-R1 W MONTE REGULAR SHORT SLEEVE TEE-GRAPHIC</t>
        </is>
      </c>
      <c r="E263" t="n">
        <v>104</v>
      </c>
      <c r="O263" t="n">
        <v>36</v>
      </c>
      <c r="V263" t="n">
        <v>36</v>
      </c>
      <c r="W263" t="n">
        <v>175</v>
      </c>
    </row>
    <row r="264" hidden="1" s="31">
      <c r="A264" t="inlineStr">
        <is>
          <t>MFL</t>
        </is>
      </c>
      <c r="B264" t="inlineStr">
        <is>
          <t>A2</t>
        </is>
      </c>
      <c r="C264" t="inlineStr">
        <is>
          <t>A8G9QSP26-R3 VFC::T1::White Dune::251021</t>
        </is>
      </c>
      <c r="D264" t="inlineStr">
        <is>
          <t>A8G9QSP26-R3 W FLORA EMBRO REGULAR SHORT SLEEVE TEE-GRAPHIC</t>
        </is>
      </c>
      <c r="E264" t="n">
        <v>173</v>
      </c>
      <c r="F264" t="n">
        <v>100</v>
      </c>
      <c r="G264" t="n">
        <v>140</v>
      </c>
      <c r="H264" t="n">
        <v>142</v>
      </c>
      <c r="V264" t="n">
        <v>382</v>
      </c>
      <c r="W264" t="n">
        <v>175</v>
      </c>
    </row>
    <row r="265" hidden="1" s="31">
      <c r="A265" t="inlineStr">
        <is>
          <t>MFL</t>
        </is>
      </c>
      <c r="B265" t="inlineStr">
        <is>
          <t>A2</t>
        </is>
      </c>
      <c r="C265" t="inlineStr">
        <is>
          <t>A8G9QSP26-R3 VFC::T1::White Dune::251023</t>
        </is>
      </c>
      <c r="D265" t="inlineStr">
        <is>
          <t>A8G9QSP26-R3 W FLORA EMBRO REGULAR SHORT SLEEVE TEE-GRAPHIC</t>
        </is>
      </c>
      <c r="E265" t="n">
        <v>173</v>
      </c>
      <c r="I265" t="n">
        <v>147</v>
      </c>
      <c r="J265" t="n">
        <v>131</v>
      </c>
      <c r="K265" t="n">
        <v>145</v>
      </c>
      <c r="L265" t="n">
        <v>152</v>
      </c>
      <c r="M265" t="n">
        <v>165</v>
      </c>
      <c r="N265" t="n">
        <v>170</v>
      </c>
      <c r="O265" t="n">
        <v>112</v>
      </c>
      <c r="P265" t="n">
        <v>360</v>
      </c>
      <c r="Q265" t="n">
        <v>50</v>
      </c>
      <c r="R265" t="n">
        <v>50</v>
      </c>
      <c r="V265" t="n">
        <v>1482</v>
      </c>
      <c r="W265" t="n">
        <v>175</v>
      </c>
    </row>
    <row r="266" hidden="1" s="31">
      <c r="A266" t="inlineStr">
        <is>
          <t>MFL</t>
        </is>
      </c>
      <c r="B266" t="inlineStr">
        <is>
          <t>B1</t>
        </is>
      </c>
      <c r="C266" t="inlineStr">
        <is>
          <t>739250 NFR::BOTTOM::19-3923 Tcx-Navy Blazer::250913</t>
        </is>
      </c>
      <c r="D266" t="inlineStr">
        <is>
          <t>739250 BOYS JOGGING PANTS NOS</t>
        </is>
      </c>
      <c r="E266" t="n">
        <v>146</v>
      </c>
      <c r="F266" t="n">
        <v>80</v>
      </c>
      <c r="G266" t="n">
        <v>25</v>
      </c>
      <c r="V266" t="n">
        <v>105</v>
      </c>
      <c r="W266" t="n">
        <v>117</v>
      </c>
    </row>
    <row r="267" hidden="1" s="31">
      <c r="A267" t="inlineStr">
        <is>
          <t>MFL</t>
        </is>
      </c>
      <c r="B267" t="inlineStr">
        <is>
          <t>B1</t>
        </is>
      </c>
      <c r="C267" t="inlineStr">
        <is>
          <t>739254 NFR::BOTTOM::19-3923 Tcx-Navy Blazer::251013</t>
        </is>
      </c>
      <c r="D267" t="inlineStr">
        <is>
          <t>739254 BOYS JOGGING PANTS NOS</t>
        </is>
      </c>
      <c r="E267" t="n">
        <v>128</v>
      </c>
      <c r="G267" t="n">
        <v>62</v>
      </c>
      <c r="H267" t="n">
        <v>100</v>
      </c>
      <c r="I267" t="n">
        <v>104</v>
      </c>
      <c r="J267" t="n">
        <v>120</v>
      </c>
      <c r="K267" t="n">
        <v>130</v>
      </c>
      <c r="L267" t="n">
        <v>135</v>
      </c>
      <c r="M267" t="n">
        <v>132</v>
      </c>
      <c r="N267" t="n">
        <v>12</v>
      </c>
      <c r="V267" t="n">
        <v>795</v>
      </c>
      <c r="W267" t="n">
        <v>117</v>
      </c>
    </row>
    <row r="268" hidden="1" s="31">
      <c r="A268" t="inlineStr">
        <is>
          <t>MFL</t>
        </is>
      </c>
      <c r="B268" t="inlineStr">
        <is>
          <t>B1</t>
        </is>
      </c>
      <c r="C268" t="inlineStr">
        <is>
          <t>691920SS26 Puma::BOTTOM::01-Puma Black::250905</t>
        </is>
      </c>
      <c r="D268" t="inlineStr">
        <is>
          <t>691920SS26SUPER PUMA SWEATPANTS TR PS</t>
        </is>
      </c>
      <c r="E268" t="n">
        <v>66</v>
      </c>
      <c r="N268" t="n">
        <v>68</v>
      </c>
      <c r="O268" t="n">
        <v>24</v>
      </c>
      <c r="V268" t="n">
        <v>92</v>
      </c>
      <c r="W268" t="n">
        <v>117</v>
      </c>
    </row>
    <row r="269" hidden="1" s="31">
      <c r="A269" t="inlineStr">
        <is>
          <t>MFL</t>
        </is>
      </c>
      <c r="B269" t="inlineStr">
        <is>
          <t>B1</t>
        </is>
      </c>
      <c r="C269" t="inlineStr">
        <is>
          <t>691920SS26 Puma::BOTTOM::41-Emerald Ice::250905</t>
        </is>
      </c>
      <c r="D269" t="inlineStr">
        <is>
          <t>691920SS26SUPER PUMA SWEATPANTS TR PS</t>
        </is>
      </c>
      <c r="E269" t="n">
        <v>42</v>
      </c>
      <c r="O269" t="n">
        <v>58</v>
      </c>
      <c r="P269" t="n">
        <v>50</v>
      </c>
      <c r="Q269" t="n">
        <v>20</v>
      </c>
      <c r="R269" t="n">
        <v>20</v>
      </c>
      <c r="V269" t="n">
        <v>148</v>
      </c>
      <c r="W269" t="n">
        <v>117</v>
      </c>
    </row>
    <row r="270" hidden="1" s="31">
      <c r="A270" t="inlineStr">
        <is>
          <t>MFL</t>
        </is>
      </c>
      <c r="B270" t="inlineStr">
        <is>
          <t>D1</t>
        </is>
      </c>
      <c r="C270" t="inlineStr">
        <is>
          <t>A8GA9SP26-R2 VFC::T1::Frost Grey::251022</t>
        </is>
      </c>
      <c r="D270" t="inlineStr">
        <is>
          <t>A8GA9SP26-R2 W MONTE REGULAR SHORT SLEEVE TEE-GRAPHIC</t>
        </is>
      </c>
      <c r="E270" t="n">
        <v>67</v>
      </c>
      <c r="P270" t="n">
        <v>215</v>
      </c>
      <c r="V270" t="n">
        <v>215</v>
      </c>
      <c r="W270" t="n">
        <v>156</v>
      </c>
    </row>
    <row r="271" hidden="1" s="31">
      <c r="A271" t="inlineStr">
        <is>
          <t>MFL</t>
        </is>
      </c>
      <c r="B271" t="inlineStr">
        <is>
          <t>D1</t>
        </is>
      </c>
      <c r="C271" t="inlineStr">
        <is>
          <t>A8GA9SP26-R2 VFC::T1::Frost Grey::251119</t>
        </is>
      </c>
      <c r="D271" t="inlineStr">
        <is>
          <t>A8GA9SP26-R2 W MONTE REGULAR SHORT SLEEVE TEE-GRAPHIC</t>
        </is>
      </c>
      <c r="E271" t="n">
        <v>77</v>
      </c>
      <c r="M271" t="n">
        <v>10</v>
      </c>
      <c r="N271" t="n">
        <v>10</v>
      </c>
      <c r="Q271" t="n">
        <v>75</v>
      </c>
      <c r="R271" t="n">
        <v>75</v>
      </c>
      <c r="S271" t="n">
        <v>40</v>
      </c>
      <c r="T271" t="n">
        <v>50</v>
      </c>
      <c r="V271" t="n">
        <v>260</v>
      </c>
      <c r="W271" t="n">
        <v>156</v>
      </c>
    </row>
    <row r="272" hidden="1" s="31">
      <c r="A272" t="inlineStr">
        <is>
          <t>MFL</t>
        </is>
      </c>
      <c r="B272" t="inlineStr">
        <is>
          <t>D1</t>
        </is>
      </c>
      <c r="C272" t="inlineStr">
        <is>
          <t>A8FX7SP26-R4 VFC::T1::Tnf Black::251027</t>
        </is>
      </c>
      <c r="D272" t="inlineStr">
        <is>
          <t>A8FX7SP26-R4 W EVOLUTION SIMPLE DOME SLM SHORT SLEEVE TEE</t>
        </is>
      </c>
      <c r="E272" t="n">
        <v>191</v>
      </c>
      <c r="F272" t="n">
        <v>120</v>
      </c>
      <c r="G272" t="n">
        <v>125</v>
      </c>
      <c r="H272" t="n">
        <v>115</v>
      </c>
      <c r="I272" t="n">
        <v>120</v>
      </c>
      <c r="J272" t="n">
        <v>120</v>
      </c>
      <c r="K272" t="n">
        <v>125</v>
      </c>
      <c r="L272" t="n">
        <v>130</v>
      </c>
      <c r="M272" t="n">
        <v>125</v>
      </c>
      <c r="N272" t="n">
        <v>115</v>
      </c>
      <c r="O272" t="n">
        <v>130</v>
      </c>
      <c r="V272" t="n">
        <v>1225</v>
      </c>
      <c r="W272" t="n">
        <v>156</v>
      </c>
    </row>
    <row r="273" hidden="1" s="31">
      <c r="A273" t="inlineStr">
        <is>
          <t>MFL</t>
        </is>
      </c>
      <c r="B273" t="inlineStr">
        <is>
          <t>D2</t>
        </is>
      </c>
      <c r="C273" t="inlineStr">
        <is>
          <t>678929SS26R2 Puma::TOP::85-Green Lagoon::251005</t>
        </is>
      </c>
      <c r="D273" t="inlineStr">
        <is>
          <t>678929SS26R2PUMA POWER COLORBLOCK TEE</t>
        </is>
      </c>
      <c r="E273" t="n">
        <v>144</v>
      </c>
      <c r="F273" t="n">
        <v>100</v>
      </c>
      <c r="G273" t="n">
        <v>105</v>
      </c>
      <c r="H273" t="n">
        <v>110</v>
      </c>
      <c r="I273" t="n">
        <v>115</v>
      </c>
      <c r="J273" t="n">
        <v>110</v>
      </c>
      <c r="K273" t="n">
        <v>100</v>
      </c>
      <c r="L273" t="n">
        <v>110</v>
      </c>
      <c r="M273" t="n">
        <v>200</v>
      </c>
      <c r="V273" t="n">
        <v>950</v>
      </c>
      <c r="W273" t="n">
        <v>119</v>
      </c>
    </row>
    <row r="274" hidden="1" s="31">
      <c r="A274" t="inlineStr">
        <is>
          <t>MFL</t>
        </is>
      </c>
      <c r="B274" t="inlineStr">
        <is>
          <t>E1</t>
        </is>
      </c>
      <c r="C274" t="inlineStr">
        <is>
          <t>0A88GL VFC::T1::Bright White::250930</t>
        </is>
      </c>
      <c r="D274" t="inlineStr">
        <is>
          <t>AITKIN SS TEE</t>
        </is>
      </c>
      <c r="E274" t="n">
        <v>152</v>
      </c>
      <c r="F274" t="n">
        <v>80</v>
      </c>
      <c r="G274" t="n">
        <v>85</v>
      </c>
      <c r="H274" t="n">
        <v>100</v>
      </c>
      <c r="I274" t="n">
        <v>9</v>
      </c>
      <c r="V274" t="n">
        <v>274</v>
      </c>
      <c r="W274" t="n">
        <v>120</v>
      </c>
    </row>
    <row r="275" hidden="1" s="31">
      <c r="A275" t="inlineStr">
        <is>
          <t>MFL</t>
        </is>
      </c>
      <c r="B275" t="inlineStr">
        <is>
          <t>E1</t>
        </is>
      </c>
      <c r="C275" t="inlineStr">
        <is>
          <t>A8EHGSP26-R2 VFC::T1::Tnf Black::251006</t>
        </is>
      </c>
      <c r="D275" t="inlineStr">
        <is>
          <t>A8EHGSP26-R2 TEEN EASY REGULAR SS TEE</t>
        </is>
      </c>
      <c r="E275" t="n">
        <v>164</v>
      </c>
      <c r="I275" t="n">
        <v>91</v>
      </c>
      <c r="J275" t="n">
        <v>110</v>
      </c>
      <c r="K275" t="n">
        <v>100</v>
      </c>
      <c r="L275" t="n">
        <v>120</v>
      </c>
      <c r="M275" t="n">
        <v>105</v>
      </c>
      <c r="N275" t="n">
        <v>0</v>
      </c>
      <c r="O275" t="n">
        <v>0</v>
      </c>
      <c r="P275" t="n">
        <v>0</v>
      </c>
      <c r="Q275" t="n">
        <v>100</v>
      </c>
      <c r="R275" t="n">
        <v>100</v>
      </c>
      <c r="S275" t="n">
        <v>90</v>
      </c>
      <c r="T275" t="n">
        <v>110</v>
      </c>
      <c r="V275" t="n">
        <v>926</v>
      </c>
      <c r="W275" t="n">
        <v>120</v>
      </c>
    </row>
    <row r="276" hidden="1" s="31">
      <c r="A276" t="inlineStr">
        <is>
          <t>MFL</t>
        </is>
      </c>
      <c r="B276" t="inlineStr">
        <is>
          <t>E2</t>
        </is>
      </c>
      <c r="C276" t="inlineStr">
        <is>
          <t>693660SS26R1 Puma::TOP::02-Puma White::251120</t>
        </is>
      </c>
      <c r="D276" t="inlineStr">
        <is>
          <t>693660SS26R1 PUMA CAT GRAPHIC TEE G</t>
        </is>
      </c>
      <c r="E276" t="n">
        <v>172</v>
      </c>
      <c r="F276" t="n">
        <v>130</v>
      </c>
      <c r="G276" t="n">
        <v>49</v>
      </c>
      <c r="V276" t="n">
        <v>179</v>
      </c>
      <c r="W276" t="n">
        <v>125</v>
      </c>
    </row>
    <row r="277" hidden="1" s="31">
      <c r="A277" t="inlineStr">
        <is>
          <t>MFL</t>
        </is>
      </c>
      <c r="B277" t="inlineStr">
        <is>
          <t>E2</t>
        </is>
      </c>
      <c r="C277" t="inlineStr">
        <is>
          <t>A8EHGSP26-R2 VFC::T1::Tnf Black::251006</t>
        </is>
      </c>
      <c r="D277" t="inlineStr">
        <is>
          <t>A8EHGSP26-R2 TEEN EASY REGULAR SS TEE</t>
        </is>
      </c>
      <c r="E277" t="n">
        <v>145</v>
      </c>
      <c r="H277" t="n">
        <v>80</v>
      </c>
      <c r="I277" t="n">
        <v>100</v>
      </c>
      <c r="J277" t="n">
        <v>105</v>
      </c>
      <c r="K277" t="n">
        <v>110</v>
      </c>
      <c r="L277" t="n">
        <v>115</v>
      </c>
      <c r="M277" t="n">
        <v>110</v>
      </c>
      <c r="N277" t="n">
        <v>122</v>
      </c>
      <c r="O277" t="n">
        <v>125</v>
      </c>
      <c r="P277" t="n">
        <v>150</v>
      </c>
      <c r="Q277" t="n">
        <v>54</v>
      </c>
      <c r="R277" t="n">
        <v>150</v>
      </c>
      <c r="V277" t="n">
        <v>1221</v>
      </c>
      <c r="W277" t="n">
        <v>125</v>
      </c>
    </row>
    <row r="278" hidden="1" s="31">
      <c r="A278" t="inlineStr">
        <is>
          <t>MFL</t>
        </is>
      </c>
      <c r="B278" t="inlineStr">
        <is>
          <t>F1</t>
        </is>
      </c>
      <c r="C278" t="inlineStr">
        <is>
          <t>A8FX7SP26-R4 VFC::T1::Tnf Black::251027</t>
        </is>
      </c>
      <c r="D278" t="inlineStr">
        <is>
          <t>A8FX7SP26-R4 W EVOLUTION SIMPLE DOME SLM SHORT SLEEVE TEE</t>
        </is>
      </c>
      <c r="E278" t="n">
        <v>109</v>
      </c>
      <c r="P278" t="n">
        <v>15</v>
      </c>
      <c r="S278" t="n">
        <v>50</v>
      </c>
      <c r="T278" t="n">
        <v>50</v>
      </c>
      <c r="V278" t="n">
        <v>115</v>
      </c>
      <c r="W278" t="n">
        <v>142</v>
      </c>
    </row>
    <row r="279" hidden="1" s="31">
      <c r="A279" t="inlineStr">
        <is>
          <t>MFL</t>
        </is>
      </c>
      <c r="B279" t="inlineStr">
        <is>
          <t>F1</t>
        </is>
      </c>
      <c r="C279" t="inlineStr">
        <is>
          <t>A8G9RSP26-R3 VFC::T1::Cedar::251027</t>
        </is>
      </c>
      <c r="D279" t="inlineStr">
        <is>
          <t>A8G9RSP26-R3 M STONES RELAXED SHORT SLEEVE TEE-GRAPHIC</t>
        </is>
      </c>
      <c r="E279" t="n">
        <v>144</v>
      </c>
      <c r="F279" t="n">
        <v>100</v>
      </c>
      <c r="G279" t="n">
        <v>110</v>
      </c>
      <c r="H279" t="n">
        <v>115</v>
      </c>
      <c r="I279" t="n">
        <v>110</v>
      </c>
      <c r="J279" t="n">
        <v>120</v>
      </c>
      <c r="K279" t="n">
        <v>114</v>
      </c>
      <c r="L279" t="n">
        <v>122</v>
      </c>
      <c r="V279" t="n">
        <v>791</v>
      </c>
      <c r="W279" t="n">
        <v>142</v>
      </c>
    </row>
    <row r="280" hidden="1" s="31">
      <c r="A280" t="inlineStr">
        <is>
          <t>MFL</t>
        </is>
      </c>
      <c r="B280" t="inlineStr">
        <is>
          <t>F1</t>
        </is>
      </c>
      <c r="C280" t="inlineStr">
        <is>
          <t>A8G9RSP26-R3 VFC::T1::Cedar::251204</t>
        </is>
      </c>
      <c r="D280" t="inlineStr">
        <is>
          <t>A8G9RSP26-R3 M STONES RELAXED SHORT SLEEVE TEE-GRAPHIC</t>
        </is>
      </c>
      <c r="E280" t="n">
        <v>139</v>
      </c>
      <c r="M280" t="n">
        <v>115</v>
      </c>
      <c r="V280" t="n">
        <v>115</v>
      </c>
      <c r="W280" t="n">
        <v>142</v>
      </c>
    </row>
    <row r="281" hidden="1" s="31">
      <c r="A281" t="inlineStr">
        <is>
          <t>MFL</t>
        </is>
      </c>
      <c r="B281" t="inlineStr">
        <is>
          <t>F1</t>
        </is>
      </c>
      <c r="C281" t="inlineStr">
        <is>
          <t>A8G9RSP26-R3 VFC::T1::Cedar::251231</t>
        </is>
      </c>
      <c r="D281" t="inlineStr">
        <is>
          <t>A8G9RSP26-R3 M STONES RELAXED SHORT SLEEVE TEE-GRAPHIC</t>
        </is>
      </c>
      <c r="E281" t="n">
        <v>144</v>
      </c>
      <c r="N281" t="n">
        <v>105</v>
      </c>
      <c r="O281" t="n">
        <v>118</v>
      </c>
      <c r="P281" t="n">
        <v>171</v>
      </c>
      <c r="Q281" t="n">
        <v>150</v>
      </c>
      <c r="R281" t="n">
        <v>176</v>
      </c>
      <c r="V281" t="n">
        <v>720</v>
      </c>
      <c r="W281" t="n">
        <v>142</v>
      </c>
    </row>
    <row r="282" hidden="1" s="31">
      <c r="A282" t="inlineStr">
        <is>
          <t>MFL</t>
        </is>
      </c>
      <c r="B282" t="inlineStr">
        <is>
          <t>G1</t>
        </is>
      </c>
      <c r="C282" t="inlineStr">
        <is>
          <t>695196SS26 Puma::BTM::76-Team Regal Red::250920</t>
        </is>
      </c>
      <c r="D282" t="inlineStr">
        <is>
          <t>695196SS26 TAPE LEGGINGS</t>
        </is>
      </c>
      <c r="E282" t="n">
        <v>99</v>
      </c>
      <c r="F282" t="n">
        <v>63</v>
      </c>
      <c r="G282" t="n">
        <v>70</v>
      </c>
      <c r="H282" t="n">
        <v>60</v>
      </c>
      <c r="I282" t="n">
        <v>65</v>
      </c>
      <c r="J282" t="n">
        <v>60</v>
      </c>
      <c r="K282" t="n">
        <v>75</v>
      </c>
      <c r="L282" t="n">
        <v>35</v>
      </c>
      <c r="V282" t="n">
        <v>428</v>
      </c>
      <c r="W282" t="n">
        <v>96</v>
      </c>
    </row>
    <row r="283" hidden="1" s="31">
      <c r="A283" t="inlineStr">
        <is>
          <t>MFL</t>
        </is>
      </c>
      <c r="B283" t="inlineStr">
        <is>
          <t>G1</t>
        </is>
      </c>
      <c r="C283" t="inlineStr">
        <is>
          <t>A8EHGSP26-R3 VFC::T1::Tnf Black::251020</t>
        </is>
      </c>
      <c r="D283" t="inlineStr">
        <is>
          <t>A8EHGSP26-R3 TEEN EASY REGULAR SS TEE</t>
        </is>
      </c>
      <c r="E283" t="n">
        <v>139</v>
      </c>
      <c r="L283" t="n">
        <v>118</v>
      </c>
      <c r="M283" t="n">
        <v>154</v>
      </c>
      <c r="N283" t="n">
        <v>0</v>
      </c>
      <c r="O283" t="n">
        <v>0</v>
      </c>
      <c r="P283" t="n">
        <v>50</v>
      </c>
      <c r="V283" t="n">
        <v>322</v>
      </c>
      <c r="W283" t="n">
        <v>96</v>
      </c>
    </row>
    <row r="284" hidden="1" s="31">
      <c r="A284" t="inlineStr">
        <is>
          <t>MFL</t>
        </is>
      </c>
      <c r="B284" t="inlineStr">
        <is>
          <t>H1</t>
        </is>
      </c>
      <c r="C284" t="inlineStr">
        <is>
          <t>A8GQ7SP26-R3 VFC::T1::Tnf Black::251103</t>
        </is>
      </c>
      <c r="D284" t="inlineStr">
        <is>
          <t>A8GQ7SP26-R3 M SIMPLE DOME LIGHT REGULAR HOODIE</t>
        </is>
      </c>
      <c r="E284" t="n">
        <v>126</v>
      </c>
      <c r="F284" t="n">
        <v>75</v>
      </c>
      <c r="G284" t="n">
        <v>68</v>
      </c>
      <c r="H284" t="n">
        <v>35</v>
      </c>
      <c r="I284" t="n">
        <v>72</v>
      </c>
      <c r="V284" t="n">
        <v>250</v>
      </c>
      <c r="W284" t="n">
        <v>95</v>
      </c>
    </row>
    <row r="285" hidden="1" s="31">
      <c r="A285" t="inlineStr">
        <is>
          <t>MFL</t>
        </is>
      </c>
      <c r="B285" t="inlineStr">
        <is>
          <t>H1</t>
        </is>
      </c>
      <c r="C285" t="inlineStr">
        <is>
          <t>A8GQ7SP26-R3 VFC::T1::Tnf Black::251104</t>
        </is>
      </c>
      <c r="D285" t="inlineStr">
        <is>
          <t>A8GQ7SP26-R3 M SIMPLE DOME LIGHT REGULAR HOODIE</t>
        </is>
      </c>
      <c r="E285" t="n">
        <v>126</v>
      </c>
      <c r="I285" t="n">
        <v>10</v>
      </c>
      <c r="J285" t="n">
        <v>90</v>
      </c>
      <c r="K285" t="n">
        <v>92</v>
      </c>
      <c r="L285" t="n">
        <v>85</v>
      </c>
      <c r="M285" t="n">
        <v>92</v>
      </c>
      <c r="N285" t="n">
        <v>90</v>
      </c>
      <c r="O285" t="n">
        <v>97</v>
      </c>
      <c r="P285" t="n">
        <v>132</v>
      </c>
      <c r="V285" t="n">
        <v>688</v>
      </c>
      <c r="W285" t="n">
        <v>95</v>
      </c>
    </row>
    <row r="286" hidden="1" s="31">
      <c r="A286" t="inlineStr">
        <is>
          <t>MFL</t>
        </is>
      </c>
      <c r="B286" t="inlineStr">
        <is>
          <t>H1</t>
        </is>
      </c>
      <c r="C286" t="inlineStr">
        <is>
          <t>A8GR4SP26-R1 VFC::T1::Tnf Black::251013</t>
        </is>
      </c>
      <c r="D286" t="inlineStr">
        <is>
          <t>A8GR4SP26-R1 TEEN SIMPLE DOME LIGHT REG HOODIE</t>
        </is>
      </c>
      <c r="E286" t="n">
        <v>98</v>
      </c>
      <c r="H286" t="n">
        <v>50</v>
      </c>
      <c r="V286" t="n">
        <v>50</v>
      </c>
      <c r="W286" t="n">
        <v>95</v>
      </c>
    </row>
    <row r="287" hidden="1" s="31">
      <c r="A287" t="inlineStr">
        <is>
          <t>MFL</t>
        </is>
      </c>
      <c r="B287" t="inlineStr">
        <is>
          <t>H1</t>
        </is>
      </c>
      <c r="C287" t="inlineStr">
        <is>
          <t>A89H9SP26 VFC::T1::Tnf Black::251013</t>
        </is>
      </c>
      <c r="D287" t="inlineStr">
        <is>
          <t>A89H9SP26 BTEEN BOX NSE REGULAR HOODIE</t>
        </is>
      </c>
      <c r="E287" t="n">
        <v>95</v>
      </c>
      <c r="G287" t="n">
        <v>12</v>
      </c>
      <c r="V287" t="n">
        <v>12</v>
      </c>
      <c r="W287" t="n">
        <v>95</v>
      </c>
    </row>
    <row r="288" hidden="1" s="31">
      <c r="A288" t="inlineStr">
        <is>
          <t>MFL</t>
        </is>
      </c>
      <c r="B288" t="inlineStr">
        <is>
          <t>H2</t>
        </is>
      </c>
      <c r="C288" t="inlineStr">
        <is>
          <t>A8G9QSP26-R2 VFC::T1::White Dune::251006</t>
        </is>
      </c>
      <c r="D288" t="inlineStr">
        <is>
          <t>A8G9QSP26-R2 W FLORA EMBRO REGULAR SHORT SLEEVE TEE-GRAPHIC</t>
        </is>
      </c>
      <c r="E288" t="n">
        <v>91</v>
      </c>
      <c r="G288" t="n">
        <v>107</v>
      </c>
      <c r="V288" t="n">
        <v>107</v>
      </c>
      <c r="W288" t="n">
        <v>163</v>
      </c>
    </row>
    <row r="289" hidden="1" s="31">
      <c r="A289" t="inlineStr">
        <is>
          <t>MFL</t>
        </is>
      </c>
      <c r="B289" t="inlineStr">
        <is>
          <t>H2</t>
        </is>
      </c>
      <c r="C289" t="inlineStr">
        <is>
          <t>A8G9QSP26-R2 VFC::T1::White Dune::251007</t>
        </is>
      </c>
      <c r="D289" t="inlineStr">
        <is>
          <t>A8G9QSP26-R2 W FLORA EMBRO REGULAR SHORT SLEEVE TEE-GRAPHIC</t>
        </is>
      </c>
      <c r="E289" t="n">
        <v>91</v>
      </c>
      <c r="H289" t="n">
        <v>21</v>
      </c>
      <c r="V289" t="n">
        <v>21</v>
      </c>
      <c r="W289" t="n">
        <v>163</v>
      </c>
    </row>
    <row r="290" hidden="1" s="31">
      <c r="A290" t="inlineStr">
        <is>
          <t>MFL</t>
        </is>
      </c>
      <c r="B290" t="inlineStr">
        <is>
          <t>H2</t>
        </is>
      </c>
      <c r="C290" t="inlineStr">
        <is>
          <t>A8GA9SP26-R2 VFC::T1::Metal Pink::251022</t>
        </is>
      </c>
      <c r="D290" t="inlineStr">
        <is>
          <t>A8GA9SP26-R2 W MONTE REGULAR SHORT SLEEVE TEE-GRAPHIC</t>
        </is>
      </c>
      <c r="E290" t="n">
        <v>95</v>
      </c>
      <c r="H290" t="n">
        <v>114</v>
      </c>
      <c r="I290" t="n">
        <v>65</v>
      </c>
      <c r="V290" t="n">
        <v>179</v>
      </c>
      <c r="W290" t="n">
        <v>163</v>
      </c>
    </row>
    <row r="291" hidden="1" s="31">
      <c r="A291" t="inlineStr">
        <is>
          <t>MFL</t>
        </is>
      </c>
      <c r="B291" t="inlineStr">
        <is>
          <t>H2</t>
        </is>
      </c>
      <c r="C291" t="inlineStr">
        <is>
          <t>A8GA9SP26-R2 VFC::T1::Metal Pink::251119</t>
        </is>
      </c>
      <c r="D291" t="inlineStr">
        <is>
          <t>A8GA9SP26-R2 W MONTE REGULAR SHORT SLEEVE TEE-GRAPHIC</t>
        </is>
      </c>
      <c r="E291" t="n">
        <v>191</v>
      </c>
      <c r="J291" t="n">
        <v>145</v>
      </c>
      <c r="K291" t="n">
        <v>142</v>
      </c>
      <c r="L291" t="n">
        <v>146</v>
      </c>
      <c r="M291" t="n">
        <v>152</v>
      </c>
      <c r="N291" t="n">
        <v>100</v>
      </c>
      <c r="O291" t="n">
        <v>90</v>
      </c>
      <c r="P291" t="n">
        <v>100</v>
      </c>
      <c r="Q291" t="n">
        <v>195</v>
      </c>
      <c r="R291" t="n">
        <v>105</v>
      </c>
      <c r="V291" t="n">
        <v>1175</v>
      </c>
      <c r="W291" t="n">
        <v>163</v>
      </c>
    </row>
    <row r="292" hidden="1" s="31">
      <c r="A292" t="inlineStr">
        <is>
          <t>MFL</t>
        </is>
      </c>
      <c r="B292" t="inlineStr">
        <is>
          <t>H2</t>
        </is>
      </c>
      <c r="C292" t="inlineStr">
        <is>
          <t>A8GA9SP26-R2 VFC::T1::White Dune::251119</t>
        </is>
      </c>
      <c r="D292" t="inlineStr">
        <is>
          <t>A8GA9SP26-R2 W MONTE REGULAR SHORT SLEEVE TEE-GRAPHIC</t>
        </is>
      </c>
      <c r="E292" t="n">
        <v>95</v>
      </c>
      <c r="I292" t="n">
        <v>75</v>
      </c>
      <c r="V292" t="n">
        <v>75</v>
      </c>
      <c r="W292" t="n">
        <v>163</v>
      </c>
    </row>
    <row r="293" hidden="1" s="31">
      <c r="A293" t="inlineStr">
        <is>
          <t>MFL</t>
        </is>
      </c>
      <c r="B293" t="inlineStr">
        <is>
          <t>H2</t>
        </is>
      </c>
      <c r="C293" t="inlineStr">
        <is>
          <t>A8HD0SP26 VFC::T1::Smoked Pearl::250923</t>
        </is>
      </c>
      <c r="D293" t="inlineStr">
        <is>
          <t>A8HD0SP26 M MOTION EFFECT GRID REGULAR SS TEE</t>
        </is>
      </c>
      <c r="E293" t="n">
        <v>179</v>
      </c>
      <c r="F293" t="n">
        <v>120</v>
      </c>
      <c r="G293" t="n">
        <v>23</v>
      </c>
      <c r="V293" t="n">
        <v>143</v>
      </c>
      <c r="W293" t="n">
        <v>163</v>
      </c>
    </row>
    <row r="294" hidden="1" s="31">
      <c r="A294" t="inlineStr">
        <is>
          <t>MFL</t>
        </is>
      </c>
      <c r="B294" t="inlineStr">
        <is>
          <t>A1</t>
        </is>
      </c>
      <c r="C294" t="inlineStr">
        <is>
          <t>A8CZ2SP26-R4 VFC::T1::Tnf Black::251027</t>
        </is>
      </c>
      <c r="D294" t="inlineStr">
        <is>
          <t>A8CZ2SP26-R4 M EVOLUTION SIMPLE DOME REGULAR SHORT SLEEVE TEE</t>
        </is>
      </c>
      <c r="E294" t="n">
        <v>182</v>
      </c>
      <c r="F294" t="n">
        <v>73</v>
      </c>
      <c r="G294" t="n">
        <v>105</v>
      </c>
      <c r="H294" t="n">
        <v>112</v>
      </c>
      <c r="I294" t="n">
        <v>115</v>
      </c>
      <c r="J294" t="n">
        <v>120</v>
      </c>
      <c r="K294" t="n">
        <v>128</v>
      </c>
      <c r="L294" t="n">
        <v>132</v>
      </c>
      <c r="M294" t="n">
        <v>125</v>
      </c>
      <c r="N294" t="n">
        <v>240</v>
      </c>
      <c r="O294" t="n">
        <v>200</v>
      </c>
      <c r="P294" t="n">
        <v>162</v>
      </c>
      <c r="Q294" t="n">
        <v>148</v>
      </c>
      <c r="R294" t="n">
        <v>100</v>
      </c>
      <c r="S294" t="n">
        <v>0</v>
      </c>
      <c r="T294" t="n">
        <v>0</v>
      </c>
      <c r="V294" t="n">
        <v>1760</v>
      </c>
      <c r="W294" t="n">
        <v>164</v>
      </c>
    </row>
    <row r="295" hidden="1" s="31">
      <c r="A295" t="inlineStr">
        <is>
          <t>MFL</t>
        </is>
      </c>
      <c r="B295" t="inlineStr">
        <is>
          <t>A2</t>
        </is>
      </c>
      <c r="C295" t="inlineStr">
        <is>
          <t>A8G9CSP26-R3 VFC::T1::Endless Dusk::251006</t>
        </is>
      </c>
      <c r="D295" t="inlineStr">
        <is>
          <t>A8G9CSP26-R3 M EVOLUTION BOX HALF DOME REGULAR SHORT SLEEVE TEE</t>
        </is>
      </c>
      <c r="E295" t="n">
        <v>91</v>
      </c>
      <c r="N295" t="n">
        <v>4</v>
      </c>
      <c r="O295" t="n">
        <v>1</v>
      </c>
      <c r="P295" t="n">
        <v>106</v>
      </c>
      <c r="Q295" t="n">
        <v>100</v>
      </c>
      <c r="R295" t="n">
        <v>96</v>
      </c>
      <c r="V295" t="n">
        <v>307</v>
      </c>
      <c r="W295" t="n">
        <v>173</v>
      </c>
    </row>
    <row r="296" hidden="1" s="31">
      <c r="A296" t="inlineStr">
        <is>
          <t>MFL</t>
        </is>
      </c>
      <c r="B296" t="inlineStr">
        <is>
          <t>A2</t>
        </is>
      </c>
      <c r="C296" t="inlineStr">
        <is>
          <t>A8G9CSP26-R4 VFC::T1::Tnf Black::251020</t>
        </is>
      </c>
      <c r="D296" t="inlineStr">
        <is>
          <t>A8G9CSP26-R4 M EVOLUTION BOX HALF DOME REGULAR SHORT SLEEVE TEE</t>
        </is>
      </c>
      <c r="E296" t="n">
        <v>182</v>
      </c>
      <c r="F296" t="n">
        <v>108</v>
      </c>
      <c r="G296" t="n">
        <v>142</v>
      </c>
      <c r="H296" t="n">
        <v>149</v>
      </c>
      <c r="I296" t="n">
        <v>150</v>
      </c>
      <c r="J296" t="n">
        <v>142</v>
      </c>
      <c r="K296" t="n">
        <v>152</v>
      </c>
      <c r="L296" t="n">
        <v>156</v>
      </c>
      <c r="M296" t="n">
        <v>166</v>
      </c>
      <c r="N296" t="n">
        <v>178</v>
      </c>
      <c r="O296" t="n">
        <v>100</v>
      </c>
      <c r="V296" t="n">
        <v>1443</v>
      </c>
      <c r="W296" t="n">
        <v>173</v>
      </c>
    </row>
    <row r="297" hidden="1" s="31">
      <c r="A297" t="inlineStr">
        <is>
          <t>MFL</t>
        </is>
      </c>
      <c r="B297" t="inlineStr">
        <is>
          <t>B1</t>
        </is>
      </c>
      <c r="C297" t="inlineStr">
        <is>
          <t>A8GWESP26 VFC::T1::Tnf White Combed::251116</t>
        </is>
      </c>
      <c r="D297" t="inlineStr">
        <is>
          <t>U TNF ESSENTIAL SMALL LOGO RELAXED SS TEE - AP</t>
        </is>
      </c>
      <c r="E297" t="n">
        <v>184</v>
      </c>
      <c r="F297" t="n">
        <v>37</v>
      </c>
      <c r="G297" t="n">
        <v>158</v>
      </c>
      <c r="H297" t="n">
        <v>162</v>
      </c>
      <c r="I297" t="n">
        <v>161</v>
      </c>
      <c r="J297" t="n">
        <v>165</v>
      </c>
      <c r="K297" t="n">
        <v>185</v>
      </c>
      <c r="L297" t="n">
        <v>190</v>
      </c>
      <c r="M297" t="n">
        <v>192</v>
      </c>
      <c r="N297" t="n">
        <v>265</v>
      </c>
      <c r="O297" t="n">
        <v>200</v>
      </c>
      <c r="P297" t="n">
        <v>100</v>
      </c>
      <c r="Q297" t="n">
        <v>0</v>
      </c>
      <c r="R297" t="n">
        <v>0</v>
      </c>
      <c r="V297" t="n">
        <v>1815</v>
      </c>
      <c r="W297" t="n">
        <v>172</v>
      </c>
    </row>
    <row r="298" hidden="1" s="31">
      <c r="A298" t="inlineStr">
        <is>
          <t>MFL</t>
        </is>
      </c>
      <c r="B298" t="inlineStr">
        <is>
          <t>B2</t>
        </is>
      </c>
      <c r="C298" t="inlineStr">
        <is>
          <t>A87T4SP26-R3 VFC::T1::Tnf Black::251020</t>
        </is>
      </c>
      <c r="D298" t="inlineStr">
        <is>
          <t>A87T4SP26-R3 TEEN SIMPLE DOME REGULAR SS TEE</t>
        </is>
      </c>
      <c r="E298" t="n">
        <v>194</v>
      </c>
      <c r="F298" t="n">
        <v>135</v>
      </c>
      <c r="G298" t="n">
        <v>180</v>
      </c>
      <c r="H298" t="n">
        <v>175</v>
      </c>
      <c r="I298" t="n">
        <v>180</v>
      </c>
      <c r="J298" t="n">
        <v>151</v>
      </c>
      <c r="K298" t="n">
        <v>170</v>
      </c>
      <c r="L298" t="n">
        <v>177</v>
      </c>
      <c r="M298" t="n">
        <v>188</v>
      </c>
      <c r="N298" t="n">
        <v>230</v>
      </c>
      <c r="O298" t="n">
        <v>230</v>
      </c>
      <c r="P298" t="n">
        <v>210</v>
      </c>
      <c r="Q298" t="n">
        <v>0</v>
      </c>
      <c r="R298" t="n">
        <v>0</v>
      </c>
      <c r="V298" t="n">
        <v>2026</v>
      </c>
      <c r="W298" t="n">
        <v>184</v>
      </c>
    </row>
    <row r="299" hidden="1" s="31">
      <c r="A299" t="inlineStr">
        <is>
          <t>MFL</t>
        </is>
      </c>
      <c r="B299" t="inlineStr">
        <is>
          <t>C1</t>
        </is>
      </c>
      <c r="C299" t="inlineStr">
        <is>
          <t>A87T4SP26-R3 VFC::T1::Tnf White Combed::251020</t>
        </is>
      </c>
      <c r="D299" t="inlineStr">
        <is>
          <t>A87T4SP26-R3 TEEN SIMPLE DOME REGULAR SS TEE</t>
        </is>
      </c>
      <c r="E299" t="n">
        <v>217</v>
      </c>
      <c r="F299" t="n">
        <v>80</v>
      </c>
      <c r="G299" t="n">
        <v>107</v>
      </c>
      <c r="H299" t="n">
        <v>129</v>
      </c>
      <c r="I299" t="n">
        <v>235</v>
      </c>
      <c r="J299" t="n">
        <v>233</v>
      </c>
      <c r="K299" t="n">
        <v>210</v>
      </c>
      <c r="L299" t="n">
        <v>215</v>
      </c>
      <c r="M299" t="n">
        <v>268</v>
      </c>
      <c r="N299" t="n">
        <v>228</v>
      </c>
      <c r="O299" t="n">
        <v>100</v>
      </c>
      <c r="P299" t="n">
        <v>100</v>
      </c>
      <c r="Q299" t="n">
        <v>0</v>
      </c>
      <c r="R299" t="n">
        <v>0</v>
      </c>
      <c r="V299" t="n">
        <v>1905</v>
      </c>
      <c r="W299" t="n">
        <v>171</v>
      </c>
    </row>
    <row r="300" hidden="1" s="31">
      <c r="A300" t="inlineStr">
        <is>
          <t>MFL</t>
        </is>
      </c>
      <c r="B300" t="inlineStr">
        <is>
          <t>C2</t>
        </is>
      </c>
      <c r="C300" t="inlineStr">
        <is>
          <t>A8GWFSP26 VFC::T1::White Dune::251019</t>
        </is>
      </c>
      <c r="D300" t="inlineStr">
        <is>
          <t>W TNF ESSENTIAL FOUNDATION REGULAR SS TEE - AP</t>
        </is>
      </c>
      <c r="E300" t="n">
        <v>184</v>
      </c>
      <c r="F300" t="n">
        <v>120</v>
      </c>
      <c r="G300" t="n">
        <v>161</v>
      </c>
      <c r="H300" t="n">
        <v>210</v>
      </c>
      <c r="I300" t="n">
        <v>200</v>
      </c>
      <c r="J300" t="n">
        <v>199</v>
      </c>
      <c r="K300" t="n">
        <v>185</v>
      </c>
      <c r="L300" t="n">
        <v>190</v>
      </c>
      <c r="M300" t="n">
        <v>175</v>
      </c>
      <c r="N300" t="n">
        <v>202</v>
      </c>
      <c r="O300" t="n">
        <v>200</v>
      </c>
      <c r="V300" t="n">
        <v>1842</v>
      </c>
      <c r="W300" t="n">
        <v>174</v>
      </c>
    </row>
    <row r="301" hidden="1" s="31">
      <c r="A301" t="inlineStr">
        <is>
          <t>MFL</t>
        </is>
      </c>
      <c r="B301" t="inlineStr">
        <is>
          <t>C2</t>
        </is>
      </c>
      <c r="C301" t="inlineStr">
        <is>
          <t>A8GR1SP26 VFC::T1::Tnf White Combed::251007</t>
        </is>
      </c>
      <c r="D301" t="inlineStr">
        <is>
          <t>A8GR1SP26 W ESSENTIAL REGULAR SHORT SLEEVE CUTIE TEE</t>
        </is>
      </c>
      <c r="E301" t="n">
        <v>145</v>
      </c>
      <c r="P301" t="n">
        <v>108</v>
      </c>
      <c r="Q301" t="n">
        <v>0</v>
      </c>
      <c r="R301" t="n">
        <v>0</v>
      </c>
      <c r="V301" t="n">
        <v>108</v>
      </c>
      <c r="W301" t="n">
        <v>174</v>
      </c>
    </row>
    <row r="302" hidden="1" s="31">
      <c r="A302" t="inlineStr">
        <is>
          <t>MFL</t>
        </is>
      </c>
      <c r="B302" t="inlineStr">
        <is>
          <t>D1</t>
        </is>
      </c>
      <c r="C302" t="inlineStr">
        <is>
          <t>TBC0YHNP VFC::TEE::100 WHITE::251007</t>
        </is>
      </c>
      <c r="D302" t="inlineStr">
        <is>
          <t>TBC0YHNP CITY TEE</t>
        </is>
      </c>
      <c r="E302" t="n">
        <v>162</v>
      </c>
      <c r="F302" t="n">
        <v>160</v>
      </c>
      <c r="G302" t="n">
        <v>151</v>
      </c>
      <c r="H302" t="n">
        <v>148</v>
      </c>
      <c r="I302" t="n">
        <v>153</v>
      </c>
      <c r="J302" t="n">
        <v>157</v>
      </c>
      <c r="K302" t="n">
        <v>155</v>
      </c>
      <c r="L302" t="n">
        <v>160</v>
      </c>
      <c r="M302" t="n">
        <v>141</v>
      </c>
      <c r="N302" t="n">
        <v>85</v>
      </c>
      <c r="O302" t="n">
        <v>70</v>
      </c>
      <c r="P302" t="n">
        <v>70</v>
      </c>
      <c r="V302" t="n">
        <v>1450</v>
      </c>
      <c r="W302" t="n">
        <v>169</v>
      </c>
    </row>
    <row r="303" hidden="1" s="31">
      <c r="A303" t="inlineStr">
        <is>
          <t>MFL</t>
        </is>
      </c>
      <c r="B303" t="inlineStr">
        <is>
          <t>D2</t>
        </is>
      </c>
      <c r="C303" t="inlineStr">
        <is>
          <t>A8GA4SP26 VFC::T1::Tnf White Combed::250729</t>
        </is>
      </c>
      <c r="D303" t="inlineStr">
        <is>
          <t>A8GA4SP26 M MA GRAPHIC REGULAR SHORT SLEEVE TEE-GRAPHIC</t>
        </is>
      </c>
      <c r="E303" t="n">
        <v>147</v>
      </c>
      <c r="L303" t="n">
        <v>5</v>
      </c>
      <c r="M303" t="n">
        <v>170</v>
      </c>
      <c r="N303" t="n">
        <v>216</v>
      </c>
      <c r="V303" t="n">
        <v>391</v>
      </c>
      <c r="W303" t="n">
        <v>152</v>
      </c>
    </row>
    <row r="304" hidden="1" s="31">
      <c r="A304" t="inlineStr">
        <is>
          <t>MFL</t>
        </is>
      </c>
      <c r="B304" t="inlineStr">
        <is>
          <t>D2</t>
        </is>
      </c>
      <c r="C304" t="inlineStr">
        <is>
          <t>A8G9CSP26-R4 VFC::T1::Tnf White Combed::251027</t>
        </is>
      </c>
      <c r="D304" t="inlineStr">
        <is>
          <t>A8G9CSP26-R4 M EVOLUTION BOX HALF DOME REGULAR SHORT SLEEVE TEE</t>
        </is>
      </c>
      <c r="E304" t="n">
        <v>167</v>
      </c>
      <c r="F304" t="n">
        <v>120</v>
      </c>
      <c r="G304" t="n">
        <v>171</v>
      </c>
      <c r="H304" t="n">
        <v>177</v>
      </c>
      <c r="I304" t="n">
        <v>180</v>
      </c>
      <c r="J304" t="n">
        <v>220</v>
      </c>
      <c r="K304" t="n">
        <v>0</v>
      </c>
      <c r="L304" t="n">
        <v>202</v>
      </c>
      <c r="O304" t="n">
        <v>100</v>
      </c>
      <c r="P304" t="n">
        <v>89</v>
      </c>
      <c r="Q304" t="n">
        <v>0</v>
      </c>
      <c r="R304" t="n">
        <v>0</v>
      </c>
      <c r="S304" t="n">
        <v>0</v>
      </c>
      <c r="T304" t="n">
        <v>0</v>
      </c>
      <c r="V304" t="n">
        <v>1259</v>
      </c>
      <c r="W304" t="n">
        <v>152</v>
      </c>
    </row>
    <row r="305" hidden="1" s="31">
      <c r="A305" t="inlineStr">
        <is>
          <t>MFL</t>
        </is>
      </c>
      <c r="B305" t="inlineStr">
        <is>
          <t>E1</t>
        </is>
      </c>
      <c r="C305" t="inlineStr">
        <is>
          <t>A8HD6SP26 VFC::T1::Flax::251125</t>
        </is>
      </c>
      <c r="D305" t="inlineStr">
        <is>
          <t>M MULTI LOCATION GLOBE RELAXED SS TEE</t>
        </is>
      </c>
      <c r="E305" t="n">
        <v>171</v>
      </c>
      <c r="F305" t="n">
        <v>105</v>
      </c>
      <c r="G305" t="n">
        <v>128</v>
      </c>
      <c r="H305" t="n">
        <v>173</v>
      </c>
      <c r="I305" t="n">
        <v>160</v>
      </c>
      <c r="J305" t="n">
        <v>159</v>
      </c>
      <c r="K305" t="n">
        <v>116</v>
      </c>
      <c r="L305" t="n">
        <v>120</v>
      </c>
      <c r="M305" t="n">
        <v>299</v>
      </c>
      <c r="N305" t="n">
        <v>0</v>
      </c>
      <c r="O305" t="n">
        <v>0</v>
      </c>
      <c r="V305" t="n">
        <v>1260</v>
      </c>
      <c r="W305" t="n">
        <v>157</v>
      </c>
    </row>
    <row r="306" hidden="1" s="31">
      <c r="A306" t="inlineStr">
        <is>
          <t>MFL</t>
        </is>
      </c>
      <c r="B306" t="inlineStr">
        <is>
          <t>F1</t>
        </is>
      </c>
      <c r="C306" t="inlineStr">
        <is>
          <t>A8GR8SP26-R1 VFC::T1::Summit Navy::251013</t>
        </is>
      </c>
      <c r="D306" t="inlineStr">
        <is>
          <t>A8GR8SP26-R1 TEEN DREW PEAK LIGHT REG HOODIE</t>
        </is>
      </c>
      <c r="E306" t="n">
        <v>121</v>
      </c>
      <c r="L306" t="n">
        <v>100</v>
      </c>
      <c r="M306" t="n">
        <v>140</v>
      </c>
      <c r="N306" t="n">
        <v>191</v>
      </c>
      <c r="O306" t="n">
        <v>180</v>
      </c>
      <c r="P306" t="n">
        <v>150</v>
      </c>
      <c r="Q306" t="n">
        <v>0</v>
      </c>
      <c r="R306" t="n">
        <v>0</v>
      </c>
      <c r="V306" t="n">
        <v>761</v>
      </c>
      <c r="W306" t="n">
        <v>136</v>
      </c>
    </row>
    <row r="307" hidden="1" s="31">
      <c r="A307" t="inlineStr">
        <is>
          <t>MFL</t>
        </is>
      </c>
      <c r="B307" t="inlineStr">
        <is>
          <t>F1</t>
        </is>
      </c>
      <c r="C307" t="inlineStr">
        <is>
          <t>A8GR8SP26-R1 VFC::T1::Tnf Black::251013</t>
        </is>
      </c>
      <c r="D307" t="inlineStr">
        <is>
          <t>A8GR8SP26-R1 TEEN DREW PEAK LIGHT REG HOODIE</t>
        </is>
      </c>
      <c r="E307" t="n">
        <v>118</v>
      </c>
      <c r="F307" t="n">
        <v>80</v>
      </c>
      <c r="G307" t="n">
        <v>105</v>
      </c>
      <c r="H307" t="n">
        <v>120</v>
      </c>
      <c r="I307" t="n">
        <v>115</v>
      </c>
      <c r="J307" t="n">
        <v>123</v>
      </c>
      <c r="K307" t="n">
        <v>150</v>
      </c>
      <c r="L307" t="n">
        <v>46</v>
      </c>
      <c r="V307" t="n">
        <v>739</v>
      </c>
      <c r="W307" t="n">
        <v>136</v>
      </c>
    </row>
    <row r="308" hidden="1" s="31">
      <c r="A308" t="inlineStr">
        <is>
          <t>MFL</t>
        </is>
      </c>
      <c r="B308" t="inlineStr">
        <is>
          <t>G1</t>
        </is>
      </c>
      <c r="C308" t="inlineStr">
        <is>
          <t>693182SS26 Puma::T-SHIRT::03-Zen Blue::251005</t>
        </is>
      </c>
      <c r="D308" t="inlineStr">
        <is>
          <t>693182SS26 DIMENSION CAT TEE</t>
        </is>
      </c>
      <c r="E308" t="n">
        <v>169</v>
      </c>
      <c r="F308" t="n">
        <v>140</v>
      </c>
      <c r="G308" t="n">
        <v>155</v>
      </c>
      <c r="H308" t="n">
        <v>142</v>
      </c>
      <c r="I308" t="n">
        <v>142</v>
      </c>
      <c r="J308" t="n">
        <v>147</v>
      </c>
      <c r="K308" t="n">
        <v>185</v>
      </c>
      <c r="L308" t="n">
        <v>180</v>
      </c>
      <c r="M308" t="n">
        <v>332</v>
      </c>
      <c r="N308" t="n">
        <v>0</v>
      </c>
      <c r="O308" t="n">
        <v>0</v>
      </c>
      <c r="P308" t="n">
        <v>0</v>
      </c>
      <c r="V308" t="n">
        <v>1423</v>
      </c>
      <c r="W308" t="n">
        <v>164</v>
      </c>
    </row>
    <row r="309" hidden="1" s="31">
      <c r="A309" t="inlineStr">
        <is>
          <t>MFL</t>
        </is>
      </c>
      <c r="B309" t="inlineStr">
        <is>
          <t>H1</t>
        </is>
      </c>
      <c r="C309" t="inlineStr">
        <is>
          <t>A8GQUSP26 VFC::T1::Endless Dusk::250924</t>
        </is>
      </c>
      <c r="D309" t="inlineStr">
        <is>
          <t>M 1966 TNF RELAXED SHORT SLEEVE TEE-GRAPHIC</t>
        </is>
      </c>
      <c r="E309" t="n">
        <v>157</v>
      </c>
      <c r="F309" t="n">
        <v>82</v>
      </c>
      <c r="G309" t="n">
        <v>140</v>
      </c>
      <c r="H309" t="n">
        <v>147</v>
      </c>
      <c r="V309" t="n">
        <v>369</v>
      </c>
      <c r="W309" t="n">
        <v>126</v>
      </c>
    </row>
    <row r="310" hidden="1" s="31">
      <c r="A310" t="inlineStr">
        <is>
          <t>MFL</t>
        </is>
      </c>
      <c r="B310" t="inlineStr">
        <is>
          <t>H1</t>
        </is>
      </c>
      <c r="C310" t="inlineStr">
        <is>
          <t>A8GQUSP26 VFC::T1::Endless Dusk::251009</t>
        </is>
      </c>
      <c r="D310" t="inlineStr">
        <is>
          <t>M 1966 TNF RELAXED SHORT SLEEVE TEE-GRAPHIC</t>
        </is>
      </c>
      <c r="E310" t="n">
        <v>157</v>
      </c>
      <c r="I310" t="n">
        <v>150</v>
      </c>
      <c r="J310" t="n">
        <v>145</v>
      </c>
      <c r="V310" t="n">
        <v>295</v>
      </c>
      <c r="W310" t="n">
        <v>126</v>
      </c>
    </row>
    <row r="311" hidden="1" s="31">
      <c r="A311" t="inlineStr">
        <is>
          <t>MFL</t>
        </is>
      </c>
      <c r="B311" t="inlineStr">
        <is>
          <t>H1</t>
        </is>
      </c>
      <c r="C311" t="inlineStr">
        <is>
          <t>A8GQUSP26 VFC::T1::Endless Dusk::251103</t>
        </is>
      </c>
      <c r="D311" t="inlineStr">
        <is>
          <t>M 1966 TNF RELAXED SHORT SLEEVE TEE-GRAPHIC</t>
        </is>
      </c>
      <c r="E311" t="n">
        <v>165</v>
      </c>
      <c r="K311" t="n">
        <v>140</v>
      </c>
      <c r="L311" t="n">
        <v>147</v>
      </c>
      <c r="M311" t="n">
        <v>150</v>
      </c>
      <c r="N311" t="n">
        <v>172</v>
      </c>
      <c r="O311" t="n">
        <v>138</v>
      </c>
      <c r="V311" t="n">
        <v>747</v>
      </c>
      <c r="W311" t="n">
        <v>126</v>
      </c>
    </row>
    <row r="312" hidden="1" s="31">
      <c r="A312" t="inlineStr">
        <is>
          <t>MFL</t>
        </is>
      </c>
      <c r="B312" t="inlineStr">
        <is>
          <t>H1</t>
        </is>
      </c>
      <c r="C312" t="inlineStr">
        <is>
          <t>A8GQUSP26 VFC::T1::Tnf White Combed::250924</t>
        </is>
      </c>
      <c r="D312" t="inlineStr">
        <is>
          <t>M 1966 TNF RELAXED SHORT SLEEVE TEE-GRAPHIC</t>
        </is>
      </c>
      <c r="E312" t="n">
        <v>157</v>
      </c>
      <c r="P312" t="n">
        <v>112</v>
      </c>
      <c r="Q312" t="n">
        <v>0</v>
      </c>
      <c r="R312" t="n">
        <v>0</v>
      </c>
      <c r="S312" t="n">
        <v>0</v>
      </c>
      <c r="T312" t="n">
        <v>0</v>
      </c>
      <c r="V312" t="n">
        <v>112</v>
      </c>
      <c r="W312" t="n">
        <v>126</v>
      </c>
    </row>
    <row r="313" hidden="1" s="31">
      <c r="A313" t="inlineStr">
        <is>
          <t>MFL</t>
        </is>
      </c>
      <c r="B313" t="inlineStr">
        <is>
          <t>H2</t>
        </is>
      </c>
      <c r="C313" t="inlineStr">
        <is>
          <t>A8G9CSP26-R4 VFC::T1::Tnf White Combed::251027</t>
        </is>
      </c>
      <c r="D313" t="inlineStr">
        <is>
          <t>A8G9CSP26-R4 M EVOLUTION BOX HALF DOME REGULAR SHORT SLEEVE TEE</t>
        </is>
      </c>
      <c r="E313" t="n">
        <v>182</v>
      </c>
      <c r="F313" t="n">
        <v>125</v>
      </c>
      <c r="G313" t="n">
        <v>170</v>
      </c>
      <c r="H313" t="n">
        <v>137</v>
      </c>
      <c r="I313" t="n">
        <v>140</v>
      </c>
      <c r="J313" t="n">
        <v>145</v>
      </c>
      <c r="K313" t="n">
        <v>163</v>
      </c>
      <c r="L313" t="n">
        <v>157</v>
      </c>
      <c r="M313" t="n">
        <v>155</v>
      </c>
      <c r="N313" t="n">
        <v>170</v>
      </c>
      <c r="O313" t="n">
        <v>158</v>
      </c>
      <c r="P313" t="n">
        <v>130</v>
      </c>
      <c r="V313" t="n">
        <v>1650</v>
      </c>
      <c r="W313" t="n">
        <v>169</v>
      </c>
    </row>
    <row r="314" hidden="1" s="31">
      <c r="A314" t="inlineStr">
        <is>
          <t>MFL</t>
        </is>
      </c>
      <c r="B314" t="inlineStr">
        <is>
          <t>B1</t>
        </is>
      </c>
      <c r="C314" t="inlineStr">
        <is>
          <t>A8FD4SP26-R3 VFC::T1::Pale Grey Heather::251006</t>
        </is>
      </c>
      <c r="D314" t="inlineStr">
        <is>
          <t>A8FD4SP26-R3 M EVOLUTION SIMPLE DOME TANK</t>
        </is>
      </c>
      <c r="E314" t="n">
        <v>152</v>
      </c>
      <c r="F314" t="n">
        <v>0</v>
      </c>
      <c r="G314" t="n">
        <v>0</v>
      </c>
      <c r="H314" t="n">
        <v>50</v>
      </c>
      <c r="I314" t="n">
        <v>80</v>
      </c>
      <c r="J314" t="n">
        <v>100</v>
      </c>
      <c r="K314" t="n">
        <v>80</v>
      </c>
      <c r="L314" t="n">
        <v>70</v>
      </c>
      <c r="M314" t="n">
        <v>110</v>
      </c>
      <c r="N314" t="n">
        <v>180</v>
      </c>
      <c r="O314" t="n">
        <v>190</v>
      </c>
      <c r="P314" t="n">
        <v>184</v>
      </c>
      <c r="Q314" t="n">
        <v>150</v>
      </c>
      <c r="R314" t="n">
        <v>406</v>
      </c>
      <c r="V314" t="n">
        <v>1600</v>
      </c>
      <c r="W314" t="n">
        <v>141</v>
      </c>
    </row>
    <row r="315" hidden="1" s="31">
      <c r="A315" t="inlineStr">
        <is>
          <t>MFL</t>
        </is>
      </c>
      <c r="B315" t="inlineStr">
        <is>
          <t>B2</t>
        </is>
      </c>
      <c r="C315" t="inlineStr">
        <is>
          <t>691855SS26R1 Puma::TOP::55-Snow Mountain Blue::250905</t>
        </is>
      </c>
      <c r="D315" t="inlineStr">
        <is>
          <t>691855SS26R1ESS ELEVATED TEE</t>
        </is>
      </c>
      <c r="E315" t="n">
        <v>139</v>
      </c>
      <c r="F315" t="n">
        <v>140</v>
      </c>
      <c r="G315" t="n">
        <v>100</v>
      </c>
      <c r="V315" t="n">
        <v>240</v>
      </c>
      <c r="W315" t="n">
        <v>191</v>
      </c>
    </row>
    <row r="316" hidden="1" s="31">
      <c r="A316" t="inlineStr">
        <is>
          <t>MFL</t>
        </is>
      </c>
      <c r="B316" t="inlineStr">
        <is>
          <t>B2</t>
        </is>
      </c>
      <c r="C316" t="inlineStr">
        <is>
          <t>691855SS26R3 Puma::TOP::26-Rosy Outlook::251005</t>
        </is>
      </c>
      <c r="D316" t="inlineStr">
        <is>
          <t>691855SS26R3 ESS ELEVATED TEE</t>
        </is>
      </c>
      <c r="E316" t="n">
        <v>164</v>
      </c>
      <c r="G316" t="n">
        <v>45</v>
      </c>
      <c r="H316" t="n">
        <v>150</v>
      </c>
      <c r="I316" t="n">
        <v>157</v>
      </c>
      <c r="J316" t="n">
        <v>160</v>
      </c>
      <c r="K316" t="n">
        <v>168</v>
      </c>
      <c r="L316" t="n">
        <v>150</v>
      </c>
      <c r="M316" t="n">
        <v>120</v>
      </c>
      <c r="N316" t="n">
        <v>100</v>
      </c>
      <c r="O316" t="n">
        <v>60</v>
      </c>
      <c r="P316" t="n">
        <v>280</v>
      </c>
      <c r="V316" t="n">
        <v>1390</v>
      </c>
      <c r="W316" t="n">
        <v>191</v>
      </c>
    </row>
    <row r="317" hidden="1" s="31">
      <c r="A317" t="inlineStr">
        <is>
          <t>MFL</t>
        </is>
      </c>
      <c r="B317" t="inlineStr">
        <is>
          <t>C2</t>
        </is>
      </c>
      <c r="C317" t="inlineStr">
        <is>
          <t>0A4Y8Y VFC::T1::YELLOW::250930</t>
        </is>
      </c>
      <c r="D317" t="inlineStr">
        <is>
          <t>RIVERGROVE SS TEE</t>
        </is>
      </c>
      <c r="E317" t="n">
        <v>124</v>
      </c>
      <c r="F317" t="n">
        <v>0</v>
      </c>
      <c r="G317" t="n">
        <v>0</v>
      </c>
      <c r="H317" t="n">
        <v>70</v>
      </c>
      <c r="I317" t="n">
        <v>40</v>
      </c>
      <c r="J317" t="n">
        <v>42</v>
      </c>
      <c r="K317" t="n">
        <v>51</v>
      </c>
      <c r="L317" t="n">
        <v>30</v>
      </c>
      <c r="M317" t="n">
        <v>117</v>
      </c>
      <c r="N317" t="n">
        <v>0</v>
      </c>
      <c r="O317" t="n">
        <v>0</v>
      </c>
      <c r="P317" t="n">
        <v>150</v>
      </c>
      <c r="V317" t="n">
        <v>500</v>
      </c>
      <c r="W317" t="n">
        <v>61</v>
      </c>
    </row>
    <row r="318" hidden="1" s="31">
      <c r="A318" t="inlineStr">
        <is>
          <t>MFL</t>
        </is>
      </c>
      <c r="B318" t="inlineStr">
        <is>
          <t>D2</t>
        </is>
      </c>
      <c r="C318" t="inlineStr">
        <is>
          <t>A8EVWSP26-R3 VFC::T1::Pear::251006</t>
        </is>
      </c>
      <c r="D318" t="inlineStr">
        <is>
          <t>A8EVWSP26-R3 M TNF ESSENTIAL SIMPLE DOME OS SS TEE</t>
        </is>
      </c>
      <c r="E318" t="n">
        <v>184</v>
      </c>
      <c r="F318" t="n">
        <v>80</v>
      </c>
      <c r="H318" t="n">
        <v>80</v>
      </c>
      <c r="I318" t="n">
        <v>80</v>
      </c>
      <c r="V318" t="n">
        <v>240</v>
      </c>
      <c r="W318" t="n">
        <v>140</v>
      </c>
    </row>
    <row r="319" hidden="1" s="31">
      <c r="A319" t="inlineStr">
        <is>
          <t>MFL</t>
        </is>
      </c>
      <c r="B319" t="inlineStr">
        <is>
          <t>D2</t>
        </is>
      </c>
      <c r="C319" t="inlineStr">
        <is>
          <t>A8EVWSP26-R3 VFC::T1::Pear::251007</t>
        </is>
      </c>
      <c r="D319" t="inlineStr">
        <is>
          <t>A8EVWSP26-R3 M TNF ESSENTIAL SIMPLE DOME OS SS TEE</t>
        </is>
      </c>
      <c r="E319" t="n">
        <v>184</v>
      </c>
      <c r="G319" t="n">
        <v>50</v>
      </c>
      <c r="I319" t="n">
        <v>60</v>
      </c>
      <c r="J319" t="n">
        <v>64</v>
      </c>
      <c r="V319" t="n">
        <v>174</v>
      </c>
      <c r="W319" t="n">
        <v>140</v>
      </c>
    </row>
    <row r="320" hidden="1" s="31">
      <c r="A320" t="inlineStr">
        <is>
          <t>MFL</t>
        </is>
      </c>
      <c r="B320" t="inlineStr">
        <is>
          <t>D2</t>
        </is>
      </c>
      <c r="C320" t="inlineStr">
        <is>
          <t>A8EVWSP26-R3 VFC::T1::Tnf Black::251006</t>
        </is>
      </c>
      <c r="D320" t="inlineStr">
        <is>
          <t>A8EVWSP26-R3 M TNF ESSENTIAL SIMPLE DOME OS SS TEE</t>
        </is>
      </c>
      <c r="E320" t="n">
        <v>89</v>
      </c>
      <c r="P320" t="n">
        <v>123</v>
      </c>
      <c r="Q320" t="n">
        <v>161</v>
      </c>
      <c r="R320" t="n">
        <v>200</v>
      </c>
      <c r="S320" t="n">
        <v>100</v>
      </c>
      <c r="T320" t="n">
        <v>89</v>
      </c>
      <c r="V320" t="n">
        <v>673</v>
      </c>
      <c r="W320" t="n">
        <v>140</v>
      </c>
    </row>
    <row r="321" hidden="1" s="31">
      <c r="A321" t="inlineStr">
        <is>
          <t>MFL</t>
        </is>
      </c>
      <c r="B321" t="inlineStr">
        <is>
          <t>D2</t>
        </is>
      </c>
      <c r="C321" t="inlineStr">
        <is>
          <t>A8EVWSP26-R4 VFC::T1::Pear::251027</t>
        </is>
      </c>
      <c r="D321" t="inlineStr">
        <is>
          <t>A8EVWSP26-R4 M TNF ESSENTIAL SIMPLE DOME OS SS TEE</t>
        </is>
      </c>
      <c r="E321" t="n">
        <v>184</v>
      </c>
      <c r="J321" t="n">
        <v>66</v>
      </c>
      <c r="K321" t="n">
        <v>120</v>
      </c>
      <c r="L321" t="n">
        <v>130</v>
      </c>
      <c r="M321" t="n">
        <v>150</v>
      </c>
      <c r="N321" t="n">
        <v>140</v>
      </c>
      <c r="O321" t="n">
        <v>80</v>
      </c>
      <c r="V321" t="n">
        <v>686</v>
      </c>
      <c r="W321" t="n">
        <v>140</v>
      </c>
    </row>
    <row r="322" hidden="1" s="31">
      <c r="A322" t="inlineStr">
        <is>
          <t>MFL</t>
        </is>
      </c>
      <c r="B322" t="inlineStr">
        <is>
          <t>D2</t>
        </is>
      </c>
      <c r="C322" t="inlineStr">
        <is>
          <t>A8EVWSP26-R4 VFC::T1::Pear::251028</t>
        </is>
      </c>
      <c r="D322" t="inlineStr">
        <is>
          <t>A8EVWSP26-R4 M TNF ESSENTIAL SIMPLE DOME OS SS TEE</t>
        </is>
      </c>
      <c r="E322" t="n">
        <v>92</v>
      </c>
      <c r="P322" t="n">
        <v>27</v>
      </c>
      <c r="V322" t="n">
        <v>27</v>
      </c>
      <c r="W322" t="n">
        <v>140</v>
      </c>
    </row>
    <row r="323" hidden="1" s="31">
      <c r="A323" t="inlineStr">
        <is>
          <t>MFL</t>
        </is>
      </c>
      <c r="B323" t="inlineStr">
        <is>
          <t>E1</t>
        </is>
      </c>
      <c r="C323" t="inlineStr">
        <is>
          <t>A8GW0SP26 VFC::T1::Smoked Pearl::251214</t>
        </is>
      </c>
      <c r="D323" t="inlineStr">
        <is>
          <t>M HEAVYWEIGHT ALIEN RELAXED SS TEE GRAPHIC - AP</t>
        </is>
      </c>
      <c r="E323" t="n">
        <v>185</v>
      </c>
      <c r="F323" t="n">
        <v>100</v>
      </c>
      <c r="G323" t="n">
        <v>105</v>
      </c>
      <c r="H323" t="n">
        <v>130</v>
      </c>
      <c r="I323" t="n">
        <v>140</v>
      </c>
      <c r="J323" t="n">
        <v>135</v>
      </c>
      <c r="K323" t="n">
        <v>145</v>
      </c>
      <c r="L323" t="n">
        <v>150</v>
      </c>
      <c r="M323" t="n">
        <v>170</v>
      </c>
      <c r="N323" t="n">
        <v>130</v>
      </c>
      <c r="O323" t="n">
        <v>115</v>
      </c>
      <c r="P323" t="n">
        <v>180</v>
      </c>
      <c r="V323" t="n">
        <v>1500</v>
      </c>
      <c r="W323" t="n">
        <v>174</v>
      </c>
    </row>
    <row r="324" hidden="1" s="31">
      <c r="A324" t="inlineStr">
        <is>
          <t>MFL</t>
        </is>
      </c>
      <c r="B324" t="inlineStr">
        <is>
          <t>F1</t>
        </is>
      </c>
      <c r="C324" t="inlineStr">
        <is>
          <t>A8C1BSP26-R3 VFC::T1::Tnf Black::251103</t>
        </is>
      </c>
      <c r="D324" t="inlineStr">
        <is>
          <t>A8C1BSP26-R3 M DREW PEAK LIGHT REGULAR HOODIE</t>
        </is>
      </c>
      <c r="E324" t="n">
        <v>111</v>
      </c>
      <c r="F324" t="n">
        <v>30</v>
      </c>
      <c r="G324" t="n">
        <v>55</v>
      </c>
      <c r="V324" t="n">
        <v>85</v>
      </c>
      <c r="W324" t="n">
        <v>127</v>
      </c>
    </row>
    <row r="325" hidden="1" s="31">
      <c r="A325" t="inlineStr">
        <is>
          <t>MFL</t>
        </is>
      </c>
      <c r="B325" t="inlineStr">
        <is>
          <t>F1</t>
        </is>
      </c>
      <c r="C325" t="inlineStr">
        <is>
          <t>A8GA8SP26-R2 VFC::T1::New Taupe Green::251007</t>
        </is>
      </c>
      <c r="D325" t="inlineStr">
        <is>
          <t>A8GA8SP26-R2 M MONTE REGULAR HOODIE-GRAPHIC</t>
        </is>
      </c>
      <c r="E325" t="n">
        <v>6</v>
      </c>
      <c r="N325" t="n">
        <v>17</v>
      </c>
      <c r="O325" t="n">
        <v>67</v>
      </c>
      <c r="P325" t="n">
        <v>0</v>
      </c>
      <c r="V325" t="n">
        <v>84</v>
      </c>
      <c r="W325" t="n">
        <v>127</v>
      </c>
    </row>
    <row r="326" hidden="1" s="31">
      <c r="A326" t="inlineStr">
        <is>
          <t>MFL</t>
        </is>
      </c>
      <c r="B326" t="inlineStr">
        <is>
          <t>F1</t>
        </is>
      </c>
      <c r="C326" t="inlineStr">
        <is>
          <t>A8GA8SP26-R2 VFC::T1::Tnf Black::251013</t>
        </is>
      </c>
      <c r="D326" t="inlineStr">
        <is>
          <t>A8GA8SP26-R2 M MONTE REGULAR HOODIE-GRAPHIC</t>
        </is>
      </c>
      <c r="E326" t="n">
        <v>95</v>
      </c>
      <c r="H326" t="n">
        <v>120</v>
      </c>
      <c r="I326" t="n">
        <v>122</v>
      </c>
      <c r="J326" t="n">
        <v>124</v>
      </c>
      <c r="K326" t="n">
        <v>126</v>
      </c>
      <c r="L326" t="n">
        <v>129</v>
      </c>
      <c r="M326" t="n">
        <v>132</v>
      </c>
      <c r="N326" t="n">
        <v>113</v>
      </c>
      <c r="V326" t="n">
        <v>866</v>
      </c>
      <c r="W326" t="n">
        <v>127</v>
      </c>
    </row>
    <row r="327" hidden="1" s="31">
      <c r="A327" t="inlineStr">
        <is>
          <t>MFL</t>
        </is>
      </c>
      <c r="B327" t="inlineStr">
        <is>
          <t>G1</t>
        </is>
      </c>
      <c r="C327" t="inlineStr">
        <is>
          <t>A8GR6SP26-R1 VFC::L1::Tnf Black::251013</t>
        </is>
      </c>
      <c r="D327" t="inlineStr">
        <is>
          <t>A8GR6SP26-R1 TEEN SIMPLE DOME LIGHT REG TAP JOGGERS</t>
        </is>
      </c>
      <c r="E327" t="n">
        <v>130</v>
      </c>
      <c r="F327" t="n">
        <v>50</v>
      </c>
      <c r="G327" t="n">
        <v>80</v>
      </c>
      <c r="H327" t="n">
        <v>90</v>
      </c>
      <c r="I327" t="n">
        <v>100</v>
      </c>
      <c r="J327" t="n">
        <v>105</v>
      </c>
      <c r="K327" t="n">
        <v>110</v>
      </c>
      <c r="L327" t="n">
        <v>120</v>
      </c>
      <c r="N327" t="n">
        <v>100</v>
      </c>
      <c r="O327" t="n">
        <v>65</v>
      </c>
      <c r="P327" t="n">
        <v>201</v>
      </c>
      <c r="V327" t="n">
        <v>1021</v>
      </c>
      <c r="W327" t="n">
        <v>130</v>
      </c>
    </row>
    <row r="328" hidden="1" s="31">
      <c r="A328" t="inlineStr">
        <is>
          <t>MFL</t>
        </is>
      </c>
      <c r="B328" t="inlineStr">
        <is>
          <t>G1</t>
        </is>
      </c>
      <c r="C328" t="inlineStr">
        <is>
          <t>A8GR7SP26-R1 VFC::L1::Cedar::251007</t>
        </is>
      </c>
      <c r="D328" t="inlineStr">
        <is>
          <t>A8GR7SP26-R1 TEEN SIMPLE DOME LIGHT REG SHORT</t>
        </is>
      </c>
      <c r="E328" t="n">
        <v>175</v>
      </c>
      <c r="M328" t="n">
        <v>79</v>
      </c>
      <c r="V328" t="n">
        <v>79</v>
      </c>
      <c r="W328" t="n">
        <v>130</v>
      </c>
    </row>
    <row r="329" hidden="1" s="31">
      <c r="A329" t="inlineStr">
        <is>
          <t>MFL</t>
        </is>
      </c>
      <c r="B329" t="inlineStr">
        <is>
          <t>G2</t>
        </is>
      </c>
      <c r="C329" t="inlineStr">
        <is>
          <t>A8GW0SP26 VFC::T1::Tnf Black::251228</t>
        </is>
      </c>
      <c r="D329" t="inlineStr">
        <is>
          <t>M HEAVYWEIGHT ALIEN RELAXED SS TEE GRAPHIC - AP</t>
        </is>
      </c>
      <c r="E329" t="n">
        <v>190</v>
      </c>
      <c r="F329" t="n">
        <v>120</v>
      </c>
      <c r="G329" t="n">
        <v>150</v>
      </c>
      <c r="H329" t="n">
        <v>160</v>
      </c>
      <c r="I329" t="n">
        <v>170</v>
      </c>
      <c r="J329" t="n">
        <v>171</v>
      </c>
      <c r="K329" t="n">
        <v>175</v>
      </c>
      <c r="L329" t="n">
        <v>180</v>
      </c>
      <c r="M329" t="n">
        <v>170</v>
      </c>
      <c r="N329" t="n">
        <v>150</v>
      </c>
      <c r="O329" t="n">
        <v>154</v>
      </c>
      <c r="P329" t="n">
        <v>0</v>
      </c>
      <c r="V329" t="n">
        <v>1600</v>
      </c>
      <c r="W329" t="n">
        <v>181</v>
      </c>
    </row>
    <row r="330" hidden="1" s="31">
      <c r="A330" t="inlineStr">
        <is>
          <t>MFL</t>
        </is>
      </c>
      <c r="B330" t="inlineStr">
        <is>
          <t>H1</t>
        </is>
      </c>
      <c r="C330" t="inlineStr">
        <is>
          <t>A8GB4SP26-R2 VFC::T1::White Dune::251007</t>
        </is>
      </c>
      <c r="D330" t="inlineStr">
        <is>
          <t>A8GB4SP26-R2 M TNF SNACK RELAXED SHORT SLEEVE TEE-GRAPHIC</t>
        </is>
      </c>
      <c r="E330" t="n">
        <v>88</v>
      </c>
      <c r="M330" t="n">
        <v>49</v>
      </c>
      <c r="V330" t="n">
        <v>49</v>
      </c>
      <c r="W330" t="n">
        <v>173</v>
      </c>
    </row>
    <row r="331" hidden="1" s="31">
      <c r="A331" t="inlineStr">
        <is>
          <t>MFL</t>
        </is>
      </c>
      <c r="B331" t="inlineStr">
        <is>
          <t>H1</t>
        </is>
      </c>
      <c r="C331" t="inlineStr">
        <is>
          <t>A8GB4SP26-R3 VFC::T1::White Dune::251020</t>
        </is>
      </c>
      <c r="D331" t="inlineStr">
        <is>
          <t>A8GB4SP26-R3 M TNF SNACK RELAXED SHORT SLEEVE TEE-GRAPHIC</t>
        </is>
      </c>
      <c r="E331" t="n">
        <v>71</v>
      </c>
      <c r="L331" t="n">
        <v>61</v>
      </c>
      <c r="V331" t="n">
        <v>61</v>
      </c>
      <c r="W331" t="n">
        <v>173</v>
      </c>
    </row>
    <row r="332" hidden="1" s="31">
      <c r="A332" t="inlineStr">
        <is>
          <t>MFL</t>
        </is>
      </c>
      <c r="B332" t="inlineStr">
        <is>
          <t>H1</t>
        </is>
      </c>
      <c r="C332" t="inlineStr">
        <is>
          <t>A8GB1SP26-R4 VFC::T1::White Dune::251030</t>
        </is>
      </c>
      <c r="D332" t="inlineStr">
        <is>
          <t>A8GB1SP26-R4 M MOUNTAIN ESCAPE RELAXED SHORT SLEEVE TEE-GRAPHIC</t>
        </is>
      </c>
      <c r="E332" t="n">
        <v>170</v>
      </c>
      <c r="F332" t="n">
        <v>100</v>
      </c>
      <c r="G332" t="n">
        <v>125</v>
      </c>
      <c r="H332" t="n">
        <v>126</v>
      </c>
      <c r="I332" t="n">
        <v>134</v>
      </c>
      <c r="J332" t="n">
        <v>165</v>
      </c>
      <c r="K332" t="n">
        <v>160</v>
      </c>
      <c r="L332" t="n">
        <v>100</v>
      </c>
      <c r="M332" t="n">
        <v>110</v>
      </c>
      <c r="N332" t="n">
        <v>150</v>
      </c>
      <c r="O332" t="n">
        <v>110</v>
      </c>
      <c r="P332" t="n">
        <v>110</v>
      </c>
      <c r="V332" t="n">
        <v>1390</v>
      </c>
      <c r="W332" t="n">
        <v>173</v>
      </c>
    </row>
    <row r="333" hidden="1" s="31">
      <c r="A333" t="inlineStr">
        <is>
          <t>MFL</t>
        </is>
      </c>
      <c r="B333" t="inlineStr">
        <is>
          <t>H2</t>
        </is>
      </c>
      <c r="C333" t="inlineStr">
        <is>
          <t>A8EVWSP26-R3 VFC::T1::Transcendent Grey::251006</t>
        </is>
      </c>
      <c r="D333" t="inlineStr">
        <is>
          <t>A8EVWSP26-R3 M TNF ESSENTIAL SIMPLE DOME OS SS TEE</t>
        </is>
      </c>
      <c r="E333" t="n">
        <v>184</v>
      </c>
      <c r="F333" t="n">
        <v>82</v>
      </c>
      <c r="G333" t="n">
        <v>116</v>
      </c>
      <c r="H333" t="n">
        <v>140</v>
      </c>
      <c r="I333" t="n">
        <v>146</v>
      </c>
      <c r="J333" t="n">
        <v>150</v>
      </c>
      <c r="K333" t="n">
        <v>138</v>
      </c>
      <c r="L333" t="n">
        <v>151</v>
      </c>
      <c r="M333" t="n">
        <v>140</v>
      </c>
      <c r="N333" t="n">
        <v>117</v>
      </c>
      <c r="O333" t="n">
        <v>120</v>
      </c>
      <c r="P333" t="n">
        <v>233</v>
      </c>
      <c r="Q333" t="n">
        <v>377</v>
      </c>
      <c r="R333" t="n">
        <v>190</v>
      </c>
      <c r="V333" t="n">
        <v>2100</v>
      </c>
      <c r="W333" t="n">
        <v>179</v>
      </c>
    </row>
    <row r="334" hidden="1" s="31">
      <c r="A334" t="inlineStr">
        <is>
          <t>FFL2</t>
        </is>
      </c>
      <c r="B334" t="inlineStr">
        <is>
          <t>A</t>
        </is>
      </c>
      <c r="C334" t="inlineStr">
        <is>
          <t>476138 HNM::TOP::45-308::251018</t>
        </is>
      </c>
      <c r="D334" t="inlineStr">
        <is>
          <t>476138 LILA CARDIGAN</t>
        </is>
      </c>
      <c r="E334" t="n">
        <v>94</v>
      </c>
      <c r="F334" t="n">
        <v>60</v>
      </c>
      <c r="G334" t="n">
        <v>75</v>
      </c>
      <c r="H334" t="n">
        <v>70</v>
      </c>
      <c r="I334" t="n">
        <v>75</v>
      </c>
      <c r="J334" t="n">
        <v>75</v>
      </c>
      <c r="K334" t="n">
        <v>60</v>
      </c>
      <c r="L334" t="n">
        <v>60</v>
      </c>
      <c r="M334" t="n">
        <v>65</v>
      </c>
      <c r="N334" t="n">
        <v>60</v>
      </c>
      <c r="V334" t="n">
        <v>600</v>
      </c>
      <c r="W334" t="n">
        <v>67</v>
      </c>
    </row>
    <row r="335" hidden="1" s="31">
      <c r="A335" t="inlineStr">
        <is>
          <t>FFL2</t>
        </is>
      </c>
      <c r="B335" t="inlineStr">
        <is>
          <t>C</t>
        </is>
      </c>
      <c r="C335" t="inlineStr">
        <is>
          <t>481281-7659 HNM::TOP::76-329::251018</t>
        </is>
      </c>
      <c r="D335" t="inlineStr">
        <is>
          <t>481281-7659 BO LC CREW C.W-06 MARVEL</t>
        </is>
      </c>
      <c r="E335" t="n">
        <v>158</v>
      </c>
      <c r="F335" t="n">
        <v>120</v>
      </c>
      <c r="G335" t="n">
        <v>115</v>
      </c>
      <c r="H335" t="n">
        <v>150</v>
      </c>
      <c r="V335" t="n">
        <v>385</v>
      </c>
      <c r="W335" t="n">
        <v>122</v>
      </c>
    </row>
    <row r="336" hidden="1" s="31">
      <c r="A336" t="inlineStr">
        <is>
          <t>FFL2</t>
        </is>
      </c>
      <c r="B336" t="inlineStr">
        <is>
          <t>C</t>
        </is>
      </c>
      <c r="C336" t="inlineStr">
        <is>
          <t>486459-7648 HNM::TOP::07-197::251003</t>
        </is>
      </c>
      <c r="D336" t="inlineStr">
        <is>
          <t>486459-7648 BOB CREW C.W-3 PARIS</t>
        </is>
      </c>
      <c r="E336" t="n">
        <v>169</v>
      </c>
      <c r="I336" t="n">
        <v>170</v>
      </c>
      <c r="J336" t="n">
        <v>165</v>
      </c>
      <c r="K336" t="n">
        <v>150</v>
      </c>
      <c r="L336" t="n">
        <v>160</v>
      </c>
      <c r="M336" t="n">
        <v>150</v>
      </c>
      <c r="N336" t="n">
        <v>150</v>
      </c>
      <c r="O336" t="n">
        <v>155</v>
      </c>
      <c r="P336" t="n">
        <v>89</v>
      </c>
      <c r="Q336" t="n">
        <v>0</v>
      </c>
      <c r="R336" t="n">
        <v>0</v>
      </c>
      <c r="V336" t="n">
        <v>1189</v>
      </c>
      <c r="W336" t="n">
        <v>122</v>
      </c>
    </row>
    <row r="337" hidden="1" s="31">
      <c r="A337" t="inlineStr">
        <is>
          <t>FFL2</t>
        </is>
      </c>
      <c r="B337" t="inlineStr">
        <is>
          <t>D</t>
        </is>
      </c>
      <c r="C337" t="inlineStr">
        <is>
          <t>469923-1255-CREATORSTUDIO HNM::TOP::09-090::251011</t>
        </is>
      </c>
      <c r="D337" t="inlineStr">
        <is>
          <t>469923-1255 W CROP ZIP HOODIE</t>
        </is>
      </c>
      <c r="E337" t="n">
        <v>36</v>
      </c>
      <c r="F337" t="n">
        <v>20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V337" t="n">
        <v>20</v>
      </c>
      <c r="W337" t="n">
        <v>3</v>
      </c>
    </row>
    <row r="338" hidden="1" s="31">
      <c r="A338" t="inlineStr">
        <is>
          <t>FFL2</t>
        </is>
      </c>
      <c r="B338" t="inlineStr">
        <is>
          <t>E</t>
        </is>
      </c>
      <c r="C338" t="inlineStr">
        <is>
          <t>497644-8748 HNM::TOP::11-106::251018</t>
        </is>
      </c>
      <c r="D338" t="inlineStr">
        <is>
          <t>497644-8748 LIC. OTIS REG. TEE C.W- 1 PLAYSTATION</t>
        </is>
      </c>
      <c r="E338" t="n">
        <v>134</v>
      </c>
      <c r="F338" t="n">
        <v>5</v>
      </c>
      <c r="G338" t="n">
        <v>55</v>
      </c>
      <c r="H338" t="n">
        <v>60</v>
      </c>
      <c r="I338" t="n">
        <v>50</v>
      </c>
      <c r="J338" t="n">
        <v>70</v>
      </c>
      <c r="K338" t="n">
        <v>120</v>
      </c>
      <c r="L338" t="n">
        <v>115</v>
      </c>
      <c r="M338" t="n">
        <v>120</v>
      </c>
      <c r="N338" t="n">
        <v>125</v>
      </c>
      <c r="V338" t="n">
        <v>720</v>
      </c>
      <c r="W338" t="n">
        <v>80</v>
      </c>
    </row>
    <row r="339" hidden="1" s="31">
      <c r="A339" t="inlineStr">
        <is>
          <t>FFL2</t>
        </is>
      </c>
      <c r="B339" t="inlineStr">
        <is>
          <t>F</t>
        </is>
      </c>
      <c r="C339" t="inlineStr">
        <is>
          <t>488881-7920 HNM::TOP::11-106::251020</t>
        </is>
      </c>
      <c r="D339" t="inlineStr">
        <is>
          <t>488881-7920 RIVER CREW (COL-024)</t>
        </is>
      </c>
      <c r="E339" t="n">
        <v>159</v>
      </c>
      <c r="F339" t="n">
        <v>80</v>
      </c>
      <c r="G339" t="n">
        <v>140</v>
      </c>
      <c r="H339" t="n">
        <v>170</v>
      </c>
      <c r="I339" t="n">
        <v>170</v>
      </c>
      <c r="J339" t="n">
        <v>150</v>
      </c>
      <c r="K339" t="n">
        <v>160</v>
      </c>
      <c r="L339" t="n">
        <v>160</v>
      </c>
      <c r="M339" t="n">
        <v>165</v>
      </c>
      <c r="N339" t="n">
        <v>160</v>
      </c>
      <c r="O339" t="n">
        <v>60</v>
      </c>
      <c r="P339" t="n">
        <v>85</v>
      </c>
      <c r="V339" t="n">
        <v>1500</v>
      </c>
      <c r="W339" t="n">
        <v>146</v>
      </c>
    </row>
    <row r="340" hidden="1" s="31">
      <c r="A340" t="inlineStr">
        <is>
          <t>FFL2</t>
        </is>
      </c>
      <c r="B340" t="inlineStr">
        <is>
          <t>G</t>
        </is>
      </c>
      <c r="C340" t="inlineStr">
        <is>
          <t>488831-6545 HNM::BOTTOM::06-198::251027</t>
        </is>
      </c>
      <c r="D340" t="inlineStr">
        <is>
          <t>488831-6545 TORSTEN TROUSER FLEECE</t>
        </is>
      </c>
      <c r="E340" t="n">
        <v>152</v>
      </c>
      <c r="F340" t="n">
        <v>70</v>
      </c>
      <c r="G340" t="n">
        <v>120</v>
      </c>
      <c r="H340" t="n">
        <v>150</v>
      </c>
      <c r="I340" t="n">
        <v>80</v>
      </c>
      <c r="J340" t="n">
        <v>110</v>
      </c>
      <c r="K340" t="n">
        <v>140</v>
      </c>
      <c r="L340" t="n">
        <v>150</v>
      </c>
      <c r="M340" t="n">
        <v>155</v>
      </c>
      <c r="N340" t="n">
        <v>150</v>
      </c>
      <c r="O340" t="n">
        <v>160</v>
      </c>
      <c r="P340" t="n">
        <v>145</v>
      </c>
      <c r="V340" t="n">
        <v>1430</v>
      </c>
      <c r="W340" t="n">
        <v>130</v>
      </c>
    </row>
    <row r="341" hidden="1" s="31">
      <c r="A341" t="inlineStr">
        <is>
          <t>FFL2</t>
        </is>
      </c>
      <c r="B341" t="inlineStr">
        <is>
          <t>G</t>
        </is>
      </c>
      <c r="C341" t="inlineStr">
        <is>
          <t>488831-6545 HNM::BOTTOM::06-198::251103</t>
        </is>
      </c>
      <c r="D341" t="inlineStr">
        <is>
          <t>488831-6545 TORSTEN TROUSER FLEECE</t>
        </is>
      </c>
      <c r="E341" t="n">
        <v>130</v>
      </c>
      <c r="Q341" t="n">
        <v>110</v>
      </c>
      <c r="R341" t="n">
        <v>110</v>
      </c>
      <c r="V341" t="n">
        <v>220</v>
      </c>
      <c r="W341" t="n">
        <v>130</v>
      </c>
    </row>
    <row r="342" hidden="1" s="31">
      <c r="A342" t="inlineStr">
        <is>
          <t>FFL2</t>
        </is>
      </c>
      <c r="B342" t="inlineStr">
        <is>
          <t>H</t>
        </is>
      </c>
      <c r="C342" t="inlineStr">
        <is>
          <t>490153-6525 HNM::SWEATER::12-106::251018</t>
        </is>
      </c>
      <c r="D342" t="inlineStr">
        <is>
          <t>490153-6525 EQ ANNA TERRY SWEATER</t>
        </is>
      </c>
      <c r="E342" t="n">
        <v>93</v>
      </c>
      <c r="F342" t="n">
        <v>120</v>
      </c>
      <c r="G342" t="n">
        <v>130</v>
      </c>
      <c r="H342" t="n">
        <v>100</v>
      </c>
      <c r="I342" t="n">
        <v>70</v>
      </c>
      <c r="J342" t="n">
        <v>100</v>
      </c>
      <c r="K342" t="n">
        <v>100</v>
      </c>
      <c r="L342" t="n">
        <v>120</v>
      </c>
      <c r="M342" t="n">
        <v>80</v>
      </c>
      <c r="N342" t="n">
        <v>80</v>
      </c>
      <c r="O342" t="n">
        <v>90</v>
      </c>
      <c r="P342" t="n">
        <v>100</v>
      </c>
      <c r="V342" t="n">
        <v>1090</v>
      </c>
      <c r="W342" t="n">
        <v>104</v>
      </c>
    </row>
    <row r="343" hidden="1" s="31">
      <c r="A343" t="inlineStr">
        <is>
          <t>FFL2</t>
        </is>
      </c>
      <c r="B343" t="inlineStr">
        <is>
          <t>I</t>
        </is>
      </c>
      <c r="C343" t="inlineStr">
        <is>
          <t>2236167- CNA::T-SHIRT::18-1506Tcx-Plum Truffle::250930</t>
        </is>
      </c>
      <c r="D343" t="inlineStr">
        <is>
          <t>2236167 BIBERACH MXL.</t>
        </is>
      </c>
      <c r="E343" t="n">
        <v>204</v>
      </c>
      <c r="L343" t="n">
        <v>92</v>
      </c>
      <c r="M343" t="n">
        <v>180</v>
      </c>
      <c r="N343" t="n">
        <v>180</v>
      </c>
      <c r="O343" t="n">
        <v>170</v>
      </c>
      <c r="P343" t="n">
        <v>170</v>
      </c>
      <c r="Q343" t="n">
        <v>160</v>
      </c>
      <c r="R343" t="n">
        <v>140</v>
      </c>
      <c r="V343" t="n">
        <v>1092</v>
      </c>
      <c r="W343" t="n">
        <v>146</v>
      </c>
    </row>
    <row r="344" hidden="1" s="31">
      <c r="A344" t="inlineStr">
        <is>
          <t>FFL2</t>
        </is>
      </c>
      <c r="B344" t="inlineStr">
        <is>
          <t>I</t>
        </is>
      </c>
      <c r="C344" t="inlineStr">
        <is>
          <t>2236167- CNA::T-SHIRT::Castor Gray::250930</t>
        </is>
      </c>
      <c r="D344" t="inlineStr">
        <is>
          <t>2236167 BIBERACH MXL.</t>
        </is>
      </c>
      <c r="E344" t="n">
        <v>55</v>
      </c>
      <c r="F344" t="n">
        <v>0</v>
      </c>
      <c r="V344" t="n">
        <v>0</v>
      </c>
      <c r="W344" t="n">
        <v>146</v>
      </c>
    </row>
    <row r="345" hidden="1" s="31">
      <c r="A345" t="inlineStr">
        <is>
          <t>FFL2</t>
        </is>
      </c>
      <c r="B345" t="inlineStr">
        <is>
          <t>I</t>
        </is>
      </c>
      <c r="C345" t="inlineStr">
        <is>
          <t>2236167- CNA::T-SHIRT::Castor Gray::251015</t>
        </is>
      </c>
      <c r="D345" t="inlineStr">
        <is>
          <t>2236167 BIBERACH MXL.</t>
        </is>
      </c>
      <c r="E345" t="n">
        <v>180</v>
      </c>
      <c r="G345" t="n">
        <v>0</v>
      </c>
      <c r="H345" t="n">
        <v>50</v>
      </c>
      <c r="I345" t="n">
        <v>170</v>
      </c>
      <c r="J345" t="n">
        <v>180</v>
      </c>
      <c r="K345" t="n">
        <v>180</v>
      </c>
      <c r="L345" t="n">
        <v>78</v>
      </c>
      <c r="V345" t="n">
        <v>658</v>
      </c>
      <c r="W345" t="n">
        <v>146</v>
      </c>
    </row>
    <row r="346" hidden="1" s="31">
      <c r="A346" t="inlineStr">
        <is>
          <t>FFL2</t>
        </is>
      </c>
      <c r="B346" t="inlineStr">
        <is>
          <t>J</t>
        </is>
      </c>
      <c r="C346" t="inlineStr">
        <is>
          <t>472239 HNM::TOP::53-102::251018</t>
        </is>
      </c>
      <c r="D346" t="inlineStr">
        <is>
          <t>472239 PLUTO TOP</t>
        </is>
      </c>
      <c r="E346" t="n">
        <v>173</v>
      </c>
      <c r="F346" t="n">
        <v>120</v>
      </c>
      <c r="G346" t="n">
        <v>100</v>
      </c>
      <c r="H346" t="n">
        <v>110</v>
      </c>
      <c r="I346" t="n">
        <v>80</v>
      </c>
      <c r="J346" t="n">
        <v>100</v>
      </c>
      <c r="K346" t="n">
        <v>120</v>
      </c>
      <c r="L346" t="n">
        <v>130</v>
      </c>
      <c r="M346" t="n">
        <v>130</v>
      </c>
      <c r="N346" t="n">
        <v>130</v>
      </c>
      <c r="O346" t="n">
        <v>120</v>
      </c>
      <c r="P346" t="n">
        <v>170</v>
      </c>
      <c r="Q346" t="n">
        <v>210</v>
      </c>
      <c r="R346" t="n">
        <v>220</v>
      </c>
      <c r="S346" t="n">
        <v>230</v>
      </c>
      <c r="T346" t="n">
        <v>230</v>
      </c>
      <c r="V346" t="n">
        <v>2200</v>
      </c>
      <c r="W346" t="n">
        <v>157</v>
      </c>
    </row>
    <row r="347" hidden="1" s="31">
      <c r="A347" t="inlineStr">
        <is>
          <t>FFL2</t>
        </is>
      </c>
      <c r="B347" t="inlineStr">
        <is>
          <t>K</t>
        </is>
      </c>
      <c r="C347" t="inlineStr">
        <is>
          <t>487376-8748 HNM::TOP::76-230::251003</t>
        </is>
      </c>
      <c r="D347" t="inlineStr">
        <is>
          <t>487376-8748 JAMES LOOSE SS TEE C.W-3</t>
        </is>
      </c>
      <c r="E347" t="n">
        <v>161</v>
      </c>
      <c r="F347" t="n">
        <v>40</v>
      </c>
      <c r="G347" t="n">
        <v>160</v>
      </c>
      <c r="H347" t="n">
        <v>160</v>
      </c>
      <c r="V347" t="n">
        <v>360</v>
      </c>
      <c r="W347" t="n">
        <v>166</v>
      </c>
    </row>
    <row r="348" hidden="1" s="31">
      <c r="A348" t="inlineStr">
        <is>
          <t>FFL2</t>
        </is>
      </c>
      <c r="B348" t="inlineStr">
        <is>
          <t>K</t>
        </is>
      </c>
      <c r="C348" t="inlineStr">
        <is>
          <t>496017-8748 HNM::TOP::10-213::251017</t>
        </is>
      </c>
      <c r="D348" t="inlineStr">
        <is>
          <t>496017-8748 JAMES LOOSE SS TEE C.W-2</t>
        </is>
      </c>
      <c r="E348" t="n">
        <v>184</v>
      </c>
      <c r="I348" t="n">
        <v>170</v>
      </c>
      <c r="J348" t="n">
        <v>160</v>
      </c>
      <c r="K348" t="n">
        <v>150</v>
      </c>
      <c r="L348" t="n">
        <v>170</v>
      </c>
      <c r="M348" t="n">
        <v>180</v>
      </c>
      <c r="N348" t="n">
        <v>172</v>
      </c>
      <c r="O348" t="n">
        <v>172</v>
      </c>
      <c r="P348" t="n">
        <v>172</v>
      </c>
      <c r="Q348" t="n">
        <v>172</v>
      </c>
      <c r="R348" t="n">
        <v>172</v>
      </c>
      <c r="V348" t="n">
        <v>1690</v>
      </c>
      <c r="W348" t="n">
        <v>166</v>
      </c>
    </row>
    <row r="349" hidden="1" s="31">
      <c r="A349" t="inlineStr">
        <is>
          <t>FFL2</t>
        </is>
      </c>
      <c r="B349" t="inlineStr">
        <is>
          <t>K</t>
        </is>
      </c>
      <c r="C349" t="inlineStr">
        <is>
          <t>493631-8748 HNM::TOP::10-213::251017</t>
        </is>
      </c>
      <c r="D349" t="inlineStr">
        <is>
          <t>493631-8748 JAMES LOOSE SS TEE C.W-5</t>
        </is>
      </c>
      <c r="E349" t="n">
        <v>81</v>
      </c>
      <c r="F349" t="n">
        <v>110</v>
      </c>
      <c r="V349" t="n">
        <v>110</v>
      </c>
      <c r="W349" t="n">
        <v>166</v>
      </c>
    </row>
    <row r="350" hidden="1" s="31">
      <c r="A350" t="inlineStr">
        <is>
          <t>FFL2</t>
        </is>
      </c>
      <c r="B350" t="inlineStr">
        <is>
          <t>B</t>
        </is>
      </c>
      <c r="C350" t="inlineStr">
        <is>
          <t>476138 HNM::TOP::45-308::251018</t>
        </is>
      </c>
      <c r="D350" t="inlineStr">
        <is>
          <t>476138 LILA CARDIGAN</t>
        </is>
      </c>
      <c r="E350" t="n">
        <v>137</v>
      </c>
      <c r="F350" t="n">
        <v>60</v>
      </c>
      <c r="G350" t="n">
        <v>80</v>
      </c>
      <c r="H350" t="n">
        <v>90</v>
      </c>
      <c r="I350" t="n">
        <v>80</v>
      </c>
      <c r="J350" t="n">
        <v>90</v>
      </c>
      <c r="K350" t="n">
        <v>100</v>
      </c>
      <c r="L350" t="n">
        <v>90</v>
      </c>
      <c r="M350" t="n">
        <v>105</v>
      </c>
      <c r="N350" t="n">
        <v>90</v>
      </c>
      <c r="O350" t="n">
        <v>100</v>
      </c>
      <c r="P350" t="n">
        <v>65</v>
      </c>
      <c r="V350" t="n">
        <v>950</v>
      </c>
      <c r="W350" t="n">
        <v>103</v>
      </c>
    </row>
    <row r="351" hidden="1" s="31">
      <c r="A351" t="inlineStr">
        <is>
          <t>FFL2</t>
        </is>
      </c>
      <c r="B351" t="inlineStr">
        <is>
          <t>C</t>
        </is>
      </c>
      <c r="C351" t="inlineStr">
        <is>
          <t>476023-4215 HNM::BOTTOM 1::06-197::251020</t>
        </is>
      </c>
      <c r="D351" t="inlineStr">
        <is>
          <t>476023-4215 URIAH SNUG LL PJ LIC 2PACK</t>
        </is>
      </c>
      <c r="E351" t="n">
        <v>178</v>
      </c>
      <c r="F351" t="n">
        <v>130</v>
      </c>
      <c r="G351" t="n">
        <v>165</v>
      </c>
      <c r="H351" t="n">
        <v>170</v>
      </c>
      <c r="I351" t="n">
        <v>120</v>
      </c>
      <c r="V351" t="n">
        <v>585</v>
      </c>
      <c r="W351" t="n">
        <v>151</v>
      </c>
    </row>
    <row r="352" hidden="1" s="31">
      <c r="A352" t="inlineStr">
        <is>
          <t>FFL2</t>
        </is>
      </c>
      <c r="B352" t="inlineStr">
        <is>
          <t>C</t>
        </is>
      </c>
      <c r="C352" t="inlineStr">
        <is>
          <t>500345-7922 HNM::TOP::54-206::251027</t>
        </is>
      </c>
      <c r="D352" t="inlineStr">
        <is>
          <t>500345-7922 DANIELLA LIC LL PJ KG</t>
        </is>
      </c>
      <c r="E352" t="n">
        <v>148</v>
      </c>
      <c r="J352" t="n">
        <v>135</v>
      </c>
      <c r="K352" t="n">
        <v>140</v>
      </c>
      <c r="L352" t="n">
        <v>150</v>
      </c>
      <c r="M352" t="n">
        <v>130</v>
      </c>
      <c r="N352" t="n">
        <v>163</v>
      </c>
      <c r="O352" t="n">
        <v>120</v>
      </c>
      <c r="P352" t="n">
        <v>150</v>
      </c>
      <c r="Q352" t="n">
        <v>130</v>
      </c>
      <c r="R352" t="n">
        <v>197</v>
      </c>
      <c r="V352" t="n">
        <v>1315</v>
      </c>
      <c r="W352" t="n">
        <v>151</v>
      </c>
    </row>
    <row r="353" hidden="1" s="31">
      <c r="A353" t="inlineStr">
        <is>
          <t>FFL2</t>
        </is>
      </c>
      <c r="B353" t="inlineStr">
        <is>
          <t>D</t>
        </is>
      </c>
      <c r="C353" t="inlineStr">
        <is>
          <t>470434-7659 HNM::TOP::88-108::250913</t>
        </is>
      </c>
      <c r="D353" t="inlineStr">
        <is>
          <t>470434-7659 BO LC CREW C.W-10 HOT WHEEL</t>
        </is>
      </c>
      <c r="E353" t="n">
        <v>85</v>
      </c>
      <c r="F353" t="n">
        <v>45</v>
      </c>
      <c r="V353" t="n">
        <v>45</v>
      </c>
      <c r="W353" t="n">
        <v>160</v>
      </c>
    </row>
    <row r="354" hidden="1" s="31">
      <c r="A354" t="inlineStr">
        <is>
          <t>FFL2</t>
        </is>
      </c>
      <c r="B354" t="inlineStr">
        <is>
          <t>D</t>
        </is>
      </c>
      <c r="C354" t="inlineStr">
        <is>
          <t>481281-7659 HNM::TOP::76-329::251018</t>
        </is>
      </c>
      <c r="D354" t="inlineStr">
        <is>
          <t>481281-7659 BO LC CREW C.W-06 MARVEL</t>
        </is>
      </c>
      <c r="E354" t="n">
        <v>169</v>
      </c>
      <c r="N354" t="n">
        <v>110</v>
      </c>
      <c r="O354" t="n">
        <v>160</v>
      </c>
      <c r="P354" t="n">
        <v>160</v>
      </c>
      <c r="Q354" t="n">
        <v>160</v>
      </c>
      <c r="R354" t="n">
        <v>140</v>
      </c>
      <c r="V354" t="n">
        <v>730</v>
      </c>
      <c r="W354" t="n">
        <v>160</v>
      </c>
    </row>
    <row r="355" hidden="1" s="31">
      <c r="A355" t="inlineStr">
        <is>
          <t>FFL2</t>
        </is>
      </c>
      <c r="B355" t="inlineStr">
        <is>
          <t>D</t>
        </is>
      </c>
      <c r="C355" t="inlineStr">
        <is>
          <t>486447-7648 HNM::TOP::12-106::251010</t>
        </is>
      </c>
      <c r="D355" t="inlineStr">
        <is>
          <t>486447-7648 BO CREW C.W-4</t>
        </is>
      </c>
      <c r="E355" t="n">
        <v>169</v>
      </c>
      <c r="F355" t="n">
        <v>65</v>
      </c>
      <c r="G355" t="n">
        <v>160</v>
      </c>
      <c r="H355" t="n">
        <v>160</v>
      </c>
      <c r="I355" t="n">
        <v>160</v>
      </c>
      <c r="J355" t="n">
        <v>160</v>
      </c>
      <c r="K355" t="n">
        <v>150</v>
      </c>
      <c r="L355" t="n">
        <v>110</v>
      </c>
      <c r="M355" t="n">
        <v>210</v>
      </c>
      <c r="N355" t="n">
        <v>50</v>
      </c>
      <c r="V355" t="n">
        <v>1225</v>
      </c>
      <c r="W355" t="n">
        <v>160</v>
      </c>
    </row>
    <row r="356" hidden="1" s="31">
      <c r="A356" t="inlineStr">
        <is>
          <t>FFL2</t>
        </is>
      </c>
      <c r="B356" t="inlineStr">
        <is>
          <t>E</t>
        </is>
      </c>
      <c r="C356" t="inlineStr">
        <is>
          <t>494182-8716 HNM::TOP::10-204::251020</t>
        </is>
      </c>
      <c r="D356" t="inlineStr">
        <is>
          <t>494182-8716 DANA RIB TEE</t>
        </is>
      </c>
      <c r="E356" t="n">
        <v>187</v>
      </c>
      <c r="F356" t="n">
        <v>140</v>
      </c>
      <c r="G356" t="n">
        <v>150</v>
      </c>
      <c r="H356" t="n">
        <v>160</v>
      </c>
      <c r="I356" t="n">
        <v>150</v>
      </c>
      <c r="J356" t="n">
        <v>160</v>
      </c>
      <c r="K356" t="n">
        <v>150</v>
      </c>
      <c r="L356" t="n">
        <v>155</v>
      </c>
      <c r="M356" t="n">
        <v>160</v>
      </c>
      <c r="N356" t="n">
        <v>150</v>
      </c>
      <c r="O356" t="n">
        <v>155</v>
      </c>
      <c r="P356" t="n">
        <v>160</v>
      </c>
      <c r="Q356" t="n">
        <v>150</v>
      </c>
      <c r="R356" t="n">
        <v>210</v>
      </c>
      <c r="V356" t="n">
        <v>2050</v>
      </c>
      <c r="W356" t="n">
        <v>165</v>
      </c>
    </row>
    <row r="357" hidden="1" s="31">
      <c r="A357" t="inlineStr">
        <is>
          <t>FFL2</t>
        </is>
      </c>
      <c r="B357" t="inlineStr">
        <is>
          <t>F</t>
        </is>
      </c>
      <c r="C357" t="inlineStr">
        <is>
          <t>502509-8121 HNM::BOTTOM::07-198::251013</t>
        </is>
      </c>
      <c r="D357" t="inlineStr">
        <is>
          <t>ESHA LOW WASTED SWEATPANTS 502509-8121</t>
        </is>
      </c>
      <c r="E357" t="n">
        <v>75</v>
      </c>
      <c r="R357" t="n">
        <v>60</v>
      </c>
      <c r="V357" t="n">
        <v>60</v>
      </c>
      <c r="W357" t="n">
        <v>75</v>
      </c>
    </row>
    <row r="358" hidden="1" s="31">
      <c r="A358" t="inlineStr">
        <is>
          <t>FFL2</t>
        </is>
      </c>
      <c r="B358" t="inlineStr">
        <is>
          <t>F</t>
        </is>
      </c>
      <c r="C358" t="inlineStr">
        <is>
          <t>502509-8121 HNM::BOTTOM::09-090::251013</t>
        </is>
      </c>
      <c r="D358" t="inlineStr">
        <is>
          <t>ESHA LOW WASTED SWEATPANTS 502509-8121</t>
        </is>
      </c>
      <c r="E358" t="n">
        <v>80</v>
      </c>
      <c r="F358" t="n">
        <v>50</v>
      </c>
      <c r="G358" t="n">
        <v>50</v>
      </c>
      <c r="H358" t="n">
        <v>50</v>
      </c>
      <c r="I358" t="n">
        <v>60</v>
      </c>
      <c r="J358" t="n">
        <v>60</v>
      </c>
      <c r="K358" t="n">
        <v>60</v>
      </c>
      <c r="L358" t="n">
        <v>60</v>
      </c>
      <c r="M358" t="n">
        <v>70</v>
      </c>
      <c r="N358" t="n">
        <v>60</v>
      </c>
      <c r="O358" t="n">
        <v>60</v>
      </c>
      <c r="P358" t="n">
        <v>60</v>
      </c>
      <c r="Q358" t="n">
        <v>100</v>
      </c>
      <c r="V358" t="n">
        <v>740</v>
      </c>
      <c r="W358" t="n">
        <v>75</v>
      </c>
    </row>
    <row r="359" hidden="1" s="31">
      <c r="A359" t="inlineStr">
        <is>
          <t>FFL2</t>
        </is>
      </c>
      <c r="B359" t="inlineStr">
        <is>
          <t>G</t>
        </is>
      </c>
      <c r="C359" t="inlineStr">
        <is>
          <t>487492-4215 HNM::TOP::12-310::251020</t>
        </is>
      </c>
      <c r="D359" t="inlineStr">
        <is>
          <t>487492-4215 URIAH SNUG LL PJ KB</t>
        </is>
      </c>
      <c r="E359" t="n">
        <v>197</v>
      </c>
      <c r="F359" t="n">
        <v>120</v>
      </c>
      <c r="G359" t="n">
        <v>150</v>
      </c>
      <c r="H359" t="n">
        <v>155</v>
      </c>
      <c r="I359" t="n">
        <v>160</v>
      </c>
      <c r="J359" t="n">
        <v>170</v>
      </c>
      <c r="K359" t="n">
        <v>170</v>
      </c>
      <c r="L359" t="n">
        <v>112</v>
      </c>
      <c r="R359" t="n">
        <v>77</v>
      </c>
      <c r="V359" t="n">
        <v>1114</v>
      </c>
      <c r="W359" t="n">
        <v>152</v>
      </c>
    </row>
    <row r="360" hidden="1" s="31">
      <c r="A360" t="inlineStr">
        <is>
          <t>FFL2</t>
        </is>
      </c>
      <c r="B360" t="inlineStr">
        <is>
          <t>G</t>
        </is>
      </c>
      <c r="C360" t="inlineStr">
        <is>
          <t>496139-7922 HNM::TOP::11-106::251020</t>
        </is>
      </c>
      <c r="D360" t="inlineStr">
        <is>
          <t>496139-7922 - SNUG URSULA LIC LL PJ US KG</t>
        </is>
      </c>
      <c r="E360" t="n">
        <v>169</v>
      </c>
      <c r="L360" t="n">
        <v>53</v>
      </c>
      <c r="M360" t="n">
        <v>160</v>
      </c>
      <c r="N360" t="n">
        <v>160</v>
      </c>
      <c r="O360" t="n">
        <v>162</v>
      </c>
      <c r="P360" t="n">
        <v>150</v>
      </c>
      <c r="Q360" t="n">
        <v>161</v>
      </c>
      <c r="R360" t="n">
        <v>40</v>
      </c>
      <c r="V360" t="n">
        <v>886</v>
      </c>
      <c r="W360" t="n">
        <v>152</v>
      </c>
    </row>
    <row r="361" hidden="1" s="31">
      <c r="A361" t="inlineStr">
        <is>
          <t>FFL2</t>
        </is>
      </c>
      <c r="B361" t="inlineStr">
        <is>
          <t>H</t>
        </is>
      </c>
      <c r="C361" t="inlineStr">
        <is>
          <t>482001-6525 HNM::DRESS::12-106::251018</t>
        </is>
      </c>
      <c r="D361" t="inlineStr">
        <is>
          <t>482001-6525 LALEH WAFFLE DRESS</t>
        </is>
      </c>
      <c r="E361" t="n">
        <v>92</v>
      </c>
      <c r="M361" t="n">
        <v>40</v>
      </c>
      <c r="N361" t="n">
        <v>0</v>
      </c>
      <c r="O361" t="n">
        <v>0</v>
      </c>
      <c r="V361" t="n">
        <v>40</v>
      </c>
      <c r="W361" t="n">
        <v>98</v>
      </c>
    </row>
    <row r="362" hidden="1" s="31">
      <c r="A362" t="inlineStr">
        <is>
          <t>FFL2</t>
        </is>
      </c>
      <c r="B362" t="inlineStr">
        <is>
          <t>H</t>
        </is>
      </c>
      <c r="C362" t="inlineStr">
        <is>
          <t>500612-8121 HNM::TOP::10-100::251013</t>
        </is>
      </c>
      <c r="D362" t="inlineStr">
        <is>
          <t>SLIM FITTED LS 500612-8121</t>
        </is>
      </c>
      <c r="E362" t="n">
        <v>158</v>
      </c>
      <c r="F362" t="n">
        <v>100</v>
      </c>
      <c r="G362" t="n">
        <v>110</v>
      </c>
      <c r="H362" t="n">
        <v>28</v>
      </c>
      <c r="I362" t="n">
        <v>110</v>
      </c>
      <c r="J362" t="n">
        <v>115</v>
      </c>
      <c r="K362" t="n">
        <v>110</v>
      </c>
      <c r="L362" t="n">
        <v>100</v>
      </c>
      <c r="V362" t="n">
        <v>673</v>
      </c>
      <c r="W362" t="n">
        <v>98</v>
      </c>
    </row>
    <row r="363" hidden="1" s="31">
      <c r="A363" t="inlineStr">
        <is>
          <t>FFL2</t>
        </is>
      </c>
      <c r="B363" t="inlineStr">
        <is>
          <t>H</t>
        </is>
      </c>
      <c r="C363" t="inlineStr">
        <is>
          <t>500612-8121 HNM::TOP::39-213::251013</t>
        </is>
      </c>
      <c r="D363" t="inlineStr">
        <is>
          <t>SLIM FITTED LS 500612-8121</t>
        </is>
      </c>
      <c r="E363" t="n">
        <v>79</v>
      </c>
      <c r="H363" t="n">
        <v>87</v>
      </c>
      <c r="V363" t="n">
        <v>87</v>
      </c>
      <c r="W363" t="n">
        <v>98</v>
      </c>
    </row>
    <row r="364" hidden="1" s="31">
      <c r="A364" t="inlineStr">
        <is>
          <t>FFL2</t>
        </is>
      </c>
      <c r="B364" t="inlineStr">
        <is>
          <t>I</t>
        </is>
      </c>
      <c r="C364" t="inlineStr">
        <is>
          <t>2252779 CNA::BOTTOM::19-3922 Tcx-Sky Captain::251018</t>
        </is>
      </c>
      <c r="D364" t="inlineStr">
        <is>
          <t>2252779CAPPUCCINO M</t>
        </is>
      </c>
      <c r="E364" t="n">
        <v>158</v>
      </c>
      <c r="N364" t="n">
        <v>70</v>
      </c>
      <c r="O364" t="n">
        <v>80</v>
      </c>
      <c r="P364" t="n">
        <v>26</v>
      </c>
      <c r="V364" t="n">
        <v>176</v>
      </c>
      <c r="W364" t="n">
        <v>83</v>
      </c>
    </row>
    <row r="365" hidden="1" s="31">
      <c r="A365" t="inlineStr">
        <is>
          <t>FFL2</t>
        </is>
      </c>
      <c r="B365" t="inlineStr">
        <is>
          <t>I</t>
        </is>
      </c>
      <c r="C365" t="inlineStr">
        <is>
          <t>494930-4225 HNM::BOTTOM::06-197::251020</t>
        </is>
      </c>
      <c r="D365" t="inlineStr">
        <is>
          <t>494930-4225 VICTOR LL PJ</t>
        </is>
      </c>
      <c r="E365" t="n">
        <v>118</v>
      </c>
      <c r="F365" t="n">
        <v>100</v>
      </c>
      <c r="G365" t="n">
        <v>77</v>
      </c>
      <c r="H365" t="n">
        <v>100</v>
      </c>
      <c r="I365" t="n">
        <v>100</v>
      </c>
      <c r="J365" t="n">
        <v>80</v>
      </c>
      <c r="K365" t="n">
        <v>80</v>
      </c>
      <c r="L365" t="n">
        <v>80</v>
      </c>
      <c r="M365" t="n">
        <v>107</v>
      </c>
      <c r="V365" t="n">
        <v>724</v>
      </c>
      <c r="W365" t="n">
        <v>83</v>
      </c>
    </row>
    <row r="366" hidden="1" s="31">
      <c r="A366" t="inlineStr">
        <is>
          <t>FFL2</t>
        </is>
      </c>
      <c r="B366" t="inlineStr">
        <is>
          <t>J</t>
        </is>
      </c>
      <c r="C366" t="inlineStr">
        <is>
          <t>475760 HNM::TOP::12-106::251018</t>
        </is>
      </c>
      <c r="D366" t="inlineStr">
        <is>
          <t>475760 NYAH LS TOP</t>
        </is>
      </c>
      <c r="E366" t="n">
        <v>186</v>
      </c>
      <c r="F366" t="n">
        <v>110</v>
      </c>
      <c r="G366" t="n">
        <v>150</v>
      </c>
      <c r="H366" t="n">
        <v>150</v>
      </c>
      <c r="I366" t="n">
        <v>160</v>
      </c>
      <c r="J366" t="n">
        <v>160</v>
      </c>
      <c r="K366" t="n">
        <v>150</v>
      </c>
      <c r="L366" t="n">
        <v>140</v>
      </c>
      <c r="M366" t="n">
        <v>150</v>
      </c>
      <c r="N366" t="n">
        <v>160</v>
      </c>
      <c r="O366" t="n">
        <v>161</v>
      </c>
      <c r="P366" t="n">
        <v>156</v>
      </c>
      <c r="Q366" t="n">
        <v>150</v>
      </c>
      <c r="R366" t="n">
        <v>153</v>
      </c>
      <c r="V366" t="n">
        <v>1950</v>
      </c>
      <c r="W366" t="n">
        <v>156</v>
      </c>
    </row>
    <row r="367" hidden="1" s="31">
      <c r="A367" t="inlineStr">
        <is>
          <t>FFL2</t>
        </is>
      </c>
      <c r="B367" t="inlineStr">
        <is>
          <t>K</t>
        </is>
      </c>
      <c r="C367" t="inlineStr">
        <is>
          <t>495361-7922 HNM::TOP::54-105::251020</t>
        </is>
      </c>
      <c r="D367" t="inlineStr">
        <is>
          <t>495361-7922 DANIELLA LIC LL PJ KG</t>
        </is>
      </c>
      <c r="E367" t="n">
        <v>182</v>
      </c>
      <c r="F367" t="n">
        <v>50</v>
      </c>
      <c r="G367" t="n">
        <v>170</v>
      </c>
      <c r="H367" t="n">
        <v>160</v>
      </c>
      <c r="I367" t="n">
        <v>170</v>
      </c>
      <c r="J367" t="n">
        <v>165</v>
      </c>
      <c r="K367" t="n">
        <v>150</v>
      </c>
      <c r="L367" t="n">
        <v>170</v>
      </c>
      <c r="M367" t="n">
        <v>160</v>
      </c>
      <c r="N367" t="n">
        <v>170</v>
      </c>
      <c r="O367" t="n">
        <v>188</v>
      </c>
      <c r="P367" t="n">
        <v>200</v>
      </c>
      <c r="Q367" t="n">
        <v>180</v>
      </c>
      <c r="R367" t="n">
        <v>167</v>
      </c>
      <c r="V367" t="n">
        <v>2100</v>
      </c>
      <c r="W367" t="n">
        <v>167</v>
      </c>
    </row>
    <row r="368" hidden="1" s="31">
      <c r="A368" t="inlineStr">
        <is>
          <t>FFL2</t>
        </is>
      </c>
      <c r="B368" t="inlineStr">
        <is>
          <t>A</t>
        </is>
      </c>
      <c r="C368" t="inlineStr">
        <is>
          <t>439564 HNM::BOTTOM::11-109::250726</t>
        </is>
      </c>
      <c r="D368" t="inlineStr">
        <is>
          <t>439564 PATRICIA LL PJ</t>
        </is>
      </c>
      <c r="E368" t="n">
        <v>111</v>
      </c>
      <c r="F368" t="n">
        <v>50</v>
      </c>
      <c r="G368" t="n">
        <v>50</v>
      </c>
      <c r="H368" t="n">
        <v>40</v>
      </c>
      <c r="I368" t="n">
        <v>60</v>
      </c>
      <c r="J368" t="n">
        <v>60</v>
      </c>
      <c r="K368" t="n">
        <v>50</v>
      </c>
      <c r="L368" t="n">
        <v>50</v>
      </c>
      <c r="M368" t="n">
        <v>60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V368" t="n">
        <v>450</v>
      </c>
      <c r="W368" t="n">
        <v>33</v>
      </c>
    </row>
    <row r="369" hidden="1" s="31">
      <c r="A369" t="inlineStr">
        <is>
          <t>FFL2</t>
        </is>
      </c>
      <c r="B369" t="inlineStr">
        <is>
          <t>B</t>
        </is>
      </c>
      <c r="C369" t="inlineStr">
        <is>
          <t>481281-7659 HNM::TOP::76-329::251018</t>
        </is>
      </c>
      <c r="D369" t="inlineStr">
        <is>
          <t>481281-7659 BO LC CREW C.W-06 MARVEL</t>
        </is>
      </c>
      <c r="E369" t="n">
        <v>186</v>
      </c>
      <c r="F369" t="n">
        <v>100</v>
      </c>
      <c r="G369" t="n">
        <v>140</v>
      </c>
      <c r="H369" t="n">
        <v>180</v>
      </c>
      <c r="I369" t="n">
        <v>80</v>
      </c>
      <c r="V369" t="n">
        <v>500</v>
      </c>
      <c r="W369" t="n">
        <v>155</v>
      </c>
    </row>
    <row r="370" hidden="1" s="31">
      <c r="A370" t="inlineStr">
        <is>
          <t>FFL2</t>
        </is>
      </c>
      <c r="B370" t="inlineStr">
        <is>
          <t>B</t>
        </is>
      </c>
      <c r="C370" t="inlineStr">
        <is>
          <t>486447-7648 HNM::TOP::12-106::251010</t>
        </is>
      </c>
      <c r="D370" t="inlineStr">
        <is>
          <t>486447-7648 BO CREW C.W-4</t>
        </is>
      </c>
      <c r="E370" t="n">
        <v>186</v>
      </c>
      <c r="I370" t="n">
        <v>100</v>
      </c>
      <c r="J370" t="n">
        <v>170</v>
      </c>
      <c r="K370" t="n">
        <v>190</v>
      </c>
      <c r="L370" t="n">
        <v>140</v>
      </c>
      <c r="M370" t="n">
        <v>180</v>
      </c>
      <c r="N370" t="n">
        <v>160</v>
      </c>
      <c r="O370" t="n">
        <v>160</v>
      </c>
      <c r="P370" t="n">
        <v>160</v>
      </c>
      <c r="Q370" t="n">
        <v>160</v>
      </c>
      <c r="R370" t="n">
        <v>80</v>
      </c>
      <c r="V370" t="n">
        <v>1500</v>
      </c>
      <c r="W370" t="n">
        <v>155</v>
      </c>
    </row>
    <row r="371" hidden="1" s="31">
      <c r="A371" t="inlineStr">
        <is>
          <t>FFL2</t>
        </is>
      </c>
      <c r="B371" t="inlineStr">
        <is>
          <t>C</t>
        </is>
      </c>
      <c r="C371" t="inlineStr">
        <is>
          <t>2249819 CNA::POLO SHIRT::Stormy Weather::251020</t>
        </is>
      </c>
      <c r="D371" t="inlineStr">
        <is>
          <t>2249819 BAMBITER MXL</t>
        </is>
      </c>
      <c r="E371" t="n">
        <v>142</v>
      </c>
      <c r="F371" t="n">
        <v>80</v>
      </c>
      <c r="G371" t="n">
        <v>100</v>
      </c>
      <c r="H371" t="n">
        <v>110</v>
      </c>
      <c r="I371" t="n">
        <v>110</v>
      </c>
      <c r="J371" t="n">
        <v>110</v>
      </c>
      <c r="K371" t="n">
        <v>110</v>
      </c>
      <c r="L371" t="n">
        <v>110</v>
      </c>
      <c r="M371" t="n">
        <v>110</v>
      </c>
      <c r="N371" t="n">
        <v>110</v>
      </c>
      <c r="O371" t="n">
        <v>110</v>
      </c>
      <c r="P371" t="n">
        <v>100</v>
      </c>
      <c r="Q371" t="n">
        <v>100</v>
      </c>
      <c r="R371" t="n">
        <v>140</v>
      </c>
      <c r="V371" t="n">
        <v>1400</v>
      </c>
      <c r="W371" t="n">
        <v>112</v>
      </c>
    </row>
    <row r="372" hidden="1" s="31">
      <c r="A372" t="inlineStr">
        <is>
          <t>FFL2</t>
        </is>
      </c>
      <c r="B372" t="inlineStr">
        <is>
          <t>E</t>
        </is>
      </c>
      <c r="C372" t="inlineStr">
        <is>
          <t>2236167- CNA::T-SHIRT::Skate gray::250930</t>
        </is>
      </c>
      <c r="D372" t="inlineStr">
        <is>
          <t>2236167 BIBERACH MXL.</t>
        </is>
      </c>
      <c r="E372" t="n">
        <v>196</v>
      </c>
      <c r="I372" t="n">
        <v>80</v>
      </c>
      <c r="J372" t="n">
        <v>150</v>
      </c>
      <c r="K372" t="n">
        <v>150</v>
      </c>
      <c r="L372" t="n">
        <v>150</v>
      </c>
      <c r="M372" t="n">
        <v>140</v>
      </c>
      <c r="N372" t="n">
        <v>140</v>
      </c>
      <c r="O372" t="n">
        <v>150</v>
      </c>
      <c r="P372" t="n">
        <v>100</v>
      </c>
      <c r="Q372" t="n">
        <v>100</v>
      </c>
      <c r="R372" t="n">
        <v>130</v>
      </c>
      <c r="V372" t="n">
        <v>1290</v>
      </c>
      <c r="W372" t="n">
        <v>135</v>
      </c>
    </row>
    <row r="373" hidden="1" s="31">
      <c r="A373" t="inlineStr">
        <is>
          <t>FFL2</t>
        </is>
      </c>
      <c r="B373" t="inlineStr">
        <is>
          <t>E</t>
        </is>
      </c>
      <c r="C373" t="inlineStr">
        <is>
          <t>493451-7820 HNM::TOP-3::11-106::251020</t>
        </is>
      </c>
      <c r="D373" t="inlineStr">
        <is>
          <t>493451-7820 EQ SUE 3PACK (COL-002)</t>
        </is>
      </c>
      <c r="E373" t="n">
        <v>263</v>
      </c>
      <c r="F373" t="n">
        <v>70</v>
      </c>
      <c r="G373" t="n">
        <v>130</v>
      </c>
      <c r="H373" t="n">
        <v>140</v>
      </c>
      <c r="I373" t="n">
        <v>70</v>
      </c>
      <c r="V373" t="n">
        <v>410</v>
      </c>
      <c r="W373" t="n">
        <v>135</v>
      </c>
    </row>
    <row r="374" hidden="1" s="31">
      <c r="A374" t="inlineStr">
        <is>
          <t>FFL2</t>
        </is>
      </c>
      <c r="B374" t="inlineStr">
        <is>
          <t>F</t>
        </is>
      </c>
      <c r="C374" t="inlineStr">
        <is>
          <t>496594-8121 HNM::TOP::09-090::251013</t>
        </is>
      </c>
      <c r="D374" t="inlineStr">
        <is>
          <t>VIOLET LONG SLEEVE 496594-8121</t>
        </is>
      </c>
      <c r="E374" t="n">
        <v>182</v>
      </c>
      <c r="K374" t="n">
        <v>48</v>
      </c>
      <c r="L374" t="n">
        <v>150</v>
      </c>
      <c r="M374" t="n">
        <v>150</v>
      </c>
      <c r="N374" t="n">
        <v>140</v>
      </c>
      <c r="O374" t="n">
        <v>130</v>
      </c>
      <c r="P374" t="n">
        <v>140</v>
      </c>
      <c r="Q374" t="n">
        <v>140</v>
      </c>
      <c r="R374" t="n">
        <v>260</v>
      </c>
      <c r="V374" t="n">
        <v>1158</v>
      </c>
      <c r="W374" t="n">
        <v>163</v>
      </c>
    </row>
    <row r="375" hidden="1" s="31">
      <c r="A375" t="inlineStr">
        <is>
          <t>FFL2</t>
        </is>
      </c>
      <c r="B375" t="inlineStr">
        <is>
          <t>F</t>
        </is>
      </c>
      <c r="C375" t="inlineStr">
        <is>
          <t>496594-8121 HNM::TOP::17-201::251013</t>
        </is>
      </c>
      <c r="D375" t="inlineStr">
        <is>
          <t>VIOLET LONG SLEEVE 496594-8121</t>
        </is>
      </c>
      <c r="E375" t="n">
        <v>182</v>
      </c>
      <c r="F375" t="n">
        <v>90</v>
      </c>
      <c r="G375" t="n">
        <v>120</v>
      </c>
      <c r="H375" t="n">
        <v>140</v>
      </c>
      <c r="I375" t="n">
        <v>140</v>
      </c>
      <c r="J375" t="n">
        <v>150</v>
      </c>
      <c r="K375" t="n">
        <v>102</v>
      </c>
      <c r="V375" t="n">
        <v>742</v>
      </c>
      <c r="W375" t="n">
        <v>163</v>
      </c>
    </row>
    <row r="376" hidden="1" s="31">
      <c r="A376" t="inlineStr">
        <is>
          <t>FFL2</t>
        </is>
      </c>
      <c r="B376" t="inlineStr">
        <is>
          <t>G</t>
        </is>
      </c>
      <c r="C376" t="inlineStr">
        <is>
          <t>399854-6585 HNM::TANK TOP-1::11-106::251018</t>
        </is>
      </c>
      <c r="D376" t="inlineStr">
        <is>
          <t>399854-6585 LS BODY MIXED 3 PACK</t>
        </is>
      </c>
      <c r="E376" t="n">
        <v>0</v>
      </c>
      <c r="F376" t="n">
        <v>180</v>
      </c>
      <c r="G376" t="n">
        <v>104</v>
      </c>
      <c r="V376" t="n">
        <v>284</v>
      </c>
      <c r="W376" t="n">
        <v>208</v>
      </c>
    </row>
    <row r="377" hidden="1" s="31">
      <c r="A377" t="inlineStr">
        <is>
          <t>FFL2</t>
        </is>
      </c>
      <c r="B377" t="inlineStr">
        <is>
          <t>G</t>
        </is>
      </c>
      <c r="C377" t="inlineStr">
        <is>
          <t>490045-6515 HNM::TANK TOP-4::77-101::251018</t>
        </is>
      </c>
      <c r="D377" t="inlineStr">
        <is>
          <t>490045-6515 SS BODY MIXED 5PACK GIRLY</t>
        </is>
      </c>
      <c r="E377" t="n">
        <v>178</v>
      </c>
      <c r="G377" t="n">
        <v>96</v>
      </c>
      <c r="H377" t="n">
        <v>200</v>
      </c>
      <c r="I377" t="n">
        <v>210</v>
      </c>
      <c r="J377" t="n">
        <v>79</v>
      </c>
      <c r="V377" t="n">
        <v>585</v>
      </c>
      <c r="W377" t="n">
        <v>208</v>
      </c>
    </row>
    <row r="378" hidden="1" s="31">
      <c r="A378" t="inlineStr">
        <is>
          <t>FFL2</t>
        </is>
      </c>
      <c r="B378" t="inlineStr">
        <is>
          <t>G</t>
        </is>
      </c>
      <c r="C378" t="inlineStr">
        <is>
          <t>490045-6515 HNM::TANK TOP-5::77-101::251018</t>
        </is>
      </c>
      <c r="D378" t="inlineStr">
        <is>
          <t>490045-6515 SS BODY MIXED 5PACK GIRLY</t>
        </is>
      </c>
      <c r="E378" t="n">
        <v>156</v>
      </c>
      <c r="J378" t="n">
        <v>111</v>
      </c>
      <c r="K378" t="n">
        <v>230</v>
      </c>
      <c r="L378" t="n">
        <v>220</v>
      </c>
      <c r="M378" t="n">
        <v>200</v>
      </c>
      <c r="N378" t="n">
        <v>220</v>
      </c>
      <c r="O378" t="n">
        <v>230</v>
      </c>
      <c r="P378" t="n">
        <v>200</v>
      </c>
      <c r="Q378" t="n">
        <v>200</v>
      </c>
      <c r="R378" t="n">
        <v>220</v>
      </c>
      <c r="V378" t="n">
        <v>1831</v>
      </c>
      <c r="W378" t="n">
        <v>208</v>
      </c>
    </row>
    <row r="379" hidden="1" s="31">
      <c r="A379" t="inlineStr">
        <is>
          <t>FFL2</t>
        </is>
      </c>
      <c r="B379" t="inlineStr">
        <is>
          <t>H</t>
        </is>
      </c>
      <c r="C379" t="inlineStr">
        <is>
          <t>2249819 CNA::POLO SHIRT::SILVER LINING::251020</t>
        </is>
      </c>
      <c r="D379" t="inlineStr">
        <is>
          <t>2249819 BAMBITER MXL</t>
        </is>
      </c>
      <c r="E379" t="n">
        <v>136</v>
      </c>
      <c r="F379" t="n">
        <v>70</v>
      </c>
      <c r="G379" t="n">
        <v>90</v>
      </c>
      <c r="H379" t="n">
        <v>110</v>
      </c>
      <c r="I379" t="n">
        <v>120</v>
      </c>
      <c r="J379" t="n">
        <v>100</v>
      </c>
      <c r="K379" t="n">
        <v>110</v>
      </c>
      <c r="L379" t="n">
        <v>110</v>
      </c>
      <c r="M379" t="n">
        <v>110</v>
      </c>
      <c r="N379" t="n">
        <v>50</v>
      </c>
      <c r="O379" t="n">
        <v>80</v>
      </c>
      <c r="P379" t="n">
        <v>90</v>
      </c>
      <c r="Q379" t="n">
        <v>90</v>
      </c>
      <c r="V379" t="n">
        <v>1130</v>
      </c>
      <c r="W379" t="n">
        <v>108</v>
      </c>
    </row>
    <row r="380" hidden="1" s="31">
      <c r="A380" t="inlineStr">
        <is>
          <t>FFL2</t>
        </is>
      </c>
      <c r="B380" t="inlineStr">
        <is>
          <t>H</t>
        </is>
      </c>
      <c r="C380" t="inlineStr">
        <is>
          <t>2249819 CNA::POLO SHIRT::Snow White::251020</t>
        </is>
      </c>
      <c r="D380" t="inlineStr">
        <is>
          <t>2249819 BAMBITER MXL</t>
        </is>
      </c>
      <c r="E380" t="n">
        <v>115</v>
      </c>
      <c r="R380" t="n">
        <v>90</v>
      </c>
      <c r="S380" t="n">
        <v>90</v>
      </c>
      <c r="T380" t="n">
        <v>140</v>
      </c>
      <c r="V380" t="n">
        <v>320</v>
      </c>
      <c r="W380" t="n">
        <v>108</v>
      </c>
    </row>
    <row r="381" hidden="1" s="31">
      <c r="A381" t="inlineStr">
        <is>
          <t>FFL2</t>
        </is>
      </c>
      <c r="B381" t="inlineStr">
        <is>
          <t>I</t>
        </is>
      </c>
      <c r="C381" t="inlineStr">
        <is>
          <t>493760-8201 HNM::TOP::10-210::251013</t>
        </is>
      </c>
      <c r="D381" t="inlineStr">
        <is>
          <t>GREAT BOXY GRAPHIC LONG SLEEVE 493760-8201</t>
        </is>
      </c>
      <c r="E381" t="n">
        <v>139</v>
      </c>
      <c r="F381" t="n">
        <v>90</v>
      </c>
      <c r="G381" t="n">
        <v>100</v>
      </c>
      <c r="V381" t="n">
        <v>190</v>
      </c>
      <c r="W381" t="n">
        <v>109</v>
      </c>
    </row>
    <row r="382" hidden="1" s="31">
      <c r="A382" t="inlineStr">
        <is>
          <t>FFL2</t>
        </is>
      </c>
      <c r="B382" t="inlineStr">
        <is>
          <t>I</t>
        </is>
      </c>
      <c r="C382" t="inlineStr">
        <is>
          <t>499602-8221 HNM::TOP::17-201::251013</t>
        </is>
      </c>
      <c r="D382" t="inlineStr">
        <is>
          <t>LOOSE BOXY LONG SLEEVE 499602-8221</t>
        </is>
      </c>
      <c r="E382" t="n">
        <v>129</v>
      </c>
      <c r="P382" t="n">
        <v>50</v>
      </c>
      <c r="V382" t="n">
        <v>50</v>
      </c>
      <c r="W382" t="n">
        <v>109</v>
      </c>
    </row>
    <row r="383" hidden="1" s="31">
      <c r="A383" t="inlineStr">
        <is>
          <t>FFL2</t>
        </is>
      </c>
      <c r="B383" t="inlineStr">
        <is>
          <t>I</t>
        </is>
      </c>
      <c r="C383" t="inlineStr">
        <is>
          <t>504393-8221 HNM::TOP::10-100::251020</t>
        </is>
      </c>
      <c r="D383" t="inlineStr">
        <is>
          <t>LOOSE BOXY T-SHIRT 504393-8221</t>
        </is>
      </c>
      <c r="E383" t="n">
        <v>130</v>
      </c>
      <c r="H383" t="n">
        <v>100</v>
      </c>
      <c r="I383" t="n">
        <v>110</v>
      </c>
      <c r="J383" t="n">
        <v>120</v>
      </c>
      <c r="K383" t="n">
        <v>150</v>
      </c>
      <c r="L383" t="n">
        <v>140</v>
      </c>
      <c r="M383" t="n">
        <v>140</v>
      </c>
      <c r="N383" t="n">
        <v>140</v>
      </c>
      <c r="O383" t="n">
        <v>60</v>
      </c>
      <c r="V383" t="n">
        <v>960</v>
      </c>
      <c r="W383" t="n">
        <v>109</v>
      </c>
    </row>
    <row r="384" hidden="1" s="31">
      <c r="A384" t="inlineStr">
        <is>
          <t>FFL2</t>
        </is>
      </c>
      <c r="B384" t="inlineStr">
        <is>
          <t>K</t>
        </is>
      </c>
      <c r="C384" t="inlineStr">
        <is>
          <t>472239 HNM::TOP::53-102::251018</t>
        </is>
      </c>
      <c r="D384" t="inlineStr">
        <is>
          <t>472239 PLUTO TOP</t>
        </is>
      </c>
      <c r="E384" t="n">
        <v>186</v>
      </c>
      <c r="F384" t="n">
        <v>130</v>
      </c>
      <c r="G384" t="n">
        <v>140</v>
      </c>
      <c r="H384" t="n">
        <v>140</v>
      </c>
      <c r="I384" t="n">
        <v>150</v>
      </c>
      <c r="J384" t="n">
        <v>140</v>
      </c>
      <c r="K384" t="n">
        <v>140</v>
      </c>
      <c r="L384" t="n">
        <v>140</v>
      </c>
      <c r="M384" t="n">
        <v>150</v>
      </c>
      <c r="N384" t="n">
        <v>150</v>
      </c>
      <c r="O384" t="n">
        <v>140</v>
      </c>
      <c r="P384" t="n">
        <v>140</v>
      </c>
      <c r="Q384" t="n">
        <v>140</v>
      </c>
      <c r="R384" t="n">
        <v>130</v>
      </c>
      <c r="S384" t="n">
        <v>130</v>
      </c>
      <c r="T384" t="n">
        <v>140</v>
      </c>
      <c r="V384" t="n">
        <v>2100</v>
      </c>
      <c r="W384" t="n">
        <v>140</v>
      </c>
    </row>
    <row r="385" hidden="1" s="31">
      <c r="A385" t="inlineStr">
        <is>
          <t>FFL2</t>
        </is>
      </c>
      <c r="B385" t="inlineStr">
        <is>
          <t>A</t>
        </is>
      </c>
      <c r="C385" t="inlineStr">
        <is>
          <t>490865-6515 HNM::TOP::76-240::251018</t>
        </is>
      </c>
      <c r="D385" t="inlineStr">
        <is>
          <t>490865-6515 LS WAFFLE SET</t>
        </is>
      </c>
      <c r="E385" t="n">
        <v>161</v>
      </c>
      <c r="F385" t="n">
        <v>130</v>
      </c>
      <c r="G385" t="n">
        <v>135</v>
      </c>
      <c r="H385" t="n">
        <v>135</v>
      </c>
      <c r="I385" t="n">
        <v>130</v>
      </c>
      <c r="J385" t="n">
        <v>130</v>
      </c>
      <c r="K385" t="n">
        <v>140</v>
      </c>
      <c r="L385" t="n">
        <v>130</v>
      </c>
      <c r="M385" t="n">
        <v>130</v>
      </c>
      <c r="N385" t="n">
        <v>140</v>
      </c>
      <c r="O385" t="n">
        <v>0</v>
      </c>
      <c r="P385" t="n">
        <v>0</v>
      </c>
      <c r="V385" t="n">
        <v>1200</v>
      </c>
      <c r="W385" t="n">
        <v>121</v>
      </c>
    </row>
    <row r="386" hidden="1" s="31">
      <c r="A386" t="inlineStr">
        <is>
          <t>FFL2</t>
        </is>
      </c>
      <c r="B386" t="inlineStr">
        <is>
          <t>B</t>
        </is>
      </c>
      <c r="C386" t="inlineStr">
        <is>
          <t>502093-8121 HNM::TOP::09-090::251013</t>
        </is>
      </c>
      <c r="D386" t="inlineStr">
        <is>
          <t>PERFECT BOXY T-SHIRT 502093-8121</t>
        </is>
      </c>
      <c r="E386" t="n">
        <v>157</v>
      </c>
      <c r="H386" t="n">
        <v>54</v>
      </c>
      <c r="I386" t="n">
        <v>125</v>
      </c>
      <c r="J386" t="n">
        <v>130</v>
      </c>
      <c r="K386" t="n">
        <v>130</v>
      </c>
      <c r="L386" t="n">
        <v>130</v>
      </c>
      <c r="M386" t="n">
        <v>130</v>
      </c>
      <c r="N386" t="n">
        <v>120</v>
      </c>
      <c r="O386" t="n">
        <v>116</v>
      </c>
      <c r="V386" t="n">
        <v>935</v>
      </c>
      <c r="W386" t="n">
        <v>127</v>
      </c>
    </row>
    <row r="387" hidden="1" s="31">
      <c r="A387" t="inlineStr">
        <is>
          <t>FFL2</t>
        </is>
      </c>
      <c r="B387" t="inlineStr">
        <is>
          <t>B</t>
        </is>
      </c>
      <c r="C387" t="inlineStr">
        <is>
          <t>505856-8121 HNM::TOP::09-090::251020</t>
        </is>
      </c>
      <c r="D387" t="inlineStr">
        <is>
          <t>PERFECT BOXY T-SHIRT 505856-8121</t>
        </is>
      </c>
      <c r="E387" t="n">
        <v>146</v>
      </c>
      <c r="F387" t="n">
        <v>120</v>
      </c>
      <c r="G387" t="n">
        <v>120</v>
      </c>
      <c r="H387" t="n">
        <v>76</v>
      </c>
      <c r="V387" t="n">
        <v>316</v>
      </c>
      <c r="W387" t="n">
        <v>127</v>
      </c>
    </row>
    <row r="388" hidden="1" s="31">
      <c r="A388" t="inlineStr">
        <is>
          <t>FFL2</t>
        </is>
      </c>
      <c r="B388" t="inlineStr">
        <is>
          <t>B</t>
        </is>
      </c>
      <c r="C388" t="inlineStr">
        <is>
          <t>505856-8121 HNM::TOP::10-100::251020</t>
        </is>
      </c>
      <c r="D388" t="inlineStr">
        <is>
          <t>PERFECT BOXY T-SHIRT 505856-8121</t>
        </is>
      </c>
      <c r="E388" t="n">
        <v>146</v>
      </c>
      <c r="O388" t="n">
        <v>14</v>
      </c>
      <c r="P388" t="n">
        <v>135</v>
      </c>
      <c r="V388" t="n">
        <v>149</v>
      </c>
      <c r="W388" t="n">
        <v>127</v>
      </c>
    </row>
    <row r="389" hidden="1" s="31">
      <c r="A389" t="inlineStr">
        <is>
          <t>FFL2</t>
        </is>
      </c>
      <c r="B389" t="inlineStr">
        <is>
          <t>C</t>
        </is>
      </c>
      <c r="C389" t="inlineStr">
        <is>
          <t>475536-6515 HNM::TOP::79-110::251004</t>
        </is>
      </c>
      <c r="D389" t="inlineStr">
        <is>
          <t>475536-6515 SWEATSHIRT HALF ZIP 2PCS SET</t>
        </is>
      </c>
      <c r="E389" t="n">
        <v>123</v>
      </c>
      <c r="P389" t="n">
        <v>84</v>
      </c>
      <c r="V389" t="n">
        <v>84</v>
      </c>
      <c r="W389" t="n">
        <v>94</v>
      </c>
    </row>
    <row r="390" hidden="1" s="31">
      <c r="A390" t="inlineStr">
        <is>
          <t>FFL2</t>
        </is>
      </c>
      <c r="B390" t="inlineStr">
        <is>
          <t>C</t>
        </is>
      </c>
      <c r="C390" t="inlineStr">
        <is>
          <t>479566-6515 HNM::TOP::07-197::251011</t>
        </is>
      </c>
      <c r="D390" t="inlineStr">
        <is>
          <t>479566-6515 SWEATSHIRT HALF ZIP 2PCS SET</t>
        </is>
      </c>
      <c r="E390" t="n">
        <v>148</v>
      </c>
      <c r="F390" t="n">
        <v>85</v>
      </c>
      <c r="G390" t="n">
        <v>85</v>
      </c>
      <c r="H390" t="n">
        <v>80</v>
      </c>
      <c r="I390" t="n">
        <v>90</v>
      </c>
      <c r="J390" t="n">
        <v>90</v>
      </c>
      <c r="K390" t="n">
        <v>85</v>
      </c>
      <c r="L390" t="n">
        <v>90</v>
      </c>
      <c r="M390" t="n">
        <v>80</v>
      </c>
      <c r="N390" t="n">
        <v>80</v>
      </c>
      <c r="O390" t="n">
        <v>80</v>
      </c>
      <c r="P390" t="n">
        <v>21</v>
      </c>
      <c r="V390" t="n">
        <v>866</v>
      </c>
      <c r="W390" t="n">
        <v>94</v>
      </c>
    </row>
    <row r="391" hidden="1" s="31">
      <c r="A391" t="inlineStr">
        <is>
          <t>FFL2</t>
        </is>
      </c>
      <c r="B391" t="inlineStr">
        <is>
          <t>D</t>
        </is>
      </c>
      <c r="C391" t="inlineStr">
        <is>
          <t>426697-7668 HNM::TOP 03::19-109::251103</t>
        </is>
      </c>
      <c r="D391" t="inlineStr">
        <is>
          <t>426697-7668 ROBIN CREWNECK 3PACK</t>
        </is>
      </c>
      <c r="E391" t="n">
        <v>0</v>
      </c>
      <c r="G391" t="n">
        <v>120</v>
      </c>
      <c r="H391" t="n">
        <v>120</v>
      </c>
      <c r="I391" t="n">
        <v>120</v>
      </c>
      <c r="J391" t="n">
        <v>120</v>
      </c>
      <c r="K391" t="n">
        <v>120</v>
      </c>
      <c r="L391" t="n">
        <v>120</v>
      </c>
      <c r="M391" t="n">
        <v>130</v>
      </c>
      <c r="Q391" t="n">
        <v>67</v>
      </c>
      <c r="R391" t="n">
        <v>180</v>
      </c>
      <c r="V391" t="n">
        <v>1097</v>
      </c>
      <c r="W391" t="n">
        <v>188</v>
      </c>
    </row>
    <row r="392" hidden="1" s="31">
      <c r="A392" t="inlineStr">
        <is>
          <t>FFL2</t>
        </is>
      </c>
      <c r="B392" t="inlineStr">
        <is>
          <t>D</t>
        </is>
      </c>
      <c r="C392" t="inlineStr">
        <is>
          <t>481281-7659 HNM::TOP::76-329::251018</t>
        </is>
      </c>
      <c r="D392" t="inlineStr">
        <is>
          <t>481281-7659 BO LC CREW C.W-06 MARVEL</t>
        </is>
      </c>
      <c r="E392" t="n">
        <v>74</v>
      </c>
      <c r="F392" t="n">
        <v>90</v>
      </c>
      <c r="V392" t="n">
        <v>90</v>
      </c>
      <c r="W392" t="n">
        <v>188</v>
      </c>
    </row>
    <row r="393" hidden="1" s="31">
      <c r="A393" t="inlineStr">
        <is>
          <t>FFL2</t>
        </is>
      </c>
      <c r="B393" t="inlineStr">
        <is>
          <t>D</t>
        </is>
      </c>
      <c r="C393" t="inlineStr">
        <is>
          <t>490142-4215-BLUEY HNM::BOTTOM::74-113::251013</t>
        </is>
      </c>
      <c r="D393" t="inlineStr">
        <is>
          <t>490142-4215 URIAH SNUG LL PJ LIC KB (BLUEY)</t>
        </is>
      </c>
      <c r="E393" t="n">
        <v>255</v>
      </c>
      <c r="L393" t="n">
        <v>100</v>
      </c>
      <c r="M393" t="n">
        <v>130</v>
      </c>
      <c r="N393" t="n">
        <v>150</v>
      </c>
      <c r="O393" t="n">
        <v>150</v>
      </c>
      <c r="P393" t="n">
        <v>170</v>
      </c>
      <c r="Q393" t="n">
        <v>103</v>
      </c>
      <c r="V393" t="n">
        <v>803</v>
      </c>
      <c r="W393" t="n">
        <v>188</v>
      </c>
    </row>
    <row r="394" hidden="1" s="31">
      <c r="A394" t="inlineStr">
        <is>
          <t>FFL2</t>
        </is>
      </c>
      <c r="B394" t="inlineStr">
        <is>
          <t>D</t>
        </is>
      </c>
      <c r="C394" t="inlineStr">
        <is>
          <t>495361-7922 HNM::BOTTOM::54-105::251020</t>
        </is>
      </c>
      <c r="D394" t="inlineStr">
        <is>
          <t>495361-7922 DANIELLA LIC LL PJ KG</t>
        </is>
      </c>
      <c r="E394" t="n">
        <v>136</v>
      </c>
      <c r="K394" t="n">
        <v>47</v>
      </c>
      <c r="V394" t="n">
        <v>47</v>
      </c>
      <c r="W394" t="n">
        <v>188</v>
      </c>
    </row>
    <row r="395" hidden="1" s="31">
      <c r="A395" t="inlineStr">
        <is>
          <t>FFL2</t>
        </is>
      </c>
      <c r="B395" t="inlineStr">
        <is>
          <t>D</t>
        </is>
      </c>
      <c r="C395" t="inlineStr">
        <is>
          <t>493658-7648 HNM::TOP-1::07-194::251011</t>
        </is>
      </c>
      <c r="D395" t="inlineStr">
        <is>
          <t>493658-7648 ALAN SET 2P CW3</t>
        </is>
      </c>
      <c r="E395" t="n">
        <v>85</v>
      </c>
      <c r="F395" t="n">
        <v>40</v>
      </c>
      <c r="G395" t="n">
        <v>70</v>
      </c>
      <c r="H395" t="n">
        <v>150</v>
      </c>
      <c r="I395" t="n">
        <v>100</v>
      </c>
      <c r="J395" t="n">
        <v>53</v>
      </c>
      <c r="V395" t="n">
        <v>413</v>
      </c>
      <c r="W395" t="n">
        <v>188</v>
      </c>
    </row>
    <row r="396" hidden="1" s="31">
      <c r="A396" t="inlineStr">
        <is>
          <t>FFL2</t>
        </is>
      </c>
      <c r="B396" t="inlineStr">
        <is>
          <t>F</t>
        </is>
      </c>
      <c r="C396" t="inlineStr">
        <is>
          <t>493658-7648 HNM::BOTTOM-1::07-194::251011</t>
        </is>
      </c>
      <c r="D396" t="inlineStr">
        <is>
          <t>493658-7648 ALAN SET 2P CW3</t>
        </is>
      </c>
      <c r="E396" t="n">
        <v>170</v>
      </c>
      <c r="F396" t="n">
        <v>10</v>
      </c>
      <c r="G396" t="n">
        <v>40</v>
      </c>
      <c r="H396" t="n">
        <v>80</v>
      </c>
      <c r="I396" t="n">
        <v>140</v>
      </c>
      <c r="J396" t="n">
        <v>140</v>
      </c>
      <c r="K396" t="n">
        <v>140</v>
      </c>
      <c r="L396" t="n">
        <v>140</v>
      </c>
      <c r="M396" t="n">
        <v>140</v>
      </c>
      <c r="N396" t="n">
        <v>140</v>
      </c>
      <c r="O396" t="n">
        <v>140</v>
      </c>
      <c r="P396" t="n">
        <v>160</v>
      </c>
      <c r="Q396" t="n">
        <v>159</v>
      </c>
      <c r="R396" t="n">
        <v>146</v>
      </c>
      <c r="V396" t="n">
        <v>1575</v>
      </c>
      <c r="W396" t="n">
        <v>130</v>
      </c>
    </row>
    <row r="397" hidden="1" s="31">
      <c r="A397" t="inlineStr">
        <is>
          <t>FFL2</t>
        </is>
      </c>
      <c r="B397" t="inlineStr">
        <is>
          <t>G</t>
        </is>
      </c>
      <c r="C397" t="inlineStr">
        <is>
          <t>480150-6525 HNM::DRESS::57-101::251018</t>
        </is>
      </c>
      <c r="D397" t="inlineStr">
        <is>
          <t>480150-6525 LALEH WAFFLE DRESS</t>
        </is>
      </c>
      <c r="E397" t="n">
        <v>165</v>
      </c>
      <c r="F397" t="n">
        <v>120</v>
      </c>
      <c r="G397" t="n">
        <v>120</v>
      </c>
      <c r="H397" t="n">
        <v>90</v>
      </c>
      <c r="I397" t="n">
        <v>120</v>
      </c>
      <c r="J397" t="n">
        <v>120</v>
      </c>
      <c r="K397" t="n">
        <v>120</v>
      </c>
      <c r="L397" t="n">
        <v>120</v>
      </c>
      <c r="M397" t="n">
        <v>120</v>
      </c>
      <c r="N397" t="n">
        <v>100</v>
      </c>
      <c r="O397" t="n">
        <v>110</v>
      </c>
      <c r="P397" t="n">
        <v>120</v>
      </c>
      <c r="Q397" t="n">
        <v>150</v>
      </c>
      <c r="R397" t="n">
        <v>120</v>
      </c>
      <c r="S397" t="n">
        <v>150</v>
      </c>
      <c r="T397" t="n">
        <v>70</v>
      </c>
      <c r="V397" t="n">
        <v>1750</v>
      </c>
      <c r="W397" t="n">
        <v>117</v>
      </c>
    </row>
    <row r="398" hidden="1" s="31">
      <c r="A398" t="inlineStr">
        <is>
          <t>FFL2</t>
        </is>
      </c>
      <c r="B398" t="inlineStr">
        <is>
          <t>H</t>
        </is>
      </c>
      <c r="C398" t="inlineStr">
        <is>
          <t>464218-7659 HNM::TOP::11-106::250829</t>
        </is>
      </c>
      <c r="D398" t="inlineStr">
        <is>
          <t>464218-7659 EBBE LC TEE C.W-4 STUBMLE GUY</t>
        </is>
      </c>
      <c r="E398" t="n">
        <v>370</v>
      </c>
      <c r="F398" t="n">
        <v>100</v>
      </c>
      <c r="G398" t="n">
        <v>100</v>
      </c>
      <c r="H398" t="n">
        <v>120</v>
      </c>
      <c r="I398" t="n">
        <v>70</v>
      </c>
      <c r="J398" t="n">
        <v>120</v>
      </c>
      <c r="K398" t="n">
        <v>100</v>
      </c>
      <c r="L398" t="n">
        <v>120</v>
      </c>
      <c r="R398" t="n">
        <v>120</v>
      </c>
      <c r="S398" t="n">
        <v>150</v>
      </c>
      <c r="V398" t="n">
        <v>1000</v>
      </c>
      <c r="W398" t="n">
        <v>188</v>
      </c>
    </row>
    <row r="399" hidden="1" s="31">
      <c r="A399" t="inlineStr">
        <is>
          <t>FFL2</t>
        </is>
      </c>
      <c r="B399" t="inlineStr">
        <is>
          <t>H</t>
        </is>
      </c>
      <c r="C399" t="inlineStr">
        <is>
          <t>472239 HNM::TOP::53-102::251018</t>
        </is>
      </c>
      <c r="D399" t="inlineStr">
        <is>
          <t>472239 PLUTO TOP</t>
        </is>
      </c>
      <c r="E399" t="n">
        <v>186</v>
      </c>
      <c r="F399" t="n">
        <v>120</v>
      </c>
      <c r="G399" t="n">
        <v>120</v>
      </c>
      <c r="H399" t="n">
        <v>100</v>
      </c>
      <c r="I399" t="n">
        <v>50</v>
      </c>
      <c r="M399" t="n">
        <v>230</v>
      </c>
      <c r="N399" t="n">
        <v>240</v>
      </c>
      <c r="O399" t="n">
        <v>230</v>
      </c>
      <c r="P399" t="n">
        <v>230</v>
      </c>
      <c r="Q399" t="n">
        <v>230</v>
      </c>
      <c r="R399" t="n">
        <v>100</v>
      </c>
      <c r="S399" t="n">
        <v>100</v>
      </c>
      <c r="T399" t="n">
        <v>50</v>
      </c>
      <c r="U399" t="n">
        <v>100</v>
      </c>
      <c r="V399" t="n">
        <v>1900</v>
      </c>
      <c r="W399" t="n">
        <v>188</v>
      </c>
    </row>
    <row r="400" hidden="1" s="31">
      <c r="A400" t="inlineStr">
        <is>
          <t>FFL2</t>
        </is>
      </c>
      <c r="B400" t="inlineStr">
        <is>
          <t>I</t>
        </is>
      </c>
      <c r="C400" t="inlineStr">
        <is>
          <t>0002885C-6564-S3 HNM::TOP 1::74-109::251027</t>
        </is>
      </c>
      <c r="D400" t="inlineStr">
        <is>
          <t>0002885C-6564 ALGOT LS BODY FANCY 3PACK (PREDICTABLE DEMAND)</t>
        </is>
      </c>
      <c r="E400" t="n">
        <v>190</v>
      </c>
      <c r="F400" t="n">
        <v>150</v>
      </c>
      <c r="G400" t="n">
        <v>170</v>
      </c>
      <c r="H400" t="n">
        <v>180</v>
      </c>
      <c r="I400" t="n">
        <v>190</v>
      </c>
      <c r="J400" t="n">
        <v>190</v>
      </c>
      <c r="K400" t="n">
        <v>180</v>
      </c>
      <c r="L400" t="n">
        <v>176</v>
      </c>
      <c r="V400" t="n">
        <v>1236</v>
      </c>
      <c r="W400" t="n">
        <v>231</v>
      </c>
    </row>
    <row r="401" hidden="1" s="31">
      <c r="A401" t="inlineStr">
        <is>
          <t>FFL2</t>
        </is>
      </c>
      <c r="B401" t="inlineStr">
        <is>
          <t>I</t>
        </is>
      </c>
      <c r="C401" t="inlineStr">
        <is>
          <t>0002885C-6564-S3 HNM::TOP 2::74-109::251027</t>
        </is>
      </c>
      <c r="D401" t="inlineStr">
        <is>
          <t>0002885C-6564 ALGOT LS BODY FANCY 3PACK (PREDICTABLE DEMAND)</t>
        </is>
      </c>
      <c r="E401" t="n">
        <v>190</v>
      </c>
      <c r="K401" t="n">
        <v>80</v>
      </c>
      <c r="L401" t="n">
        <v>14</v>
      </c>
      <c r="M401" t="n">
        <v>260</v>
      </c>
      <c r="N401" t="n">
        <v>260</v>
      </c>
      <c r="O401" t="n">
        <v>260</v>
      </c>
      <c r="P401" t="n">
        <v>260</v>
      </c>
      <c r="Q401" t="n">
        <v>260</v>
      </c>
      <c r="R401" t="n">
        <v>270</v>
      </c>
      <c r="V401" t="n">
        <v>1664</v>
      </c>
      <c r="W401" t="n">
        <v>231</v>
      </c>
    </row>
    <row r="402" hidden="1" s="31">
      <c r="A402" t="inlineStr">
        <is>
          <t>FFL2</t>
        </is>
      </c>
      <c r="B402" t="inlineStr">
        <is>
          <t>J</t>
        </is>
      </c>
      <c r="C402" t="inlineStr">
        <is>
          <t>426697-7668 HNM::TOP 03::19-109::251103</t>
        </is>
      </c>
      <c r="D402" t="inlineStr">
        <is>
          <t>426697-7668 ROBIN CREWNECK 3PACK</t>
        </is>
      </c>
      <c r="E402" t="n">
        <v>0</v>
      </c>
      <c r="P402" t="n">
        <v>34</v>
      </c>
      <c r="Q402" t="n">
        <v>150</v>
      </c>
      <c r="R402" t="n">
        <v>190</v>
      </c>
      <c r="V402" t="n">
        <v>374</v>
      </c>
      <c r="W402" t="n">
        <v>208</v>
      </c>
    </row>
    <row r="403" hidden="1" s="31">
      <c r="A403" t="inlineStr">
        <is>
          <t>FFL2</t>
        </is>
      </c>
      <c r="B403" t="inlineStr">
        <is>
          <t>J</t>
        </is>
      </c>
      <c r="C403" t="inlineStr">
        <is>
          <t>488751-7668 HNM::TOP 01::76-229::251013</t>
        </is>
      </c>
      <c r="D403" t="inlineStr">
        <is>
          <t>488751-7668 ROBIN CREWNECK 3PACK</t>
        </is>
      </c>
      <c r="E403" t="n">
        <v>221</v>
      </c>
      <c r="F403" t="n">
        <v>160</v>
      </c>
      <c r="G403" t="n">
        <v>170</v>
      </c>
      <c r="H403" t="n">
        <v>180</v>
      </c>
      <c r="I403" t="n">
        <v>170</v>
      </c>
      <c r="J403" t="n">
        <v>170</v>
      </c>
      <c r="K403" t="n">
        <v>180</v>
      </c>
      <c r="L403" t="n">
        <v>170</v>
      </c>
      <c r="M403" t="n">
        <v>170</v>
      </c>
      <c r="N403" t="n">
        <v>110</v>
      </c>
      <c r="O403" t="n">
        <v>150</v>
      </c>
      <c r="P403" t="n">
        <v>146</v>
      </c>
      <c r="V403" t="n">
        <v>1776</v>
      </c>
      <c r="W403" t="n">
        <v>208</v>
      </c>
    </row>
    <row r="404" hidden="1" s="31">
      <c r="A404" t="inlineStr">
        <is>
          <t>FFL2</t>
        </is>
      </c>
      <c r="B404" t="inlineStr">
        <is>
          <t>J</t>
        </is>
      </c>
      <c r="C404" t="inlineStr">
        <is>
          <t>502169-7659 HNM::TOP::88-108::251018</t>
        </is>
      </c>
      <c r="D404" t="inlineStr">
        <is>
          <t>502169-7659 BO LC CREW C.W-10 HOT WHEEL</t>
        </is>
      </c>
      <c r="E404" t="n">
        <v>69</v>
      </c>
      <c r="F404" t="n">
        <v>100</v>
      </c>
      <c r="G404" t="n">
        <v>100</v>
      </c>
      <c r="H404" t="n">
        <v>100</v>
      </c>
      <c r="I404" t="n">
        <v>120</v>
      </c>
      <c r="J404" t="n">
        <v>100</v>
      </c>
      <c r="K404" t="n">
        <v>30</v>
      </c>
      <c r="V404" t="n">
        <v>550</v>
      </c>
      <c r="W404" t="n">
        <v>208</v>
      </c>
    </row>
    <row r="405" hidden="1" s="31">
      <c r="A405" t="inlineStr">
        <is>
          <t>FFL2</t>
        </is>
      </c>
      <c r="B405" t="inlineStr">
        <is>
          <t>A</t>
        </is>
      </c>
      <c r="C405" t="inlineStr">
        <is>
          <t>472239 HNM::TOP::53-102::251018</t>
        </is>
      </c>
      <c r="D405" t="inlineStr">
        <is>
          <t>472239 PLUTO TOP</t>
        </is>
      </c>
      <c r="E405" t="n">
        <v>186</v>
      </c>
      <c r="F405" t="n">
        <v>130</v>
      </c>
      <c r="G405" t="n">
        <v>130</v>
      </c>
      <c r="H405" t="n">
        <v>130</v>
      </c>
      <c r="I405" t="n">
        <v>140</v>
      </c>
      <c r="J405" t="n">
        <v>140</v>
      </c>
      <c r="K405" t="n">
        <v>130</v>
      </c>
      <c r="L405" t="n">
        <v>140</v>
      </c>
      <c r="M405" t="n">
        <v>140</v>
      </c>
      <c r="N405" t="n">
        <v>130</v>
      </c>
      <c r="O405" t="n">
        <v>130</v>
      </c>
      <c r="P405" t="n">
        <v>130</v>
      </c>
      <c r="Q405" t="n">
        <v>120</v>
      </c>
      <c r="R405" t="n">
        <v>120</v>
      </c>
      <c r="S405" t="n">
        <v>150</v>
      </c>
      <c r="T405" t="n">
        <v>140</v>
      </c>
      <c r="U405" t="n">
        <v>0</v>
      </c>
      <c r="V405" t="n">
        <v>2000</v>
      </c>
      <c r="W405" t="n">
        <v>134</v>
      </c>
    </row>
    <row r="406" hidden="1" s="31">
      <c r="A406" t="inlineStr">
        <is>
          <t>FFL2</t>
        </is>
      </c>
      <c r="B406" t="inlineStr">
        <is>
          <t>B</t>
        </is>
      </c>
      <c r="C406" t="inlineStr">
        <is>
          <t>464218-7659 HNM::TOP::11-106::250829</t>
        </is>
      </c>
      <c r="D406" t="inlineStr">
        <is>
          <t>464218-7659 EBBE LC TEE C.W-4 STUBMLE GUY</t>
        </is>
      </c>
      <c r="E406" t="n">
        <v>181</v>
      </c>
      <c r="F406" t="n">
        <v>100</v>
      </c>
      <c r="G406" t="n">
        <v>50</v>
      </c>
      <c r="H406" t="n">
        <v>50</v>
      </c>
      <c r="M406" t="n">
        <v>320</v>
      </c>
      <c r="N406" t="n">
        <v>200</v>
      </c>
      <c r="O406" t="n">
        <v>200</v>
      </c>
      <c r="P406" t="n">
        <v>200</v>
      </c>
      <c r="V406" t="n">
        <v>1120</v>
      </c>
      <c r="W406" t="n">
        <v>205</v>
      </c>
    </row>
    <row r="407" hidden="1" s="31">
      <c r="A407" t="inlineStr">
        <is>
          <t>FFL2</t>
        </is>
      </c>
      <c r="B407" t="inlineStr">
        <is>
          <t>B</t>
        </is>
      </c>
      <c r="C407" t="inlineStr">
        <is>
          <t>322855-4215BLUEY HNM::BOTTOM::27-101::250210</t>
        </is>
      </c>
      <c r="D407" t="inlineStr">
        <is>
          <t>322855-4215 BLUEY BILLIE LIC SL PJ KB KG</t>
        </is>
      </c>
      <c r="E407" t="n">
        <v>317</v>
      </c>
      <c r="F407" t="n">
        <v>130</v>
      </c>
      <c r="G407" t="n">
        <v>130</v>
      </c>
      <c r="H407" t="n">
        <v>140</v>
      </c>
      <c r="I407" t="n">
        <v>130</v>
      </c>
      <c r="J407" t="n">
        <v>130</v>
      </c>
      <c r="K407" t="n">
        <v>150</v>
      </c>
      <c r="L407" t="n">
        <v>130</v>
      </c>
      <c r="M407" t="n">
        <v>40</v>
      </c>
      <c r="V407" t="n">
        <v>980</v>
      </c>
      <c r="W407" t="n">
        <v>205</v>
      </c>
    </row>
    <row r="408" hidden="1" s="31">
      <c r="A408" t="inlineStr">
        <is>
          <t>FFL2</t>
        </is>
      </c>
      <c r="B408" t="inlineStr">
        <is>
          <t>D</t>
        </is>
      </c>
      <c r="C408" t="inlineStr">
        <is>
          <t>463539-7649 HNM::TOP::24-221::250830</t>
        </is>
      </c>
      <c r="D408" t="inlineStr">
        <is>
          <t>463539-7649 MAGIC LC CREW C.W-2 MINECRAFT</t>
        </is>
      </c>
      <c r="E408" t="n">
        <v>150</v>
      </c>
      <c r="K408" t="n">
        <v>80</v>
      </c>
      <c r="L408" t="n">
        <v>80</v>
      </c>
      <c r="M408" t="n">
        <v>80</v>
      </c>
      <c r="N408" t="n">
        <v>3</v>
      </c>
      <c r="V408" t="n">
        <v>243</v>
      </c>
      <c r="W408" t="n">
        <v>97</v>
      </c>
    </row>
    <row r="409" hidden="1" s="31">
      <c r="A409" t="inlineStr">
        <is>
          <t>FFL2</t>
        </is>
      </c>
      <c r="B409" t="inlineStr">
        <is>
          <t>D</t>
        </is>
      </c>
      <c r="C409" t="inlineStr">
        <is>
          <t>493658-7648 HNM::BOTTOM-1::07-194::251011</t>
        </is>
      </c>
      <c r="D409" t="inlineStr">
        <is>
          <t>493658-7648 ALAN SET 2P CW3</t>
        </is>
      </c>
      <c r="E409" t="n">
        <v>164</v>
      </c>
      <c r="F409" t="n">
        <v>100</v>
      </c>
      <c r="G409" t="n">
        <v>100</v>
      </c>
      <c r="H409" t="n">
        <v>100</v>
      </c>
      <c r="I409" t="n">
        <v>80</v>
      </c>
      <c r="J409" t="n">
        <v>80</v>
      </c>
      <c r="N409" t="n">
        <v>67</v>
      </c>
      <c r="O409" t="n">
        <v>70</v>
      </c>
      <c r="P409" t="n">
        <v>123</v>
      </c>
      <c r="V409" t="n">
        <v>720</v>
      </c>
      <c r="W409" t="n">
        <v>97</v>
      </c>
    </row>
    <row r="410" hidden="1" s="31">
      <c r="A410" t="inlineStr">
        <is>
          <t>FFL2</t>
        </is>
      </c>
      <c r="B410" t="inlineStr">
        <is>
          <t>E</t>
        </is>
      </c>
      <c r="C410" t="inlineStr">
        <is>
          <t>464218-7659 HNM::TOP::11-106::250829</t>
        </is>
      </c>
      <c r="D410" t="inlineStr">
        <is>
          <t>464218-7659 EBBE LC TEE C.W-4 STUBMLE GUY</t>
        </is>
      </c>
      <c r="E410" t="n">
        <v>155</v>
      </c>
      <c r="F410" t="n">
        <v>20</v>
      </c>
      <c r="G410" t="n">
        <v>20</v>
      </c>
      <c r="H410" t="n">
        <v>50</v>
      </c>
      <c r="R410" t="n">
        <v>200</v>
      </c>
      <c r="V410" t="n">
        <v>290</v>
      </c>
      <c r="W410" t="n">
        <v>137</v>
      </c>
    </row>
    <row r="411" hidden="1" s="31">
      <c r="A411" t="inlineStr">
        <is>
          <t>FFL2</t>
        </is>
      </c>
      <c r="B411" t="inlineStr">
        <is>
          <t>E</t>
        </is>
      </c>
      <c r="C411" t="inlineStr">
        <is>
          <t>2255640 CNA::BOTTOM::Grey Marl::251018</t>
        </is>
      </c>
      <c r="D411" t="inlineStr">
        <is>
          <t>2255640 CAPPUCCINO MELANGE DOF 2252779</t>
        </is>
      </c>
      <c r="E411" t="n">
        <v>223</v>
      </c>
      <c r="F411" t="n">
        <v>100</v>
      </c>
      <c r="G411" t="n">
        <v>100</v>
      </c>
      <c r="H411" t="n">
        <v>130</v>
      </c>
      <c r="I411" t="n">
        <v>120</v>
      </c>
      <c r="J411" t="n">
        <v>120</v>
      </c>
      <c r="K411" t="n">
        <v>120</v>
      </c>
      <c r="L411" t="n">
        <v>120</v>
      </c>
      <c r="M411" t="n">
        <v>120</v>
      </c>
      <c r="N411" t="n">
        <v>120</v>
      </c>
      <c r="O411" t="n">
        <v>120</v>
      </c>
      <c r="P411" t="n">
        <v>120</v>
      </c>
      <c r="Q411" t="n">
        <v>120</v>
      </c>
      <c r="V411" t="n">
        <v>1410</v>
      </c>
      <c r="W411" t="n">
        <v>137</v>
      </c>
    </row>
    <row r="412" hidden="1" s="31">
      <c r="A412" t="inlineStr">
        <is>
          <t>FFL2</t>
        </is>
      </c>
      <c r="B412" t="inlineStr">
        <is>
          <t>F</t>
        </is>
      </c>
      <c r="C412" t="inlineStr">
        <is>
          <t>482001-6525 HNM::DRESS::12-106::251018</t>
        </is>
      </c>
      <c r="D412" t="inlineStr">
        <is>
          <t>482001-6525 LALEH WAFFLE DRESS</t>
        </is>
      </c>
      <c r="E412" t="n">
        <v>165</v>
      </c>
      <c r="F412" t="n">
        <v>100</v>
      </c>
      <c r="G412" t="n">
        <v>100</v>
      </c>
      <c r="H412" t="n">
        <v>110</v>
      </c>
      <c r="I412" t="n">
        <v>120</v>
      </c>
      <c r="J412" t="n">
        <v>120</v>
      </c>
      <c r="K412" t="n">
        <v>120</v>
      </c>
      <c r="L412" t="n">
        <v>130</v>
      </c>
      <c r="M412" t="n">
        <v>120</v>
      </c>
      <c r="N412" t="n">
        <v>130</v>
      </c>
      <c r="O412" t="n">
        <v>130</v>
      </c>
      <c r="P412" t="n">
        <v>130</v>
      </c>
      <c r="Q412" t="n">
        <v>130</v>
      </c>
      <c r="R412" t="n">
        <v>210</v>
      </c>
      <c r="V412" t="n">
        <v>1650</v>
      </c>
      <c r="W412" t="n">
        <v>127</v>
      </c>
    </row>
    <row r="413" hidden="1" s="31">
      <c r="A413" t="inlineStr">
        <is>
          <t>FFL2</t>
        </is>
      </c>
      <c r="B413" t="inlineStr">
        <is>
          <t>H</t>
        </is>
      </c>
      <c r="C413" t="inlineStr">
        <is>
          <t>492749-6563 HNM::SLEEPSUIT-1::76-240::251011</t>
        </is>
      </c>
      <c r="D413" t="inlineStr">
        <is>
          <t>492749-6563 LS PJ LIC 2PACK( DC LIC ORDER))</t>
        </is>
      </c>
      <c r="E413" t="n">
        <v>145</v>
      </c>
      <c r="F413" t="n">
        <v>120</v>
      </c>
      <c r="G413" t="n">
        <v>140</v>
      </c>
      <c r="H413" t="n">
        <v>140</v>
      </c>
      <c r="I413" t="n">
        <v>140</v>
      </c>
      <c r="J413" t="n">
        <v>140</v>
      </c>
      <c r="K413" t="n">
        <v>140</v>
      </c>
      <c r="L413" t="n">
        <v>140</v>
      </c>
      <c r="M413" t="n">
        <v>130</v>
      </c>
      <c r="N413" t="n">
        <v>140</v>
      </c>
      <c r="O413" t="n">
        <v>138</v>
      </c>
      <c r="P413" t="n">
        <v>182</v>
      </c>
      <c r="V413" t="n">
        <v>1550</v>
      </c>
      <c r="W413" t="n">
        <v>141</v>
      </c>
    </row>
    <row r="414" hidden="1" s="31">
      <c r="A414" t="inlineStr">
        <is>
          <t>FFL2</t>
        </is>
      </c>
      <c r="B414" t="inlineStr">
        <is>
          <t>I</t>
        </is>
      </c>
      <c r="C414" t="inlineStr">
        <is>
          <t>486459-7648 HNM::TOP::07-197::251003</t>
        </is>
      </c>
      <c r="D414" t="inlineStr">
        <is>
          <t>486459-7648 BOB CREW C.W-3 PARIS</t>
        </is>
      </c>
      <c r="E414" t="n">
        <v>137</v>
      </c>
      <c r="P414" t="n">
        <v>201</v>
      </c>
      <c r="Q414" t="n">
        <v>160</v>
      </c>
      <c r="R414" t="n">
        <v>160</v>
      </c>
      <c r="V414" t="n">
        <v>521</v>
      </c>
      <c r="W414" t="n">
        <v>152</v>
      </c>
    </row>
    <row r="415" hidden="1" s="31">
      <c r="A415" t="inlineStr">
        <is>
          <t>FFL2</t>
        </is>
      </c>
      <c r="B415" t="inlineStr">
        <is>
          <t>I</t>
        </is>
      </c>
      <c r="C415" t="inlineStr">
        <is>
          <t>479576-7648 HNM::TOP::13-124::251008</t>
        </is>
      </c>
      <c r="D415" t="inlineStr">
        <is>
          <t>479576-7648 MAGIC CREW C.W-2</t>
        </is>
      </c>
      <c r="E415" t="n">
        <v>160</v>
      </c>
      <c r="M415" t="n">
        <v>127</v>
      </c>
      <c r="N415" t="n">
        <v>166</v>
      </c>
      <c r="O415" t="n">
        <v>113</v>
      </c>
      <c r="V415" t="n">
        <v>406</v>
      </c>
      <c r="W415" t="n">
        <v>152</v>
      </c>
    </row>
    <row r="416" hidden="1" s="31">
      <c r="A416" t="inlineStr">
        <is>
          <t>FFL2</t>
        </is>
      </c>
      <c r="B416" t="inlineStr">
        <is>
          <t>I</t>
        </is>
      </c>
      <c r="C416" t="inlineStr">
        <is>
          <t>493658-7648 HNM::TOP-1::07-194::251011</t>
        </is>
      </c>
      <c r="D416" t="inlineStr">
        <is>
          <t>493658-7648 ALAN SET 2P CW3</t>
        </is>
      </c>
      <c r="E416" t="n">
        <v>170</v>
      </c>
      <c r="F416" t="n">
        <v>150</v>
      </c>
      <c r="G416" t="n">
        <v>160</v>
      </c>
      <c r="H416" t="n">
        <v>170</v>
      </c>
      <c r="I416" t="n">
        <v>170</v>
      </c>
      <c r="J416" t="n">
        <v>170</v>
      </c>
      <c r="K416" t="n">
        <v>150</v>
      </c>
      <c r="L416" t="n">
        <v>73</v>
      </c>
      <c r="V416" t="n">
        <v>1043</v>
      </c>
      <c r="W416" t="n">
        <v>152</v>
      </c>
    </row>
    <row r="417" hidden="1" s="31">
      <c r="A417" t="inlineStr">
        <is>
          <t>FFL2</t>
        </is>
      </c>
      <c r="B417" t="inlineStr">
        <is>
          <t>J</t>
        </is>
      </c>
      <c r="C417" t="inlineStr">
        <is>
          <t>2252778 CNA::T-SHIRT::19-1109 Tcx -Chocolate Torte::251018</t>
        </is>
      </c>
      <c r="D417" t="inlineStr">
        <is>
          <t>2252778 ESPRESSO M</t>
        </is>
      </c>
      <c r="E417" t="n">
        <v>132</v>
      </c>
      <c r="F417" t="n">
        <v>150</v>
      </c>
      <c r="G417" t="n">
        <v>140</v>
      </c>
      <c r="H417" t="n">
        <v>140</v>
      </c>
      <c r="I417" t="n">
        <v>130</v>
      </c>
      <c r="J417" t="n">
        <v>130</v>
      </c>
      <c r="K417" t="n">
        <v>140</v>
      </c>
      <c r="L417" t="n">
        <v>140</v>
      </c>
      <c r="M417" t="n">
        <v>140</v>
      </c>
      <c r="N417" t="n">
        <v>140</v>
      </c>
      <c r="O417" t="n">
        <v>130</v>
      </c>
      <c r="P417" t="n">
        <v>140</v>
      </c>
      <c r="Q417" t="n">
        <v>140</v>
      </c>
      <c r="R417" t="n">
        <v>130</v>
      </c>
      <c r="S417" t="n">
        <v>130</v>
      </c>
      <c r="T417" t="n">
        <v>127</v>
      </c>
      <c r="V417" t="n">
        <v>2047</v>
      </c>
      <c r="W417" t="n">
        <v>136</v>
      </c>
    </row>
    <row r="418" hidden="1" s="31">
      <c r="A418" t="inlineStr">
        <is>
          <t>FFL2</t>
        </is>
      </c>
      <c r="B418" t="inlineStr">
        <is>
          <t>K</t>
        </is>
      </c>
      <c r="C418" t="inlineStr">
        <is>
          <t>2236167- CNA::T-SHIRT::Castor Gray::250930</t>
        </is>
      </c>
      <c r="D418" t="inlineStr">
        <is>
          <t>2236167 BIBERACH MXL.</t>
        </is>
      </c>
      <c r="E418" t="n">
        <v>204</v>
      </c>
      <c r="F418" t="n">
        <v>160</v>
      </c>
      <c r="G418" t="n">
        <v>180</v>
      </c>
      <c r="H418" t="n">
        <v>180</v>
      </c>
      <c r="I418" t="n">
        <v>180</v>
      </c>
      <c r="J418" t="n">
        <v>180</v>
      </c>
      <c r="V418" t="n">
        <v>880</v>
      </c>
      <c r="W418" t="n">
        <v>180</v>
      </c>
    </row>
    <row r="419" hidden="1" s="31">
      <c r="A419" t="inlineStr">
        <is>
          <t>FFL2</t>
        </is>
      </c>
      <c r="B419" t="inlineStr">
        <is>
          <t>K</t>
        </is>
      </c>
      <c r="C419" t="inlineStr">
        <is>
          <t>2236167- CNA::T-SHIRT::Castor Gray::251015</t>
        </is>
      </c>
      <c r="D419" t="inlineStr">
        <is>
          <t>2236167 BIBERACH MXL.</t>
        </is>
      </c>
      <c r="E419" t="n">
        <v>204</v>
      </c>
      <c r="K419" t="n">
        <v>180</v>
      </c>
      <c r="L419" t="n">
        <v>180</v>
      </c>
      <c r="M419" t="n">
        <v>180</v>
      </c>
      <c r="N419" t="n">
        <v>180</v>
      </c>
      <c r="O419" t="n">
        <v>72</v>
      </c>
      <c r="R419" t="n">
        <v>210</v>
      </c>
      <c r="V419" t="n">
        <v>1002</v>
      </c>
      <c r="W419" t="n">
        <v>180</v>
      </c>
    </row>
    <row r="420" hidden="1" s="31">
      <c r="A420" t="inlineStr">
        <is>
          <t>FFL2</t>
        </is>
      </c>
      <c r="B420" t="inlineStr">
        <is>
          <t>K</t>
        </is>
      </c>
      <c r="C420" t="inlineStr">
        <is>
          <t>2236167- CNA::T-SHIRT::summer sand::250930</t>
        </is>
      </c>
      <c r="D420" t="inlineStr">
        <is>
          <t>2236167 BIBERACH MXL.</t>
        </is>
      </c>
      <c r="E420" t="n">
        <v>204</v>
      </c>
      <c r="O420" t="n">
        <v>108</v>
      </c>
      <c r="P420" t="n">
        <v>170</v>
      </c>
      <c r="Q420" t="n">
        <v>180</v>
      </c>
      <c r="V420" t="n">
        <v>458</v>
      </c>
      <c r="W420" t="n">
        <v>180</v>
      </c>
    </row>
    <row r="421" hidden="1" s="31">
      <c r="A421" t="inlineStr">
        <is>
          <t>JKL2</t>
        </is>
      </c>
      <c r="B421" t="inlineStr">
        <is>
          <t>A1</t>
        </is>
      </c>
      <c r="C421" t="inlineStr">
        <is>
          <t>685031SS26R2 Puma::T-SHIRT::18-Pink Fruit::251105</t>
        </is>
      </c>
      <c r="D421" t="inlineStr">
        <is>
          <t>685031SS26R2 PUMA CLASS RELAXED TEE</t>
        </is>
      </c>
      <c r="E421" t="n">
        <v>156</v>
      </c>
      <c r="F421" t="n">
        <v>130</v>
      </c>
      <c r="G421" t="n">
        <v>130</v>
      </c>
      <c r="H421" t="n">
        <v>150</v>
      </c>
      <c r="I421" t="n">
        <v>160</v>
      </c>
      <c r="J421" t="n">
        <v>150</v>
      </c>
      <c r="K421" t="n">
        <v>150</v>
      </c>
      <c r="L421" t="n">
        <v>150</v>
      </c>
      <c r="M421" t="n">
        <v>230</v>
      </c>
      <c r="V421" t="n">
        <v>1250</v>
      </c>
      <c r="W421" t="n">
        <v>156</v>
      </c>
    </row>
    <row r="422" hidden="1" s="31">
      <c r="A422" t="inlineStr">
        <is>
          <t>JKL2</t>
        </is>
      </c>
      <c r="B422" t="inlineStr">
        <is>
          <t>A2</t>
        </is>
      </c>
      <c r="C422" t="inlineStr">
        <is>
          <t>695572SS26 Puma::T-SHIRT::90-Putty::251020</t>
        </is>
      </c>
      <c r="D422" t="inlineStr">
        <is>
          <t>695572SS26 KEY GRAPHIC TEE 2</t>
        </is>
      </c>
      <c r="E422" t="n">
        <v>75</v>
      </c>
      <c r="L422" t="n">
        <v>5</v>
      </c>
      <c r="M422" t="n">
        <v>5</v>
      </c>
      <c r="O422" t="n">
        <v>150</v>
      </c>
      <c r="V422" t="n">
        <v>160</v>
      </c>
      <c r="W422" t="n">
        <v>176</v>
      </c>
    </row>
    <row r="423" hidden="1" s="31">
      <c r="A423" t="inlineStr">
        <is>
          <t>JKL2</t>
        </is>
      </c>
      <c r="B423" t="inlineStr">
        <is>
          <t>A2</t>
        </is>
      </c>
      <c r="C423" t="inlineStr">
        <is>
          <t>693985SS26R1 Puma::TOP::01-Puma Black::251105</t>
        </is>
      </c>
      <c r="D423" t="inlineStr">
        <is>
          <t>693985SS26R1FAUXBOSSED CAT TEE</t>
        </is>
      </c>
      <c r="E423" t="n">
        <v>189</v>
      </c>
      <c r="F423" t="n">
        <v>150</v>
      </c>
      <c r="G423" t="n">
        <v>150</v>
      </c>
      <c r="H423" t="n">
        <v>130</v>
      </c>
      <c r="I423" t="n">
        <v>120</v>
      </c>
      <c r="J423" t="n">
        <v>130</v>
      </c>
      <c r="K423" t="n">
        <v>130</v>
      </c>
      <c r="L423" t="n">
        <v>130</v>
      </c>
      <c r="M423" t="n">
        <v>180</v>
      </c>
      <c r="N423" t="n">
        <v>170</v>
      </c>
      <c r="V423" t="n">
        <v>1290</v>
      </c>
      <c r="W423" t="n">
        <v>176</v>
      </c>
    </row>
    <row r="424" hidden="1" s="31">
      <c r="A424" t="inlineStr">
        <is>
          <t>JKL2</t>
        </is>
      </c>
      <c r="B424" t="inlineStr">
        <is>
          <t>A3</t>
        </is>
      </c>
      <c r="C424" t="inlineStr">
        <is>
          <t>633952SS26 Puma::TOP::01-Puma Black::251105</t>
        </is>
      </c>
      <c r="D424" t="inlineStr">
        <is>
          <t>633952SS26 T7 SLIM TEE</t>
        </is>
      </c>
      <c r="E424" t="n">
        <v>130</v>
      </c>
      <c r="I424" t="n">
        <v>50</v>
      </c>
      <c r="J424" t="n">
        <v>50</v>
      </c>
      <c r="K424" t="n">
        <v>120</v>
      </c>
      <c r="L424" t="n">
        <v>120</v>
      </c>
      <c r="M424" t="n">
        <v>410</v>
      </c>
      <c r="V424" t="n">
        <v>750</v>
      </c>
      <c r="W424" t="n">
        <v>114</v>
      </c>
    </row>
    <row r="425" hidden="1" s="31">
      <c r="A425" t="inlineStr">
        <is>
          <t>JKL2</t>
        </is>
      </c>
      <c r="B425" t="inlineStr">
        <is>
          <t>A3</t>
        </is>
      </c>
      <c r="C425" t="inlineStr">
        <is>
          <t>633952SS26 Puma::TOP::02-Puma White::251105</t>
        </is>
      </c>
      <c r="D425" t="inlineStr">
        <is>
          <t>633952SS26 T7 SLIM TEE</t>
        </is>
      </c>
      <c r="E425" t="n">
        <v>130</v>
      </c>
      <c r="H425" t="n">
        <v>50</v>
      </c>
      <c r="V425" t="n">
        <v>50</v>
      </c>
      <c r="W425" t="n">
        <v>114</v>
      </c>
    </row>
    <row r="426" hidden="1" s="31">
      <c r="A426" t="inlineStr">
        <is>
          <t>JKL2</t>
        </is>
      </c>
      <c r="B426" t="inlineStr">
        <is>
          <t>A3</t>
        </is>
      </c>
      <c r="C426" t="inlineStr">
        <is>
          <t>633952SS26 Puma::TOP::11-For All Time Red::251105</t>
        </is>
      </c>
      <c r="D426" t="inlineStr">
        <is>
          <t>633952SS26 T7 SLIM TEE</t>
        </is>
      </c>
      <c r="E426" t="n">
        <v>130</v>
      </c>
      <c r="F426" t="n">
        <v>50</v>
      </c>
      <c r="G426" t="n">
        <v>50</v>
      </c>
      <c r="V426" t="n">
        <v>100</v>
      </c>
      <c r="W426" t="n">
        <v>114</v>
      </c>
    </row>
    <row r="427" hidden="1" s="31">
      <c r="A427" t="inlineStr">
        <is>
          <t>JKL2</t>
        </is>
      </c>
      <c r="B427" t="inlineStr">
        <is>
          <t>B1</t>
        </is>
      </c>
      <c r="C427" t="inlineStr">
        <is>
          <t>2235921 CNA::DRESS::19-1419 Tcx-Chicory Coffee::251025</t>
        </is>
      </c>
      <c r="D427" t="inlineStr">
        <is>
          <t>2235921 RUMINA</t>
        </is>
      </c>
      <c r="E427" t="n">
        <v>171</v>
      </c>
      <c r="M427" t="n">
        <v>40</v>
      </c>
      <c r="N427" t="n">
        <v>170</v>
      </c>
      <c r="O427" t="n">
        <v>170</v>
      </c>
      <c r="P427" t="n">
        <v>170</v>
      </c>
      <c r="V427" t="n">
        <v>550</v>
      </c>
      <c r="W427" t="n">
        <v>153</v>
      </c>
    </row>
    <row r="428" hidden="1" s="31">
      <c r="A428" t="inlineStr">
        <is>
          <t>JKL2</t>
        </is>
      </c>
      <c r="B428" t="inlineStr">
        <is>
          <t>B1</t>
        </is>
      </c>
      <c r="C428" t="inlineStr">
        <is>
          <t>2235921 CNA::DRESS::CLASSIC BLACK::251025</t>
        </is>
      </c>
      <c r="D428" t="inlineStr">
        <is>
          <t>2235921 RUMINA</t>
        </is>
      </c>
      <c r="E428" t="n">
        <v>171</v>
      </c>
      <c r="F428" t="n">
        <v>100</v>
      </c>
      <c r="G428" t="n">
        <v>110</v>
      </c>
      <c r="H428" t="n">
        <v>110</v>
      </c>
      <c r="I428" t="n">
        <v>120</v>
      </c>
      <c r="J428" t="n">
        <v>100</v>
      </c>
      <c r="K428" t="n">
        <v>110</v>
      </c>
      <c r="L428" t="n">
        <v>100</v>
      </c>
      <c r="V428" t="n">
        <v>750</v>
      </c>
      <c r="W428" t="n">
        <v>153</v>
      </c>
    </row>
    <row r="429" hidden="1" s="31">
      <c r="A429" t="inlineStr">
        <is>
          <t>JKL2</t>
        </is>
      </c>
      <c r="B429" t="inlineStr">
        <is>
          <t>B2</t>
        </is>
      </c>
      <c r="C429" t="inlineStr">
        <is>
          <t>2235921 CNA::DRESS::19-1419 Tcx-Chicory Coffee::251025</t>
        </is>
      </c>
      <c r="D429" t="inlineStr">
        <is>
          <t>2235921 RUMINA</t>
        </is>
      </c>
      <c r="E429" t="n">
        <v>32</v>
      </c>
      <c r="N429" t="n">
        <v>160</v>
      </c>
      <c r="O429" t="n">
        <v>160</v>
      </c>
      <c r="P429" t="n">
        <v>160</v>
      </c>
      <c r="V429" t="n">
        <v>480</v>
      </c>
      <c r="W429" t="n">
        <v>156</v>
      </c>
    </row>
    <row r="430" hidden="1" s="31">
      <c r="A430" t="inlineStr">
        <is>
          <t>JKL2</t>
        </is>
      </c>
      <c r="B430" t="inlineStr">
        <is>
          <t>B2</t>
        </is>
      </c>
      <c r="C430" t="inlineStr">
        <is>
          <t>2235921 CNA::DRESS::CLASSIC BLACK::251025</t>
        </is>
      </c>
      <c r="D430" t="inlineStr">
        <is>
          <t>2235921 RUMINA</t>
        </is>
      </c>
      <c r="E430" t="n">
        <v>176</v>
      </c>
      <c r="F430" t="n">
        <v>100</v>
      </c>
      <c r="G430" t="n">
        <v>100</v>
      </c>
      <c r="H430" t="n">
        <v>110</v>
      </c>
      <c r="I430" t="n">
        <v>100</v>
      </c>
      <c r="J430" t="n">
        <v>100</v>
      </c>
      <c r="K430" t="n">
        <v>110</v>
      </c>
      <c r="L430" t="n">
        <v>100</v>
      </c>
      <c r="M430" t="n">
        <v>100</v>
      </c>
      <c r="V430" t="n">
        <v>820</v>
      </c>
      <c r="W430" t="n">
        <v>156</v>
      </c>
    </row>
    <row r="431" hidden="1" s="31">
      <c r="A431" t="inlineStr">
        <is>
          <t>JKL2</t>
        </is>
      </c>
      <c r="B431" t="inlineStr">
        <is>
          <t>B3</t>
        </is>
      </c>
      <c r="C431" t="inlineStr">
        <is>
          <t>695572SS26 Puma::T-SHIRT::90-Putty::251020</t>
        </is>
      </c>
      <c r="D431" t="inlineStr">
        <is>
          <t>695572SS26 KEY GRAPHIC TEE 2</t>
        </is>
      </c>
      <c r="E431" t="n">
        <v>148</v>
      </c>
      <c r="F431" t="n">
        <v>120</v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n">
        <v>120</v>
      </c>
      <c r="M431" t="n">
        <v>120</v>
      </c>
      <c r="N431" t="n">
        <v>240</v>
      </c>
      <c r="O431" t="n">
        <v>250</v>
      </c>
      <c r="V431" t="n">
        <v>1350</v>
      </c>
      <c r="W431" t="n">
        <v>160</v>
      </c>
    </row>
    <row r="432" hidden="1" s="31">
      <c r="A432" t="inlineStr">
        <is>
          <t>JKL2</t>
        </is>
      </c>
      <c r="B432" t="inlineStr">
        <is>
          <t>C1</t>
        </is>
      </c>
      <c r="C432" t="inlineStr">
        <is>
          <t>X6OPB7 GUE::TOP::Jblk Jet Black A996::251006</t>
        </is>
      </c>
      <c r="D432" t="inlineStr">
        <is>
          <t>X6OPB7 (KILM POLO SS)</t>
        </is>
      </c>
      <c r="E432" t="n">
        <v>141</v>
      </c>
      <c r="F432" t="n">
        <v>100</v>
      </c>
      <c r="G432" t="n">
        <v>90</v>
      </c>
      <c r="H432" t="n">
        <v>100</v>
      </c>
      <c r="I432" t="n">
        <v>90</v>
      </c>
      <c r="J432" t="n">
        <v>100</v>
      </c>
      <c r="K432" t="n">
        <v>100</v>
      </c>
      <c r="L432" t="n">
        <v>90</v>
      </c>
      <c r="M432" t="n">
        <v>90</v>
      </c>
      <c r="N432" t="n">
        <v>110</v>
      </c>
      <c r="O432" t="n">
        <v>110</v>
      </c>
      <c r="P432" t="n">
        <v>120</v>
      </c>
      <c r="V432" t="n">
        <v>1100</v>
      </c>
      <c r="W432" t="n">
        <v>138</v>
      </c>
    </row>
    <row r="433" hidden="1" s="31">
      <c r="A433" t="inlineStr">
        <is>
          <t>JKL2</t>
        </is>
      </c>
      <c r="B433" t="inlineStr">
        <is>
          <t>C3</t>
        </is>
      </c>
      <c r="C433" t="inlineStr">
        <is>
          <t>686280SS26R1 Puma::TOP::04-Light Gray Heather::251005</t>
        </is>
      </c>
      <c r="D433" t="inlineStr">
        <is>
          <t>686280SS26R1 MINICATS ESS CREW SET FL INF</t>
        </is>
      </c>
      <c r="E433" t="n">
        <v>202</v>
      </c>
      <c r="F433" t="n">
        <v>142</v>
      </c>
      <c r="G433" t="n">
        <v>100</v>
      </c>
      <c r="H433" t="n">
        <v>35</v>
      </c>
      <c r="V433" t="n">
        <v>277</v>
      </c>
      <c r="W433" t="n">
        <v>152</v>
      </c>
    </row>
    <row r="434" hidden="1" s="31">
      <c r="A434" t="inlineStr">
        <is>
          <t>JKL2</t>
        </is>
      </c>
      <c r="B434" t="inlineStr">
        <is>
          <t>C3</t>
        </is>
      </c>
      <c r="C434" t="inlineStr">
        <is>
          <t>686280SS26R1 Puma::TOP::Seafoam::251005</t>
        </is>
      </c>
      <c r="D434" t="inlineStr">
        <is>
          <t>686280SS26R1 MINICATS ESS CREW SET FL INF</t>
        </is>
      </c>
      <c r="E434" t="n">
        <v>202</v>
      </c>
      <c r="F434" t="n">
        <v>8</v>
      </c>
      <c r="H434" t="n">
        <v>80</v>
      </c>
      <c r="I434" t="n">
        <v>150</v>
      </c>
      <c r="J434" t="n">
        <v>140</v>
      </c>
      <c r="K434" t="n">
        <v>150</v>
      </c>
      <c r="L434" t="n">
        <v>150</v>
      </c>
      <c r="M434" t="n">
        <v>260</v>
      </c>
      <c r="V434" t="n">
        <v>938</v>
      </c>
      <c r="W434" t="n">
        <v>152</v>
      </c>
    </row>
    <row r="435" hidden="1" s="31">
      <c r="A435" t="inlineStr">
        <is>
          <t>JKL2</t>
        </is>
      </c>
      <c r="B435" t="inlineStr">
        <is>
          <t>D1</t>
        </is>
      </c>
      <c r="C435" t="inlineStr">
        <is>
          <t>693986SS26R2 Puma::TOP::01-Puma Black::251105</t>
        </is>
      </c>
      <c r="D435" t="inlineStr">
        <is>
          <t>693986SS26R2NO.1 LOGO FRAMED UP LOGO TEE</t>
        </is>
      </c>
      <c r="E435" t="n">
        <v>166</v>
      </c>
      <c r="F435" t="n">
        <v>150</v>
      </c>
      <c r="G435" t="n">
        <v>130</v>
      </c>
      <c r="H435" t="n">
        <v>130</v>
      </c>
      <c r="I435" t="n">
        <v>130</v>
      </c>
      <c r="J435" t="n">
        <v>150</v>
      </c>
      <c r="K435" t="n">
        <v>150</v>
      </c>
      <c r="L435" t="n">
        <v>150</v>
      </c>
      <c r="M435" t="n">
        <v>150</v>
      </c>
      <c r="N435" t="n">
        <v>80</v>
      </c>
      <c r="O435" t="n">
        <v>80</v>
      </c>
      <c r="V435" t="n">
        <v>1300</v>
      </c>
      <c r="W435" t="n">
        <v>156</v>
      </c>
    </row>
    <row r="436" hidden="1" s="31">
      <c r="A436" t="inlineStr">
        <is>
          <t>JKL2</t>
        </is>
      </c>
      <c r="B436" t="inlineStr">
        <is>
          <t>D2</t>
        </is>
      </c>
      <c r="C436" t="inlineStr">
        <is>
          <t>W2YI45R20 GUE::TOP::G67C-Cosmic Vanilla::251005</t>
        </is>
      </c>
      <c r="D436" t="inlineStr">
        <is>
          <t>W2YI45R20- SS VN MINI TRIANGLE TEE</t>
        </is>
      </c>
      <c r="E436" t="n">
        <v>156</v>
      </c>
      <c r="H436" t="n">
        <v>60</v>
      </c>
      <c r="I436" t="n">
        <v>60</v>
      </c>
      <c r="J436" t="n">
        <v>80</v>
      </c>
      <c r="V436" t="n">
        <v>200</v>
      </c>
      <c r="W436" t="n">
        <v>128</v>
      </c>
    </row>
    <row r="437" hidden="1" s="31">
      <c r="A437" t="inlineStr">
        <is>
          <t>JKL2</t>
        </is>
      </c>
      <c r="B437" t="inlineStr">
        <is>
          <t>D2</t>
        </is>
      </c>
      <c r="C437" t="inlineStr">
        <is>
          <t>W2YI45R20 GUE::TOP::G7P1-Blackened Blue::251005</t>
        </is>
      </c>
      <c r="D437" t="inlineStr">
        <is>
          <t>W2YI45R20- SS VN MINI TRIANGLE TEE</t>
        </is>
      </c>
      <c r="E437" t="n">
        <v>156</v>
      </c>
      <c r="F437" t="n">
        <v>100</v>
      </c>
      <c r="G437" t="n">
        <v>80</v>
      </c>
      <c r="J437" t="n">
        <v>80</v>
      </c>
      <c r="K437" t="n">
        <v>100</v>
      </c>
      <c r="L437" t="n">
        <v>100</v>
      </c>
      <c r="M437" t="n">
        <v>100</v>
      </c>
      <c r="N437" t="n">
        <v>120</v>
      </c>
      <c r="O437" t="n">
        <v>165</v>
      </c>
      <c r="V437" t="n">
        <v>845</v>
      </c>
      <c r="W437" t="n">
        <v>128</v>
      </c>
    </row>
    <row r="438" hidden="1" s="31">
      <c r="A438" t="inlineStr">
        <is>
          <t>JKL2</t>
        </is>
      </c>
      <c r="B438" t="inlineStr">
        <is>
          <t>D3</t>
        </is>
      </c>
      <c r="C438" t="inlineStr">
        <is>
          <t>693162SS26R1 Puma::TOP::01-Puma Black::251105</t>
        </is>
      </c>
      <c r="D438" t="inlineStr">
        <is>
          <t>693162SS26R1PUMA REVOLVING TEE</t>
        </is>
      </c>
      <c r="E438" t="n">
        <v>171</v>
      </c>
      <c r="F438" t="n">
        <v>140</v>
      </c>
      <c r="G438" t="n">
        <v>130</v>
      </c>
      <c r="H438" t="n">
        <v>130</v>
      </c>
      <c r="I438" t="n">
        <v>130</v>
      </c>
      <c r="J438" t="n">
        <v>120</v>
      </c>
      <c r="K438" t="n">
        <v>120</v>
      </c>
      <c r="L438" t="n">
        <v>120</v>
      </c>
      <c r="V438" t="n">
        <v>890</v>
      </c>
      <c r="W438" t="n">
        <v>150</v>
      </c>
    </row>
    <row r="439" hidden="1" s="31">
      <c r="A439" t="inlineStr">
        <is>
          <t>JKL2</t>
        </is>
      </c>
      <c r="B439" t="inlineStr">
        <is>
          <t>D3</t>
        </is>
      </c>
      <c r="C439" t="inlineStr">
        <is>
          <t>695577SS26 Puma::T-SHIRT::02-Puma White::251105</t>
        </is>
      </c>
      <c r="D439" t="inlineStr">
        <is>
          <t>695577SS26 KEY GRAPHIC TEE B 1</t>
        </is>
      </c>
      <c r="E439" t="n">
        <v>140</v>
      </c>
      <c r="K439" t="n">
        <v>5</v>
      </c>
      <c r="L439" t="n">
        <v>5</v>
      </c>
      <c r="M439" t="n">
        <v>110</v>
      </c>
      <c r="N439" t="n">
        <v>140</v>
      </c>
      <c r="O439" t="n">
        <v>150</v>
      </c>
      <c r="V439" t="n">
        <v>410</v>
      </c>
      <c r="W439" t="n">
        <v>150</v>
      </c>
    </row>
    <row r="440" hidden="1" s="31">
      <c r="A440" t="inlineStr">
        <is>
          <t>JKL2</t>
        </is>
      </c>
      <c r="B440" t="inlineStr">
        <is>
          <t>E1</t>
        </is>
      </c>
      <c r="C440" t="inlineStr">
        <is>
          <t>691877SS26R1 Puma::TOP::26-Rosy Outlook::251005</t>
        </is>
      </c>
      <c r="D440" t="inlineStr">
        <is>
          <t>691877SS26R1-PUMA CLASS RELAXED HOODIE TR</t>
        </is>
      </c>
      <c r="E440" t="n">
        <v>100</v>
      </c>
      <c r="F440" t="n">
        <v>60</v>
      </c>
      <c r="G440" t="n">
        <v>80</v>
      </c>
      <c r="H440" t="n">
        <v>80</v>
      </c>
      <c r="I440" t="n">
        <v>80</v>
      </c>
      <c r="J440" t="n">
        <v>80</v>
      </c>
      <c r="K440" t="n">
        <v>80</v>
      </c>
      <c r="L440" t="n">
        <v>80</v>
      </c>
      <c r="V440" t="n">
        <v>540</v>
      </c>
      <c r="W440" t="n">
        <v>101</v>
      </c>
    </row>
    <row r="441" hidden="1" s="31">
      <c r="A441" t="inlineStr">
        <is>
          <t>JKL2</t>
        </is>
      </c>
      <c r="B441" t="inlineStr">
        <is>
          <t>E1</t>
        </is>
      </c>
      <c r="C441" t="inlineStr">
        <is>
          <t>691877SS26R1 Puma::TOP::41-Emerald Ice::251005</t>
        </is>
      </c>
      <c r="D441" t="inlineStr">
        <is>
          <t>691877SS26R1-PUMA CLASS RELAXED HOODIE TR</t>
        </is>
      </c>
      <c r="E441" t="n">
        <v>100</v>
      </c>
      <c r="M441" t="n">
        <v>250</v>
      </c>
      <c r="V441" t="n">
        <v>250</v>
      </c>
      <c r="W441" t="n">
        <v>101</v>
      </c>
    </row>
    <row r="442" hidden="1" s="31">
      <c r="A442" t="inlineStr">
        <is>
          <t>JKL2</t>
        </is>
      </c>
      <c r="B442" t="inlineStr">
        <is>
          <t>E1</t>
        </is>
      </c>
      <c r="C442" t="inlineStr">
        <is>
          <t>691877SS26R1 Puma::TOP::88-Sandstone::251005</t>
        </is>
      </c>
      <c r="D442" t="inlineStr">
        <is>
          <t>691877SS26R1-PUMA CLASS RELAXED HOODIE TR</t>
        </is>
      </c>
      <c r="E442" t="n">
        <v>50</v>
      </c>
      <c r="F442" t="n">
        <v>20</v>
      </c>
      <c r="V442" t="n">
        <v>20</v>
      </c>
      <c r="W442" t="n">
        <v>101</v>
      </c>
    </row>
    <row r="443" hidden="1" s="31">
      <c r="A443" t="inlineStr">
        <is>
          <t>JKL2</t>
        </is>
      </c>
      <c r="B443" t="inlineStr">
        <is>
          <t>E3</t>
        </is>
      </c>
      <c r="C443" t="inlineStr">
        <is>
          <t>695572SS26 Puma::T-SHIRT::90-Putty::251020</t>
        </is>
      </c>
      <c r="D443" t="inlineStr">
        <is>
          <t>695572SS26 KEY GRAPHIC TEE 2</t>
        </is>
      </c>
      <c r="E443" t="n">
        <v>150</v>
      </c>
      <c r="F443" t="n">
        <v>150</v>
      </c>
      <c r="G443" t="n">
        <v>150</v>
      </c>
      <c r="H443" t="n">
        <v>130</v>
      </c>
      <c r="I443" t="n">
        <v>130</v>
      </c>
      <c r="J443" t="n">
        <v>140</v>
      </c>
      <c r="K443" t="n">
        <v>140</v>
      </c>
      <c r="L443" t="n">
        <v>101</v>
      </c>
      <c r="N443" t="n">
        <v>110</v>
      </c>
      <c r="O443" t="n">
        <v>110</v>
      </c>
      <c r="P443" t="n">
        <v>137</v>
      </c>
      <c r="V443" t="n">
        <v>1298</v>
      </c>
      <c r="W443" t="n">
        <v>163</v>
      </c>
    </row>
    <row r="444" hidden="1" s="31">
      <c r="A444" t="inlineStr">
        <is>
          <t>JKL2</t>
        </is>
      </c>
      <c r="B444" t="inlineStr">
        <is>
          <t>E3</t>
        </is>
      </c>
      <c r="C444" t="inlineStr">
        <is>
          <t>693986SS26R1 Puma::TOP::05-Green Moon::251020</t>
        </is>
      </c>
      <c r="D444" t="inlineStr">
        <is>
          <t>693986SS26R1NO.1 LOGO FRAMED UP LOGO TEE</t>
        </is>
      </c>
      <c r="E444" t="n">
        <v>87</v>
      </c>
      <c r="L444" t="n">
        <v>29</v>
      </c>
      <c r="V444" t="n">
        <v>29</v>
      </c>
      <c r="W444" t="n">
        <v>163</v>
      </c>
    </row>
    <row r="445" hidden="1" s="31">
      <c r="A445" t="inlineStr">
        <is>
          <t>JKL2</t>
        </is>
      </c>
      <c r="B445" t="inlineStr">
        <is>
          <t>E3</t>
        </is>
      </c>
      <c r="C445" t="inlineStr">
        <is>
          <t>693162SS26R1 Puma::TOP::01-Puma Black::251105</t>
        </is>
      </c>
      <c r="D445" t="inlineStr">
        <is>
          <t>693162SS26R1PUMA REVOLVING TEE</t>
        </is>
      </c>
      <c r="E445" t="n">
        <v>156</v>
      </c>
      <c r="M445" t="n">
        <v>123</v>
      </c>
      <c r="V445" t="n">
        <v>123</v>
      </c>
      <c r="W445" t="n">
        <v>163</v>
      </c>
    </row>
    <row r="446" hidden="1" s="31">
      <c r="A446" t="inlineStr">
        <is>
          <t>JKL2</t>
        </is>
      </c>
      <c r="B446" t="inlineStr">
        <is>
          <t>F1</t>
        </is>
      </c>
      <c r="C446" t="inlineStr">
        <is>
          <t>X6GPC3 GUE::TOP::G011-Pure White::251006</t>
        </is>
      </c>
      <c r="D446" t="inlineStr">
        <is>
          <t>X6GPC3 (KALLEN POLO SS)</t>
        </is>
      </c>
      <c r="E446" t="n">
        <v>139</v>
      </c>
      <c r="F446" t="n">
        <v>100</v>
      </c>
      <c r="G446" t="n">
        <v>80</v>
      </c>
      <c r="H446" t="n">
        <v>80</v>
      </c>
      <c r="I446" t="n">
        <v>80</v>
      </c>
      <c r="J446" t="n">
        <v>80</v>
      </c>
      <c r="K446" t="n">
        <v>50</v>
      </c>
      <c r="L446" t="n">
        <v>80</v>
      </c>
      <c r="M446" t="n">
        <v>100</v>
      </c>
      <c r="N446" t="n">
        <v>140</v>
      </c>
      <c r="O446" t="n">
        <v>210</v>
      </c>
      <c r="P446" t="n">
        <v>130</v>
      </c>
      <c r="V446" t="n">
        <v>1130</v>
      </c>
      <c r="W446" t="n">
        <v>130</v>
      </c>
    </row>
    <row r="447" hidden="1" s="31">
      <c r="A447" t="inlineStr">
        <is>
          <t>JKL2</t>
        </is>
      </c>
      <c r="B447" t="inlineStr">
        <is>
          <t>F3</t>
        </is>
      </c>
      <c r="C447" t="inlineStr">
        <is>
          <t>2250238 CNA::T SHIRT::Snow White 11-0602Tcx::251028</t>
        </is>
      </c>
      <c r="D447" t="inlineStr">
        <is>
          <t>2250238 SS T-SHIRT DOF 2250199</t>
        </is>
      </c>
      <c r="E447" t="n">
        <v>190</v>
      </c>
      <c r="F447" t="n">
        <v>120</v>
      </c>
      <c r="G447" t="n">
        <v>110</v>
      </c>
      <c r="H447" t="n">
        <v>120</v>
      </c>
      <c r="I447" t="n">
        <v>120</v>
      </c>
      <c r="J447" t="n">
        <v>110</v>
      </c>
      <c r="K447" t="n">
        <v>120</v>
      </c>
      <c r="L447" t="n">
        <v>110</v>
      </c>
      <c r="M447" t="n">
        <v>110</v>
      </c>
      <c r="N447" t="n">
        <v>160</v>
      </c>
      <c r="V447" t="n">
        <v>1080</v>
      </c>
      <c r="W447" t="n">
        <v>159</v>
      </c>
    </row>
    <row r="448" hidden="1" s="31">
      <c r="A448" t="inlineStr">
        <is>
          <t>JKL2</t>
        </is>
      </c>
      <c r="B448" t="inlineStr">
        <is>
          <t>F3</t>
        </is>
      </c>
      <c r="C448" t="inlineStr">
        <is>
          <t>693983SS26R1 Puma::TOP::02-Puma White::251105</t>
        </is>
      </c>
      <c r="D448" t="inlineStr">
        <is>
          <t>693983SS26R1PUMA BOX SL TEE</t>
        </is>
      </c>
      <c r="E448" t="n">
        <v>78</v>
      </c>
      <c r="L448" t="n">
        <v>5</v>
      </c>
      <c r="M448" t="n">
        <v>5</v>
      </c>
      <c r="O448" t="n">
        <v>185</v>
      </c>
      <c r="V448" t="n">
        <v>195</v>
      </c>
      <c r="W448" t="n">
        <v>159</v>
      </c>
    </row>
    <row r="449" hidden="1" s="31">
      <c r="A449" t="inlineStr">
        <is>
          <t>JKL2</t>
        </is>
      </c>
      <c r="B449" t="inlineStr">
        <is>
          <t>A1</t>
        </is>
      </c>
      <c r="C449" t="inlineStr">
        <is>
          <t>635428SS26 Puma::TOP::01-Puma Black::250905</t>
        </is>
      </c>
      <c r="D449" t="inlineStr">
        <is>
          <t>635428SS26</t>
        </is>
      </c>
      <c r="E449" t="n">
        <v>41</v>
      </c>
      <c r="H449" t="n">
        <v>17</v>
      </c>
      <c r="V449" t="n">
        <v>17</v>
      </c>
      <c r="W449" t="n">
        <v>108</v>
      </c>
    </row>
    <row r="450" hidden="1" s="31">
      <c r="A450" t="inlineStr">
        <is>
          <t>JKL2</t>
        </is>
      </c>
      <c r="B450" t="inlineStr">
        <is>
          <t>A1</t>
        </is>
      </c>
      <c r="C450" t="inlineStr">
        <is>
          <t>691878SS26 Puma::TOP::01-Puma Black::250920</t>
        </is>
      </c>
      <c r="D450" t="inlineStr">
        <is>
          <t>691878SS26PUMA CLASS COMFORT FULL-ZIP HOODIE TR</t>
        </is>
      </c>
      <c r="E450" t="n">
        <v>40</v>
      </c>
      <c r="J450" t="n">
        <v>38</v>
      </c>
      <c r="V450" t="n">
        <v>38</v>
      </c>
      <c r="W450" t="n">
        <v>108</v>
      </c>
    </row>
    <row r="451" hidden="1" s="31">
      <c r="A451" t="inlineStr">
        <is>
          <t>JKL2</t>
        </is>
      </c>
      <c r="B451" t="inlineStr">
        <is>
          <t>A1</t>
        </is>
      </c>
      <c r="C451" t="inlineStr">
        <is>
          <t>693292SS26 Puma::TOP::16-New Navy::250920</t>
        </is>
      </c>
      <c r="D451" t="inlineStr">
        <is>
          <t>693292SS26 MINICATS TEE HOODED FZ AND PANTS SET TR INF</t>
        </is>
      </c>
      <c r="E451" t="n">
        <v>100</v>
      </c>
      <c r="F451" t="n">
        <v>96</v>
      </c>
      <c r="H451" t="n">
        <v>63</v>
      </c>
      <c r="I451" t="n">
        <v>66</v>
      </c>
      <c r="J451" t="n">
        <v>32</v>
      </c>
      <c r="K451" t="n">
        <v>90</v>
      </c>
      <c r="L451" t="n">
        <v>80</v>
      </c>
      <c r="M451" t="n">
        <v>80</v>
      </c>
      <c r="N451" t="n">
        <v>50</v>
      </c>
      <c r="O451" t="n">
        <v>265</v>
      </c>
      <c r="V451" t="n">
        <v>822</v>
      </c>
      <c r="W451" t="n">
        <v>108</v>
      </c>
    </row>
    <row r="452" hidden="1" s="31">
      <c r="A452" t="inlineStr">
        <is>
          <t>JKL2</t>
        </is>
      </c>
      <c r="B452" t="inlineStr">
        <is>
          <t>A1</t>
        </is>
      </c>
      <c r="C452" t="inlineStr">
        <is>
          <t>693292SS26 Puma::TOP::25-Wild Pink::250920</t>
        </is>
      </c>
      <c r="D452" t="inlineStr">
        <is>
          <t>693292SS26 MINICATS TEE HOODED FZ AND PANTS SET TR INF</t>
        </is>
      </c>
      <c r="E452" t="n">
        <v>100</v>
      </c>
      <c r="G452" t="n">
        <v>94</v>
      </c>
      <c r="V452" t="n">
        <v>94</v>
      </c>
      <c r="W452" t="n">
        <v>108</v>
      </c>
    </row>
    <row r="453" hidden="1" s="31">
      <c r="A453" t="inlineStr">
        <is>
          <t>JKL2</t>
        </is>
      </c>
      <c r="B453" t="inlineStr">
        <is>
          <t>A1</t>
        </is>
      </c>
      <c r="C453" t="inlineStr">
        <is>
          <t>ESS2253692QEI CNA::HOODY::B1067 (Qei)::251025</t>
        </is>
      </c>
      <c r="D453" t="inlineStr">
        <is>
          <t>2253692 HOODED SWEAT CARDIGAN</t>
        </is>
      </c>
      <c r="E453" t="n">
        <v>55</v>
      </c>
      <c r="I453" t="n">
        <v>14</v>
      </c>
      <c r="V453" t="n">
        <v>14</v>
      </c>
      <c r="W453" t="n">
        <v>108</v>
      </c>
    </row>
    <row r="454" hidden="1" s="31">
      <c r="A454" t="inlineStr">
        <is>
          <t>JKL2</t>
        </is>
      </c>
      <c r="B454" t="inlineStr">
        <is>
          <t>A3</t>
        </is>
      </c>
      <c r="C454" t="inlineStr">
        <is>
          <t>637069SS26 Puma::TOP::01-Puma Black::250920</t>
        </is>
      </c>
      <c r="D454" t="inlineStr">
        <is>
          <t>637069SS26 STREET GLAM OVERSIZED BEDAZZLED GRAPHIC TEE</t>
        </is>
      </c>
      <c r="E454" t="n">
        <v>167</v>
      </c>
      <c r="H454" t="n">
        <v>95</v>
      </c>
      <c r="I454" t="n">
        <v>130</v>
      </c>
      <c r="J454" t="n">
        <v>100</v>
      </c>
      <c r="K454" t="n">
        <v>110</v>
      </c>
      <c r="L454" t="n">
        <v>100</v>
      </c>
      <c r="M454" t="n">
        <v>110</v>
      </c>
      <c r="V454" t="n">
        <v>645</v>
      </c>
      <c r="W454" t="n">
        <v>150</v>
      </c>
    </row>
    <row r="455" hidden="1" s="31">
      <c r="A455" t="inlineStr">
        <is>
          <t>JKL2</t>
        </is>
      </c>
      <c r="B455" t="inlineStr">
        <is>
          <t>A3</t>
        </is>
      </c>
      <c r="C455" t="inlineStr">
        <is>
          <t>2236167NOS CNA::T-SHIRT::Bright White::250930</t>
        </is>
      </c>
      <c r="D455" t="inlineStr">
        <is>
          <t>2236167 BIBERACH. MXL.</t>
        </is>
      </c>
      <c r="E455" t="n">
        <v>188</v>
      </c>
      <c r="F455" t="n">
        <v>150</v>
      </c>
      <c r="G455" t="n">
        <v>150</v>
      </c>
      <c r="H455" t="n">
        <v>25</v>
      </c>
      <c r="N455" t="n">
        <v>100</v>
      </c>
      <c r="O455" t="n">
        <v>100</v>
      </c>
      <c r="P455" t="n">
        <v>180</v>
      </c>
      <c r="V455" t="n">
        <v>705</v>
      </c>
      <c r="W455" t="n">
        <v>150</v>
      </c>
    </row>
    <row r="456" hidden="1" s="31">
      <c r="A456" t="inlineStr">
        <is>
          <t>JKL2</t>
        </is>
      </c>
      <c r="B456" t="inlineStr">
        <is>
          <t>B1</t>
        </is>
      </c>
      <c r="C456" t="inlineStr">
        <is>
          <t>2236167NOS CNA::T-SHIRT::Bright White::250930</t>
        </is>
      </c>
      <c r="D456" t="inlineStr">
        <is>
          <t>2236167 BIBERACH. MXL.</t>
        </is>
      </c>
      <c r="E456" t="n">
        <v>196</v>
      </c>
      <c r="F456" t="n">
        <v>150</v>
      </c>
      <c r="G456" t="n">
        <v>150</v>
      </c>
      <c r="H456" t="n">
        <v>140</v>
      </c>
      <c r="I456" t="n">
        <v>130</v>
      </c>
      <c r="J456" t="n">
        <v>140</v>
      </c>
      <c r="K456" t="n">
        <v>160</v>
      </c>
      <c r="L456" t="n">
        <v>150</v>
      </c>
      <c r="M456" t="n">
        <v>140</v>
      </c>
      <c r="N456" t="n">
        <v>120</v>
      </c>
      <c r="O456" t="n">
        <v>120</v>
      </c>
      <c r="V456" t="n">
        <v>1400</v>
      </c>
      <c r="W456" t="n">
        <v>172</v>
      </c>
    </row>
    <row r="457" hidden="1" s="31">
      <c r="A457" t="inlineStr">
        <is>
          <t>JKL2</t>
        </is>
      </c>
      <c r="B457" t="inlineStr">
        <is>
          <t>B2</t>
        </is>
      </c>
      <c r="C457" t="inlineStr">
        <is>
          <t>04NSKSTTRP81J3 KMR::TEE::Kmart White 109-98-01::251124</t>
        </is>
      </c>
      <c r="D457" t="inlineStr">
        <is>
          <t>TEE SS RIB CREW TEE</t>
        </is>
      </c>
      <c r="E457" t="n">
        <v>230</v>
      </c>
      <c r="J457" t="n">
        <v>5</v>
      </c>
      <c r="K457" t="n">
        <v>195</v>
      </c>
      <c r="L457" t="n">
        <v>370</v>
      </c>
      <c r="M457" t="n">
        <v>380</v>
      </c>
      <c r="V457" t="n">
        <v>950</v>
      </c>
      <c r="W457" t="n">
        <v>235</v>
      </c>
    </row>
    <row r="458" hidden="1" s="31">
      <c r="A458" t="inlineStr">
        <is>
          <t>JKL2</t>
        </is>
      </c>
      <c r="B458" t="inlineStr">
        <is>
          <t>B2</t>
        </is>
      </c>
      <c r="C458" t="inlineStr">
        <is>
          <t>04NSKSTTRP81B3 KMR::TEE::Kmart Black 001-13-00::251020</t>
        </is>
      </c>
      <c r="D458" t="inlineStr">
        <is>
          <t>T SS RIB CREW TEE..</t>
        </is>
      </c>
      <c r="E458" t="n">
        <v>230</v>
      </c>
      <c r="F458" t="n">
        <v>200</v>
      </c>
      <c r="G458" t="n">
        <v>150</v>
      </c>
      <c r="H458" t="n">
        <v>180</v>
      </c>
      <c r="I458" t="n">
        <v>200</v>
      </c>
      <c r="J458" t="n">
        <v>200</v>
      </c>
      <c r="V458" t="n">
        <v>930</v>
      </c>
      <c r="W458" t="n">
        <v>235</v>
      </c>
    </row>
    <row r="459" hidden="1" s="31">
      <c r="A459" t="inlineStr">
        <is>
          <t>JKL2</t>
        </is>
      </c>
      <c r="B459" t="inlineStr">
        <is>
          <t>B3</t>
        </is>
      </c>
      <c r="C459" t="inlineStr">
        <is>
          <t>04NSKSTTRP81B3 KMR::TEE::Kmart Black 001-13-00::251020</t>
        </is>
      </c>
      <c r="D459" t="inlineStr">
        <is>
          <t>T SS RIB CREW TEE..</t>
        </is>
      </c>
      <c r="E459" t="n">
        <v>216</v>
      </c>
      <c r="F459" t="n">
        <v>250</v>
      </c>
      <c r="G459" t="n">
        <v>250</v>
      </c>
      <c r="H459" t="n">
        <v>240</v>
      </c>
      <c r="I459" t="n">
        <v>240</v>
      </c>
      <c r="J459" t="n">
        <v>250</v>
      </c>
      <c r="K459" t="n">
        <v>140</v>
      </c>
      <c r="L459" t="n">
        <v>150</v>
      </c>
      <c r="M459" t="n">
        <v>140</v>
      </c>
      <c r="N459" t="n">
        <v>110</v>
      </c>
      <c r="O459" t="n">
        <v>150</v>
      </c>
      <c r="V459" t="n">
        <v>1920</v>
      </c>
      <c r="W459" t="n">
        <v>236</v>
      </c>
    </row>
    <row r="460" hidden="1" s="31">
      <c r="A460" t="inlineStr">
        <is>
          <t>JKL2</t>
        </is>
      </c>
      <c r="B460" t="inlineStr">
        <is>
          <t>C1</t>
        </is>
      </c>
      <c r="C460" t="inlineStr">
        <is>
          <t>869338 NFR::BOTTOM::BLUE HORIZON::250913</t>
        </is>
      </c>
      <c r="D460" t="inlineStr">
        <is>
          <t>869338 LADIES CULOTTE (PANT)</t>
        </is>
      </c>
      <c r="E460" t="n">
        <v>128</v>
      </c>
      <c r="F460" t="n">
        <v>70</v>
      </c>
      <c r="G460" t="n">
        <v>80</v>
      </c>
      <c r="H460" t="n">
        <v>70</v>
      </c>
      <c r="I460" t="n">
        <v>75</v>
      </c>
      <c r="J460" t="n">
        <v>70</v>
      </c>
      <c r="K460" t="n">
        <v>90</v>
      </c>
      <c r="L460" t="n">
        <v>80</v>
      </c>
      <c r="M460" t="n">
        <v>80</v>
      </c>
      <c r="N460" t="n">
        <v>80</v>
      </c>
      <c r="O460" t="n">
        <v>90</v>
      </c>
      <c r="P460" t="n">
        <v>100</v>
      </c>
      <c r="V460" t="n">
        <v>885</v>
      </c>
      <c r="W460" t="n">
        <v>111</v>
      </c>
    </row>
    <row r="461" hidden="1" s="31">
      <c r="A461" t="inlineStr">
        <is>
          <t>JKL2</t>
        </is>
      </c>
      <c r="B461" t="inlineStr">
        <is>
          <t>C3</t>
        </is>
      </c>
      <c r="C461" t="inlineStr">
        <is>
          <t>13220321R16 BST::SWEATSHIRT::Rifle Green (19-0419 Tcx)::251005</t>
        </is>
      </c>
      <c r="D461" t="inlineStr">
        <is>
          <t>13220321R16 NKMVIMO LS SWEAT BRU NOOS</t>
        </is>
      </c>
      <c r="E461" t="n">
        <v>150</v>
      </c>
      <c r="K461" t="n">
        <v>150</v>
      </c>
      <c r="V461" t="n">
        <v>150</v>
      </c>
      <c r="W461" t="n">
        <v>153</v>
      </c>
    </row>
    <row r="462" hidden="1" s="31">
      <c r="A462" t="inlineStr">
        <is>
          <t>JKL2</t>
        </is>
      </c>
      <c r="B462" t="inlineStr">
        <is>
          <t>C3</t>
        </is>
      </c>
      <c r="C462" t="inlineStr">
        <is>
          <t>482394-7648 HNM::TOP::88-108::251017</t>
        </is>
      </c>
      <c r="D462" t="inlineStr">
        <is>
          <t>482394--7648 MAGIC CREW C.W-18</t>
        </is>
      </c>
      <c r="E462" t="n">
        <v>191</v>
      </c>
      <c r="F462" t="n">
        <v>100</v>
      </c>
      <c r="G462" t="n">
        <v>100</v>
      </c>
      <c r="H462" t="n">
        <v>110</v>
      </c>
      <c r="I462" t="n">
        <v>120</v>
      </c>
      <c r="J462" t="n">
        <v>130</v>
      </c>
      <c r="L462" t="n">
        <v>240</v>
      </c>
      <c r="M462" t="n">
        <v>240</v>
      </c>
      <c r="V462" t="n">
        <v>1040</v>
      </c>
      <c r="W462" t="n">
        <v>153</v>
      </c>
    </row>
    <row r="463" hidden="1" s="31">
      <c r="A463" t="inlineStr">
        <is>
          <t>JKL2</t>
        </is>
      </c>
      <c r="B463" t="inlineStr">
        <is>
          <t>D1</t>
        </is>
      </c>
      <c r="C463" t="inlineStr">
        <is>
          <t>869338 NFR::BOTTOM::BLUE HORIZON::250913</t>
        </is>
      </c>
      <c r="D463" t="inlineStr">
        <is>
          <t>869338 LADIES CULOTTE (PANT)</t>
        </is>
      </c>
      <c r="E463" t="n">
        <v>129</v>
      </c>
      <c r="F463" t="n">
        <v>100</v>
      </c>
      <c r="G463" t="n">
        <v>110</v>
      </c>
      <c r="H463" t="n">
        <v>53</v>
      </c>
      <c r="I463" t="n">
        <v>100</v>
      </c>
      <c r="J463" t="n">
        <v>90</v>
      </c>
      <c r="K463" t="n">
        <v>100</v>
      </c>
      <c r="L463" t="n">
        <v>110</v>
      </c>
      <c r="M463" t="n">
        <v>80</v>
      </c>
      <c r="N463" t="n">
        <v>70</v>
      </c>
      <c r="O463" t="n">
        <v>60</v>
      </c>
      <c r="V463" t="n">
        <v>873</v>
      </c>
      <c r="W463" t="n">
        <v>114</v>
      </c>
    </row>
    <row r="464" hidden="1" s="31">
      <c r="A464" t="inlineStr">
        <is>
          <t>JKL2</t>
        </is>
      </c>
      <c r="B464" t="inlineStr">
        <is>
          <t>D1</t>
        </is>
      </c>
      <c r="C464" t="inlineStr">
        <is>
          <t>869338 NFR::BOTTOM::NAVY BLAZER::250913</t>
        </is>
      </c>
      <c r="D464" t="inlineStr">
        <is>
          <t>869338 LADIES CULOTTE (PANT)</t>
        </is>
      </c>
      <c r="E464" t="n">
        <v>65</v>
      </c>
      <c r="H464" t="n">
        <v>67</v>
      </c>
      <c r="V464" t="n">
        <v>67</v>
      </c>
      <c r="W464" t="n">
        <v>114</v>
      </c>
    </row>
    <row r="465" hidden="1" s="31">
      <c r="A465" t="inlineStr">
        <is>
          <t>JKL2</t>
        </is>
      </c>
      <c r="B465" t="inlineStr">
        <is>
          <t>D3</t>
        </is>
      </c>
      <c r="C465" t="inlineStr">
        <is>
          <t>482394-7648 HNM::TOP::88-108::251017</t>
        </is>
      </c>
      <c r="D465" t="inlineStr">
        <is>
          <t>482394--7648 MAGIC CREW C.W-18</t>
        </is>
      </c>
      <c r="E465" t="n">
        <v>173</v>
      </c>
      <c r="F465" t="n">
        <v>150</v>
      </c>
      <c r="G465" t="n">
        <v>140</v>
      </c>
      <c r="H465" t="n">
        <v>120</v>
      </c>
      <c r="I465" t="n">
        <v>110</v>
      </c>
      <c r="J465" t="n">
        <v>110</v>
      </c>
      <c r="K465" t="n">
        <v>120</v>
      </c>
      <c r="L465" t="n">
        <v>180</v>
      </c>
      <c r="M465" t="n">
        <v>360</v>
      </c>
      <c r="V465" t="n">
        <v>1290</v>
      </c>
      <c r="W465" t="n">
        <v>161</v>
      </c>
    </row>
    <row r="466" hidden="1" s="31">
      <c r="A466" t="inlineStr">
        <is>
          <t>JKL2</t>
        </is>
      </c>
      <c r="B466" t="inlineStr">
        <is>
          <t>E1</t>
        </is>
      </c>
      <c r="C466" t="inlineStr">
        <is>
          <t>869199 NFR::BOTTOM::Silver Gray::250913</t>
        </is>
      </c>
      <c r="D466" t="inlineStr">
        <is>
          <t>869199 LADIES PANTS</t>
        </is>
      </c>
      <c r="E466" t="n">
        <v>115</v>
      </c>
      <c r="F466" t="n">
        <v>70</v>
      </c>
      <c r="G466" t="n">
        <v>50</v>
      </c>
      <c r="H466" t="n">
        <v>55</v>
      </c>
      <c r="I466" t="n">
        <v>60</v>
      </c>
      <c r="J466" t="n">
        <v>60</v>
      </c>
      <c r="K466" t="n">
        <v>60</v>
      </c>
      <c r="L466" t="n">
        <v>70</v>
      </c>
      <c r="M466" t="n">
        <v>80</v>
      </c>
      <c r="N466" t="n">
        <v>50</v>
      </c>
      <c r="O466" t="n">
        <v>60</v>
      </c>
      <c r="P466" t="n">
        <v>190</v>
      </c>
      <c r="V466" t="n">
        <v>805</v>
      </c>
      <c r="W466" t="n">
        <v>81</v>
      </c>
    </row>
    <row r="467" hidden="1" s="31">
      <c r="A467" t="inlineStr">
        <is>
          <t>JKL2</t>
        </is>
      </c>
      <c r="B467" t="inlineStr">
        <is>
          <t>E3</t>
        </is>
      </c>
      <c r="C467" t="inlineStr">
        <is>
          <t>693292SS26 Puma::T-SHIRT::16-New Navy::250920</t>
        </is>
      </c>
      <c r="D467" t="inlineStr">
        <is>
          <t>693292SS26 MINICATS TEE HOODED FZ AND PANTS SET TR INF</t>
        </is>
      </c>
      <c r="E467" t="n">
        <v>170</v>
      </c>
      <c r="F467" t="n">
        <v>140</v>
      </c>
      <c r="G467" t="n">
        <v>128</v>
      </c>
      <c r="H467" t="n">
        <v>130</v>
      </c>
      <c r="I467" t="n">
        <v>140</v>
      </c>
      <c r="J467" t="n">
        <v>130</v>
      </c>
      <c r="K467" t="n">
        <v>140</v>
      </c>
      <c r="L467" t="n">
        <v>140</v>
      </c>
      <c r="M467" t="n">
        <v>130</v>
      </c>
      <c r="N467" t="n">
        <v>170</v>
      </c>
      <c r="O467" t="n">
        <v>180</v>
      </c>
      <c r="V467" t="n">
        <v>1428</v>
      </c>
      <c r="W467" t="n">
        <v>174</v>
      </c>
    </row>
    <row r="468" hidden="1" s="31">
      <c r="A468" t="inlineStr">
        <is>
          <t>JKL2</t>
        </is>
      </c>
      <c r="B468" t="inlineStr">
        <is>
          <t>E3</t>
        </is>
      </c>
      <c r="C468" t="inlineStr">
        <is>
          <t>693292SS26 Puma::T-SHIRT::25-Wild Pink::250920</t>
        </is>
      </c>
      <c r="D468" t="inlineStr">
        <is>
          <t>693292SS26 MINICATS TEE HOODED FZ AND PANTS SET TR INF</t>
        </is>
      </c>
      <c r="E468" t="n">
        <v>85</v>
      </c>
      <c r="G468" t="n">
        <v>22</v>
      </c>
      <c r="V468" t="n">
        <v>22</v>
      </c>
      <c r="W468" t="n">
        <v>174</v>
      </c>
    </row>
    <row r="469" hidden="1" s="31">
      <c r="A469" t="inlineStr">
        <is>
          <t>JKL2</t>
        </is>
      </c>
      <c r="B469" t="inlineStr">
        <is>
          <t>F1</t>
        </is>
      </c>
      <c r="C469" t="inlineStr">
        <is>
          <t>2250365 CNA::JACKET::Total Eclipse 19-4010 Tcx::251028</t>
        </is>
      </c>
      <c r="D469" t="inlineStr">
        <is>
          <t>2250365 LICENSES PAW PATROL BASEBALL JACKET</t>
        </is>
      </c>
      <c r="E469" t="n">
        <v>146</v>
      </c>
      <c r="F469" t="n">
        <v>100</v>
      </c>
      <c r="G469" t="n">
        <v>90</v>
      </c>
      <c r="H469" t="n">
        <v>80</v>
      </c>
      <c r="I469" t="n">
        <v>40</v>
      </c>
      <c r="J469" t="n">
        <v>90</v>
      </c>
      <c r="K469" t="n">
        <v>90</v>
      </c>
      <c r="L469" t="n">
        <v>190</v>
      </c>
      <c r="M469" t="n">
        <v>220</v>
      </c>
      <c r="V469" t="n">
        <v>900</v>
      </c>
      <c r="W469" t="n">
        <v>115</v>
      </c>
    </row>
    <row r="470" hidden="1" s="31">
      <c r="A470" t="inlineStr">
        <is>
          <t>JKL2</t>
        </is>
      </c>
      <c r="B470" t="inlineStr">
        <is>
          <t>F3</t>
        </is>
      </c>
      <c r="C470" t="inlineStr">
        <is>
          <t>J6OIA7 GUE::TOP::Jblk Jet Black A996::250830</t>
        </is>
      </c>
      <c r="D470" t="inlineStr">
        <is>
          <t>SS DORINE TEE</t>
        </is>
      </c>
      <c r="E470" t="n">
        <v>183</v>
      </c>
      <c r="F470" t="n">
        <v>150</v>
      </c>
      <c r="V470" t="n">
        <v>150</v>
      </c>
      <c r="W470" t="n">
        <v>156</v>
      </c>
    </row>
    <row r="471" hidden="1" s="31">
      <c r="A471" t="inlineStr">
        <is>
          <t>JKL2</t>
        </is>
      </c>
      <c r="B471" t="inlineStr">
        <is>
          <t>F3</t>
        </is>
      </c>
      <c r="C471" t="inlineStr">
        <is>
          <t>K6GIA0 GUE::TOP::G011-Pure White::251007</t>
        </is>
      </c>
      <c r="D471" t="inlineStr">
        <is>
          <t>K6GIA0-SS LOGO CORE TEE</t>
        </is>
      </c>
      <c r="E471" t="n">
        <v>155</v>
      </c>
      <c r="G471" t="n">
        <v>155</v>
      </c>
      <c r="H471" t="n">
        <v>140</v>
      </c>
      <c r="I471" t="n">
        <v>130</v>
      </c>
      <c r="J471" t="n">
        <v>120</v>
      </c>
      <c r="K471" t="n">
        <v>130</v>
      </c>
      <c r="L471" t="n">
        <v>120</v>
      </c>
      <c r="M471" t="n">
        <v>130</v>
      </c>
      <c r="N471" t="n">
        <v>131</v>
      </c>
      <c r="V471" t="n">
        <v>1056</v>
      </c>
      <c r="W471" t="n">
        <v>156</v>
      </c>
    </row>
    <row r="472" hidden="1" s="31">
      <c r="A472" t="inlineStr">
        <is>
          <t>JKL2</t>
        </is>
      </c>
      <c r="B472" t="inlineStr">
        <is>
          <t>F3</t>
        </is>
      </c>
      <c r="C472" t="inlineStr">
        <is>
          <t>K6GIA0 GUE::TOP::G7KN-Cloudy Sugar::251007</t>
        </is>
      </c>
      <c r="D472" t="inlineStr">
        <is>
          <t>K6GIA0-SS LOGO CORE TEE</t>
        </is>
      </c>
      <c r="E472" t="n">
        <v>33</v>
      </c>
      <c r="N472" t="n">
        <v>114</v>
      </c>
      <c r="V472" t="n">
        <v>114</v>
      </c>
      <c r="W472" t="n">
        <v>156</v>
      </c>
    </row>
    <row r="473" hidden="1" s="31">
      <c r="A473" t="inlineStr">
        <is>
          <t>JKL2</t>
        </is>
      </c>
      <c r="B473" t="inlineStr">
        <is>
          <t>A1</t>
        </is>
      </c>
      <c r="C473" t="inlineStr">
        <is>
          <t>635242SS26 Puma::T-SHIRT::01-Puma Black::250905</t>
        </is>
      </c>
      <c r="D473" t="inlineStr">
        <is>
          <t>635242SS26 T7 BIG CAT RINGER TEE</t>
        </is>
      </c>
      <c r="E473" t="n">
        <v>142</v>
      </c>
      <c r="F473" t="n">
        <v>100</v>
      </c>
      <c r="G473" t="n">
        <v>90</v>
      </c>
      <c r="H473" t="n">
        <v>95</v>
      </c>
      <c r="I473" t="n">
        <v>90</v>
      </c>
      <c r="J473" t="n">
        <v>95</v>
      </c>
      <c r="K473" t="n">
        <v>90</v>
      </c>
      <c r="L473" t="n">
        <v>90</v>
      </c>
      <c r="M473" t="n">
        <v>90</v>
      </c>
      <c r="N473" t="n">
        <v>80</v>
      </c>
      <c r="O473" t="n">
        <v>80</v>
      </c>
      <c r="P473" t="n">
        <v>100</v>
      </c>
      <c r="V473" t="n">
        <v>1000</v>
      </c>
      <c r="W473" t="n">
        <v>110</v>
      </c>
    </row>
    <row r="474" hidden="1" s="31">
      <c r="A474" t="inlineStr">
        <is>
          <t>JKL2</t>
        </is>
      </c>
      <c r="B474" t="inlineStr">
        <is>
          <t>A2</t>
        </is>
      </c>
      <c r="C474" t="inlineStr">
        <is>
          <t>2248016 CNA::TOP::2248016-Sky Captain::251015</t>
        </is>
      </c>
      <c r="D474" t="inlineStr">
        <is>
          <t>2248016 PJ CORE 02 NAVY</t>
        </is>
      </c>
      <c r="E474" t="n">
        <v>136</v>
      </c>
      <c r="F474" t="n">
        <v>40</v>
      </c>
      <c r="G474" t="n">
        <v>30</v>
      </c>
      <c r="H474" t="n">
        <v>30</v>
      </c>
      <c r="I474" t="n">
        <v>30</v>
      </c>
      <c r="J474" t="n">
        <v>30</v>
      </c>
      <c r="K474" t="n">
        <v>40</v>
      </c>
      <c r="L474" t="n">
        <v>50</v>
      </c>
      <c r="M474" t="n">
        <v>50</v>
      </c>
      <c r="N474" t="n">
        <v>60</v>
      </c>
      <c r="O474" t="n">
        <v>50</v>
      </c>
      <c r="V474" t="n">
        <v>410</v>
      </c>
      <c r="W474" t="n">
        <v>50</v>
      </c>
    </row>
    <row r="475" hidden="1" s="31">
      <c r="A475" t="inlineStr">
        <is>
          <t>JKL2</t>
        </is>
      </c>
      <c r="B475" t="inlineStr">
        <is>
          <t>A2</t>
        </is>
      </c>
      <c r="C475" t="inlineStr">
        <is>
          <t>478061-478063 HNM::TOP::74-303::250929</t>
        </is>
      </c>
      <c r="D475" t="inlineStr">
        <is>
          <t>478061-478063 RIVER CREW (COL-021)</t>
        </is>
      </c>
      <c r="E475" t="n">
        <v>57</v>
      </c>
      <c r="P475" t="n">
        <v>70</v>
      </c>
      <c r="V475" t="n">
        <v>70</v>
      </c>
      <c r="W475" t="n">
        <v>50</v>
      </c>
    </row>
    <row r="476" hidden="1" s="31">
      <c r="A476" t="inlineStr">
        <is>
          <t>JKL2</t>
        </is>
      </c>
      <c r="B476" t="inlineStr">
        <is>
          <t>A3</t>
        </is>
      </c>
      <c r="C476" t="inlineStr">
        <is>
          <t>13248760R2 BST::SHORTS::19-4020 Tcx-Dark Sapphire::251101</t>
        </is>
      </c>
      <c r="D476" t="inlineStr">
        <is>
          <t>13248760R2 NKMPVIMO SWE SHORTS UNB NOOS</t>
        </is>
      </c>
      <c r="E476" t="n">
        <v>120</v>
      </c>
      <c r="F476" t="n">
        <v>100</v>
      </c>
      <c r="G476" t="n">
        <v>80</v>
      </c>
      <c r="H476" t="n">
        <v>75</v>
      </c>
      <c r="I476" t="n">
        <v>90</v>
      </c>
      <c r="J476" t="n">
        <v>80</v>
      </c>
      <c r="K476" t="n">
        <v>70</v>
      </c>
      <c r="N476" t="n">
        <v>35</v>
      </c>
      <c r="O476" t="n">
        <v>5</v>
      </c>
      <c r="V476" t="n">
        <v>535</v>
      </c>
      <c r="W476" t="n">
        <v>79</v>
      </c>
    </row>
    <row r="477" hidden="1" s="31">
      <c r="A477" t="inlineStr">
        <is>
          <t>JKL2</t>
        </is>
      </c>
      <c r="B477" t="inlineStr">
        <is>
          <t>A3</t>
        </is>
      </c>
      <c r="C477" t="inlineStr">
        <is>
          <t>Z6GB01 GUE::BOTTOM::G9I0-Impact Grey::251005</t>
        </is>
      </c>
      <c r="D477" t="inlineStr">
        <is>
          <t>Z6GB01 GUSTAVE CARGO PANT</t>
        </is>
      </c>
      <c r="E477" t="n">
        <v>38</v>
      </c>
      <c r="L477" t="n">
        <v>60</v>
      </c>
      <c r="M477" t="n">
        <v>75</v>
      </c>
      <c r="V477" t="n">
        <v>135</v>
      </c>
      <c r="W477" t="n">
        <v>79</v>
      </c>
    </row>
    <row r="478" hidden="1" s="31">
      <c r="A478" t="inlineStr">
        <is>
          <t>JKL2</t>
        </is>
      </c>
      <c r="B478" t="inlineStr">
        <is>
          <t>A3</t>
        </is>
      </c>
      <c r="C478" t="inlineStr">
        <is>
          <t>Z6GB01 GUE::BOTTOM::JBLKJet Black A996::251005</t>
        </is>
      </c>
      <c r="D478" t="inlineStr">
        <is>
          <t>Z6GB01 GUSTAVE CARGO PANT</t>
        </is>
      </c>
      <c r="E478" t="n">
        <v>8</v>
      </c>
      <c r="O478" t="n">
        <v>30</v>
      </c>
      <c r="V478" t="n">
        <v>30</v>
      </c>
      <c r="W478" t="n">
        <v>79</v>
      </c>
    </row>
    <row r="479" hidden="1" s="31">
      <c r="A479" t="inlineStr">
        <is>
          <t>JKL2</t>
        </is>
      </c>
      <c r="B479" t="inlineStr">
        <is>
          <t>B1</t>
        </is>
      </c>
      <c r="C479" t="inlineStr">
        <is>
          <t>13252648 BST::PANT::Peyote Melange (Bs000401)::250930</t>
        </is>
      </c>
      <c r="D479" t="inlineStr">
        <is>
          <t>13252648 NBFBETTY PANT</t>
        </is>
      </c>
      <c r="E479" t="n">
        <v>46</v>
      </c>
      <c r="N479" t="n">
        <v>20</v>
      </c>
      <c r="O479" t="n">
        <v>30</v>
      </c>
      <c r="P479" t="n">
        <v>150</v>
      </c>
      <c r="V479" t="n">
        <v>200</v>
      </c>
      <c r="W479" t="n">
        <v>71</v>
      </c>
    </row>
    <row r="480" hidden="1" s="31">
      <c r="A480" t="inlineStr">
        <is>
          <t>JKL2</t>
        </is>
      </c>
      <c r="B480" t="inlineStr">
        <is>
          <t>B1</t>
        </is>
      </c>
      <c r="C480" t="inlineStr">
        <is>
          <t>2250528 CNA::PANT::CTM3 BL25-Grey Melange::251030</t>
        </is>
      </c>
      <c r="D480" t="inlineStr">
        <is>
          <t>2250528 PANT CL 67 GREY MEL JOGGER LONG</t>
        </is>
      </c>
      <c r="E480" t="n">
        <v>145</v>
      </c>
      <c r="F480" t="n">
        <v>90</v>
      </c>
      <c r="G480" t="n">
        <v>75</v>
      </c>
      <c r="H480" t="n">
        <v>70</v>
      </c>
      <c r="I480" t="n">
        <v>65</v>
      </c>
      <c r="J480" t="n">
        <v>65</v>
      </c>
      <c r="K480" t="n">
        <v>40</v>
      </c>
      <c r="L480" t="n">
        <v>45</v>
      </c>
      <c r="M480" t="n">
        <v>20</v>
      </c>
      <c r="V480" t="n">
        <v>470</v>
      </c>
      <c r="W480" t="n">
        <v>71</v>
      </c>
    </row>
    <row r="481" hidden="1" s="31">
      <c r="A481" t="inlineStr">
        <is>
          <t>JKL2</t>
        </is>
      </c>
      <c r="B481" t="inlineStr">
        <is>
          <t>B2</t>
        </is>
      </c>
      <c r="C481" t="inlineStr">
        <is>
          <t>635357SS26 Puma::TOP::01-Puma Black::250920</t>
        </is>
      </c>
      <c r="D481" t="inlineStr">
        <is>
          <t>635357SS26-PUMA X HYROX WORLD TEE</t>
        </is>
      </c>
      <c r="E481" t="n">
        <v>127</v>
      </c>
      <c r="H481" t="n">
        <v>130</v>
      </c>
      <c r="I481" t="n">
        <v>130</v>
      </c>
      <c r="J481" t="n">
        <v>130</v>
      </c>
      <c r="K481" t="n">
        <v>130</v>
      </c>
      <c r="L481" t="n">
        <v>130</v>
      </c>
      <c r="M481" t="n">
        <v>130</v>
      </c>
      <c r="V481" t="n">
        <v>780</v>
      </c>
      <c r="W481" t="n">
        <v>169</v>
      </c>
    </row>
    <row r="482" hidden="1" s="31">
      <c r="A482" t="inlineStr">
        <is>
          <t>JKL2</t>
        </is>
      </c>
      <c r="B482" t="inlineStr">
        <is>
          <t>B2</t>
        </is>
      </c>
      <c r="C482" t="inlineStr">
        <is>
          <t>693977SS26 Puma::TOP::01-Puma Black::251005</t>
        </is>
      </c>
      <c r="D482" t="inlineStr">
        <is>
          <t>693977SS26 PUMA CAT RELAXED TEE</t>
        </is>
      </c>
      <c r="E482" t="n">
        <v>163</v>
      </c>
      <c r="F482" t="n">
        <v>130</v>
      </c>
      <c r="G482" t="n">
        <v>130</v>
      </c>
      <c r="H482" t="n">
        <v>5</v>
      </c>
      <c r="L482" t="n">
        <v>5</v>
      </c>
      <c r="N482" t="n">
        <v>130</v>
      </c>
      <c r="O482" t="n">
        <v>130</v>
      </c>
      <c r="P482" t="n">
        <v>320</v>
      </c>
      <c r="V482" t="n">
        <v>850</v>
      </c>
      <c r="W482" t="n">
        <v>169</v>
      </c>
    </row>
    <row r="483" hidden="1" s="31">
      <c r="A483" t="inlineStr">
        <is>
          <t>JKL2</t>
        </is>
      </c>
      <c r="B483" t="inlineStr">
        <is>
          <t>B3</t>
        </is>
      </c>
      <c r="C483" t="inlineStr">
        <is>
          <t>Z6GI06 GUE::TOP::G018-Salt White::251005</t>
        </is>
      </c>
      <c r="D483" t="inlineStr">
        <is>
          <t>Z6GI06- AMBROGIO CN SS T- SHIRT</t>
        </is>
      </c>
      <c r="E483" t="n">
        <v>77</v>
      </c>
      <c r="K483" t="n">
        <v>5</v>
      </c>
      <c r="L483" t="n">
        <v>5</v>
      </c>
      <c r="P483" t="n">
        <v>70</v>
      </c>
      <c r="V483" t="n">
        <v>80</v>
      </c>
      <c r="W483" t="n">
        <v>155</v>
      </c>
    </row>
    <row r="484" hidden="1" s="31">
      <c r="A484" t="inlineStr">
        <is>
          <t>JKL2</t>
        </is>
      </c>
      <c r="B484" t="inlineStr">
        <is>
          <t>B3</t>
        </is>
      </c>
      <c r="C484" t="inlineStr">
        <is>
          <t>694737SS26 Puma::TOP::02-Puma White::251020</t>
        </is>
      </c>
      <c r="D484" t="inlineStr">
        <is>
          <t>694737SS26 KEY GRAPHIC TEE 1</t>
        </is>
      </c>
      <c r="E484" t="n">
        <v>135</v>
      </c>
      <c r="F484" t="n">
        <v>120</v>
      </c>
      <c r="G484" t="n">
        <v>110</v>
      </c>
      <c r="H484" t="n">
        <v>110</v>
      </c>
      <c r="I484" t="n">
        <v>120</v>
      </c>
      <c r="J484" t="n">
        <v>110</v>
      </c>
      <c r="K484" t="n">
        <v>120</v>
      </c>
      <c r="L484" t="n">
        <v>120</v>
      </c>
      <c r="M484" t="n">
        <v>120</v>
      </c>
      <c r="N484" t="n">
        <v>130</v>
      </c>
      <c r="O484" t="n">
        <v>140</v>
      </c>
      <c r="P484" t="n">
        <v>140</v>
      </c>
      <c r="V484" t="n">
        <v>1340</v>
      </c>
      <c r="W484" t="n">
        <v>155</v>
      </c>
    </row>
    <row r="485" hidden="1" s="31">
      <c r="A485" t="inlineStr">
        <is>
          <t>JKL2</t>
        </is>
      </c>
      <c r="B485" t="inlineStr">
        <is>
          <t>C1</t>
        </is>
      </c>
      <c r="C485" t="inlineStr">
        <is>
          <t>2250274 CNA::TOP::16-4109 Tcx-Arona::251015</t>
        </is>
      </c>
      <c r="D485" t="inlineStr">
        <is>
          <t>2250274 PJ LINDA LL-03 ARONA PLACED WHT FLOWER PRINT TERRY</t>
        </is>
      </c>
      <c r="E485" t="n">
        <v>137</v>
      </c>
      <c r="F485" t="n">
        <v>90</v>
      </c>
      <c r="G485" t="n">
        <v>100</v>
      </c>
      <c r="H485" t="n">
        <v>100</v>
      </c>
      <c r="I485" t="n">
        <v>80</v>
      </c>
      <c r="J485" t="n">
        <v>75</v>
      </c>
      <c r="K485" t="n">
        <v>80</v>
      </c>
      <c r="L485" t="n">
        <v>90</v>
      </c>
      <c r="M485" t="n">
        <v>80</v>
      </c>
      <c r="N485" t="n">
        <v>80</v>
      </c>
      <c r="O485" t="n">
        <v>85</v>
      </c>
      <c r="P485" t="n">
        <v>150</v>
      </c>
      <c r="V485" t="n">
        <v>1010</v>
      </c>
      <c r="W485" t="n">
        <v>112</v>
      </c>
    </row>
    <row r="486" hidden="1" s="31">
      <c r="A486" t="inlineStr">
        <is>
          <t>JKL2</t>
        </is>
      </c>
      <c r="B486" t="inlineStr">
        <is>
          <t>C2</t>
        </is>
      </c>
      <c r="C486" t="inlineStr">
        <is>
          <t>M2YI24R22 GUE::TOP::G7V2 Smart Blue::251005</t>
        </is>
      </c>
      <c r="D486" t="inlineStr">
        <is>
          <t>M2YI24R22-CN SS CORE TEE STR</t>
        </is>
      </c>
      <c r="E486" t="n">
        <v>97</v>
      </c>
      <c r="H486" t="n">
        <v>50</v>
      </c>
      <c r="I486" t="n">
        <v>50</v>
      </c>
      <c r="J486" t="n">
        <v>50</v>
      </c>
      <c r="K486" t="n">
        <v>70</v>
      </c>
      <c r="L486" t="n">
        <v>70</v>
      </c>
      <c r="M486" t="n">
        <v>50</v>
      </c>
      <c r="N486" t="n">
        <v>120</v>
      </c>
      <c r="O486" t="n">
        <v>130</v>
      </c>
      <c r="P486" t="n">
        <v>310</v>
      </c>
      <c r="V486" t="n">
        <v>900</v>
      </c>
      <c r="W486" t="n">
        <v>99</v>
      </c>
    </row>
    <row r="487" hidden="1" s="31">
      <c r="A487" t="inlineStr">
        <is>
          <t>JKL2</t>
        </is>
      </c>
      <c r="B487" t="inlineStr">
        <is>
          <t>C2</t>
        </is>
      </c>
      <c r="C487" t="inlineStr">
        <is>
          <t>M6GI31 GUE::TOP::G018-Salt White-Contrast::251005</t>
        </is>
      </c>
      <c r="D487" t="inlineStr">
        <is>
          <t>M6GI31-SS BSC PARADISE OF THE PACIFIC</t>
        </is>
      </c>
      <c r="E487" t="n">
        <v>190</v>
      </c>
      <c r="F487" t="n">
        <v>50</v>
      </c>
      <c r="G487" t="n">
        <v>50</v>
      </c>
      <c r="V487" t="n">
        <v>100</v>
      </c>
      <c r="W487" t="n">
        <v>99</v>
      </c>
    </row>
    <row r="488" hidden="1" s="31">
      <c r="A488" t="inlineStr">
        <is>
          <t>JKL2</t>
        </is>
      </c>
      <c r="B488" t="inlineStr">
        <is>
          <t>C3</t>
        </is>
      </c>
      <c r="C488" t="inlineStr">
        <is>
          <t>629893SS26 Puma::1::01-Puma Black::250920</t>
        </is>
      </c>
      <c r="D488" t="inlineStr">
        <is>
          <t>629893SS26WARDROBE ESS BABY TEE G</t>
        </is>
      </c>
      <c r="E488" t="n">
        <v>170</v>
      </c>
      <c r="F488" t="n">
        <v>100</v>
      </c>
      <c r="G488" t="n">
        <v>100</v>
      </c>
      <c r="P488" t="n">
        <v>167</v>
      </c>
      <c r="V488" t="n">
        <v>367</v>
      </c>
      <c r="W488" t="n">
        <v>128</v>
      </c>
    </row>
    <row r="489" hidden="1" s="31">
      <c r="A489" t="inlineStr">
        <is>
          <t>JKL2</t>
        </is>
      </c>
      <c r="B489" t="inlineStr">
        <is>
          <t>C3</t>
        </is>
      </c>
      <c r="C489" t="inlineStr">
        <is>
          <t>629893SS26 Puma::1::25-Wild Pink::250920</t>
        </is>
      </c>
      <c r="D489" t="inlineStr">
        <is>
          <t>629893SS26WARDROBE ESS BABY TEE G</t>
        </is>
      </c>
      <c r="E489" t="n">
        <v>170</v>
      </c>
      <c r="H489" t="n">
        <v>80</v>
      </c>
      <c r="I489" t="n">
        <v>90</v>
      </c>
      <c r="J489" t="n">
        <v>100</v>
      </c>
      <c r="K489" t="n">
        <v>100</v>
      </c>
      <c r="L489" t="n">
        <v>90</v>
      </c>
      <c r="M489" t="n">
        <v>90</v>
      </c>
      <c r="N489" t="n">
        <v>80</v>
      </c>
      <c r="P489" t="n">
        <v>3</v>
      </c>
      <c r="V489" t="n">
        <v>633</v>
      </c>
      <c r="W489" t="n">
        <v>128</v>
      </c>
    </row>
    <row r="490" hidden="1" s="31">
      <c r="A490" t="inlineStr">
        <is>
          <t>JKL2</t>
        </is>
      </c>
      <c r="B490" t="inlineStr">
        <is>
          <t>C3</t>
        </is>
      </c>
      <c r="C490" t="inlineStr">
        <is>
          <t>Z6GI06 GUE::TOP::G018-Salt White::251005</t>
        </is>
      </c>
      <c r="D490" t="inlineStr">
        <is>
          <t>Z6GI06- AMBROGIO CN SS T- SHIRT</t>
        </is>
      </c>
      <c r="E490" t="n">
        <v>82</v>
      </c>
      <c r="I490" t="n">
        <v>100</v>
      </c>
      <c r="O490" t="n">
        <v>100</v>
      </c>
      <c r="V490" t="n">
        <v>200</v>
      </c>
      <c r="W490" t="n">
        <v>128</v>
      </c>
    </row>
    <row r="491" hidden="1" s="31">
      <c r="A491" t="inlineStr">
        <is>
          <t>JKL2</t>
        </is>
      </c>
      <c r="B491" t="inlineStr">
        <is>
          <t>D1</t>
        </is>
      </c>
      <c r="C491" t="inlineStr">
        <is>
          <t>694737SS26 Puma::TOP::29-Tropical Aqua::251020</t>
        </is>
      </c>
      <c r="D491" t="inlineStr">
        <is>
          <t>694737SS26 KEY GRAPHIC TEE 1</t>
        </is>
      </c>
      <c r="E491" t="n">
        <v>288</v>
      </c>
      <c r="F491" t="n">
        <v>170</v>
      </c>
      <c r="G491" t="n">
        <v>170</v>
      </c>
      <c r="H491" t="n">
        <v>160</v>
      </c>
      <c r="I491" t="n">
        <v>160</v>
      </c>
      <c r="J491" t="n">
        <v>160</v>
      </c>
      <c r="K491" t="n">
        <v>160</v>
      </c>
      <c r="L491" t="n">
        <v>150</v>
      </c>
      <c r="M491" t="n">
        <v>160</v>
      </c>
      <c r="N491" t="n">
        <v>100</v>
      </c>
      <c r="O491" t="n">
        <v>110</v>
      </c>
      <c r="P491" t="n">
        <v>100</v>
      </c>
      <c r="V491" t="n">
        <v>1600</v>
      </c>
      <c r="W491" t="n">
        <v>191</v>
      </c>
    </row>
    <row r="492" hidden="1" s="31">
      <c r="A492" t="inlineStr">
        <is>
          <t>JKL2</t>
        </is>
      </c>
      <c r="B492" t="inlineStr">
        <is>
          <t>D2</t>
        </is>
      </c>
      <c r="C492" t="inlineStr">
        <is>
          <t>694737SS26 Puma::TOP::01-Puma Black::251020</t>
        </is>
      </c>
      <c r="D492" t="inlineStr">
        <is>
          <t>694737SS26 KEY GRAPHIC TEE 1</t>
        </is>
      </c>
      <c r="E492" t="n">
        <v>236</v>
      </c>
      <c r="F492" t="n">
        <v>130</v>
      </c>
      <c r="G492" t="n">
        <v>130</v>
      </c>
      <c r="H492" t="n">
        <v>130</v>
      </c>
      <c r="I492" t="n">
        <v>130</v>
      </c>
      <c r="J492" t="n">
        <v>130</v>
      </c>
      <c r="K492" t="n">
        <v>130</v>
      </c>
      <c r="L492" t="n">
        <v>130</v>
      </c>
      <c r="M492" t="n">
        <v>130</v>
      </c>
      <c r="N492" t="n">
        <v>130</v>
      </c>
      <c r="O492" t="n">
        <v>130</v>
      </c>
      <c r="P492" t="n">
        <v>200</v>
      </c>
      <c r="V492" t="n">
        <v>1500</v>
      </c>
      <c r="W492" t="n">
        <v>102</v>
      </c>
    </row>
    <row r="493" hidden="1" s="31">
      <c r="A493" t="inlineStr">
        <is>
          <t>JKL2</t>
        </is>
      </c>
      <c r="B493" t="inlineStr">
        <is>
          <t>D3</t>
        </is>
      </c>
      <c r="C493" t="inlineStr">
        <is>
          <t>686163SS26 Puma::BOTTOM::01-Puma Black::251005</t>
        </is>
      </c>
      <c r="D493" t="inlineStr">
        <is>
          <t>686163SS26ESS FOREVER POCKET LEGGING</t>
        </is>
      </c>
      <c r="E493" t="n">
        <v>96</v>
      </c>
      <c r="F493" t="n">
        <v>90</v>
      </c>
      <c r="G493" t="n">
        <v>80</v>
      </c>
      <c r="H493" t="n">
        <v>80</v>
      </c>
      <c r="I493" t="n">
        <v>80</v>
      </c>
      <c r="J493" t="n">
        <v>80</v>
      </c>
      <c r="K493" t="n">
        <v>80</v>
      </c>
      <c r="L493" t="n">
        <v>80</v>
      </c>
      <c r="M493" t="n">
        <v>80</v>
      </c>
      <c r="N493" t="n">
        <v>80</v>
      </c>
      <c r="O493" t="n">
        <v>80</v>
      </c>
      <c r="P493" t="n">
        <v>105</v>
      </c>
      <c r="V493" t="n">
        <v>915</v>
      </c>
      <c r="W493" t="n">
        <v>92</v>
      </c>
    </row>
    <row r="494" hidden="1" s="31">
      <c r="A494" t="inlineStr">
        <is>
          <t>JKL2</t>
        </is>
      </c>
      <c r="B494" t="inlineStr">
        <is>
          <t>E1</t>
        </is>
      </c>
      <c r="C494" t="inlineStr">
        <is>
          <t>2250274 CNA::BOTTOM::16-4109 Tcx-Arona::251015</t>
        </is>
      </c>
      <c r="D494" t="inlineStr">
        <is>
          <t>2250274 PJ LINDA LL-03 ARONA PLACED WHT FLOWER PRINT TERRY</t>
        </is>
      </c>
      <c r="E494" t="n">
        <v>117</v>
      </c>
      <c r="F494" t="n">
        <v>80</v>
      </c>
      <c r="G494" t="n">
        <v>85</v>
      </c>
      <c r="H494" t="n">
        <v>80</v>
      </c>
      <c r="I494" t="n">
        <v>80</v>
      </c>
      <c r="J494" t="n">
        <v>85</v>
      </c>
      <c r="K494" t="n">
        <v>75</v>
      </c>
      <c r="L494" t="n">
        <v>80</v>
      </c>
      <c r="M494" t="n">
        <v>85</v>
      </c>
      <c r="N494" t="n">
        <v>90</v>
      </c>
      <c r="O494" t="n">
        <v>90</v>
      </c>
      <c r="P494" t="n">
        <v>60</v>
      </c>
      <c r="V494" t="n">
        <v>890</v>
      </c>
      <c r="W494" t="n">
        <v>96</v>
      </c>
    </row>
    <row r="495" hidden="1" s="31">
      <c r="A495" t="inlineStr">
        <is>
          <t>JKL2</t>
        </is>
      </c>
      <c r="B495" t="inlineStr">
        <is>
          <t>E2</t>
        </is>
      </c>
      <c r="C495" t="inlineStr">
        <is>
          <t>694737SS26 Puma::TOP::02-Puma White::251020</t>
        </is>
      </c>
      <c r="D495" t="inlineStr">
        <is>
          <t>694737SS26 KEY GRAPHIC TEE 1</t>
        </is>
      </c>
      <c r="E495" t="n">
        <v>151</v>
      </c>
      <c r="F495" t="n">
        <v>130</v>
      </c>
      <c r="G495" t="n">
        <v>120</v>
      </c>
      <c r="H495" t="n">
        <v>130</v>
      </c>
      <c r="I495" t="n">
        <v>140</v>
      </c>
      <c r="J495" t="n">
        <v>130</v>
      </c>
      <c r="K495" t="n">
        <v>140</v>
      </c>
      <c r="L495" t="n">
        <v>130</v>
      </c>
      <c r="M495" t="n">
        <v>140</v>
      </c>
      <c r="N495" t="n">
        <v>110</v>
      </c>
      <c r="O495" t="n">
        <v>110</v>
      </c>
      <c r="P495" t="n">
        <v>240</v>
      </c>
      <c r="V495" t="n">
        <v>1520</v>
      </c>
      <c r="W495" t="n">
        <v>149</v>
      </c>
    </row>
    <row r="496" hidden="1" s="31">
      <c r="A496" t="inlineStr">
        <is>
          <t>JKL2</t>
        </is>
      </c>
      <c r="B496" t="inlineStr">
        <is>
          <t>E3</t>
        </is>
      </c>
      <c r="C496" t="inlineStr">
        <is>
          <t>13251138 BST::TOP::Coconut Milk Flower::251005</t>
        </is>
      </c>
      <c r="D496" t="inlineStr">
        <is>
          <t>13251138 NMFRACHELLO RIA LS SLIM TOP LIL</t>
        </is>
      </c>
      <c r="E496" t="n">
        <v>118</v>
      </c>
      <c r="F496" t="n">
        <v>80</v>
      </c>
      <c r="G496" t="n">
        <v>70</v>
      </c>
      <c r="H496" t="n">
        <v>110</v>
      </c>
      <c r="I496" t="n">
        <v>110</v>
      </c>
      <c r="J496" t="n">
        <v>110</v>
      </c>
      <c r="K496" t="n">
        <v>100</v>
      </c>
      <c r="L496" t="n">
        <v>100</v>
      </c>
      <c r="M496" t="n">
        <v>100</v>
      </c>
      <c r="N496" t="n">
        <v>100</v>
      </c>
      <c r="O496" t="n">
        <v>43</v>
      </c>
      <c r="V496" t="n">
        <v>923</v>
      </c>
      <c r="W496" t="n">
        <v>120</v>
      </c>
    </row>
    <row r="497" hidden="1" s="31">
      <c r="A497" t="inlineStr">
        <is>
          <t>JKL2</t>
        </is>
      </c>
      <c r="B497" t="inlineStr">
        <is>
          <t>E3</t>
        </is>
      </c>
      <c r="C497" t="inlineStr">
        <is>
          <t>13251138 BST::TOP::Novelle Peach Flower::251005</t>
        </is>
      </c>
      <c r="D497" t="inlineStr">
        <is>
          <t>13251138 NMFRACHELLO RIA LS SLIM TOP LIL</t>
        </is>
      </c>
      <c r="E497" t="n">
        <v>107</v>
      </c>
      <c r="O497" t="n">
        <v>57</v>
      </c>
      <c r="P497" t="n">
        <v>300</v>
      </c>
      <c r="V497" t="n">
        <v>357</v>
      </c>
      <c r="W497" t="n">
        <v>120</v>
      </c>
    </row>
    <row r="498" hidden="1" s="31">
      <c r="A498" t="inlineStr">
        <is>
          <t>JKL2</t>
        </is>
      </c>
      <c r="B498" t="inlineStr">
        <is>
          <t>F1</t>
        </is>
      </c>
      <c r="C498" t="inlineStr">
        <is>
          <t>2250274 CNA::BOTTOM::16-4109 Tcx-Arona::251015</t>
        </is>
      </c>
      <c r="D498" t="inlineStr">
        <is>
          <t>2250274 PJ LINDA LL-03 ARONA PLACED WHT FLOWER PRINT TERRY</t>
        </is>
      </c>
      <c r="E498" t="n">
        <v>96</v>
      </c>
      <c r="F498" t="n">
        <v>90</v>
      </c>
      <c r="G498" t="n">
        <v>85</v>
      </c>
      <c r="H498" t="n">
        <v>80</v>
      </c>
      <c r="I498" t="n">
        <v>85</v>
      </c>
      <c r="J498" t="n">
        <v>90</v>
      </c>
      <c r="K498" t="n">
        <v>80</v>
      </c>
      <c r="L498" t="n">
        <v>85</v>
      </c>
      <c r="M498" t="n">
        <v>90</v>
      </c>
      <c r="N498" t="n">
        <v>50</v>
      </c>
      <c r="O498" t="n">
        <v>55</v>
      </c>
      <c r="P498" t="n">
        <v>95</v>
      </c>
      <c r="V498" t="n">
        <v>885</v>
      </c>
      <c r="W498" t="n">
        <v>82</v>
      </c>
    </row>
    <row r="499" hidden="1" s="31">
      <c r="A499" t="inlineStr">
        <is>
          <t>JKL2</t>
        </is>
      </c>
      <c r="B499" t="inlineStr">
        <is>
          <t>F2</t>
        </is>
      </c>
      <c r="C499" t="inlineStr">
        <is>
          <t>686285SS26R2 Puma::BOTTOM::88-Alpine Snow-Print::251005</t>
        </is>
      </c>
      <c r="D499" t="inlineStr">
        <is>
          <t>686285SS26R2MINICATS ESS TEE AND SHORTS SET INF</t>
        </is>
      </c>
      <c r="E499" t="n">
        <v>127</v>
      </c>
      <c r="F499" t="n">
        <v>130</v>
      </c>
      <c r="G499" t="n">
        <v>140</v>
      </c>
      <c r="H499" t="n">
        <v>130</v>
      </c>
      <c r="I499" t="n">
        <v>120</v>
      </c>
      <c r="J499" t="n">
        <v>130</v>
      </c>
      <c r="K499" t="n">
        <v>120</v>
      </c>
      <c r="L499" t="n">
        <v>140</v>
      </c>
      <c r="M499" t="n">
        <v>130</v>
      </c>
      <c r="N499" t="n">
        <v>100</v>
      </c>
      <c r="O499" t="n">
        <v>110</v>
      </c>
      <c r="P499" t="n">
        <v>185</v>
      </c>
      <c r="V499" t="n">
        <v>1435</v>
      </c>
      <c r="W499" t="n">
        <v>142</v>
      </c>
    </row>
    <row r="500" hidden="1" s="31">
      <c r="A500" t="inlineStr">
        <is>
          <t>JKL2</t>
        </is>
      </c>
      <c r="B500" t="inlineStr">
        <is>
          <t>F3</t>
        </is>
      </c>
      <c r="C500" t="inlineStr">
        <is>
          <t>Z6GI06 GUE::TOP::Mossy Green G9D5::251005</t>
        </is>
      </c>
      <c r="D500" t="inlineStr">
        <is>
          <t>Z6GI06- AMBROGIO CN SS T- SHIRT</t>
        </is>
      </c>
      <c r="E500" t="n">
        <v>162</v>
      </c>
      <c r="F500" t="n">
        <v>130</v>
      </c>
      <c r="G500" t="n">
        <v>135</v>
      </c>
      <c r="H500" t="n">
        <v>140</v>
      </c>
      <c r="I500" t="n">
        <v>140</v>
      </c>
      <c r="J500" t="n">
        <v>140</v>
      </c>
      <c r="K500" t="n">
        <v>140</v>
      </c>
      <c r="L500" t="n">
        <v>150</v>
      </c>
      <c r="M500" t="n">
        <v>155</v>
      </c>
      <c r="V500" t="n">
        <v>1130</v>
      </c>
      <c r="W500" t="n">
        <v>141</v>
      </c>
    </row>
    <row r="501" hidden="1" s="31">
      <c r="A501" t="inlineStr">
        <is>
          <t>JKL2</t>
        </is>
      </c>
      <c r="B501" t="inlineStr">
        <is>
          <t>A1</t>
        </is>
      </c>
      <c r="C501" t="inlineStr">
        <is>
          <t>497956-6515 HNM::TOP::37-106::251018</t>
        </is>
      </c>
      <c r="D501" t="inlineStr">
        <is>
          <t>497956-6515 SWEATSHIRT LEGGING SET 2PCS</t>
        </is>
      </c>
      <c r="E501" t="n">
        <v>156</v>
      </c>
      <c r="F501" t="n">
        <v>100</v>
      </c>
      <c r="G501" t="n">
        <v>100</v>
      </c>
      <c r="H501" t="n">
        <v>110</v>
      </c>
      <c r="I501" t="n">
        <v>100</v>
      </c>
      <c r="J501" t="n">
        <v>120</v>
      </c>
      <c r="K501" t="n">
        <v>100</v>
      </c>
      <c r="L501" t="n">
        <v>120</v>
      </c>
      <c r="M501" t="n">
        <v>120</v>
      </c>
      <c r="N501" t="n">
        <v>120</v>
      </c>
      <c r="O501" t="n">
        <v>120</v>
      </c>
      <c r="P501" t="n">
        <v>170</v>
      </c>
      <c r="V501" t="n">
        <v>1280</v>
      </c>
      <c r="W501" t="n">
        <v>132</v>
      </c>
    </row>
    <row r="502" hidden="1" s="31">
      <c r="A502" t="inlineStr">
        <is>
          <t>JKL2</t>
        </is>
      </c>
      <c r="B502" t="inlineStr">
        <is>
          <t>A2</t>
        </is>
      </c>
      <c r="C502" t="inlineStr">
        <is>
          <t>J6GI05 GUE::TOP::G011 Pure White::251005</t>
        </is>
      </c>
      <c r="D502" t="inlineStr">
        <is>
          <t>BOXY SS T-SHIRT</t>
        </is>
      </c>
      <c r="E502" t="n">
        <v>157</v>
      </c>
      <c r="F502" t="n">
        <v>65</v>
      </c>
      <c r="G502" t="n">
        <v>170</v>
      </c>
      <c r="H502" t="n">
        <v>140</v>
      </c>
      <c r="I502" t="n">
        <v>130</v>
      </c>
      <c r="J502" t="n">
        <v>50</v>
      </c>
      <c r="L502" t="n">
        <v>35</v>
      </c>
      <c r="V502" t="n">
        <v>590</v>
      </c>
      <c r="W502" t="n">
        <v>141</v>
      </c>
    </row>
    <row r="503" hidden="1" s="31">
      <c r="A503" t="inlineStr">
        <is>
          <t>JKL2</t>
        </is>
      </c>
      <c r="B503" t="inlineStr">
        <is>
          <t>A2</t>
        </is>
      </c>
      <c r="C503" t="inlineStr">
        <is>
          <t>J6GI05 GUE::TOP::G66Z-Broderie Vanilla::251005</t>
        </is>
      </c>
      <c r="D503" t="inlineStr">
        <is>
          <t>BOXY SS T-SHIRT</t>
        </is>
      </c>
      <c r="E503" t="n">
        <v>79</v>
      </c>
      <c r="F503" t="n">
        <v>85</v>
      </c>
      <c r="V503" t="n">
        <v>85</v>
      </c>
      <c r="W503" t="n">
        <v>141</v>
      </c>
    </row>
    <row r="504" hidden="1" s="31">
      <c r="A504" t="inlineStr">
        <is>
          <t>JKL2</t>
        </is>
      </c>
      <c r="B504" t="inlineStr">
        <is>
          <t>A2</t>
        </is>
      </c>
      <c r="C504" t="inlineStr">
        <is>
          <t>484772-7616 HNM::TOP-2::12-106::251013</t>
        </is>
      </c>
      <c r="D504" t="inlineStr">
        <is>
          <t>484772-7616 RAMONA LS 3PACK (COL-003)</t>
        </is>
      </c>
      <c r="E504" t="n">
        <v>82</v>
      </c>
      <c r="I504" t="n">
        <v>60</v>
      </c>
      <c r="M504" t="n">
        <v>90</v>
      </c>
      <c r="V504" t="n">
        <v>150</v>
      </c>
      <c r="W504" t="n">
        <v>141</v>
      </c>
    </row>
    <row r="505" hidden="1" s="31">
      <c r="A505" t="inlineStr">
        <is>
          <t>JKL2</t>
        </is>
      </c>
      <c r="B505" t="inlineStr">
        <is>
          <t>A2</t>
        </is>
      </c>
      <c r="C505" t="inlineStr">
        <is>
          <t>484772-7616 HNM::TOP-3::12-106::251013</t>
        </is>
      </c>
      <c r="D505" t="inlineStr">
        <is>
          <t>484772-7616 RAMONA LS 3PACK (COL-003)</t>
        </is>
      </c>
      <c r="E505" t="n">
        <v>155</v>
      </c>
      <c r="J505" t="n">
        <v>50</v>
      </c>
      <c r="K505" t="n">
        <v>100</v>
      </c>
      <c r="L505" t="n">
        <v>85</v>
      </c>
      <c r="M505" t="n">
        <v>40</v>
      </c>
      <c r="V505" t="n">
        <v>275</v>
      </c>
      <c r="W505" t="n">
        <v>141</v>
      </c>
    </row>
    <row r="506" hidden="1" s="31">
      <c r="A506" t="inlineStr">
        <is>
          <t>JKL2</t>
        </is>
      </c>
      <c r="B506" t="inlineStr">
        <is>
          <t>A3</t>
        </is>
      </c>
      <c r="C506" t="inlineStr">
        <is>
          <t>2244471 CNA::LONG TROUSER::Peacoat (19-3920 Tcx)::250915</t>
        </is>
      </c>
      <c r="D506" t="inlineStr">
        <is>
          <t>2244471 NOS HAELIXA BO-ABANA L NAVYDITSY PRINT DOF 2222598</t>
        </is>
      </c>
      <c r="E506" t="n">
        <v>160</v>
      </c>
      <c r="F506" t="n">
        <v>80</v>
      </c>
      <c r="G506" t="n">
        <v>100</v>
      </c>
      <c r="H506" t="n">
        <v>50</v>
      </c>
      <c r="I506" t="n">
        <v>70</v>
      </c>
      <c r="J506" t="n">
        <v>50</v>
      </c>
      <c r="K506" t="n">
        <v>70</v>
      </c>
      <c r="L506" t="n">
        <v>70</v>
      </c>
      <c r="M506" t="n">
        <v>70</v>
      </c>
      <c r="N506" t="n">
        <v>90</v>
      </c>
      <c r="O506" t="n">
        <v>90</v>
      </c>
      <c r="P506" t="n">
        <v>159</v>
      </c>
      <c r="V506" t="n">
        <v>899</v>
      </c>
      <c r="W506" t="n">
        <v>98</v>
      </c>
    </row>
    <row r="507" hidden="1" s="31">
      <c r="A507" t="inlineStr">
        <is>
          <t>JKL2</t>
        </is>
      </c>
      <c r="B507" t="inlineStr">
        <is>
          <t>B1</t>
        </is>
      </c>
      <c r="C507" t="inlineStr">
        <is>
          <t>TEXASS-2250297 CNA::TOP::Black Iris (19-3921 Tcx)::251009</t>
        </is>
      </c>
      <c r="D507" t="inlineStr">
        <is>
          <t>2250297 PJL-ABANA LL SNOOPY WITH STARS AND WOODSTOCK</t>
        </is>
      </c>
      <c r="E507" t="n">
        <v>178</v>
      </c>
      <c r="F507" t="n">
        <v>120</v>
      </c>
      <c r="G507" t="n">
        <v>120</v>
      </c>
      <c r="H507" t="n">
        <v>100</v>
      </c>
      <c r="I507" t="n">
        <v>100</v>
      </c>
      <c r="J507" t="n">
        <v>80</v>
      </c>
      <c r="K507" t="n">
        <v>100</v>
      </c>
      <c r="L507" t="n">
        <v>100</v>
      </c>
      <c r="M507" t="n">
        <v>120</v>
      </c>
      <c r="N507" t="n">
        <v>120</v>
      </c>
      <c r="O507" t="n">
        <v>120</v>
      </c>
      <c r="P507" t="n">
        <v>250</v>
      </c>
      <c r="V507" t="n">
        <v>1330</v>
      </c>
      <c r="W507" t="n">
        <v>143</v>
      </c>
    </row>
    <row r="508" hidden="1" s="31">
      <c r="A508" t="inlineStr">
        <is>
          <t>JKL2</t>
        </is>
      </c>
      <c r="B508" t="inlineStr">
        <is>
          <t>B2</t>
        </is>
      </c>
      <c r="C508" t="inlineStr">
        <is>
          <t>2248224 CNA::LEGGINGS::Bittersweet Cocoa (A11G)::250930</t>
        </is>
      </c>
      <c r="D508" t="inlineStr">
        <is>
          <t>2248224 SPRIB LEGGING</t>
        </is>
      </c>
      <c r="E508" t="n">
        <v>69</v>
      </c>
      <c r="G508" t="n">
        <v>35</v>
      </c>
      <c r="V508" t="n">
        <v>35</v>
      </c>
      <c r="W508" t="n">
        <v>181</v>
      </c>
    </row>
    <row r="509" hidden="1" s="31">
      <c r="A509" t="inlineStr">
        <is>
          <t>JKL2</t>
        </is>
      </c>
      <c r="B509" t="inlineStr">
        <is>
          <t>B2</t>
        </is>
      </c>
      <c r="C509" t="inlineStr">
        <is>
          <t>497956-6515 HNM::BTM::37-106::251018</t>
        </is>
      </c>
      <c r="D509" t="inlineStr">
        <is>
          <t>497956-6515 SWEATSHIRT LEGGING SET 2PCS</t>
        </is>
      </c>
      <c r="E509" t="n">
        <v>198</v>
      </c>
      <c r="F509" t="n">
        <v>150</v>
      </c>
      <c r="G509" t="n">
        <v>150</v>
      </c>
      <c r="H509" t="n">
        <v>80</v>
      </c>
      <c r="I509" t="n">
        <v>100</v>
      </c>
      <c r="J509" t="n">
        <v>100</v>
      </c>
      <c r="K509" t="n">
        <v>150</v>
      </c>
      <c r="L509" t="n">
        <v>220</v>
      </c>
      <c r="M509" t="n">
        <v>200</v>
      </c>
      <c r="N509" t="n">
        <v>200</v>
      </c>
      <c r="O509" t="n">
        <v>220</v>
      </c>
      <c r="P509" t="n">
        <v>145</v>
      </c>
      <c r="V509" t="n">
        <v>1715</v>
      </c>
      <c r="W509" t="n">
        <v>181</v>
      </c>
    </row>
    <row r="510" hidden="1" s="31">
      <c r="A510" t="inlineStr">
        <is>
          <t>JKL2</t>
        </is>
      </c>
      <c r="B510" t="inlineStr">
        <is>
          <t>B3</t>
        </is>
      </c>
      <c r="C510" t="inlineStr">
        <is>
          <t>13252713 BST::PANT::14-0002 Tcx-Pumice Stone::250930</t>
        </is>
      </c>
      <c r="D510" t="inlineStr">
        <is>
          <t>13252713 NBMBOCAR PANT</t>
        </is>
      </c>
      <c r="E510" t="n">
        <v>98</v>
      </c>
      <c r="F510" t="n">
        <v>40</v>
      </c>
      <c r="G510" t="n">
        <v>50</v>
      </c>
      <c r="H510" t="n">
        <v>40</v>
      </c>
      <c r="I510" t="n">
        <v>50</v>
      </c>
      <c r="J510" t="n">
        <v>50</v>
      </c>
      <c r="K510" t="n">
        <v>100</v>
      </c>
      <c r="L510" t="n">
        <v>100</v>
      </c>
      <c r="V510" t="n">
        <v>430</v>
      </c>
      <c r="W510" t="n">
        <v>87</v>
      </c>
    </row>
    <row r="511" hidden="1" s="31">
      <c r="A511" t="inlineStr">
        <is>
          <t>JKL2</t>
        </is>
      </c>
      <c r="B511" t="inlineStr">
        <is>
          <t>B3</t>
        </is>
      </c>
      <c r="C511" t="inlineStr">
        <is>
          <t>13252713 BST::PANT::16-4022 Tcx-Endless Sky::250930</t>
        </is>
      </c>
      <c r="D511" t="inlineStr">
        <is>
          <t>13252713 NBMBOCAR PANT</t>
        </is>
      </c>
      <c r="E511" t="n">
        <v>93</v>
      </c>
      <c r="M511" t="n">
        <v>100</v>
      </c>
      <c r="N511" t="n">
        <v>100</v>
      </c>
      <c r="O511" t="n">
        <v>100</v>
      </c>
      <c r="P511" t="n">
        <v>50</v>
      </c>
      <c r="V511" t="n">
        <v>350</v>
      </c>
      <c r="W511" t="n">
        <v>87</v>
      </c>
    </row>
    <row r="512" hidden="1" s="31">
      <c r="A512" t="inlineStr">
        <is>
          <t>JKL2</t>
        </is>
      </c>
      <c r="B512" t="inlineStr">
        <is>
          <t>C1</t>
        </is>
      </c>
      <c r="C512" t="inlineStr">
        <is>
          <t>492424-7648 HNM::TOP::06-198::251017</t>
        </is>
      </c>
      <c r="D512" t="inlineStr">
        <is>
          <t>492424--7648 MAGIC CREW C.W-17</t>
        </is>
      </c>
      <c r="E512" t="n">
        <v>184</v>
      </c>
      <c r="F512" t="n">
        <v>120</v>
      </c>
      <c r="G512" t="n">
        <v>125</v>
      </c>
      <c r="H512" t="n">
        <v>130</v>
      </c>
      <c r="I512" t="n">
        <v>125</v>
      </c>
      <c r="J512" t="n">
        <v>130</v>
      </c>
      <c r="K512" t="n">
        <v>120</v>
      </c>
      <c r="L512" t="n">
        <v>130</v>
      </c>
      <c r="M512" t="n">
        <v>130</v>
      </c>
      <c r="N512" t="n">
        <v>150</v>
      </c>
      <c r="O512" t="n">
        <v>210</v>
      </c>
      <c r="V512" t="n">
        <v>1370</v>
      </c>
      <c r="W512" t="n">
        <v>150</v>
      </c>
    </row>
    <row r="513" hidden="1" s="31">
      <c r="A513" t="inlineStr">
        <is>
          <t>JKL2</t>
        </is>
      </c>
      <c r="B513" t="inlineStr">
        <is>
          <t>C2</t>
        </is>
      </c>
      <c r="C513" t="inlineStr">
        <is>
          <t>13252778 BST::SWEATSHIRT::11-4201 Tcx -Cloud Dancer::250930</t>
        </is>
      </c>
      <c r="D513" t="inlineStr">
        <is>
          <t>13252778 NKFBEO LS NREG SWEAT BRU BOX</t>
        </is>
      </c>
      <c r="E513" t="n">
        <v>75</v>
      </c>
      <c r="H513" t="n">
        <v>50</v>
      </c>
      <c r="I513" t="n">
        <v>50</v>
      </c>
      <c r="N513" t="n">
        <v>70</v>
      </c>
      <c r="O513" t="n">
        <v>100</v>
      </c>
      <c r="P513" t="n">
        <v>180</v>
      </c>
      <c r="V513" t="n">
        <v>450</v>
      </c>
      <c r="W513" t="n">
        <v>128</v>
      </c>
    </row>
    <row r="514" hidden="1" s="31">
      <c r="A514" t="inlineStr">
        <is>
          <t>JKL2</t>
        </is>
      </c>
      <c r="B514" t="inlineStr">
        <is>
          <t>C2</t>
        </is>
      </c>
      <c r="C514" t="inlineStr">
        <is>
          <t>13251295R1 BST::SWEATSHIRT::18-1112 Tcx-Walnut::250922</t>
        </is>
      </c>
      <c r="D514" t="inlineStr">
        <is>
          <t>13251295R1 NMFPVIMO LS SWEAT BRU NOOS</t>
        </is>
      </c>
      <c r="E514" t="n">
        <v>144</v>
      </c>
      <c r="F514" t="n">
        <v>100</v>
      </c>
      <c r="G514" t="n">
        <v>120</v>
      </c>
      <c r="H514" t="n">
        <v>80</v>
      </c>
      <c r="I514" t="n">
        <v>110</v>
      </c>
      <c r="J514" t="n">
        <v>110</v>
      </c>
      <c r="K514" t="n">
        <v>100</v>
      </c>
      <c r="L514" t="n">
        <v>100</v>
      </c>
      <c r="M514" t="n">
        <v>100</v>
      </c>
      <c r="N514" t="n">
        <v>30</v>
      </c>
      <c r="V514" t="n">
        <v>850</v>
      </c>
      <c r="W514" t="n">
        <v>128</v>
      </c>
    </row>
    <row r="515" hidden="1" s="31">
      <c r="A515" t="inlineStr">
        <is>
          <t>JKL2</t>
        </is>
      </c>
      <c r="B515" t="inlineStr">
        <is>
          <t>C3</t>
        </is>
      </c>
      <c r="C515" t="inlineStr">
        <is>
          <t>X6GPA5 GUE::TOP::G7U6-Deep Navy Blue::251006</t>
        </is>
      </c>
      <c r="D515" t="inlineStr">
        <is>
          <t>X6GPA5 (JAIRO LOGO WASHED CREW)</t>
        </is>
      </c>
      <c r="E515" t="n">
        <v>108</v>
      </c>
      <c r="F515" t="n">
        <v>40</v>
      </c>
      <c r="G515" t="n">
        <v>70</v>
      </c>
      <c r="H515" t="n">
        <v>70</v>
      </c>
      <c r="I515" t="n">
        <v>60</v>
      </c>
      <c r="J515" t="n">
        <v>60</v>
      </c>
      <c r="K515" t="n">
        <v>70</v>
      </c>
      <c r="L515" t="n">
        <v>80</v>
      </c>
      <c r="M515" t="n">
        <v>80</v>
      </c>
      <c r="N515" t="n">
        <v>130</v>
      </c>
      <c r="O515" t="n">
        <v>270</v>
      </c>
      <c r="V515" t="n">
        <v>930</v>
      </c>
      <c r="W515" t="n">
        <v>101</v>
      </c>
    </row>
    <row r="516" hidden="1" s="31">
      <c r="A516" t="inlineStr">
        <is>
          <t>JKL2</t>
        </is>
      </c>
      <c r="B516" t="inlineStr">
        <is>
          <t>D1</t>
        </is>
      </c>
      <c r="C516" t="inlineStr">
        <is>
          <t>X6GIA4 GUE::TOP::Jblk Jet Black A996::251006</t>
        </is>
      </c>
      <c r="D516" t="inlineStr">
        <is>
          <t>X6GIA4 (FABIO CN SS TEE)</t>
        </is>
      </c>
      <c r="E516" t="n">
        <v>68</v>
      </c>
      <c r="M516" t="n">
        <v>50</v>
      </c>
      <c r="V516" t="n">
        <v>50</v>
      </c>
      <c r="W516" t="n">
        <v>88</v>
      </c>
    </row>
    <row r="517" hidden="1" s="31">
      <c r="A517" t="inlineStr">
        <is>
          <t>JKL2</t>
        </is>
      </c>
      <c r="B517" t="inlineStr">
        <is>
          <t>D1</t>
        </is>
      </c>
      <c r="C517" t="inlineStr">
        <is>
          <t>X6GIA6 GUE::TOP::G1Ca-Pasadena Stone::251016</t>
        </is>
      </c>
      <c r="D517" t="inlineStr">
        <is>
          <t>GENARO CN SS TEE</t>
        </is>
      </c>
      <c r="E517" t="n">
        <v>153</v>
      </c>
      <c r="F517" t="n">
        <v>70</v>
      </c>
      <c r="G517" t="n">
        <v>40</v>
      </c>
      <c r="H517" t="n">
        <v>40</v>
      </c>
      <c r="I517" t="n">
        <v>50</v>
      </c>
      <c r="J517" t="n">
        <v>50</v>
      </c>
      <c r="K517" t="n">
        <v>70</v>
      </c>
      <c r="L517" t="n">
        <v>70</v>
      </c>
      <c r="M517" t="n">
        <v>260</v>
      </c>
      <c r="V517" t="n">
        <v>650</v>
      </c>
      <c r="W517" t="n">
        <v>88</v>
      </c>
    </row>
    <row r="518" hidden="1" s="31">
      <c r="A518" t="inlineStr">
        <is>
          <t>JKL2</t>
        </is>
      </c>
      <c r="B518" t="inlineStr">
        <is>
          <t>D2</t>
        </is>
      </c>
      <c r="C518" t="inlineStr">
        <is>
          <t>869834 NFR::BOTTOM::Black::251013</t>
        </is>
      </c>
      <c r="D518" t="inlineStr">
        <is>
          <t>869834 GIRLS LEGGINGS</t>
        </is>
      </c>
      <c r="E518" t="n">
        <v>265</v>
      </c>
      <c r="F518" t="n">
        <v>150</v>
      </c>
      <c r="G518" t="n">
        <v>200</v>
      </c>
      <c r="H518" t="n">
        <v>190</v>
      </c>
      <c r="I518" t="n">
        <v>180</v>
      </c>
      <c r="J518" t="n">
        <v>180</v>
      </c>
      <c r="K518" t="n">
        <v>150</v>
      </c>
      <c r="L518" t="n">
        <v>170</v>
      </c>
      <c r="M518" t="n">
        <v>220</v>
      </c>
      <c r="N518" t="n">
        <v>300</v>
      </c>
      <c r="O518" t="n">
        <v>250</v>
      </c>
      <c r="P518" t="n">
        <v>360</v>
      </c>
      <c r="V518" t="n">
        <v>2350</v>
      </c>
      <c r="W518" t="n">
        <v>226</v>
      </c>
    </row>
    <row r="519" hidden="1" s="31">
      <c r="A519" t="inlineStr">
        <is>
          <t>JKL2</t>
        </is>
      </c>
      <c r="B519" t="inlineStr">
        <is>
          <t>D3</t>
        </is>
      </c>
      <c r="C519" t="inlineStr">
        <is>
          <t>L93Q25R21 GUE::BOTTOM::G7V2-SMART BLUE::251105</t>
        </is>
      </c>
      <c r="D519" t="inlineStr">
        <is>
          <t>L93Q25R21 (ACTIVE SHORTS CORE)</t>
        </is>
      </c>
      <c r="E519" t="n">
        <v>111</v>
      </c>
      <c r="F519" t="n">
        <v>50</v>
      </c>
      <c r="G519" t="n">
        <v>70</v>
      </c>
      <c r="H519" t="n">
        <v>50</v>
      </c>
      <c r="I519" t="n">
        <v>70</v>
      </c>
      <c r="J519" t="n">
        <v>70</v>
      </c>
      <c r="K519" t="n">
        <v>80</v>
      </c>
      <c r="L519" t="n">
        <v>120</v>
      </c>
      <c r="M519" t="n">
        <v>50</v>
      </c>
      <c r="N519" t="n">
        <v>70</v>
      </c>
      <c r="O519" t="n">
        <v>170</v>
      </c>
      <c r="V519" t="n">
        <v>800</v>
      </c>
      <c r="W519" t="n">
        <v>92</v>
      </c>
    </row>
    <row r="520" hidden="1" s="31">
      <c r="A520" t="inlineStr">
        <is>
          <t>JKL2</t>
        </is>
      </c>
      <c r="B520" t="inlineStr">
        <is>
          <t>E1</t>
        </is>
      </c>
      <c r="C520" t="inlineStr">
        <is>
          <t>13251510 BST::TEE::12-2807 Tcx-Tender Touch::251203</t>
        </is>
      </c>
      <c r="D520" t="inlineStr">
        <is>
          <t>NMFFINULA NREG SS TOP BOX PB</t>
        </is>
      </c>
      <c r="E520" t="n">
        <v>170</v>
      </c>
      <c r="F520" t="n">
        <v>140</v>
      </c>
      <c r="G520" t="n">
        <v>120</v>
      </c>
      <c r="H520" t="n">
        <v>140</v>
      </c>
      <c r="I520" t="n">
        <v>140</v>
      </c>
      <c r="J520" t="n">
        <v>140</v>
      </c>
      <c r="K520" t="n">
        <v>150</v>
      </c>
      <c r="L520" t="n">
        <v>200</v>
      </c>
      <c r="M520" t="n">
        <v>270</v>
      </c>
      <c r="V520" t="n">
        <v>1300</v>
      </c>
      <c r="W520" t="n">
        <v>172</v>
      </c>
    </row>
    <row r="521" hidden="1" s="31">
      <c r="A521" t="inlineStr">
        <is>
          <t>JKL2</t>
        </is>
      </c>
      <c r="B521" t="inlineStr">
        <is>
          <t>E2</t>
        </is>
      </c>
      <c r="C521" t="inlineStr">
        <is>
          <t>X4GI00R18 GUE::TOP::Black::251016</t>
        </is>
      </c>
      <c r="D521" t="inlineStr">
        <is>
          <t>X4GI00R18 (KRIS CN SS TEE)</t>
        </is>
      </c>
      <c r="E521" t="n">
        <v>133</v>
      </c>
      <c r="F521" t="n">
        <v>80</v>
      </c>
      <c r="G521" t="n">
        <v>80</v>
      </c>
      <c r="H521" t="n">
        <v>100</v>
      </c>
      <c r="I521" t="n">
        <v>80</v>
      </c>
      <c r="J521" t="n">
        <v>80</v>
      </c>
      <c r="K521" t="n">
        <v>80</v>
      </c>
      <c r="L521" t="n">
        <v>120</v>
      </c>
      <c r="M521" t="n">
        <v>400</v>
      </c>
      <c r="V521" t="n">
        <v>1020</v>
      </c>
      <c r="W521" t="n">
        <v>133</v>
      </c>
    </row>
    <row r="522" hidden="1" s="31">
      <c r="A522" t="inlineStr">
        <is>
          <t>JKL2</t>
        </is>
      </c>
      <c r="B522" t="inlineStr">
        <is>
          <t>E3</t>
        </is>
      </c>
      <c r="C522" t="inlineStr">
        <is>
          <t>489327-7649 HNM::TOP::08-228::251010</t>
        </is>
      </c>
      <c r="D522" t="inlineStr">
        <is>
          <t>489327--7649 MAGIC LC CREW C.W-2 MINECRAFT</t>
        </is>
      </c>
      <c r="E522" t="n">
        <v>173</v>
      </c>
      <c r="F522" t="n">
        <v>120</v>
      </c>
      <c r="G522" t="n">
        <v>100</v>
      </c>
      <c r="H522" t="n">
        <v>100</v>
      </c>
      <c r="I522" t="n">
        <v>90</v>
      </c>
      <c r="J522" t="n">
        <v>100</v>
      </c>
      <c r="K522" t="n">
        <v>100</v>
      </c>
      <c r="L522" t="n">
        <v>100</v>
      </c>
      <c r="M522" t="n">
        <v>350</v>
      </c>
      <c r="V522" t="n">
        <v>1060</v>
      </c>
      <c r="W522" t="n">
        <v>136</v>
      </c>
    </row>
    <row r="523" hidden="1" s="31">
      <c r="A523" t="inlineStr">
        <is>
          <t>JKL2</t>
        </is>
      </c>
      <c r="B523" t="inlineStr">
        <is>
          <t>F1</t>
        </is>
      </c>
      <c r="C523" t="inlineStr">
        <is>
          <t>492424-7648 HNM::TOP::06-198::251017</t>
        </is>
      </c>
      <c r="D523" t="inlineStr">
        <is>
          <t>492424--7648 MAGIC CREW C.W-17</t>
        </is>
      </c>
      <c r="E523" t="n">
        <v>184</v>
      </c>
      <c r="F523" t="n">
        <v>130</v>
      </c>
      <c r="G523" t="n">
        <v>120</v>
      </c>
      <c r="H523" t="n">
        <v>120</v>
      </c>
      <c r="I523" t="n">
        <v>140</v>
      </c>
      <c r="J523" t="n">
        <v>140</v>
      </c>
      <c r="K523" t="n">
        <v>120</v>
      </c>
      <c r="L523" t="n">
        <v>150</v>
      </c>
      <c r="M523" t="n">
        <v>150</v>
      </c>
      <c r="N523" t="n">
        <v>180</v>
      </c>
      <c r="O523" t="n">
        <v>200</v>
      </c>
      <c r="V523" t="n">
        <v>1450</v>
      </c>
      <c r="W523" t="n">
        <v>161</v>
      </c>
    </row>
    <row r="524" hidden="1" s="31">
      <c r="A524" t="inlineStr">
        <is>
          <t>JKL2</t>
        </is>
      </c>
      <c r="B524" t="inlineStr">
        <is>
          <t>F2</t>
        </is>
      </c>
      <c r="C524" t="inlineStr">
        <is>
          <t>500669-7920 HNM::BTM::09-090::251027</t>
        </is>
      </c>
      <c r="D524" t="inlineStr">
        <is>
          <t>500669-7920 NIKE LEGGINGS (COL-001)</t>
        </is>
      </c>
      <c r="E524" t="n">
        <v>158</v>
      </c>
      <c r="F524" t="n">
        <v>140</v>
      </c>
      <c r="G524" t="n">
        <v>140</v>
      </c>
      <c r="H524" t="n">
        <v>120</v>
      </c>
      <c r="I524" t="n">
        <v>130</v>
      </c>
      <c r="J524" t="n">
        <v>130</v>
      </c>
      <c r="K524" t="n">
        <v>140</v>
      </c>
      <c r="L524" t="n">
        <v>190</v>
      </c>
      <c r="M524" t="n">
        <v>260</v>
      </c>
      <c r="V524" t="n">
        <v>1250</v>
      </c>
      <c r="W524" t="n">
        <v>162</v>
      </c>
    </row>
    <row r="525" hidden="1" s="31">
      <c r="A525" t="inlineStr">
        <is>
          <t>JKL2</t>
        </is>
      </c>
      <c r="B525" t="inlineStr">
        <is>
          <t>F3</t>
        </is>
      </c>
      <c r="C525" t="inlineStr">
        <is>
          <t>TEXASS-2250297 CNA::BOTTOM::Black Iris (19-3921 Tcx)::251009</t>
        </is>
      </c>
      <c r="D525" t="inlineStr">
        <is>
          <t>2250297 PJL-ABANA LL SNOOPY WITH STARS AND WOODSTOCK</t>
        </is>
      </c>
      <c r="E525" t="n">
        <v>241</v>
      </c>
      <c r="F525" t="n">
        <v>160</v>
      </c>
      <c r="G525" t="n">
        <v>160</v>
      </c>
      <c r="H525" t="n">
        <v>160</v>
      </c>
      <c r="I525" t="n">
        <v>160</v>
      </c>
      <c r="J525" t="n">
        <v>160</v>
      </c>
      <c r="K525" t="n">
        <v>170</v>
      </c>
      <c r="L525" t="n">
        <v>170</v>
      </c>
      <c r="M525" t="n">
        <v>180</v>
      </c>
      <c r="N525" t="n">
        <v>200</v>
      </c>
      <c r="O525" t="n">
        <v>250</v>
      </c>
      <c r="V525" t="n">
        <v>1770</v>
      </c>
      <c r="W525" t="n">
        <v>204</v>
      </c>
    </row>
    <row r="526" hidden="1" s="31">
      <c r="A526" t="inlineStr">
        <is>
          <t>JKL2</t>
        </is>
      </c>
      <c r="B526" t="inlineStr">
        <is>
          <t>A1</t>
        </is>
      </c>
      <c r="C526" t="inlineStr">
        <is>
          <t>13251029 BST::TEE::18-0316 TCX-Olivine::251231</t>
        </is>
      </c>
      <c r="D526" t="inlineStr">
        <is>
          <t>NMMHENNI SS NREG TOP BOX PB</t>
        </is>
      </c>
      <c r="E526" t="n">
        <v>228</v>
      </c>
      <c r="F526" t="n">
        <v>200</v>
      </c>
      <c r="G526" t="n">
        <v>250</v>
      </c>
      <c r="H526" t="n">
        <v>150</v>
      </c>
      <c r="I526" t="n">
        <v>170</v>
      </c>
      <c r="J526" t="n">
        <v>180</v>
      </c>
      <c r="K526" t="n">
        <v>180</v>
      </c>
      <c r="L526" t="n">
        <v>180</v>
      </c>
      <c r="M526" t="n">
        <v>180</v>
      </c>
      <c r="N526" t="n">
        <v>200</v>
      </c>
      <c r="O526" t="n">
        <v>200</v>
      </c>
      <c r="V526" t="n">
        <v>1890</v>
      </c>
      <c r="W526" t="n">
        <v>214</v>
      </c>
    </row>
    <row r="527" hidden="1" s="31">
      <c r="A527" t="inlineStr">
        <is>
          <t>JKL2</t>
        </is>
      </c>
      <c r="B527" t="inlineStr">
        <is>
          <t>A2</t>
        </is>
      </c>
      <c r="C527" t="inlineStr">
        <is>
          <t>2248644 CNA::T-SHIRT::CLASSIC BLACK::251015</t>
        </is>
      </c>
      <c r="D527" t="inlineStr">
        <is>
          <t>2248644 EPP PARISSSTEE</t>
        </is>
      </c>
      <c r="E527" t="n">
        <v>234</v>
      </c>
      <c r="F527" t="n">
        <v>110</v>
      </c>
      <c r="G527" t="n">
        <v>110</v>
      </c>
      <c r="H527" t="n">
        <v>170</v>
      </c>
      <c r="I527" t="n">
        <v>170</v>
      </c>
      <c r="J527" t="n">
        <v>170</v>
      </c>
      <c r="K527" t="n">
        <v>180</v>
      </c>
      <c r="L527" t="n">
        <v>170</v>
      </c>
      <c r="M527" t="n">
        <v>170</v>
      </c>
      <c r="N527" t="n">
        <v>205</v>
      </c>
      <c r="O527" t="n">
        <v>200</v>
      </c>
      <c r="V527" t="n">
        <v>1655</v>
      </c>
      <c r="W527" t="n">
        <v>206</v>
      </c>
    </row>
    <row r="528" hidden="1" s="31">
      <c r="A528" t="inlineStr">
        <is>
          <t>JKL2</t>
        </is>
      </c>
      <c r="B528" t="inlineStr">
        <is>
          <t>A3</t>
        </is>
      </c>
      <c r="C528" t="inlineStr">
        <is>
          <t>495680-4215 HNM::BOTTOM::08-106::251020</t>
        </is>
      </c>
      <c r="D528" t="inlineStr">
        <is>
          <t>495680-4215 CHARLIE LIC LL PJ KB</t>
        </is>
      </c>
      <c r="E528" t="n">
        <v>191</v>
      </c>
      <c r="F528" t="n">
        <v>150</v>
      </c>
      <c r="G528" t="n">
        <v>150</v>
      </c>
      <c r="H528" t="n">
        <v>150</v>
      </c>
      <c r="I528" t="n">
        <v>150</v>
      </c>
      <c r="J528" t="n">
        <v>59</v>
      </c>
      <c r="V528" t="n">
        <v>659</v>
      </c>
      <c r="W528" t="n">
        <v>181</v>
      </c>
    </row>
    <row r="529" hidden="1" s="31">
      <c r="A529" t="inlineStr">
        <is>
          <t>JKL2</t>
        </is>
      </c>
      <c r="B529" t="inlineStr">
        <is>
          <t>A3</t>
        </is>
      </c>
      <c r="C529" t="inlineStr">
        <is>
          <t>499944-4215 HNM::BOTTOM::08-106::251027</t>
        </is>
      </c>
      <c r="D529" t="inlineStr">
        <is>
          <t>499944-4215 CHARLIE LIC LL PJ KB</t>
        </is>
      </c>
      <c r="E529" t="n">
        <v>191</v>
      </c>
      <c r="J529" t="n">
        <v>81</v>
      </c>
      <c r="K529" t="n">
        <v>160</v>
      </c>
      <c r="L529" t="n">
        <v>150</v>
      </c>
      <c r="M529" t="n">
        <v>150</v>
      </c>
      <c r="N529" t="n">
        <v>150</v>
      </c>
      <c r="O529" t="n">
        <v>200</v>
      </c>
      <c r="V529" t="n">
        <v>891</v>
      </c>
      <c r="W529" t="n">
        <v>181</v>
      </c>
    </row>
    <row r="530" hidden="1" s="31">
      <c r="A530" t="inlineStr">
        <is>
          <t>JKL2</t>
        </is>
      </c>
      <c r="B530" t="inlineStr">
        <is>
          <t>B1</t>
        </is>
      </c>
      <c r="C530" t="inlineStr">
        <is>
          <t>2247414 CNA::T-SHIRT-1::Bright White::251015</t>
        </is>
      </c>
      <c r="D530" t="inlineStr">
        <is>
          <t>2247414 UNIFORM341SST-SHIRTS</t>
        </is>
      </c>
      <c r="E530" t="n">
        <v>71</v>
      </c>
      <c r="L530" t="n">
        <v>5</v>
      </c>
      <c r="P530" t="n">
        <v>34</v>
      </c>
      <c r="V530" t="n">
        <v>39</v>
      </c>
      <c r="W530" t="n">
        <v>146</v>
      </c>
    </row>
    <row r="531" hidden="1" s="31">
      <c r="A531" t="inlineStr">
        <is>
          <t>JKL2</t>
        </is>
      </c>
      <c r="B531" t="inlineStr">
        <is>
          <t>B1</t>
        </is>
      </c>
      <c r="C531" t="inlineStr">
        <is>
          <t>2247414 CNA::T-SHIRT-2::Bright White::251015</t>
        </is>
      </c>
      <c r="D531" t="inlineStr">
        <is>
          <t>2247414 UNIFORM341SST-SHIRTS</t>
        </is>
      </c>
      <c r="E531" t="n">
        <v>171</v>
      </c>
      <c r="F531" t="n">
        <v>120</v>
      </c>
      <c r="G531" t="n">
        <v>120</v>
      </c>
      <c r="H531" t="n">
        <v>110</v>
      </c>
      <c r="I531" t="n">
        <v>110</v>
      </c>
      <c r="J531" t="n">
        <v>110</v>
      </c>
      <c r="K531" t="n">
        <v>110</v>
      </c>
      <c r="L531" t="n">
        <v>95</v>
      </c>
      <c r="M531" t="n">
        <v>110</v>
      </c>
      <c r="N531" t="n">
        <v>110</v>
      </c>
      <c r="O531" t="n">
        <v>110</v>
      </c>
      <c r="P531" t="n">
        <v>141</v>
      </c>
      <c r="V531" t="n">
        <v>1246</v>
      </c>
      <c r="W531" t="n">
        <v>146</v>
      </c>
    </row>
    <row r="532" hidden="1" s="31">
      <c r="A532" t="inlineStr">
        <is>
          <t>JKL2</t>
        </is>
      </c>
      <c r="B532" t="inlineStr">
        <is>
          <t>B2</t>
        </is>
      </c>
      <c r="C532" t="inlineStr">
        <is>
          <t>496123-4215 HNM::BOTTOM::12-310::251020</t>
        </is>
      </c>
      <c r="D532" t="inlineStr">
        <is>
          <t>496123-4215 - CHARLIE LIC UNI KB KG</t>
        </is>
      </c>
      <c r="E532" t="n">
        <v>178</v>
      </c>
      <c r="J532" t="n">
        <v>110</v>
      </c>
      <c r="K532" t="n">
        <v>125</v>
      </c>
      <c r="L532" t="n">
        <v>110</v>
      </c>
      <c r="M532" t="n">
        <v>105</v>
      </c>
      <c r="V532" t="n">
        <v>450</v>
      </c>
      <c r="W532" t="n">
        <v>147</v>
      </c>
    </row>
    <row r="533" hidden="1" s="31">
      <c r="A533" t="inlineStr">
        <is>
          <t>JKL2</t>
        </is>
      </c>
      <c r="B533" t="inlineStr">
        <is>
          <t>B2</t>
        </is>
      </c>
      <c r="C533" t="inlineStr">
        <is>
          <t>495680-4215 HNM::BOTTOM::08-106::251020</t>
        </is>
      </c>
      <c r="D533" t="inlineStr">
        <is>
          <t>495680-4215 CHARLIE LIC LL PJ KB</t>
        </is>
      </c>
      <c r="E533" t="n">
        <v>194</v>
      </c>
      <c r="F533" t="n">
        <v>140</v>
      </c>
      <c r="G533" t="n">
        <v>135</v>
      </c>
      <c r="H533" t="n">
        <v>60</v>
      </c>
      <c r="I533" t="n">
        <v>120</v>
      </c>
      <c r="V533" t="n">
        <v>455</v>
      </c>
      <c r="W533" t="n">
        <v>147</v>
      </c>
    </row>
    <row r="534" hidden="1" s="31">
      <c r="A534" t="inlineStr">
        <is>
          <t>JKL2</t>
        </is>
      </c>
      <c r="B534" t="inlineStr">
        <is>
          <t>B2</t>
        </is>
      </c>
      <c r="C534" t="inlineStr">
        <is>
          <t>499944-4215 HNM::BOTTOM::08-106::251027</t>
        </is>
      </c>
      <c r="D534" t="inlineStr">
        <is>
          <t>499944-4215 CHARLIE LIC LL PJ KB</t>
        </is>
      </c>
      <c r="E534" t="n">
        <v>85</v>
      </c>
      <c r="H534" t="n">
        <v>65</v>
      </c>
      <c r="V534" t="n">
        <v>65</v>
      </c>
      <c r="W534" t="n">
        <v>147</v>
      </c>
    </row>
    <row r="535" hidden="1" s="31">
      <c r="A535" t="inlineStr">
        <is>
          <t>JKL2</t>
        </is>
      </c>
      <c r="B535" t="inlineStr">
        <is>
          <t>B2</t>
        </is>
      </c>
      <c r="C535" t="inlineStr">
        <is>
          <t>2250491 CNA::T-SHIRT::Snow White 11-0602Tcx::251030</t>
        </is>
      </c>
      <c r="D535" t="inlineStr">
        <is>
          <t>2250491 JELLY M</t>
        </is>
      </c>
      <c r="E535" t="n">
        <v>92</v>
      </c>
      <c r="J535" t="n">
        <v>5</v>
      </c>
      <c r="L535" t="n">
        <v>5</v>
      </c>
      <c r="N535" t="n">
        <v>160</v>
      </c>
      <c r="O535" t="n">
        <v>165</v>
      </c>
      <c r="V535" t="n">
        <v>335</v>
      </c>
      <c r="W535" t="n">
        <v>147</v>
      </c>
    </row>
    <row r="536" hidden="1" s="31">
      <c r="A536" t="inlineStr">
        <is>
          <t>JKL2</t>
        </is>
      </c>
      <c r="B536" t="inlineStr">
        <is>
          <t>B3</t>
        </is>
      </c>
      <c r="C536" t="inlineStr">
        <is>
          <t>X6GIA2 GUE::TOP::G1Ca-Pasadena Stone::251016</t>
        </is>
      </c>
      <c r="D536" t="inlineStr">
        <is>
          <t>X6GIA2 ( LEONE CN SS TEE)</t>
        </is>
      </c>
      <c r="E536" t="n">
        <v>198</v>
      </c>
      <c r="F536" t="n">
        <v>150</v>
      </c>
      <c r="G536" t="n">
        <v>140</v>
      </c>
      <c r="H536" t="n">
        <v>100</v>
      </c>
      <c r="I536" t="n">
        <v>140</v>
      </c>
      <c r="J536" t="n">
        <v>60</v>
      </c>
      <c r="K536" t="n">
        <v>100</v>
      </c>
      <c r="L536" t="n">
        <v>140</v>
      </c>
      <c r="M536" t="n">
        <v>140</v>
      </c>
      <c r="N536" t="n">
        <v>200</v>
      </c>
      <c r="O536" t="n">
        <v>195</v>
      </c>
      <c r="V536" t="n">
        <v>1365</v>
      </c>
      <c r="W536" t="n">
        <v>174</v>
      </c>
    </row>
    <row r="537" hidden="1" s="31">
      <c r="A537" t="inlineStr">
        <is>
          <t>JKL2</t>
        </is>
      </c>
      <c r="B537" t="inlineStr">
        <is>
          <t>C1</t>
        </is>
      </c>
      <c r="C537" t="inlineStr">
        <is>
          <t>475993-7648 HNM::BOTTOM::16-241::251024</t>
        </is>
      </c>
      <c r="D537" t="inlineStr">
        <is>
          <t>475993--7648 BRISSIE JOGGER C.W-05</t>
        </is>
      </c>
      <c r="E537" t="n">
        <v>97</v>
      </c>
      <c r="M537" t="n">
        <v>100</v>
      </c>
      <c r="V537" t="n">
        <v>100</v>
      </c>
      <c r="W537" t="n">
        <v>203</v>
      </c>
    </row>
    <row r="538" hidden="1" s="31">
      <c r="A538" t="inlineStr">
        <is>
          <t>JKL2</t>
        </is>
      </c>
      <c r="B538" t="inlineStr">
        <is>
          <t>C1</t>
        </is>
      </c>
      <c r="C538" t="inlineStr">
        <is>
          <t>2248644 CNA::T-SHIRT::CLASSIC BLACK::251015</t>
        </is>
      </c>
      <c r="D538" t="inlineStr">
        <is>
          <t>2248644 EPP PARISSSTEE</t>
        </is>
      </c>
      <c r="E538" t="n">
        <v>234</v>
      </c>
      <c r="F538" t="n">
        <v>180</v>
      </c>
      <c r="G538" t="n">
        <v>180</v>
      </c>
      <c r="H538" t="n">
        <v>150</v>
      </c>
      <c r="I538" t="n">
        <v>120</v>
      </c>
      <c r="J538" t="n">
        <v>120</v>
      </c>
      <c r="K538" t="n">
        <v>120</v>
      </c>
      <c r="L538" t="n">
        <v>150</v>
      </c>
      <c r="M538" t="n">
        <v>150</v>
      </c>
      <c r="N538" t="n">
        <v>380</v>
      </c>
      <c r="V538" t="n">
        <v>1550</v>
      </c>
      <c r="W538" t="n">
        <v>203</v>
      </c>
    </row>
    <row r="539" hidden="1" s="31">
      <c r="A539" t="inlineStr">
        <is>
          <t>JKL2</t>
        </is>
      </c>
      <c r="B539" t="inlineStr">
        <is>
          <t>C2</t>
        </is>
      </c>
      <c r="C539" t="inlineStr">
        <is>
          <t>2248644 CNA::T-SHIRT::CLASSIC BLACK::251015</t>
        </is>
      </c>
      <c r="D539" t="inlineStr">
        <is>
          <t>2248644 EPP PARISSSTEE</t>
        </is>
      </c>
      <c r="E539" t="n">
        <v>225</v>
      </c>
      <c r="F539" t="n">
        <v>170</v>
      </c>
      <c r="G539" t="n">
        <v>170</v>
      </c>
      <c r="H539" t="n">
        <v>150</v>
      </c>
      <c r="I539" t="n">
        <v>140</v>
      </c>
      <c r="J539" t="n">
        <v>150</v>
      </c>
      <c r="K539" t="n">
        <v>160</v>
      </c>
      <c r="L539" t="n">
        <v>150</v>
      </c>
      <c r="M539" t="n">
        <v>150</v>
      </c>
      <c r="N539" t="n">
        <v>250</v>
      </c>
      <c r="V539" t="n">
        <v>1490</v>
      </c>
      <c r="W539" t="n">
        <v>183</v>
      </c>
    </row>
    <row r="540" hidden="1" s="31">
      <c r="A540" t="inlineStr">
        <is>
          <t>JKL2</t>
        </is>
      </c>
      <c r="B540" t="inlineStr">
        <is>
          <t>C3</t>
        </is>
      </c>
      <c r="C540" t="inlineStr">
        <is>
          <t>693519SS26 Puma::TOP::01-Puma Black::250920</t>
        </is>
      </c>
      <c r="D540" t="inlineStr">
        <is>
          <t>693519SS26ESS RHINESTONE TEE</t>
        </is>
      </c>
      <c r="E540" t="n">
        <v>208</v>
      </c>
      <c r="K540" t="n">
        <v>68</v>
      </c>
      <c r="L540" t="n">
        <v>120</v>
      </c>
      <c r="M540" t="n">
        <v>96</v>
      </c>
      <c r="V540" t="n">
        <v>284</v>
      </c>
      <c r="W540" t="n">
        <v>159</v>
      </c>
    </row>
    <row r="541" hidden="1" s="31">
      <c r="A541" t="inlineStr">
        <is>
          <t>JKL2</t>
        </is>
      </c>
      <c r="B541" t="inlineStr">
        <is>
          <t>C3</t>
        </is>
      </c>
      <c r="C541" t="inlineStr">
        <is>
          <t>693519SS26 Puma::TOP::02-Puma White::250920</t>
        </is>
      </c>
      <c r="D541" t="inlineStr">
        <is>
          <t>693519SS26ESS RHINESTONE TEE</t>
        </is>
      </c>
      <c r="E541" t="n">
        <v>104</v>
      </c>
      <c r="M541" t="n">
        <v>170</v>
      </c>
      <c r="V541" t="n">
        <v>170</v>
      </c>
      <c r="W541" t="n">
        <v>159</v>
      </c>
    </row>
    <row r="542" hidden="1" s="31">
      <c r="A542" t="inlineStr">
        <is>
          <t>JKL2</t>
        </is>
      </c>
      <c r="B542" t="inlineStr">
        <is>
          <t>C3</t>
        </is>
      </c>
      <c r="C542" t="inlineStr">
        <is>
          <t>693519SS26 Puma::TOP::74-Mauve Pop::250920</t>
        </is>
      </c>
      <c r="D542" t="inlineStr">
        <is>
          <t>693519SS26ESS RHINESTONE TEE</t>
        </is>
      </c>
      <c r="E542" t="n">
        <v>208</v>
      </c>
      <c r="H542" t="n">
        <v>100</v>
      </c>
      <c r="I542" t="n">
        <v>90</v>
      </c>
      <c r="J542" t="n">
        <v>100</v>
      </c>
      <c r="K542" t="n">
        <v>32</v>
      </c>
      <c r="V542" t="n">
        <v>322</v>
      </c>
      <c r="W542" t="n">
        <v>159</v>
      </c>
    </row>
    <row r="543" hidden="1" s="31">
      <c r="A543" t="inlineStr">
        <is>
          <t>JKL2</t>
        </is>
      </c>
      <c r="B543" t="inlineStr">
        <is>
          <t>C3</t>
        </is>
      </c>
      <c r="C543" t="inlineStr">
        <is>
          <t>X6GIA3 GUE::TOP::A834-Sweet Mint::251016</t>
        </is>
      </c>
      <c r="D543" t="inlineStr">
        <is>
          <t>MIRKO CN SS TEE</t>
        </is>
      </c>
      <c r="E543" t="n">
        <v>201</v>
      </c>
      <c r="F543" t="n">
        <v>150</v>
      </c>
      <c r="G543" t="n">
        <v>150</v>
      </c>
      <c r="N543" t="n">
        <v>150</v>
      </c>
      <c r="O543" t="n">
        <v>164</v>
      </c>
      <c r="V543" t="n">
        <v>614</v>
      </c>
      <c r="W543" t="n">
        <v>159</v>
      </c>
    </row>
    <row r="544" hidden="1" s="31">
      <c r="A544" t="inlineStr">
        <is>
          <t>JKL2</t>
        </is>
      </c>
      <c r="B544" t="inlineStr">
        <is>
          <t>D1</t>
        </is>
      </c>
      <c r="C544" t="inlineStr">
        <is>
          <t>494000-8716 HNM::TOP::10-204::251020</t>
        </is>
      </c>
      <c r="D544" t="inlineStr">
        <is>
          <t>494000-8716 LIC. JENNA CREW</t>
        </is>
      </c>
      <c r="E544" t="n">
        <v>136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  <c r="R544" t="n">
        <v>105</v>
      </c>
      <c r="V544" t="n">
        <v>1305</v>
      </c>
      <c r="W544" t="n">
        <v>121</v>
      </c>
    </row>
    <row r="545" hidden="1" s="31">
      <c r="A545" t="inlineStr">
        <is>
          <t>JKL2</t>
        </is>
      </c>
      <c r="B545" t="inlineStr">
        <is>
          <t>D2</t>
        </is>
      </c>
      <c r="C545" t="inlineStr">
        <is>
          <t>2251413 CNA::T-SHIRT-2::Rose Shadow::251020</t>
        </is>
      </c>
      <c r="D545" t="inlineStr">
        <is>
          <t>2251413 SP241SST-SHIRTS RIB PAW PATROL</t>
        </is>
      </c>
      <c r="E545" t="n">
        <v>193</v>
      </c>
      <c r="F545" t="n">
        <v>170</v>
      </c>
      <c r="G545" t="n">
        <v>170</v>
      </c>
      <c r="H545" t="n">
        <v>130</v>
      </c>
      <c r="I545" t="n">
        <v>130</v>
      </c>
      <c r="J545" t="n">
        <v>150</v>
      </c>
      <c r="K545" t="n">
        <v>140</v>
      </c>
      <c r="L545" t="n">
        <v>160</v>
      </c>
      <c r="M545" t="n">
        <v>160</v>
      </c>
      <c r="N545" t="n">
        <v>150</v>
      </c>
      <c r="O545" t="n">
        <v>140</v>
      </c>
      <c r="P545" t="n">
        <v>250</v>
      </c>
      <c r="V545" t="n">
        <v>1750</v>
      </c>
      <c r="W545" t="n">
        <v>186</v>
      </c>
    </row>
    <row r="546" hidden="1" s="31">
      <c r="A546" t="inlineStr">
        <is>
          <t>JKL2</t>
        </is>
      </c>
      <c r="B546" t="inlineStr">
        <is>
          <t>D3</t>
        </is>
      </c>
      <c r="C546" t="inlineStr">
        <is>
          <t>869633 NFR::BOTTOM 1::H165R-Huafu::251013</t>
        </is>
      </c>
      <c r="D546" t="inlineStr">
        <is>
          <t>869633 LADIES RADLER SETS</t>
        </is>
      </c>
      <c r="E546" t="n">
        <v>102</v>
      </c>
      <c r="K546" t="n">
        <v>5</v>
      </c>
      <c r="L546" t="n">
        <v>5</v>
      </c>
      <c r="O546" t="n">
        <v>125</v>
      </c>
      <c r="P546" t="n">
        <v>215</v>
      </c>
      <c r="V546" t="n">
        <v>350</v>
      </c>
      <c r="W546" t="n">
        <v>172</v>
      </c>
    </row>
    <row r="547" hidden="1" s="31">
      <c r="A547" t="inlineStr">
        <is>
          <t>JKL2</t>
        </is>
      </c>
      <c r="B547" t="inlineStr">
        <is>
          <t>D3</t>
        </is>
      </c>
      <c r="C547" t="inlineStr">
        <is>
          <t>869634 NFR::BOTTOM 1::Black 1::251013</t>
        </is>
      </c>
      <c r="D547" t="inlineStr">
        <is>
          <t>869634 LADIES CAPRI SETS</t>
        </is>
      </c>
      <c r="E547" t="n">
        <v>95</v>
      </c>
      <c r="M547" t="n">
        <v>38</v>
      </c>
      <c r="V547" t="n">
        <v>38</v>
      </c>
      <c r="W547" t="n">
        <v>172</v>
      </c>
    </row>
    <row r="548" hidden="1" s="31">
      <c r="A548" t="inlineStr">
        <is>
          <t>JKL2</t>
        </is>
      </c>
      <c r="B548" t="inlineStr">
        <is>
          <t>D3</t>
        </is>
      </c>
      <c r="C548" t="inlineStr">
        <is>
          <t>869634 NFR::BOTTOM 1::H165R-Huafu::251013</t>
        </is>
      </c>
      <c r="D548" t="inlineStr">
        <is>
          <t>869634 LADIES CAPRI SETS</t>
        </is>
      </c>
      <c r="E548" t="n">
        <v>199</v>
      </c>
      <c r="F548" t="n">
        <v>130</v>
      </c>
      <c r="G548" t="n">
        <v>130</v>
      </c>
      <c r="H548" t="n">
        <v>130</v>
      </c>
      <c r="I548" t="n">
        <v>130</v>
      </c>
      <c r="J548" t="n">
        <v>130</v>
      </c>
      <c r="K548" t="n">
        <v>130</v>
      </c>
      <c r="L548" t="n">
        <v>130</v>
      </c>
      <c r="M548" t="n">
        <v>92</v>
      </c>
      <c r="V548" t="n">
        <v>1002</v>
      </c>
      <c r="W548" t="n">
        <v>172</v>
      </c>
    </row>
    <row r="549" hidden="1" s="31">
      <c r="A549" t="inlineStr">
        <is>
          <t>JKL2</t>
        </is>
      </c>
      <c r="B549" t="inlineStr">
        <is>
          <t>D3</t>
        </is>
      </c>
      <c r="C549" t="inlineStr">
        <is>
          <t>869634 NFR::BOTTOM 2::H111CY-Huafu::251013</t>
        </is>
      </c>
      <c r="D549" t="inlineStr">
        <is>
          <t>869634 LADIES CAPRI SETS</t>
        </is>
      </c>
      <c r="E549" t="n">
        <v>100</v>
      </c>
      <c r="I549" t="n">
        <v>5</v>
      </c>
      <c r="N549" t="n">
        <v>125</v>
      </c>
      <c r="V549" t="n">
        <v>130</v>
      </c>
      <c r="W549" t="n">
        <v>172</v>
      </c>
    </row>
    <row r="550" hidden="1" s="31">
      <c r="A550" t="inlineStr">
        <is>
          <t>JKL2</t>
        </is>
      </c>
      <c r="B550" t="inlineStr">
        <is>
          <t>E1</t>
        </is>
      </c>
      <c r="C550" t="inlineStr">
        <is>
          <t>494000-8716 HNM::TOP::10-204::251020</t>
        </is>
      </c>
      <c r="D550" t="inlineStr">
        <is>
          <t>494000-8716 LIC. JENNA CREW</t>
        </is>
      </c>
      <c r="E550" t="n">
        <v>153</v>
      </c>
      <c r="F550" t="n">
        <v>120</v>
      </c>
      <c r="G550" t="n">
        <v>120</v>
      </c>
      <c r="H550" t="n">
        <v>100</v>
      </c>
      <c r="I550" t="n">
        <v>110</v>
      </c>
      <c r="J550" t="n">
        <v>100</v>
      </c>
      <c r="K550" t="n">
        <v>100</v>
      </c>
      <c r="L550" t="n">
        <v>100</v>
      </c>
      <c r="M550" t="n">
        <v>100</v>
      </c>
      <c r="N550" t="n">
        <v>110</v>
      </c>
      <c r="O550" t="n">
        <v>100</v>
      </c>
      <c r="P550" t="n">
        <v>130</v>
      </c>
      <c r="Q550" t="n">
        <v>130</v>
      </c>
      <c r="R550" t="n">
        <v>120</v>
      </c>
      <c r="V550" t="n">
        <v>1440</v>
      </c>
      <c r="W550" t="n">
        <v>136</v>
      </c>
    </row>
    <row r="551" hidden="1" s="31">
      <c r="A551" t="inlineStr">
        <is>
          <t>JKL2</t>
        </is>
      </c>
      <c r="B551" t="inlineStr">
        <is>
          <t>E2</t>
        </is>
      </c>
      <c r="C551" t="inlineStr">
        <is>
          <t>495680-4215 HNM::TOP::08-106::251020</t>
        </is>
      </c>
      <c r="D551" t="inlineStr">
        <is>
          <t>495680-4215 CHARLIE LIC LL PJ KB</t>
        </is>
      </c>
      <c r="E551" t="n">
        <v>168</v>
      </c>
      <c r="F551" t="n">
        <v>150</v>
      </c>
      <c r="G551" t="n">
        <v>150</v>
      </c>
      <c r="H551" t="n">
        <v>140</v>
      </c>
      <c r="I551" t="n">
        <v>140</v>
      </c>
      <c r="J551" t="n">
        <v>140</v>
      </c>
      <c r="K551" t="n">
        <v>140</v>
      </c>
      <c r="L551" t="n">
        <v>140</v>
      </c>
      <c r="M551" t="n">
        <v>160</v>
      </c>
      <c r="N551" t="n">
        <v>130</v>
      </c>
      <c r="O551" t="n">
        <v>130</v>
      </c>
      <c r="P551" t="n">
        <v>130</v>
      </c>
      <c r="V551" t="n">
        <v>1550</v>
      </c>
      <c r="W551" t="n">
        <v>157</v>
      </c>
    </row>
    <row r="552" hidden="1" s="31">
      <c r="A552" t="inlineStr">
        <is>
          <t>JKL2</t>
        </is>
      </c>
      <c r="B552" t="inlineStr">
        <is>
          <t>E3</t>
        </is>
      </c>
      <c r="C552" t="inlineStr">
        <is>
          <t>2247414 CNA::T-SHIRT-2::Bright White::251015</t>
        </is>
      </c>
      <c r="D552" t="inlineStr">
        <is>
          <t>2247414 UNIFORM341SST-SHIRTS</t>
        </is>
      </c>
      <c r="E552" t="n">
        <v>142</v>
      </c>
      <c r="F552" t="n">
        <v>110</v>
      </c>
      <c r="G552" t="n">
        <v>110</v>
      </c>
      <c r="H552" t="n">
        <v>110</v>
      </c>
      <c r="I552" t="n">
        <v>110</v>
      </c>
      <c r="J552" t="n">
        <v>110</v>
      </c>
      <c r="K552" t="n">
        <v>110</v>
      </c>
      <c r="L552" t="n">
        <v>115</v>
      </c>
      <c r="M552" t="n">
        <v>105</v>
      </c>
      <c r="N552" t="n">
        <v>110</v>
      </c>
      <c r="O552" t="n">
        <v>180</v>
      </c>
      <c r="V552" t="n">
        <v>1170</v>
      </c>
      <c r="W552" t="n">
        <v>134</v>
      </c>
    </row>
    <row r="553" hidden="1" s="31">
      <c r="A553" t="inlineStr">
        <is>
          <t>JKL2</t>
        </is>
      </c>
      <c r="B553" t="inlineStr">
        <is>
          <t>F1</t>
        </is>
      </c>
      <c r="C553" t="inlineStr">
        <is>
          <t>2250294 CNA::(TOP) BATHROBE::16-4109 Tcx-Arona::251015</t>
        </is>
      </c>
      <c r="D553" t="inlineStr">
        <is>
          <t>2250294 HR ASTRID LM ZIP THROUGH WITH STRIPE ARONA</t>
        </is>
      </c>
      <c r="E553" t="n">
        <v>40</v>
      </c>
      <c r="F553" t="n">
        <v>30</v>
      </c>
      <c r="G553" t="n">
        <v>30</v>
      </c>
      <c r="H553" t="n">
        <v>40</v>
      </c>
      <c r="I553" t="n">
        <v>40</v>
      </c>
      <c r="J553" t="n">
        <v>30</v>
      </c>
      <c r="K553" t="n">
        <v>30</v>
      </c>
      <c r="L553" t="n">
        <v>115</v>
      </c>
      <c r="M553" t="n">
        <v>116</v>
      </c>
      <c r="N553" t="n">
        <v>50</v>
      </c>
      <c r="O553" t="n">
        <v>19</v>
      </c>
      <c r="V553" t="n">
        <v>500</v>
      </c>
      <c r="W553" t="n">
        <v>55</v>
      </c>
    </row>
    <row r="554" hidden="1" s="31">
      <c r="A554" t="inlineStr">
        <is>
          <t>JKL2</t>
        </is>
      </c>
      <c r="B554" t="inlineStr">
        <is>
          <t>F3</t>
        </is>
      </c>
      <c r="C554" t="inlineStr">
        <is>
          <t>494000-8716 HNM::TOP::10-204::251020</t>
        </is>
      </c>
      <c r="D554" t="inlineStr">
        <is>
          <t>494000-8716 LIC. JENNA CREW</t>
        </is>
      </c>
      <c r="E554" t="n">
        <v>153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110</v>
      </c>
      <c r="N554" t="n">
        <v>100</v>
      </c>
      <c r="O554" t="n">
        <v>100</v>
      </c>
      <c r="P554" t="n">
        <v>100</v>
      </c>
      <c r="Q554" t="n">
        <v>190</v>
      </c>
      <c r="R554" t="n">
        <v>180</v>
      </c>
      <c r="V554" t="n">
        <v>1480</v>
      </c>
      <c r="W554" t="n">
        <v>132</v>
      </c>
    </row>
    <row r="555" hidden="1" s="31">
      <c r="A555" t="inlineStr">
        <is>
          <t>GTAL</t>
        </is>
      </c>
      <c r="B555" t="inlineStr">
        <is>
          <t>A1</t>
        </is>
      </c>
      <c r="C555" t="inlineStr">
        <is>
          <t>489353-7819 HNM::TOP::74-301::251020</t>
        </is>
      </c>
      <c r="D555" t="inlineStr">
        <is>
          <t>489353-7819 LIC MILLA CREW (COL-034 HELLO KITTY)</t>
        </is>
      </c>
      <c r="E555" t="n">
        <v>171</v>
      </c>
      <c r="F555" t="n">
        <v>0</v>
      </c>
      <c r="G555" t="n">
        <v>10</v>
      </c>
      <c r="H555" t="n">
        <v>45</v>
      </c>
      <c r="I555" t="n">
        <v>85</v>
      </c>
      <c r="J555" t="n">
        <v>50</v>
      </c>
      <c r="K555" t="n">
        <v>50</v>
      </c>
      <c r="L555" t="n">
        <v>60</v>
      </c>
      <c r="M555" t="n">
        <v>100</v>
      </c>
      <c r="V555" t="n">
        <v>400</v>
      </c>
      <c r="W555" t="n">
        <v>50</v>
      </c>
    </row>
    <row r="556" hidden="1" s="31">
      <c r="A556" t="inlineStr">
        <is>
          <t>GTAL</t>
        </is>
      </c>
      <c r="B556" t="inlineStr">
        <is>
          <t>A2</t>
        </is>
      </c>
      <c r="C556" t="inlineStr">
        <is>
          <t>489353-7819 HNM::TOP::74-301::251020</t>
        </is>
      </c>
      <c r="D556" t="inlineStr">
        <is>
          <t>489353-7819 LIC MILLA CREW (COL-034 HELLO KITTY)</t>
        </is>
      </c>
      <c r="E556" t="n">
        <v>183</v>
      </c>
      <c r="F556" t="n">
        <v>50</v>
      </c>
      <c r="G556" t="n">
        <v>80</v>
      </c>
      <c r="H556" t="n">
        <v>80</v>
      </c>
      <c r="I556" t="n">
        <v>50</v>
      </c>
      <c r="J556" t="n">
        <v>20</v>
      </c>
      <c r="K556" t="n">
        <v>80</v>
      </c>
      <c r="L556" t="n">
        <v>100</v>
      </c>
      <c r="M556" t="n">
        <v>190</v>
      </c>
      <c r="V556" t="n">
        <v>650</v>
      </c>
      <c r="W556" t="n">
        <v>81</v>
      </c>
    </row>
    <row r="557" hidden="1" s="31">
      <c r="A557" t="inlineStr">
        <is>
          <t>GTAL</t>
        </is>
      </c>
      <c r="B557" t="inlineStr">
        <is>
          <t>B1</t>
        </is>
      </c>
      <c r="C557" t="inlineStr">
        <is>
          <t>489353-7819 HNM::TOP::74-301::251020</t>
        </is>
      </c>
      <c r="D557" t="inlineStr">
        <is>
          <t>489353-7819 LIC MILLA CREW (COL-034 HELLO KITTY)</t>
        </is>
      </c>
      <c r="E557" t="n">
        <v>171</v>
      </c>
      <c r="F557" t="n">
        <v>0</v>
      </c>
      <c r="G557" t="n">
        <v>0</v>
      </c>
      <c r="H557" t="n">
        <v>50</v>
      </c>
      <c r="I557" t="n">
        <v>70</v>
      </c>
      <c r="J557" t="n">
        <v>60</v>
      </c>
      <c r="K557" t="n">
        <v>80</v>
      </c>
      <c r="L557" t="n">
        <v>100</v>
      </c>
      <c r="M557" t="n">
        <v>90</v>
      </c>
      <c r="V557" t="n">
        <v>450</v>
      </c>
      <c r="W557" t="n">
        <v>56</v>
      </c>
    </row>
    <row r="558" hidden="1" s="31">
      <c r="A558" t="inlineStr">
        <is>
          <t>GTAL</t>
        </is>
      </c>
      <c r="B558" t="inlineStr">
        <is>
          <t>B2</t>
        </is>
      </c>
      <c r="C558" t="inlineStr">
        <is>
          <t>489353-7819 HNM::TOP::74-301::251020</t>
        </is>
      </c>
      <c r="D558" t="inlineStr">
        <is>
          <t>489353-7819 LIC MILLA CREW (COL-034 HELLO KITTY)</t>
        </is>
      </c>
      <c r="E558" t="n">
        <v>175</v>
      </c>
      <c r="F558" t="n">
        <v>80</v>
      </c>
      <c r="G558" t="n">
        <v>100</v>
      </c>
      <c r="H558" t="n">
        <v>0</v>
      </c>
      <c r="I558" t="n">
        <v>0</v>
      </c>
      <c r="J558" t="n">
        <v>100</v>
      </c>
      <c r="K558" t="n">
        <v>120</v>
      </c>
      <c r="L558" t="n">
        <v>110</v>
      </c>
      <c r="M558" t="n">
        <v>90</v>
      </c>
      <c r="V558" t="n">
        <v>600</v>
      </c>
      <c r="W558" t="n">
        <v>75</v>
      </c>
    </row>
    <row r="559" hidden="1" s="31">
      <c r="A559" t="inlineStr">
        <is>
          <t>GTAL</t>
        </is>
      </c>
      <c r="B559" t="inlineStr">
        <is>
          <t>C1</t>
        </is>
      </c>
      <c r="C559" t="inlineStr">
        <is>
          <t>164-GTAL(DUMMY) DBL::1::ALL::250727</t>
        </is>
      </c>
      <c r="D559" t="inlineStr">
        <is>
          <t>DUMMY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V559" t="n">
        <v>0</v>
      </c>
      <c r="W559" t="n">
        <v>0</v>
      </c>
    </row>
    <row r="560" hidden="1" s="31">
      <c r="A560" t="inlineStr">
        <is>
          <t>GTAL</t>
        </is>
      </c>
      <c r="B560" t="inlineStr">
        <is>
          <t>C2</t>
        </is>
      </c>
      <c r="C560" t="inlineStr">
        <is>
          <t>164-GTAL(DUMMY) DBL::1::ALL::250727</t>
        </is>
      </c>
      <c r="D560" t="inlineStr">
        <is>
          <t>DUMMY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V560" t="n">
        <v>0</v>
      </c>
      <c r="W560" t="n">
        <v>0</v>
      </c>
    </row>
    <row r="561" hidden="1" s="31">
      <c r="A561" t="inlineStr">
        <is>
          <t>GTAL</t>
        </is>
      </c>
      <c r="B561" t="inlineStr">
        <is>
          <t>D1</t>
        </is>
      </c>
      <c r="C561" t="inlineStr">
        <is>
          <t>164-GTAL(DUMMY) DBL::1::ALL::250727</t>
        </is>
      </c>
      <c r="D561" t="inlineStr">
        <is>
          <t>DUMMY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V561" t="n">
        <v>0</v>
      </c>
      <c r="W561" t="n">
        <v>0</v>
      </c>
    </row>
    <row r="562" hidden="1" s="31">
      <c r="A562" t="inlineStr">
        <is>
          <t>GTAL</t>
        </is>
      </c>
      <c r="B562" t="inlineStr">
        <is>
          <t>D2</t>
        </is>
      </c>
      <c r="C562" t="inlineStr">
        <is>
          <t>164-GTAL(DUMMY) DBL::1::ALL::250727</t>
        </is>
      </c>
      <c r="D562" t="inlineStr">
        <is>
          <t>DUMMY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V562" t="n">
        <v>0</v>
      </c>
      <c r="W562" t="n">
        <v>0</v>
      </c>
    </row>
    <row r="563" hidden="1" s="31">
      <c r="A563" t="inlineStr">
        <is>
          <t>GTAL</t>
        </is>
      </c>
      <c r="B563" t="inlineStr">
        <is>
          <t>E1</t>
        </is>
      </c>
      <c r="C563" t="inlineStr">
        <is>
          <t>164-GTAL(DUMMY) DBL::1::ALL::250727</t>
        </is>
      </c>
      <c r="D563" t="inlineStr">
        <is>
          <t>DUMMY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V563" t="n">
        <v>0</v>
      </c>
      <c r="W563" t="n">
        <v>0</v>
      </c>
    </row>
    <row r="564" hidden="1" s="31">
      <c r="A564" t="inlineStr">
        <is>
          <t>GTAL</t>
        </is>
      </c>
      <c r="B564" t="inlineStr">
        <is>
          <t>E2</t>
        </is>
      </c>
      <c r="C564" t="inlineStr">
        <is>
          <t>164-GTAL(DUMMY) DBL::1::ALL::250727</t>
        </is>
      </c>
      <c r="D564" t="inlineStr">
        <is>
          <t>DUMMY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V564" t="n">
        <v>0</v>
      </c>
      <c r="W564" t="n">
        <v>0</v>
      </c>
    </row>
    <row r="565" hidden="1" s="31">
      <c r="A565" t="inlineStr">
        <is>
          <t>GTAL</t>
        </is>
      </c>
      <c r="B565" t="inlineStr">
        <is>
          <t>F1</t>
        </is>
      </c>
      <c r="C565" t="inlineStr">
        <is>
          <t>164-GTAL(DUMMY) DBL::1::ALL::250727</t>
        </is>
      </c>
      <c r="D565" t="inlineStr">
        <is>
          <t>DUMMY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V565" t="n">
        <v>0</v>
      </c>
      <c r="W565" t="n">
        <v>0</v>
      </c>
    </row>
    <row r="566" hidden="1" s="31">
      <c r="A566" t="inlineStr">
        <is>
          <t>GTAL</t>
        </is>
      </c>
      <c r="B566" t="inlineStr">
        <is>
          <t>F2</t>
        </is>
      </c>
      <c r="C566" t="inlineStr">
        <is>
          <t>164-GTAL(DUMMY) DBL::1::ALL::250727</t>
        </is>
      </c>
      <c r="D566" t="inlineStr">
        <is>
          <t>DUMMY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V566" t="n">
        <v>0</v>
      </c>
      <c r="W566" t="n">
        <v>0</v>
      </c>
    </row>
    <row r="567" hidden="1" s="31">
      <c r="A567" t="inlineStr">
        <is>
          <t>GTAL</t>
        </is>
      </c>
      <c r="B567" t="inlineStr">
        <is>
          <t>A1</t>
        </is>
      </c>
      <c r="C567" t="inlineStr">
        <is>
          <t>164-GTAL(DUMMY) DBL::1::ALL::250727</t>
        </is>
      </c>
      <c r="D567" t="inlineStr">
        <is>
          <t>DUMMY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V567" t="n">
        <v>0</v>
      </c>
      <c r="W567" t="n">
        <v>0</v>
      </c>
    </row>
    <row r="568" hidden="1" s="31">
      <c r="A568" t="inlineStr">
        <is>
          <t>GTAL</t>
        </is>
      </c>
      <c r="B568" t="inlineStr">
        <is>
          <t>A2</t>
        </is>
      </c>
      <c r="C568" t="inlineStr">
        <is>
          <t>500707-7920 HNM::BTM::11-106::251027</t>
        </is>
      </c>
      <c r="D568" t="inlineStr">
        <is>
          <t>500707-7920 NIKE LEGGINGS (COL-012)</t>
        </is>
      </c>
      <c r="E568" t="n">
        <v>172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V568" t="n">
        <v>0</v>
      </c>
      <c r="W568" t="n">
        <v>0</v>
      </c>
    </row>
    <row r="569" hidden="1" s="31">
      <c r="A569" t="inlineStr">
        <is>
          <t>GTAL</t>
        </is>
      </c>
      <c r="B569" t="inlineStr">
        <is>
          <t>B1</t>
        </is>
      </c>
      <c r="C569" t="inlineStr">
        <is>
          <t>164-GTAL(DUMMY) DBL::1::ALL::250727</t>
        </is>
      </c>
      <c r="D569" t="inlineStr">
        <is>
          <t>DUMMY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V569" t="n">
        <v>0</v>
      </c>
      <c r="W569" t="n">
        <v>0</v>
      </c>
    </row>
    <row r="570" hidden="1" s="31">
      <c r="A570" t="inlineStr">
        <is>
          <t>GTAL</t>
        </is>
      </c>
      <c r="B570" t="inlineStr">
        <is>
          <t>B2</t>
        </is>
      </c>
      <c r="C570" t="inlineStr">
        <is>
          <t>500707-7920 HNM::BTM::11-106::251027</t>
        </is>
      </c>
      <c r="D570" t="inlineStr">
        <is>
          <t>500707-7920 NIKE LEGGINGS (COL-012)</t>
        </is>
      </c>
      <c r="E570" t="n">
        <v>178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V570" t="n">
        <v>0</v>
      </c>
      <c r="W570" t="n">
        <v>0</v>
      </c>
    </row>
    <row r="571" hidden="1" s="31">
      <c r="A571" t="inlineStr">
        <is>
          <t>GTAL</t>
        </is>
      </c>
      <c r="B571" t="inlineStr">
        <is>
          <t>C1</t>
        </is>
      </c>
      <c r="C571" t="inlineStr">
        <is>
          <t>164-GTAL(DUMMY) DBL::1::ALL::250727</t>
        </is>
      </c>
      <c r="D571" t="inlineStr">
        <is>
          <t>DUMMY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V571" t="n">
        <v>0</v>
      </c>
      <c r="W571" t="n">
        <v>0</v>
      </c>
    </row>
    <row r="572" hidden="1" s="31">
      <c r="A572" t="inlineStr">
        <is>
          <t>GTAL</t>
        </is>
      </c>
      <c r="B572" t="inlineStr">
        <is>
          <t>C2</t>
        </is>
      </c>
      <c r="C572" t="inlineStr">
        <is>
          <t>500707-7920 HNM::BTM::11-106::251027</t>
        </is>
      </c>
      <c r="D572" t="inlineStr">
        <is>
          <t>500707-7920 NIKE LEGGINGS (COL-012)</t>
        </is>
      </c>
      <c r="E572" t="n">
        <v>166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V572" t="n">
        <v>0</v>
      </c>
      <c r="W572" t="n">
        <v>0</v>
      </c>
    </row>
    <row r="573" hidden="1" s="31">
      <c r="A573" t="inlineStr">
        <is>
          <t>GTAL</t>
        </is>
      </c>
      <c r="B573" t="inlineStr">
        <is>
          <t>D1</t>
        </is>
      </c>
      <c r="C573" t="inlineStr">
        <is>
          <t>164-GTAL(DUMMY) DBL::1::ALL::250727</t>
        </is>
      </c>
      <c r="D573" t="inlineStr">
        <is>
          <t>DUMMY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V573" t="n">
        <v>0</v>
      </c>
      <c r="W573" t="n">
        <v>0</v>
      </c>
    </row>
    <row r="574" hidden="1" s="31">
      <c r="A574" t="inlineStr">
        <is>
          <t>GTAL</t>
        </is>
      </c>
      <c r="B574" t="inlineStr">
        <is>
          <t>D2</t>
        </is>
      </c>
      <c r="C574" t="inlineStr">
        <is>
          <t>164-GTAL(DUMMY) DBL::1::ALL::250727</t>
        </is>
      </c>
      <c r="D574" t="inlineStr">
        <is>
          <t>DUMMY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V574" t="n">
        <v>0</v>
      </c>
      <c r="W574" t="n">
        <v>0</v>
      </c>
    </row>
    <row r="575" hidden="1" s="31">
      <c r="A575" t="inlineStr">
        <is>
          <t>GTAL</t>
        </is>
      </c>
      <c r="B575" t="inlineStr">
        <is>
          <t>E1</t>
        </is>
      </c>
      <c r="C575" t="inlineStr">
        <is>
          <t>164-GTAL(DUMMY) DBL::1::ALL::250727</t>
        </is>
      </c>
      <c r="D575" t="inlineStr">
        <is>
          <t>DUMMY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V575" t="n">
        <v>0</v>
      </c>
      <c r="W575" t="n">
        <v>0</v>
      </c>
    </row>
    <row r="576" hidden="1" s="31">
      <c r="A576" t="inlineStr">
        <is>
          <t>GTAL</t>
        </is>
      </c>
      <c r="B576" t="inlineStr">
        <is>
          <t>E2</t>
        </is>
      </c>
      <c r="C576" t="inlineStr">
        <is>
          <t>164-GTAL(DUMMY) DBL::1::ALL::250727</t>
        </is>
      </c>
      <c r="D576" t="inlineStr">
        <is>
          <t>DUMMY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V576" t="n">
        <v>0</v>
      </c>
      <c r="W576" t="n">
        <v>0</v>
      </c>
    </row>
    <row r="577" hidden="1" s="31">
      <c r="A577" t="inlineStr">
        <is>
          <t>GTAL</t>
        </is>
      </c>
      <c r="B577" t="inlineStr">
        <is>
          <t>F1</t>
        </is>
      </c>
      <c r="C577" t="inlineStr">
        <is>
          <t>164-GTAL(DUMMY) DBL::1::ALL::250727</t>
        </is>
      </c>
      <c r="D577" t="inlineStr">
        <is>
          <t>DUMMY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V577" t="n">
        <v>0</v>
      </c>
      <c r="W577" t="n">
        <v>0</v>
      </c>
    </row>
    <row r="578" hidden="1" s="31">
      <c r="A578" t="inlineStr">
        <is>
          <t>GTAL</t>
        </is>
      </c>
      <c r="B578" t="inlineStr">
        <is>
          <t>F2</t>
        </is>
      </c>
      <c r="C578" t="inlineStr">
        <is>
          <t>164-GTAL(DUMMY) DBL::1::ALL::250727</t>
        </is>
      </c>
      <c r="D578" t="inlineStr">
        <is>
          <t>DUMMY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V578" t="n">
        <v>0</v>
      </c>
      <c r="W578" t="n">
        <v>0</v>
      </c>
    </row>
    <row r="579" hidden="1" s="31">
      <c r="A579" t="inlineStr">
        <is>
          <t>GTAL</t>
        </is>
      </c>
      <c r="B579" t="inlineStr">
        <is>
          <t>A1</t>
        </is>
      </c>
      <c r="C579" t="inlineStr">
        <is>
          <t>164-GTAL(DUMMY) DBL::1::ALL::250727</t>
        </is>
      </c>
      <c r="D579" t="inlineStr">
        <is>
          <t>DUMMY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V579" t="n">
        <v>0</v>
      </c>
      <c r="W579" t="n">
        <v>0</v>
      </c>
    </row>
    <row r="580" hidden="1" s="31">
      <c r="A580" t="inlineStr">
        <is>
          <t>GTAL</t>
        </is>
      </c>
      <c r="B580" t="inlineStr">
        <is>
          <t>A2</t>
        </is>
      </c>
      <c r="C580" t="inlineStr">
        <is>
          <t>164-GTAL(DUMMY) DBL::1::ALL::250727</t>
        </is>
      </c>
      <c r="D580" t="inlineStr">
        <is>
          <t>DUMMY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V580" t="n">
        <v>0</v>
      </c>
      <c r="W580" t="n">
        <v>0</v>
      </c>
    </row>
    <row r="581" hidden="1" s="31">
      <c r="A581" t="inlineStr">
        <is>
          <t>GTAL</t>
        </is>
      </c>
      <c r="B581" t="inlineStr">
        <is>
          <t>B1</t>
        </is>
      </c>
      <c r="C581" t="inlineStr">
        <is>
          <t>164-GTAL(DUMMY) DBL::1::ALL::250727</t>
        </is>
      </c>
      <c r="D581" t="inlineStr">
        <is>
          <t>DUMMY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V581" t="n">
        <v>0</v>
      </c>
      <c r="W581" t="n">
        <v>0</v>
      </c>
    </row>
    <row r="582" hidden="1" s="31">
      <c r="A582" t="inlineStr">
        <is>
          <t>GTAL</t>
        </is>
      </c>
      <c r="B582" t="inlineStr">
        <is>
          <t>B2</t>
        </is>
      </c>
      <c r="C582" t="inlineStr">
        <is>
          <t>164-GTAL(DUMMY) DBL::1::ALL::250727</t>
        </is>
      </c>
      <c r="D582" t="inlineStr">
        <is>
          <t>DUMMY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V582" t="n">
        <v>0</v>
      </c>
      <c r="W582" t="n">
        <v>0</v>
      </c>
    </row>
    <row r="583" hidden="1" s="31">
      <c r="A583" t="inlineStr">
        <is>
          <t>GTAL</t>
        </is>
      </c>
      <c r="B583" t="inlineStr">
        <is>
          <t>C1</t>
        </is>
      </c>
      <c r="C583" t="inlineStr">
        <is>
          <t>164-GTAL(DUMMY) DBL::1::ALL::250727</t>
        </is>
      </c>
      <c r="D583" t="inlineStr">
        <is>
          <t>DUMMY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V583" t="n">
        <v>0</v>
      </c>
      <c r="W583" t="n">
        <v>0</v>
      </c>
    </row>
    <row r="584" hidden="1" s="31">
      <c r="A584" t="inlineStr">
        <is>
          <t>GTAL</t>
        </is>
      </c>
      <c r="B584" t="inlineStr">
        <is>
          <t>C2</t>
        </is>
      </c>
      <c r="C584" t="inlineStr">
        <is>
          <t>164-GTAL(DUMMY) DBL::1::ALL::250727</t>
        </is>
      </c>
      <c r="D584" t="inlineStr">
        <is>
          <t>DUMMY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V584" t="n">
        <v>0</v>
      </c>
      <c r="W584" t="n">
        <v>0</v>
      </c>
    </row>
    <row r="585" hidden="1" s="31">
      <c r="A585" t="inlineStr">
        <is>
          <t>GTAL</t>
        </is>
      </c>
      <c r="B585" t="inlineStr">
        <is>
          <t>D1</t>
        </is>
      </c>
      <c r="C585" t="inlineStr">
        <is>
          <t>164-GTAL(DUMMY) DBL::1::ALL::250727</t>
        </is>
      </c>
      <c r="D585" t="inlineStr">
        <is>
          <t>DUMMY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V585" t="n">
        <v>0</v>
      </c>
      <c r="W585" t="n">
        <v>0</v>
      </c>
    </row>
    <row r="586" hidden="1" s="31">
      <c r="A586" t="inlineStr">
        <is>
          <t>GTAL</t>
        </is>
      </c>
      <c r="B586" t="inlineStr">
        <is>
          <t>D2</t>
        </is>
      </c>
      <c r="C586" t="inlineStr">
        <is>
          <t>164-GTAL(DUMMY) DBL::1::ALL::250727</t>
        </is>
      </c>
      <c r="D586" t="inlineStr">
        <is>
          <t>DUMMY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V586" t="n">
        <v>0</v>
      </c>
      <c r="W586" t="n">
        <v>0</v>
      </c>
    </row>
    <row r="587" hidden="1" s="31">
      <c r="A587" t="inlineStr">
        <is>
          <t>GTAL</t>
        </is>
      </c>
      <c r="B587" t="inlineStr">
        <is>
          <t>E1</t>
        </is>
      </c>
      <c r="C587" t="inlineStr">
        <is>
          <t>164-GTAL(DUMMY) DBL::1::ALL::250727</t>
        </is>
      </c>
      <c r="D587" t="inlineStr">
        <is>
          <t>DUMMY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V587" t="n">
        <v>0</v>
      </c>
      <c r="W587" t="n">
        <v>0</v>
      </c>
    </row>
    <row r="588" hidden="1" s="31">
      <c r="A588" t="inlineStr">
        <is>
          <t>GTAL</t>
        </is>
      </c>
      <c r="B588" t="inlineStr">
        <is>
          <t>E2</t>
        </is>
      </c>
      <c r="C588" t="inlineStr">
        <is>
          <t>164-GTAL(DUMMY) DBL::1::ALL::250727</t>
        </is>
      </c>
      <c r="D588" t="inlineStr">
        <is>
          <t>DUMMY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V588" t="n">
        <v>0</v>
      </c>
      <c r="W588" t="n">
        <v>0</v>
      </c>
    </row>
    <row r="589" hidden="1" s="31">
      <c r="A589" t="inlineStr">
        <is>
          <t>GTAL</t>
        </is>
      </c>
      <c r="B589" t="inlineStr">
        <is>
          <t>F1</t>
        </is>
      </c>
      <c r="C589" t="inlineStr">
        <is>
          <t>164-GTAL(DUMMY) DBL::1::ALL::250727</t>
        </is>
      </c>
      <c r="D589" t="inlineStr">
        <is>
          <t>DUMMY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V589" t="n">
        <v>0</v>
      </c>
      <c r="W589" t="n">
        <v>0</v>
      </c>
    </row>
    <row r="590" hidden="1" s="31">
      <c r="A590" t="inlineStr">
        <is>
          <t>GTAL</t>
        </is>
      </c>
      <c r="B590" t="inlineStr">
        <is>
          <t>F2</t>
        </is>
      </c>
      <c r="C590" t="inlineStr">
        <is>
          <t>164-GTAL(DUMMY) DBL::1::ALL::250727</t>
        </is>
      </c>
      <c r="D590" t="inlineStr">
        <is>
          <t>DUMMY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V590" t="n">
        <v>0</v>
      </c>
      <c r="W590" t="n">
        <v>0</v>
      </c>
    </row>
  </sheetData>
  <autoFilter ref="A1:W590">
    <filterColumn colId="0" hiddenButton="0" showButton="1">
      <filters>
        <filter val="FFL"/>
      </filters>
    </filterColumn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15" zoomScaleNormal="100" workbookViewId="0">
      <selection activeCell="E27" sqref="E27"/>
    </sheetView>
  </sheetViews>
  <sheetFormatPr baseColWidth="8" defaultRowHeight="15"/>
  <cols>
    <col width="42" customWidth="1" style="31" min="2" max="2"/>
    <col width="41.42578125" bestFit="1" customWidth="1" style="31" min="8" max="8"/>
  </cols>
  <sheetData>
    <row r="1">
      <c r="A1" t="inlineStr">
        <is>
          <t>BES</t>
        </is>
      </c>
      <c r="B1" t="inlineStr">
        <is>
          <t>BESTSELLER A/S</t>
        </is>
      </c>
      <c r="D1" t="inlineStr">
        <is>
          <t>JAL-1</t>
        </is>
      </c>
      <c r="E1" t="inlineStr">
        <is>
          <t>JAL</t>
        </is>
      </c>
      <c r="G1" s="3" t="inlineStr">
        <is>
          <t>BST</t>
        </is>
      </c>
      <c r="H1" t="inlineStr">
        <is>
          <t>BESTSELLER A/S</t>
        </is>
      </c>
    </row>
    <row r="2">
      <c r="A2" t="inlineStr">
        <is>
          <t>BO</t>
        </is>
      </c>
      <c r="B2" s="3" t="inlineStr">
        <is>
          <t>BONITA GMBS &amp; CO. KG</t>
        </is>
      </c>
      <c r="D2" t="inlineStr">
        <is>
          <t>JAL-2</t>
        </is>
      </c>
      <c r="E2" t="inlineStr">
        <is>
          <t>JAL</t>
        </is>
      </c>
      <c r="G2" s="3" t="inlineStr">
        <is>
          <t>BGC</t>
        </is>
      </c>
      <c r="H2" s="3" t="inlineStr">
        <is>
          <t>BONITA GMBS &amp; CO. KG</t>
        </is>
      </c>
    </row>
    <row r="3">
      <c r="A3" t="inlineStr">
        <is>
          <t>CA</t>
        </is>
      </c>
      <c r="B3" s="3" t="inlineStr">
        <is>
          <t>C &amp; A BUYING GMBH &amp; CO. KG</t>
        </is>
      </c>
      <c r="D3" t="inlineStr">
        <is>
          <t>FFL-1</t>
        </is>
      </c>
      <c r="E3" t="inlineStr">
        <is>
          <t>JAL</t>
        </is>
      </c>
      <c r="G3" s="3" t="inlineStr">
        <is>
          <t>CNA</t>
        </is>
      </c>
      <c r="H3" s="3" t="inlineStr">
        <is>
          <t>C &amp; A BUYING GMBH &amp; CO. KG</t>
        </is>
      </c>
    </row>
    <row r="4">
      <c r="A4" t="inlineStr">
        <is>
          <t>CM</t>
        </is>
      </c>
      <c r="B4" s="3" t="inlineStr">
        <is>
          <t>CAMEL ACTIVE / BHB-Fashion Service Gmbh</t>
        </is>
      </c>
      <c r="D4" t="inlineStr">
        <is>
          <t>FFL-2</t>
        </is>
      </c>
      <c r="E4" t="inlineStr">
        <is>
          <t>JAL</t>
        </is>
      </c>
      <c r="G4" t="inlineStr">
        <is>
          <t>CA</t>
        </is>
      </c>
      <c r="H4" s="3" t="inlineStr">
        <is>
          <t>CAMEL ACTIVE / BHB-Fashion Service Gmbh</t>
        </is>
      </c>
    </row>
    <row r="5">
      <c r="A5" t="inlineStr">
        <is>
          <t>DC</t>
        </is>
      </c>
      <c r="B5" t="inlineStr">
        <is>
          <t>DICKIES</t>
        </is>
      </c>
      <c r="D5" t="inlineStr">
        <is>
          <t>FFL-3</t>
        </is>
      </c>
      <c r="E5" t="inlineStr">
        <is>
          <t>JAL</t>
        </is>
      </c>
      <c r="G5" t="inlineStr">
        <is>
          <t>DC</t>
        </is>
      </c>
      <c r="H5" t="inlineStr">
        <is>
          <t>DICKIES</t>
        </is>
      </c>
    </row>
    <row r="6">
      <c r="A6" t="inlineStr">
        <is>
          <t>ES</t>
        </is>
      </c>
      <c r="B6" s="3" t="inlineStr">
        <is>
          <t>ESPRIT MACAO COMMERCIAL OFFSHORE LTD.</t>
        </is>
      </c>
      <c r="D6" t="inlineStr">
        <is>
          <t>JFL-1</t>
        </is>
      </c>
      <c r="E6" t="inlineStr">
        <is>
          <t>JFL</t>
        </is>
      </c>
      <c r="G6" t="inlineStr">
        <is>
          <t>ES</t>
        </is>
      </c>
      <c r="H6" s="3" t="inlineStr">
        <is>
          <t>ESPRIT MACAO COMMERCIAL OFFSHORE LTD.</t>
        </is>
      </c>
    </row>
    <row r="7">
      <c r="A7" t="inlineStr">
        <is>
          <t>GE</t>
        </is>
      </c>
      <c r="B7" s="3" t="inlineStr">
        <is>
          <t>ASDA STORE LTD.</t>
        </is>
      </c>
      <c r="D7" t="inlineStr">
        <is>
          <t>JFL-2</t>
        </is>
      </c>
      <c r="E7" t="inlineStr">
        <is>
          <t>JFL</t>
        </is>
      </c>
      <c r="G7" s="3" t="inlineStr">
        <is>
          <t>ASDA</t>
        </is>
      </c>
      <c r="H7" s="3" t="inlineStr">
        <is>
          <t>ASDA STORE LTD.</t>
        </is>
      </c>
    </row>
    <row r="8">
      <c r="A8" t="inlineStr">
        <is>
          <t>GS</t>
        </is>
      </c>
      <c r="B8" s="3" t="inlineStr">
        <is>
          <t>G-STAR RAW CV</t>
        </is>
      </c>
      <c r="D8" t="inlineStr">
        <is>
          <t>JKL-1</t>
        </is>
      </c>
      <c r="E8" t="inlineStr">
        <is>
          <t>JKL</t>
        </is>
      </c>
      <c r="G8" s="3" t="inlineStr">
        <is>
          <t>GST</t>
        </is>
      </c>
      <c r="H8" s="3" t="inlineStr">
        <is>
          <t>G-STAR RAW CV</t>
        </is>
      </c>
    </row>
    <row r="9">
      <c r="A9" t="inlineStr">
        <is>
          <t>GSS</t>
        </is>
      </c>
      <c r="B9" s="3" t="inlineStr">
        <is>
          <t>GUESS EUROPE SAGL</t>
        </is>
      </c>
      <c r="D9" t="inlineStr">
        <is>
          <t>JKL-2</t>
        </is>
      </c>
      <c r="E9" t="inlineStr">
        <is>
          <t>JKL</t>
        </is>
      </c>
      <c r="G9" s="3" t="inlineStr">
        <is>
          <t>GUE</t>
        </is>
      </c>
      <c r="H9" s="3" t="inlineStr">
        <is>
          <t>GUESS EUROPE SAGL</t>
        </is>
      </c>
    </row>
    <row r="10">
      <c r="A10" t="inlineStr">
        <is>
          <t>HB</t>
        </is>
      </c>
      <c r="B10" s="3" t="inlineStr">
        <is>
          <t>HUGO BOSS AG</t>
        </is>
      </c>
      <c r="D10" t="inlineStr">
        <is>
          <t>JKL-3</t>
        </is>
      </c>
      <c r="E10" t="inlineStr">
        <is>
          <t>JKL</t>
        </is>
      </c>
      <c r="G10" t="inlineStr">
        <is>
          <t>HB</t>
        </is>
      </c>
      <c r="H10" s="3" t="inlineStr">
        <is>
          <t>HUGO BOSS AG</t>
        </is>
      </c>
    </row>
    <row r="11">
      <c r="A11" t="inlineStr">
        <is>
          <t>HM</t>
        </is>
      </c>
      <c r="B11" s="3" t="inlineStr">
        <is>
          <t>H &amp; M HENNES &amp; MAURITAZ GBC AB</t>
        </is>
      </c>
      <c r="D11" t="inlineStr">
        <is>
          <t>JKL-4</t>
        </is>
      </c>
      <c r="E11" t="inlineStr">
        <is>
          <t>JKL</t>
        </is>
      </c>
      <c r="G11" t="inlineStr">
        <is>
          <t>HNM</t>
        </is>
      </c>
      <c r="H11" s="3" t="inlineStr">
        <is>
          <t>H &amp; M HENNES &amp; MAURITAZ GBC AB</t>
        </is>
      </c>
    </row>
    <row r="12">
      <c r="A12" t="inlineStr">
        <is>
          <t>KM</t>
        </is>
      </c>
      <c r="B12" s="3" t="inlineStr">
        <is>
          <t>KMART AUSTRALIA LIMITED</t>
        </is>
      </c>
      <c r="D12" t="inlineStr">
        <is>
          <t>JKL-5</t>
        </is>
      </c>
      <c r="E12" t="inlineStr">
        <is>
          <t>JKL</t>
        </is>
      </c>
      <c r="G12" s="3" t="inlineStr">
        <is>
          <t>KMR</t>
        </is>
      </c>
      <c r="H12" s="3" t="inlineStr">
        <is>
          <t>KMART AUSTRALIA LIMITED</t>
        </is>
      </c>
    </row>
    <row r="13">
      <c r="A13" t="inlineStr">
        <is>
          <t>MQM</t>
        </is>
      </c>
      <c r="B13" t="inlineStr">
        <is>
          <t>MQ MARQET AB</t>
        </is>
      </c>
      <c r="D13" t="inlineStr">
        <is>
          <t>JKL-6</t>
        </is>
      </c>
      <c r="E13" t="inlineStr">
        <is>
          <t>JKL</t>
        </is>
      </c>
      <c r="G13" t="inlineStr">
        <is>
          <t>MQM</t>
        </is>
      </c>
      <c r="H13" t="inlineStr">
        <is>
          <t>MQ MARQET AB</t>
        </is>
      </c>
    </row>
    <row r="14">
      <c r="A14" t="inlineStr">
        <is>
          <t>MS</t>
        </is>
      </c>
      <c r="B14" t="inlineStr">
        <is>
          <t>MARKS &amp; SPENCER PLC</t>
        </is>
      </c>
      <c r="D14" t="inlineStr">
        <is>
          <t>MFL</t>
        </is>
      </c>
      <c r="E14" t="inlineStr">
        <is>
          <t>MFL</t>
        </is>
      </c>
      <c r="G14" t="inlineStr">
        <is>
          <t>MS</t>
        </is>
      </c>
      <c r="H14" t="inlineStr">
        <is>
          <t>MARKS &amp; SPENCER PLC</t>
        </is>
      </c>
    </row>
    <row r="15">
      <c r="A15" t="inlineStr">
        <is>
          <t>NEXT</t>
        </is>
      </c>
      <c r="B15" s="3" t="inlineStr">
        <is>
          <t>NEXT SOURCING LTD.</t>
        </is>
      </c>
      <c r="D15" t="inlineStr">
        <is>
          <t>MFL-1</t>
        </is>
      </c>
      <c r="E15" t="inlineStr">
        <is>
          <t>MFL</t>
        </is>
      </c>
      <c r="G15" s="3" t="inlineStr">
        <is>
          <t>NXS</t>
        </is>
      </c>
      <c r="H15" s="3" t="inlineStr">
        <is>
          <t>NEXT SOURCING LTD.</t>
        </is>
      </c>
    </row>
    <row r="16">
      <c r="A16" t="inlineStr">
        <is>
          <t>NF</t>
        </is>
      </c>
      <c r="B16" t="inlineStr">
        <is>
          <t>NEW FRONTIER</t>
        </is>
      </c>
      <c r="D16" t="inlineStr">
        <is>
          <t>MFL-2</t>
        </is>
      </c>
      <c r="E16" t="inlineStr">
        <is>
          <t>MFL</t>
        </is>
      </c>
      <c r="G16" s="3" t="inlineStr">
        <is>
          <t>NFR</t>
        </is>
      </c>
      <c r="H16" t="inlineStr">
        <is>
          <t>NEW FRONTIER</t>
        </is>
      </c>
    </row>
    <row r="17">
      <c r="A17" t="inlineStr">
        <is>
          <t>PU</t>
        </is>
      </c>
      <c r="B17" t="inlineStr">
        <is>
          <t>PUMA</t>
        </is>
      </c>
      <c r="D17" t="inlineStr">
        <is>
          <t>MFL-3</t>
        </is>
      </c>
      <c r="E17" t="inlineStr">
        <is>
          <t>MFL</t>
        </is>
      </c>
      <c r="G17" s="3" t="inlineStr">
        <is>
          <t>Puma</t>
        </is>
      </c>
      <c r="H17" t="inlineStr">
        <is>
          <t>PUMA</t>
        </is>
      </c>
    </row>
    <row r="18">
      <c r="A18" t="inlineStr">
        <is>
          <t>TM</t>
        </is>
      </c>
      <c r="B18" t="inlineStr">
        <is>
          <t>TIMBERLAND</t>
        </is>
      </c>
      <c r="D18" t="inlineStr">
        <is>
          <t>MFL-4</t>
        </is>
      </c>
      <c r="E18" t="inlineStr">
        <is>
          <t>MFL</t>
        </is>
      </c>
      <c r="G18" t="inlineStr">
        <is>
          <t>TM</t>
        </is>
      </c>
      <c r="H18" t="inlineStr">
        <is>
          <t>TIMBERLAND</t>
        </is>
      </c>
    </row>
    <row r="19">
      <c r="A19" t="inlineStr">
        <is>
          <t>TTR</t>
        </is>
      </c>
      <c r="B19" s="3" t="inlineStr">
        <is>
          <t>TOM TAILOR SOURCING LTD.</t>
        </is>
      </c>
      <c r="D19" t="inlineStr">
        <is>
          <t>FFL2-1</t>
        </is>
      </c>
      <c r="E19" t="inlineStr">
        <is>
          <t>FFL2</t>
        </is>
      </c>
      <c r="G19" s="3" t="inlineStr">
        <is>
          <t>TOM</t>
        </is>
      </c>
      <c r="H19" s="3" t="inlineStr">
        <is>
          <t>TOM TAILOR SOURCING LTD.</t>
        </is>
      </c>
    </row>
    <row r="20">
      <c r="A20" t="inlineStr">
        <is>
          <t>VS</t>
        </is>
      </c>
      <c r="B20" s="3" t="inlineStr">
        <is>
          <t>VOGUE SOURCING LIMITED</t>
        </is>
      </c>
      <c r="D20" t="inlineStr">
        <is>
          <t>FFL2-2</t>
        </is>
      </c>
      <c r="E20" t="inlineStr">
        <is>
          <t>FFL2</t>
        </is>
      </c>
      <c r="G20" s="3" t="inlineStr">
        <is>
          <t>VOG</t>
        </is>
      </c>
      <c r="H20" s="3" t="inlineStr">
        <is>
          <t>VOGUE SOURCING LIMITED</t>
        </is>
      </c>
    </row>
    <row r="21">
      <c r="A21" t="inlineStr">
        <is>
          <t>ZL</t>
        </is>
      </c>
      <c r="B21" t="inlineStr">
        <is>
          <t>ZALANDO</t>
        </is>
      </c>
      <c r="D21" t="inlineStr">
        <is>
          <t>FFL2-3</t>
        </is>
      </c>
      <c r="E21" t="inlineStr">
        <is>
          <t>FFL2</t>
        </is>
      </c>
      <c r="G21" t="inlineStr">
        <is>
          <t>ZL</t>
        </is>
      </c>
      <c r="H21" t="inlineStr">
        <is>
          <t>ZALANDO</t>
        </is>
      </c>
    </row>
    <row r="22">
      <c r="A22" t="inlineStr">
        <is>
          <t>ZW</t>
        </is>
      </c>
      <c r="B22" t="inlineStr">
        <is>
          <t>ITX TRADING SA</t>
        </is>
      </c>
      <c r="D22" t="inlineStr">
        <is>
          <t>FFL2-4</t>
        </is>
      </c>
      <c r="E22" t="inlineStr">
        <is>
          <t>FFL2</t>
        </is>
      </c>
      <c r="G22" t="inlineStr">
        <is>
          <t>ZW</t>
        </is>
      </c>
      <c r="H22" t="inlineStr">
        <is>
          <t>ITX TRADING SA</t>
        </is>
      </c>
    </row>
    <row r="23">
      <c r="A23" t="inlineStr">
        <is>
          <t>ZK</t>
        </is>
      </c>
      <c r="B23" t="inlineStr">
        <is>
          <t>ITX TRADING SA</t>
        </is>
      </c>
      <c r="D23" t="inlineStr">
        <is>
          <t>FFL2-5</t>
        </is>
      </c>
      <c r="E23" t="inlineStr">
        <is>
          <t>FFL2</t>
        </is>
      </c>
      <c r="G23" t="inlineStr">
        <is>
          <t>ZK</t>
        </is>
      </c>
      <c r="H23" t="inlineStr">
        <is>
          <t>ITX TRADING SA</t>
        </is>
      </c>
    </row>
    <row r="24">
      <c r="A24" t="inlineStr">
        <is>
          <t>LA</t>
        </is>
      </c>
      <c r="B24" t="inlineStr">
        <is>
          <t>LOUANNE</t>
        </is>
      </c>
      <c r="D24" t="inlineStr">
        <is>
          <t>JKL-U2-1</t>
        </is>
      </c>
      <c r="E24" t="inlineStr">
        <is>
          <t>JKL-U2</t>
        </is>
      </c>
      <c r="G24" t="inlineStr">
        <is>
          <t>LA</t>
        </is>
      </c>
      <c r="H24" t="inlineStr">
        <is>
          <t>LOUANNE</t>
        </is>
      </c>
    </row>
    <row r="25">
      <c r="A25" t="inlineStr">
        <is>
          <t>RL</t>
        </is>
      </c>
      <c r="B25" s="3" t="inlineStr">
        <is>
          <t>Ralph Lauren Corporation</t>
        </is>
      </c>
      <c r="D25" t="inlineStr">
        <is>
          <t>JKL-U2-2</t>
        </is>
      </c>
      <c r="E25" t="inlineStr">
        <is>
          <t>JKL-U2</t>
        </is>
      </c>
      <c r="G25" t="inlineStr">
        <is>
          <t>RL</t>
        </is>
      </c>
      <c r="H25" s="3" t="inlineStr">
        <is>
          <t>Ralph Lauren Corporation</t>
        </is>
      </c>
    </row>
    <row r="26">
      <c r="A26" t="inlineStr">
        <is>
          <t>CO</t>
        </is>
      </c>
      <c r="B26" t="inlineStr">
        <is>
          <t>COTTON ON</t>
        </is>
      </c>
      <c r="D26" t="inlineStr">
        <is>
          <t>JKL-U2-3</t>
        </is>
      </c>
      <c r="E26" t="inlineStr">
        <is>
          <t>JKL-U2</t>
        </is>
      </c>
      <c r="G26" t="inlineStr">
        <is>
          <t>CO</t>
        </is>
      </c>
      <c r="H26" t="inlineStr">
        <is>
          <t>COTTON ON</t>
        </is>
      </c>
    </row>
    <row r="27">
      <c r="A27" t="inlineStr">
        <is>
          <t>IN</t>
        </is>
      </c>
      <c r="B27" t="inlineStr">
        <is>
          <t>INDISKA</t>
        </is>
      </c>
      <c r="D27" t="inlineStr">
        <is>
          <t>JKL-U2-4</t>
        </is>
      </c>
      <c r="E27" t="inlineStr">
        <is>
          <t>JKL-U2</t>
        </is>
      </c>
      <c r="G27" t="inlineStr">
        <is>
          <t>IN</t>
        </is>
      </c>
      <c r="H27" t="inlineStr">
        <is>
          <t>INDISKA</t>
        </is>
      </c>
    </row>
    <row r="28">
      <c r="A28" t="inlineStr">
        <is>
          <t>ZARA</t>
        </is>
      </c>
      <c r="B28" t="inlineStr">
        <is>
          <t>ITX TRADING SA</t>
        </is>
      </c>
      <c r="D28" t="inlineStr">
        <is>
          <t>JKL-U2-5</t>
        </is>
      </c>
      <c r="E28" t="inlineStr">
        <is>
          <t>JKL-U2</t>
        </is>
      </c>
      <c r="G28" t="inlineStr">
        <is>
          <t>ZARA</t>
        </is>
      </c>
      <c r="H28" t="inlineStr">
        <is>
          <t>ITX TRADING SA</t>
        </is>
      </c>
    </row>
    <row r="29">
      <c r="A29" t="inlineStr">
        <is>
          <t>VA</t>
        </is>
      </c>
      <c r="B29" s="3" t="inlineStr">
        <is>
          <t>VF CORPORATION</t>
        </is>
      </c>
      <c r="D29" t="inlineStr">
        <is>
          <t>DBL</t>
        </is>
      </c>
      <c r="E29" t="inlineStr">
        <is>
          <t>JKL</t>
        </is>
      </c>
      <c r="G29" s="3" t="inlineStr">
        <is>
          <t>VFC</t>
        </is>
      </c>
      <c r="H29" s="3" t="inlineStr">
        <is>
          <t>VF CORPORATION</t>
        </is>
      </c>
    </row>
    <row r="30">
      <c r="A30" t="inlineStr">
        <is>
          <t>DBL</t>
        </is>
      </c>
      <c r="B30" t="inlineStr">
        <is>
          <t>DBL CERAMICS</t>
        </is>
      </c>
      <c r="D30" t="inlineStr">
        <is>
          <t>JAL-3</t>
        </is>
      </c>
      <c r="E30" t="inlineStr">
        <is>
          <t>JAL</t>
        </is>
      </c>
      <c r="G30" t="inlineStr">
        <is>
          <t>DBL</t>
        </is>
      </c>
      <c r="H30" t="inlineStr">
        <is>
          <t>DBL CERAMICS</t>
        </is>
      </c>
    </row>
    <row r="31">
      <c r="A31" t="inlineStr">
        <is>
          <t>OC</t>
        </is>
      </c>
      <c r="B31" t="inlineStr">
        <is>
          <t>OCHNIK</t>
        </is>
      </c>
      <c r="D31" t="inlineStr">
        <is>
          <t>GTAL-1</t>
        </is>
      </c>
      <c r="E31" t="inlineStr">
        <is>
          <t>GTAL</t>
        </is>
      </c>
      <c r="G31" t="inlineStr">
        <is>
          <t>OC</t>
        </is>
      </c>
      <c r="H31" t="inlineStr">
        <is>
          <t>OCHNIK</t>
        </is>
      </c>
    </row>
    <row r="32">
      <c r="A32" t="inlineStr">
        <is>
          <t>TNF</t>
        </is>
      </c>
      <c r="B32" t="inlineStr">
        <is>
          <t>The North Face</t>
        </is>
      </c>
      <c r="D32" t="inlineStr">
        <is>
          <t>GTAL-2</t>
        </is>
      </c>
      <c r="E32" t="inlineStr">
        <is>
          <t>GTAL</t>
        </is>
      </c>
      <c r="G32" t="inlineStr">
        <is>
          <t>TNF</t>
        </is>
      </c>
      <c r="H32" t="inlineStr">
        <is>
          <t>The North Face</t>
        </is>
      </c>
    </row>
    <row r="33">
      <c r="D33" t="inlineStr">
        <is>
          <t>GTAL-3</t>
        </is>
      </c>
      <c r="E33" t="inlineStr">
        <is>
          <t>GTAL</t>
        </is>
      </c>
      <c r="G33" s="7" t="inlineStr">
        <is>
          <t>ITX</t>
        </is>
      </c>
      <c r="H33" t="inlineStr">
        <is>
          <t>ITX TRADING SA</t>
        </is>
      </c>
    </row>
    <row r="34">
      <c r="G34" t="inlineStr">
        <is>
          <t>CM</t>
        </is>
      </c>
      <c r="H34" s="3" t="inlineStr">
        <is>
          <t>CAMEL ACTIVE / BHB-Fashion Service Gmbh</t>
        </is>
      </c>
    </row>
    <row r="35">
      <c r="G35" s="7" t="inlineStr">
        <is>
          <t>BIL</t>
        </is>
      </c>
      <c r="H35" t="inlineStr">
        <is>
          <t>BIOWORLD International Ltd</t>
        </is>
      </c>
    </row>
    <row r="36">
      <c r="G36" t="inlineStr">
        <is>
          <t>GE</t>
        </is>
      </c>
      <c r="H36" s="3" t="inlineStr">
        <is>
          <t>ASDA STORE LTD.</t>
        </is>
      </c>
    </row>
  </sheetData>
  <conditionalFormatting sqref="A1:A32">
    <cfRule type="duplicateValues" priority="6" dxfId="0"/>
  </conditionalFormatting>
  <conditionalFormatting sqref="B1:B32">
    <cfRule type="duplicateValues" priority="5" dxfId="0"/>
  </conditionalFormatting>
  <conditionalFormatting sqref="G1:G32 G34 G36">
    <cfRule type="duplicateValues" priority="3" dxfId="0"/>
  </conditionalFormatting>
  <conditionalFormatting sqref="H1:H34">
    <cfRule type="duplicateValues" priority="4" dxfId="0"/>
  </conditionalFormatting>
  <conditionalFormatting sqref="H3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Mahfuzur Rahman</dc:creator>
  <dcterms:created xsi:type="dcterms:W3CDTF">2015-06-05T18:17:20Z</dcterms:created>
  <dcterms:modified xsi:type="dcterms:W3CDTF">2025-10-20T08:38:57Z</dcterms:modified>
  <cp:lastModifiedBy>Md. Mahfuzur Rahman</cp:lastModifiedBy>
</cp:coreProperties>
</file>