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"/>
    </mc:Choice>
  </mc:AlternateContent>
  <xr:revisionPtr revIDLastSave="0" documentId="13_ncr:1_{977D461A-4ABF-478A-80FC-2BE5B682ED0D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" i="1" l="1"/>
  <c r="Q9" i="1"/>
  <c r="O9" i="1"/>
  <c r="K9" i="1"/>
  <c r="D9" i="1"/>
  <c r="B9" i="1"/>
  <c r="X9" i="1" l="1"/>
  <c r="H9" i="1"/>
  <c r="E9" i="1"/>
  <c r="F9" i="1"/>
  <c r="U9" i="1" s="1"/>
  <c r="J9" i="1"/>
  <c r="T9" i="1"/>
  <c r="M9" i="1"/>
  <c r="L9" i="1" l="1"/>
  <c r="I9" i="1"/>
  <c r="G9" i="1"/>
</calcChain>
</file>

<file path=xl/sharedStrings.xml><?xml version="1.0" encoding="utf-8"?>
<sst xmlns="http://schemas.openxmlformats.org/spreadsheetml/2006/main" count="34" uniqueCount="34">
  <si>
    <t>Production Unit</t>
  </si>
  <si>
    <t>QC Pass (Pcs)</t>
  </si>
  <si>
    <t>Plan (Pcs)</t>
  </si>
  <si>
    <t>Average Requirement as per Plan</t>
  </si>
  <si>
    <t>Average target in minutes</t>
  </si>
  <si>
    <t>QC Pass in minutes</t>
  </si>
  <si>
    <t>Factory Target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</si>
  <si>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</si>
  <si>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</si>
  <si>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</si>
  <si>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</si>
  <si>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</si>
  <si>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</si>
  <si>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</si>
  <si>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</si>
  <si>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</si>
  <si>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</si>
  <si>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</si>
  <si>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</si>
  <si>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JFL</t>
  </si>
  <si>
    <t>JKL</t>
  </si>
  <si>
    <t>MFL</t>
  </si>
  <si>
    <t>FFL2</t>
  </si>
  <si>
    <t>JKL-U2</t>
  </si>
  <si>
    <t>GMT TOTAL:</t>
  </si>
  <si>
    <t>LINGERIE</t>
  </si>
  <si>
    <t>Accu. QC Pass</t>
  </si>
  <si>
    <t>Plan Balance</t>
  </si>
  <si>
    <t>Required Prod upto yesterday</t>
  </si>
  <si>
    <t>Back Log upto yesterday</t>
  </si>
  <si>
    <t>Required Hr</t>
  </si>
  <si>
    <t>Plan Achv % (monthly, minute based)</t>
  </si>
  <si>
    <t>JAL3</t>
  </si>
  <si>
    <t>GTAL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</si>
</sst>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64" fontId="4" fillId="0" borderId="3" xfId="1" applyNumberFormat="1" applyFont="1" applyBorder="1" applyAlignment="1">
      <alignment horizontal="center" vertical="center" wrapText="1"/>
    </xf>
    <xf numFmtId="3" fontId="5" fillId="0" borderId="2" xfId="1" applyNumberFormat="1" applyFont="1" applyBorder="1" applyAlignment="1">
      <alignment horizontal="center" vertical="center"/>
    </xf>
    <xf numFmtId="0" fontId="5" fillId="0" borderId="3" xfId="1" applyNumberFormat="1" applyFont="1" applyBorder="1" applyAlignment="1">
      <alignment horizontal="center" vertical="center"/>
    </xf>
    <xf numFmtId="3" fontId="5" fillId="0" borderId="3" xfId="1" applyNumberFormat="1" applyFont="1" applyBorder="1" applyAlignment="1">
      <alignment horizontal="center" vertical="center"/>
    </xf>
    <xf numFmtId="3" fontId="5" fillId="0" borderId="3" xfId="0" applyNumberFormat="1" applyFont="1" applyBorder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0" fontId="5" fillId="0" borderId="3" xfId="2" applyNumberFormat="1" applyFont="1" applyBorder="1" applyAlignment="1">
      <alignment horizontal="center" vertical="center"/>
    </xf>
    <xf numFmtId="10" fontId="5" fillId="0" borderId="3" xfId="2" applyNumberFormat="1" applyFont="1" applyBorder="1" applyAlignment="1">
      <alignment horizontal="center" vertical="center"/>
    </xf>
    <xf numFmtId="3" fontId="5" fillId="0" borderId="3" xfId="2" applyNumberFormat="1" applyFont="1" applyBorder="1" applyAlignment="1">
      <alignment horizontal="center" vertical="center"/>
    </xf>
    <xf numFmtId="0" fontId="3" fillId="0" borderId="3" xfId="1" applyNumberFormat="1" applyFont="1" applyBorder="1" applyAlignment="1">
      <alignment horizontal="center" vertical="center"/>
    </xf>
    <xf numFmtId="0" fontId="5" fillId="0" borderId="3" xfId="2" applyNumberFormat="1" applyFont="1" applyFill="1" applyBorder="1" applyAlignment="1">
      <alignment horizontal="center" vertical="center"/>
    </xf>
    <xf numFmtId="10" fontId="5" fillId="0" borderId="3" xfId="2" applyNumberFormat="1" applyFont="1" applyFill="1" applyBorder="1" applyAlignment="1">
      <alignment horizontal="center" vertical="center"/>
    </xf>
    <xf numFmtId="3" fontId="5" fillId="0" borderId="3" xfId="2" applyNumberFormat="1" applyFont="1" applyFill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 vertical="center"/>
    </xf>
    <xf numFmtId="3" fontId="3" fillId="0" borderId="3" xfId="1" applyNumberFormat="1" applyFont="1" applyBorder="1" applyAlignment="1">
      <alignment horizontal="center" vertical="center"/>
    </xf>
    <xf numFmtId="4" fontId="5" fillId="0" borderId="3" xfId="2" applyNumberFormat="1" applyFont="1" applyBorder="1" applyAlignment="1">
      <alignment horizontal="center" vertical="center"/>
    </xf>
    <xf numFmtId="164" fontId="4" fillId="0" borderId="3" xfId="1" applyNumberFormat="1" applyFont="1" applyBorder="1" applyAlignment="1">
      <alignment horizontal="center" vertical="center"/>
    </xf>
    <xf numFmtId="164" fontId="4" fillId="2" borderId="1" xfId="1" applyNumberFormat="1" applyFont="1" applyFill="1" applyBorder="1" applyAlignment="1">
      <alignment horizontal="center" vertical="center" wrapText="1"/>
    </xf>
    <xf numFmtId="164" fontId="4" fillId="2" borderId="3" xfId="1" applyNumberFormat="1" applyFont="1" applyFill="1" applyBorder="1" applyAlignment="1">
      <alignment horizontal="center" vertical="center" wrapText="1"/>
    </xf>
    <xf numFmtId="164" fontId="4" fillId="2" borderId="3" xfId="1" applyNumberFormat="1" applyFont="1" applyFill="1" applyBorder="1" applyAlignment="1">
      <alignment horizontal="center" vertical="center"/>
    </xf>
    <xf numFmtId="0" fontId="0" fillId="2" borderId="0" xfId="0" applyFill="1"/>
    <xf numFmtId="3" fontId="4" fillId="2" borderId="3" xfId="1" applyNumberFormat="1" applyFont="1" applyFill="1" applyBorder="1" applyAlignment="1">
      <alignment horizontal="center" vertical="center"/>
    </xf>
    <xf numFmtId="9" fontId="4" fillId="2" borderId="3" xfId="2" applyFont="1" applyFill="1" applyBorder="1" applyAlignment="1">
      <alignment horizontal="center" vertical="center"/>
    </xf>
    <xf numFmtId="2" fontId="4" fillId="2" borderId="3" xfId="2" applyNumberFormat="1" applyFont="1" applyFill="1" applyBorder="1" applyAlignment="1">
      <alignment horizontal="center" vertical="center"/>
    </xf>
    <xf numFmtId="3" fontId="4" fillId="2" borderId="3" xfId="2" applyNumberFormat="1" applyFont="1" applyFill="1" applyBorder="1" applyAlignment="1">
      <alignment horizontal="center" vertical="center"/>
    </xf>
    <xf numFmtId="0" fontId="2" fillId="2" borderId="3" xfId="1" applyNumberFormat="1" applyFont="1" applyFill="1" applyBorder="1" applyAlignment="1">
      <alignment horizontal="center" vertical="center"/>
    </xf>
    <xf numFmtId="10" fontId="4" fillId="2" borderId="3" xfId="2" applyNumberFormat="1" applyFont="1" applyFill="1" applyBorder="1" applyAlignment="1">
      <alignment horizontal="center" vertical="center"/>
    </xf>
    <xf numFmtId="3" fontId="0" fillId="0" borderId="0" xfId="0" applyNumberFormat="1"/>
    <xf numFmtId="3" fontId="6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6C0E0004-EF1A-4FCF-A451-5ACC22D75C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"/>
  <sheetViews>
    <sheetView tabSelected="1" workbookViewId="0">
      <selection activeCell="A9" sqref="A9:XFD9"/>
    </sheetView>
  </sheetViews>
  <sheetFormatPr defaultRowHeight="15" x14ac:dyDescent="0.25"/>
  <cols>
    <col min="1" max="1" width="13.7109375" customWidth="1"/>
    <col min="2" max="2" width="12.85546875" customWidth="1"/>
    <col min="3" max="3" width="11.28515625" customWidth="1"/>
    <col min="4" max="4" width="11.7109375" customWidth="1"/>
    <col min="5" max="5" width="13" customWidth="1"/>
    <col min="6" max="6" width="12.42578125" customWidth="1"/>
    <col min="7" max="7" width="11.42578125" customWidth="1"/>
    <col min="8" max="8" width="12.85546875" customWidth="1"/>
    <col min="9" max="9" width="11.140625" customWidth="1"/>
    <col min="10" max="10" width="12.140625" customWidth="1"/>
    <col min="11" max="11" width="11.7109375" customWidth="1"/>
    <col min="13" max="13" width="13" customWidth="1"/>
    <col min="20" max="20" width="11.42578125" customWidth="1"/>
    <col min="21" max="21" width="13" customWidth="1"/>
  </cols>
  <sheetData>
    <row r="1" spans="1:24" s="21" customFormat="1" ht="71.25" x14ac:dyDescent="0.25">
      <c r="A1" s="18" t="s">
        <v>0</v>
      </c>
      <c r="B1" s="19" t="s">
        <v>1</v>
      </c>
      <c r="C1" s="20" t="s">
        <v>2</v>
      </c>
      <c r="D1" s="18" t="s">
        <v>26</v>
      </c>
      <c r="E1" s="18" t="s">
        <v>27</v>
      </c>
      <c r="F1" s="18" t="s">
        <v>28</v>
      </c>
      <c r="G1" s="18" t="s">
        <v>29</v>
      </c>
      <c r="H1" s="18" t="s">
        <v>3</v>
      </c>
      <c r="I1" s="18" t="s">
        <v>4</v>
      </c>
      <c r="J1" s="18" t="s">
        <v>5</v>
      </c>
      <c r="K1" s="18" t="s">
        <v>6</v>
      </c>
      <c r="L1" s="18" t="s">
        <v>31</v>
      </c>
      <c r="M1" s="18" t="s">
        <v>30</v>
      </c>
      <c r="N1" s="18" t="s">
        <v>7</v>
      </c>
      <c r="O1" s="18" t="s">
        <v>8</v>
      </c>
      <c r="P1" s="18" t="s">
        <v>9</v>
      </c>
      <c r="Q1" s="18" t="s">
        <v>10</v>
      </c>
      <c r="R1" s="18" t="s">
        <v>11</v>
      </c>
      <c r="S1" s="18" t="s">
        <v>12</v>
      </c>
      <c r="T1" s="18" t="s">
        <v>13</v>
      </c>
      <c r="U1" s="18" t="s">
        <v>14</v>
      </c>
      <c r="V1" s="18" t="s">
        <v>15</v>
      </c>
      <c r="W1" s="18" t="s">
        <v>16</v>
      </c>
      <c r="X1" s="18" t="s">
        <v>17</v>
      </c>
    </row>
    <row r="2" spans="1:24" x14ac:dyDescent="0.25">
      <c r="A2" s="1" t="s">
        <v>18</v>
      </c>
      <c r="B2" s="2"/>
      <c r="C2" s="2">
        <v>4515034</v>
      </c>
      <c r="D2" s="3"/>
      <c r="E2" s="4"/>
      <c r="F2" s="4"/>
      <c r="G2" s="4"/>
      <c r="H2" s="4"/>
      <c r="I2" s="4"/>
      <c r="J2" s="4"/>
      <c r="K2" s="5"/>
      <c r="L2" s="6"/>
      <c r="M2" s="4"/>
      <c r="N2" s="7">
        <v>7.73</v>
      </c>
      <c r="O2" s="7"/>
      <c r="P2" s="7">
        <v>9.85</v>
      </c>
      <c r="Q2" s="7"/>
      <c r="R2" s="8">
        <v>0.68</v>
      </c>
      <c r="S2" s="8"/>
      <c r="T2" s="9"/>
      <c r="U2" s="9"/>
      <c r="V2" s="10">
        <v>27</v>
      </c>
      <c r="W2" s="10"/>
      <c r="X2" s="10"/>
    </row>
    <row r="3" spans="1:24" x14ac:dyDescent="0.25">
      <c r="A3" s="1" t="s">
        <v>32</v>
      </c>
      <c r="B3" s="2"/>
      <c r="C3" s="2">
        <v>253849</v>
      </c>
      <c r="D3" s="3"/>
      <c r="E3" s="4"/>
      <c r="F3" s="4"/>
      <c r="G3" s="4"/>
      <c r="H3" s="4"/>
      <c r="I3" s="4"/>
      <c r="J3" s="4"/>
      <c r="K3" s="5"/>
      <c r="L3" s="6"/>
      <c r="M3" s="4"/>
      <c r="N3" s="7">
        <v>6.59</v>
      </c>
      <c r="O3" s="7"/>
      <c r="P3" s="7">
        <v>9.85</v>
      </c>
      <c r="Q3" s="7"/>
      <c r="R3" s="8">
        <v>0.63</v>
      </c>
      <c r="S3" s="8"/>
      <c r="T3" s="9"/>
      <c r="U3" s="9"/>
      <c r="V3" s="10">
        <v>27</v>
      </c>
      <c r="W3" s="10"/>
      <c r="X3" s="10"/>
    </row>
    <row r="4" spans="1:24" x14ac:dyDescent="0.25">
      <c r="A4" s="1" t="s">
        <v>19</v>
      </c>
      <c r="B4" s="2"/>
      <c r="C4" s="4">
        <v>2500082</v>
      </c>
      <c r="D4" s="3"/>
      <c r="E4" s="4"/>
      <c r="F4" s="4"/>
      <c r="G4" s="4"/>
      <c r="H4" s="4"/>
      <c r="I4" s="4"/>
      <c r="J4" s="4"/>
      <c r="K4" s="5"/>
      <c r="L4" s="6"/>
      <c r="M4" s="4"/>
      <c r="N4" s="11">
        <v>6.01</v>
      </c>
      <c r="O4" s="11"/>
      <c r="P4" s="11">
        <v>9.85</v>
      </c>
      <c r="Q4" s="11"/>
      <c r="R4" s="12">
        <v>0.72799999999999998</v>
      </c>
      <c r="S4" s="12"/>
      <c r="T4" s="13"/>
      <c r="U4" s="9"/>
      <c r="V4" s="10">
        <v>27</v>
      </c>
      <c r="W4" s="10"/>
      <c r="X4" s="10"/>
    </row>
    <row r="5" spans="1:24" x14ac:dyDescent="0.25">
      <c r="A5" s="1" t="s">
        <v>20</v>
      </c>
      <c r="B5" s="2"/>
      <c r="C5" s="4">
        <v>2188461</v>
      </c>
      <c r="D5" s="3"/>
      <c r="E5" s="4"/>
      <c r="F5" s="4"/>
      <c r="G5" s="4"/>
      <c r="H5" s="4"/>
      <c r="I5" s="4"/>
      <c r="J5" s="4"/>
      <c r="K5" s="5"/>
      <c r="L5" s="6"/>
      <c r="M5" s="4"/>
      <c r="N5" s="7">
        <v>10.43</v>
      </c>
      <c r="O5" s="7"/>
      <c r="P5" s="7">
        <v>8.93</v>
      </c>
      <c r="Q5" s="7"/>
      <c r="R5" s="8">
        <v>0.74399999999999999</v>
      </c>
      <c r="S5" s="8"/>
      <c r="T5" s="9"/>
      <c r="U5" s="9"/>
      <c r="V5" s="10">
        <v>27</v>
      </c>
      <c r="W5" s="10"/>
      <c r="X5" s="10"/>
    </row>
    <row r="6" spans="1:24" x14ac:dyDescent="0.25">
      <c r="A6" s="1" t="s">
        <v>21</v>
      </c>
      <c r="B6" s="2"/>
      <c r="C6" s="4">
        <v>2166878</v>
      </c>
      <c r="D6" s="3"/>
      <c r="E6" s="4"/>
      <c r="F6" s="4"/>
      <c r="G6" s="4"/>
      <c r="H6" s="4"/>
      <c r="I6" s="4"/>
      <c r="J6" s="4"/>
      <c r="K6" s="14"/>
      <c r="L6" s="6"/>
      <c r="M6" s="4"/>
      <c r="N6" s="7">
        <v>8.84</v>
      </c>
      <c r="O6" s="7"/>
      <c r="P6" s="7">
        <v>9.85</v>
      </c>
      <c r="Q6" s="7"/>
      <c r="R6" s="8">
        <v>0.68</v>
      </c>
      <c r="S6" s="8"/>
      <c r="T6" s="9"/>
      <c r="U6" s="9"/>
      <c r="V6" s="10">
        <v>27</v>
      </c>
      <c r="W6" s="10"/>
      <c r="X6" s="10"/>
    </row>
    <row r="7" spans="1:24" x14ac:dyDescent="0.25">
      <c r="A7" s="1" t="s">
        <v>22</v>
      </c>
      <c r="B7" s="2"/>
      <c r="C7" s="4">
        <v>2918943</v>
      </c>
      <c r="D7" s="3"/>
      <c r="E7" s="4"/>
      <c r="F7" s="4"/>
      <c r="G7" s="4"/>
      <c r="H7" s="4"/>
      <c r="I7" s="4"/>
      <c r="J7" s="4"/>
      <c r="K7" s="14"/>
      <c r="L7" s="6"/>
      <c r="M7" s="4"/>
      <c r="N7" s="7">
        <v>7.25</v>
      </c>
      <c r="O7" s="7"/>
      <c r="P7" s="7">
        <v>9.85</v>
      </c>
      <c r="Q7" s="7"/>
      <c r="R7" s="8">
        <v>0.68</v>
      </c>
      <c r="S7" s="8"/>
      <c r="T7" s="9"/>
      <c r="U7" s="9"/>
      <c r="V7" s="10">
        <v>27</v>
      </c>
      <c r="W7" s="10"/>
      <c r="X7" s="10"/>
    </row>
    <row r="8" spans="1:24" ht="14.25" customHeight="1" x14ac:dyDescent="0.25">
      <c r="A8" s="1" t="s">
        <v>23</v>
      </c>
      <c r="B8" s="2"/>
      <c r="C8" s="4">
        <v>3874922</v>
      </c>
      <c r="D8" s="3"/>
      <c r="E8" s="4"/>
      <c r="F8" s="4"/>
      <c r="G8" s="4"/>
      <c r="H8" s="4"/>
      <c r="I8" s="4"/>
      <c r="J8" s="4"/>
      <c r="K8" s="14"/>
      <c r="L8" s="6"/>
      <c r="M8" s="4"/>
      <c r="N8" s="7">
        <v>10.199999999999999</v>
      </c>
      <c r="O8" s="7"/>
      <c r="P8" s="7">
        <v>9.85</v>
      </c>
      <c r="Q8" s="7"/>
      <c r="R8" s="8">
        <v>0.65</v>
      </c>
      <c r="S8" s="8"/>
      <c r="T8" s="9"/>
      <c r="U8" s="9"/>
      <c r="V8" s="10">
        <v>27</v>
      </c>
      <c r="W8" s="10"/>
      <c r="X8" s="10"/>
    </row>
    <row r="9" spans="1:24" s="21" customFormat="1" ht="28.5" x14ac:dyDescent="0.25">
      <c r="A9" s="19" t="s">
        <v>24</v>
      </c>
      <c r="B9" s="22">
        <f>SUM(B2:B8)</f>
        <v>0</v>
      </c>
      <c r="C9" s="22">
        <v>19251363</v>
      </c>
      <c r="D9" s="22">
        <f>SUM(D2:D8)</f>
        <v>0</v>
      </c>
      <c r="E9" s="22">
        <f>SUM(E2:E8)</f>
        <v>0</v>
      </c>
      <c r="F9" s="22">
        <f>SUM(F2:F8)</f>
        <v>0</v>
      </c>
      <c r="G9" s="22">
        <f>SUM(G2:G8)</f>
        <v>0</v>
      </c>
      <c r="H9" s="22">
        <f>SUM(H2:H8)</f>
        <v>0</v>
      </c>
      <c r="I9" s="22">
        <f>SUM(I2:I8)</f>
        <v>0</v>
      </c>
      <c r="J9" s="22">
        <f>SUM(J2:J8)</f>
        <v>0</v>
      </c>
      <c r="K9" s="22">
        <f>SUM(K2:K8)</f>
        <v>0</v>
      </c>
      <c r="L9" s="23" t="e">
        <f>AVERAGE(L2:L8)</f>
        <v>#DIV/0!</v>
      </c>
      <c r="M9" s="24" t="e">
        <f>AVERAGE(M2:M8)</f>
        <v>#DIV/0!</v>
      </c>
      <c r="N9" s="24">
        <v>8.2200000000000006</v>
      </c>
      <c r="O9" s="24" t="e">
        <f>AVERAGE(O2:O8)</f>
        <v>#DIV/0!</v>
      </c>
      <c r="P9" s="24">
        <v>9.75</v>
      </c>
      <c r="Q9" s="24" t="e">
        <f>AVERAGE(Q2:Q8)</f>
        <v>#DIV/0!</v>
      </c>
      <c r="R9" s="27">
        <v>0.68620000000000003</v>
      </c>
      <c r="S9" s="23" t="e">
        <f>AVERAGE(S2:S8)</f>
        <v>#DIV/0!</v>
      </c>
      <c r="T9" s="25" t="e">
        <f t="shared" ref="T9" si="0">O9*D9</f>
        <v>#DIV/0!</v>
      </c>
      <c r="U9" s="25">
        <f t="shared" ref="U9" si="1">N9*F9</f>
        <v>0</v>
      </c>
      <c r="V9" s="25">
        <v>27</v>
      </c>
      <c r="W9" s="26"/>
      <c r="X9" s="26" t="e">
        <f>ROUNDUP(AVERAGE(X2:X8),2)</f>
        <v>#DIV/0!</v>
      </c>
    </row>
    <row r="10" spans="1:24" ht="15.75" customHeight="1" x14ac:dyDescent="0.25">
      <c r="A10" s="17" t="s">
        <v>25</v>
      </c>
      <c r="B10" s="3"/>
      <c r="C10" s="4">
        <v>4296356</v>
      </c>
      <c r="D10" s="3"/>
      <c r="E10" s="4"/>
      <c r="F10" s="4"/>
      <c r="G10" s="4"/>
      <c r="H10" s="4"/>
      <c r="I10" s="4"/>
      <c r="J10" s="4"/>
      <c r="K10" s="15"/>
      <c r="L10" s="6"/>
      <c r="M10" s="4"/>
      <c r="N10" s="16">
        <v>4.12</v>
      </c>
      <c r="O10" s="7"/>
      <c r="P10" s="7">
        <v>11</v>
      </c>
      <c r="Q10" s="7"/>
      <c r="R10" s="8">
        <v>0.8</v>
      </c>
      <c r="S10" s="8"/>
      <c r="T10" s="9"/>
      <c r="U10" s="9"/>
      <c r="V10" s="10">
        <v>27</v>
      </c>
      <c r="W10" s="10"/>
      <c r="X10" s="10"/>
    </row>
    <row r="11" spans="1:24" ht="14.25" customHeight="1" x14ac:dyDescent="0.25">
      <c r="A11" s="1" t="s">
        <v>33</v>
      </c>
      <c r="B11" s="2"/>
      <c r="C11" s="4">
        <v>833194</v>
      </c>
      <c r="D11" s="3"/>
      <c r="E11" s="4"/>
      <c r="F11" s="4"/>
      <c r="G11" s="4"/>
      <c r="H11" s="4"/>
      <c r="I11" s="4"/>
      <c r="J11" s="4"/>
      <c r="K11" s="14"/>
      <c r="L11" s="6"/>
      <c r="M11" s="4"/>
      <c r="N11" s="7">
        <v>4.5</v>
      </c>
      <c r="O11" s="7"/>
      <c r="P11" s="7">
        <v>9.85</v>
      </c>
      <c r="Q11" s="7"/>
      <c r="R11" s="8">
        <v>0.65</v>
      </c>
      <c r="S11" s="8"/>
      <c r="T11" s="9"/>
      <c r="U11" s="9"/>
      <c r="V11" s="10">
        <v>27</v>
      </c>
      <c r="W11" s="10"/>
      <c r="X11" s="10"/>
    </row>
    <row r="12" spans="1:24" x14ac:dyDescent="0.25">
      <c r="C12" s="28"/>
    </row>
    <row r="13" spans="1:24" x14ac:dyDescent="0.25">
      <c r="C13" s="29"/>
    </row>
    <row r="14" spans="1:24" x14ac:dyDescent="0.25">
      <c r="C14" s="28"/>
    </row>
  </sheetData>
  <protectedRanges>
    <protectedRange sqref="K10:K11 K2:K8" name="otshedule24" securityDescriptor="O:WDG:WDD:(A;;CC;;;WD)"/>
  </protectedRange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Mahfuzur Rahman</dc:creator>
  <cp:lastModifiedBy>Mahfuzur Rahman</cp:lastModifiedBy>
  <dcterms:created xsi:type="dcterms:W3CDTF">2015-06-05T18:17:20Z</dcterms:created>
  <dcterms:modified xsi:type="dcterms:W3CDTF">2025-05-06T06:33:11Z</dcterms:modified>
</cp:coreProperties>
</file>