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A8EDD064-D8CC-4519-9665-A2F26EFD9A1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X13" i="1"/>
  <c r="T13" i="1"/>
  <c r="J13" i="1"/>
  <c r="F13" i="1"/>
  <c r="G13" i="1" s="1"/>
  <c r="E13" i="1"/>
  <c r="H13" i="1" s="1"/>
  <c r="X12" i="1"/>
  <c r="T12" i="1"/>
  <c r="J12" i="1"/>
  <c r="F12" i="1"/>
  <c r="U12" i="1" s="1"/>
  <c r="E12" i="1"/>
  <c r="H12" i="1" s="1"/>
  <c r="X11" i="1"/>
  <c r="T11" i="1"/>
  <c r="J11" i="1"/>
  <c r="C11" i="1"/>
  <c r="X10" i="1"/>
  <c r="H10" i="1" s="1"/>
  <c r="I10" i="1" s="1"/>
  <c r="T10" i="1"/>
  <c r="J10" i="1"/>
  <c r="F10" i="1"/>
  <c r="U10" i="1" s="1"/>
  <c r="E10" i="1"/>
  <c r="X9" i="1"/>
  <c r="H9" i="1" s="1"/>
  <c r="T9" i="1"/>
  <c r="J9" i="1"/>
  <c r="F9" i="1"/>
  <c r="U9" i="1" s="1"/>
  <c r="L9" i="1" s="1"/>
  <c r="E9" i="1"/>
  <c r="X8" i="1"/>
  <c r="T8" i="1"/>
  <c r="J8" i="1"/>
  <c r="F8" i="1"/>
  <c r="G8" i="1" s="1"/>
  <c r="E8" i="1"/>
  <c r="X7" i="1"/>
  <c r="T7" i="1"/>
  <c r="J7" i="1"/>
  <c r="F7" i="1"/>
  <c r="U7" i="1" s="1"/>
  <c r="E7" i="1"/>
  <c r="H7" i="1" s="1"/>
  <c r="X6" i="1"/>
  <c r="H6" i="1" s="1"/>
  <c r="I6" i="1" s="1"/>
  <c r="T6" i="1"/>
  <c r="J6" i="1"/>
  <c r="F6" i="1"/>
  <c r="U6" i="1" s="1"/>
  <c r="E6" i="1"/>
  <c r="X5" i="1"/>
  <c r="H5" i="1" s="1"/>
  <c r="T5" i="1"/>
  <c r="J5" i="1"/>
  <c r="F5" i="1"/>
  <c r="U5" i="1" s="1"/>
  <c r="L5" i="1" s="1"/>
  <c r="E5" i="1"/>
  <c r="X4" i="1"/>
  <c r="T4" i="1"/>
  <c r="J4" i="1"/>
  <c r="F4" i="1"/>
  <c r="G4" i="1" s="1"/>
  <c r="E4" i="1"/>
  <c r="H4" i="1" s="1"/>
  <c r="B2" i="1"/>
  <c r="H8" i="1" l="1"/>
  <c r="L7" i="1"/>
  <c r="G6" i="1"/>
  <c r="G10" i="1"/>
  <c r="G9" i="1"/>
  <c r="G5" i="1"/>
  <c r="D18" i="1"/>
  <c r="E18" i="1" s="1"/>
  <c r="L12" i="1"/>
  <c r="M12" i="1"/>
  <c r="I12" i="1"/>
  <c r="I5" i="1"/>
  <c r="M5" i="1"/>
  <c r="M7" i="1"/>
  <c r="I7" i="1"/>
  <c r="I13" i="1"/>
  <c r="M13" i="1"/>
  <c r="M9" i="1"/>
  <c r="I9" i="1"/>
  <c r="I8" i="1"/>
  <c r="M8" i="1"/>
  <c r="L10" i="1"/>
  <c r="I4" i="1"/>
  <c r="M4" i="1"/>
  <c r="L6" i="1"/>
  <c r="M6" i="1"/>
  <c r="G7" i="1"/>
  <c r="F11" i="1"/>
  <c r="G12" i="1"/>
  <c r="A18" i="1"/>
  <c r="U4" i="1"/>
  <c r="L4" i="1" s="1"/>
  <c r="U8" i="1"/>
  <c r="L8" i="1" s="1"/>
  <c r="M10" i="1"/>
  <c r="U13" i="1"/>
  <c r="L13" i="1" s="1"/>
  <c r="C19" i="1"/>
  <c r="E11" i="1"/>
  <c r="H11" i="1" s="1"/>
  <c r="F18" i="1"/>
  <c r="D19" i="1" l="1"/>
  <c r="E19" i="1" s="1"/>
  <c r="F19" i="1" s="1"/>
  <c r="C20" i="1"/>
  <c r="I11" i="1"/>
  <c r="M11" i="1"/>
  <c r="G11" i="1"/>
  <c r="U11" i="1"/>
  <c r="L11" i="1" s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<sst xmlns="http://schemas.openxmlformats.org/spreadsheetml/2006/main" count="48" uniqueCount="44">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</sst>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H1" workbookViewId="0">
      <selection activeCell="W12" sqref="W12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45794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97516</v>
      </c>
      <c r="C4" s="10">
        <v>4258032</v>
      </c>
      <c r="D4" s="10">
        <v>1422976</v>
      </c>
      <c r="E4" s="10">
        <f t="shared" ref="E4:E13" si="0">C4-D4</f>
        <v>2835056</v>
      </c>
      <c r="F4" s="10">
        <f t="shared" ref="F4:F13" si="1">C4*W4/V4</f>
        <v>2207868.4444444445</v>
      </c>
      <c r="G4" s="10">
        <f t="shared" ref="G4:G13" si="2">F4-D4</f>
        <v>784892.4444444445</v>
      </c>
      <c r="H4" s="10">
        <f t="shared" ref="H4:H13" si="3">(E4+B4)/(X4+1)</f>
        <v>209469.42857142858</v>
      </c>
      <c r="I4" s="10">
        <f t="shared" ref="I4:I13" si="4">H4*N4</f>
        <v>1619198.682857143</v>
      </c>
      <c r="J4" s="10">
        <f t="shared" ref="J4:J13" si="5">B4*O4</f>
        <v>776227.36</v>
      </c>
      <c r="K4" s="10">
        <v>102082</v>
      </c>
      <c r="L4" s="17">
        <f t="shared" ref="L4:L13" si="6">T4/U4</f>
        <v>0.6636788176601689</v>
      </c>
      <c r="M4" s="10">
        <f t="shared" ref="M4:M13" si="7">H4/P4</f>
        <v>21265.931834662802</v>
      </c>
      <c r="N4" s="9">
        <v>7.73</v>
      </c>
      <c r="O4" s="9">
        <v>7.96</v>
      </c>
      <c r="P4" s="9">
        <v>9.85</v>
      </c>
      <c r="Q4" s="9">
        <v>12.71</v>
      </c>
      <c r="R4" s="12">
        <v>0.68</v>
      </c>
      <c r="S4" s="12">
        <v>0.69499999999999995</v>
      </c>
      <c r="T4" s="10">
        <f t="shared" ref="T4:T13" si="8">O4*D4</f>
        <v>11326888.959999999</v>
      </c>
      <c r="U4" s="10">
        <f t="shared" ref="U4:U13" si="9">N4*F4</f>
        <v>17066823.075555556</v>
      </c>
      <c r="V4" s="9">
        <v>27</v>
      </c>
      <c r="W4" s="9">
        <v>14</v>
      </c>
      <c r="X4" s="9">
        <f t="shared" ref="X4:X13" si="10">V4-W4</f>
        <v>13</v>
      </c>
    </row>
    <row r="5" spans="1:24" x14ac:dyDescent="0.25">
      <c r="A5" s="11" t="s">
        <v>27</v>
      </c>
      <c r="B5" s="10">
        <v>9820</v>
      </c>
      <c r="C5" s="10">
        <v>253849</v>
      </c>
      <c r="D5" s="10">
        <v>124425</v>
      </c>
      <c r="E5" s="10">
        <f t="shared" si="0"/>
        <v>129424</v>
      </c>
      <c r="F5" s="10">
        <f t="shared" si="1"/>
        <v>131625.40740740742</v>
      </c>
      <c r="G5" s="10">
        <f t="shared" si="2"/>
        <v>7200.407407407416</v>
      </c>
      <c r="H5" s="10">
        <f t="shared" si="3"/>
        <v>9946</v>
      </c>
      <c r="I5" s="10">
        <f t="shared" si="4"/>
        <v>65544.14</v>
      </c>
      <c r="J5" s="10">
        <f t="shared" si="5"/>
        <v>68052.599999999991</v>
      </c>
      <c r="K5" s="10">
        <v>12466</v>
      </c>
      <c r="L5" s="17">
        <f t="shared" si="6"/>
        <v>0.99406719278964373</v>
      </c>
      <c r="M5" s="18">
        <f t="shared" si="7"/>
        <v>1009.746192893401</v>
      </c>
      <c r="N5" s="9">
        <v>6.59</v>
      </c>
      <c r="O5" s="9">
        <v>6.93</v>
      </c>
      <c r="P5" s="9">
        <v>9.85</v>
      </c>
      <c r="Q5" s="9">
        <v>10.57</v>
      </c>
      <c r="R5" s="12">
        <v>0.63</v>
      </c>
      <c r="S5" s="12">
        <v>0.59160000000000001</v>
      </c>
      <c r="T5" s="10">
        <f t="shared" si="8"/>
        <v>862265.25</v>
      </c>
      <c r="U5" s="10">
        <f t="shared" si="9"/>
        <v>867411.43481481483</v>
      </c>
      <c r="V5" s="9">
        <v>27</v>
      </c>
      <c r="W5" s="9">
        <v>14</v>
      </c>
      <c r="X5" s="9">
        <f t="shared" si="10"/>
        <v>13</v>
      </c>
    </row>
    <row r="6" spans="1:24" x14ac:dyDescent="0.25">
      <c r="A6" s="11" t="s">
        <v>28</v>
      </c>
      <c r="B6" s="10">
        <v>69716</v>
      </c>
      <c r="C6" s="10">
        <v>2059909</v>
      </c>
      <c r="D6" s="10">
        <v>939962</v>
      </c>
      <c r="E6" s="10">
        <f t="shared" si="0"/>
        <v>1119947</v>
      </c>
      <c r="F6" s="10">
        <f t="shared" si="1"/>
        <v>1068100.9629629629</v>
      </c>
      <c r="G6" s="10">
        <f t="shared" si="2"/>
        <v>128138.96296296292</v>
      </c>
      <c r="H6" s="10">
        <f t="shared" si="3"/>
        <v>84975.928571428565</v>
      </c>
      <c r="I6" s="10">
        <f t="shared" si="4"/>
        <v>510705.33071428566</v>
      </c>
      <c r="J6" s="10">
        <f t="shared" si="5"/>
        <v>429450.56</v>
      </c>
      <c r="K6" s="10">
        <v>67016</v>
      </c>
      <c r="L6" s="17">
        <f t="shared" si="6"/>
        <v>0.90199520784122911</v>
      </c>
      <c r="M6" s="10">
        <f t="shared" si="7"/>
        <v>8626.997824510514</v>
      </c>
      <c r="N6" s="9">
        <v>6.01</v>
      </c>
      <c r="O6" s="9">
        <v>6.16</v>
      </c>
      <c r="P6" s="9">
        <v>9.85</v>
      </c>
      <c r="Q6" s="9">
        <v>12.86</v>
      </c>
      <c r="R6" s="12">
        <v>0.72799999999999998</v>
      </c>
      <c r="S6" s="12">
        <v>0.7177</v>
      </c>
      <c r="T6" s="10">
        <f t="shared" si="8"/>
        <v>5790165.9199999999</v>
      </c>
      <c r="U6" s="10">
        <f t="shared" si="9"/>
        <v>6419286.7874074066</v>
      </c>
      <c r="V6" s="9">
        <v>27</v>
      </c>
      <c r="W6" s="9">
        <v>14</v>
      </c>
      <c r="X6" s="9">
        <f t="shared" si="10"/>
        <v>13</v>
      </c>
    </row>
    <row r="7" spans="1:24" x14ac:dyDescent="0.25">
      <c r="A7" s="11" t="s">
        <v>29</v>
      </c>
      <c r="B7" s="10">
        <v>81667</v>
      </c>
      <c r="C7" s="10">
        <v>2359653</v>
      </c>
      <c r="D7" s="10">
        <v>1181847</v>
      </c>
      <c r="E7" s="10">
        <f t="shared" si="0"/>
        <v>1177806</v>
      </c>
      <c r="F7" s="10">
        <f t="shared" si="1"/>
        <v>1223523.7777777778</v>
      </c>
      <c r="G7" s="10">
        <f t="shared" si="2"/>
        <v>41676.777777777752</v>
      </c>
      <c r="H7" s="10">
        <f t="shared" si="3"/>
        <v>89962.357142857145</v>
      </c>
      <c r="I7" s="10">
        <f t="shared" si="4"/>
        <v>938307.38500000001</v>
      </c>
      <c r="J7" s="10">
        <f t="shared" si="5"/>
        <v>843620.11</v>
      </c>
      <c r="K7" s="10">
        <v>92616</v>
      </c>
      <c r="L7" s="17">
        <f t="shared" si="6"/>
        <v>0.95667595025966712</v>
      </c>
      <c r="M7" s="10">
        <f t="shared" si="7"/>
        <v>10074.172132458807</v>
      </c>
      <c r="N7" s="9">
        <v>10.43</v>
      </c>
      <c r="O7" s="9">
        <v>10.33</v>
      </c>
      <c r="P7" s="9">
        <v>8.93</v>
      </c>
      <c r="Q7" s="9">
        <v>13.46</v>
      </c>
      <c r="R7" s="12">
        <v>0.74399999999999999</v>
      </c>
      <c r="S7" s="12">
        <v>0.60160000000000002</v>
      </c>
      <c r="T7" s="10">
        <f t="shared" si="8"/>
        <v>12208479.51</v>
      </c>
      <c r="U7" s="10">
        <f t="shared" si="9"/>
        <v>12761353.002222221</v>
      </c>
      <c r="V7" s="9">
        <v>27</v>
      </c>
      <c r="W7" s="9">
        <v>14</v>
      </c>
      <c r="X7" s="9">
        <f t="shared" si="10"/>
        <v>13</v>
      </c>
    </row>
    <row r="8" spans="1:24" x14ac:dyDescent="0.25">
      <c r="A8" s="11" t="s">
        <v>30</v>
      </c>
      <c r="B8" s="10">
        <v>77389</v>
      </c>
      <c r="C8" s="10">
        <v>2139662</v>
      </c>
      <c r="D8" s="10">
        <v>1070079</v>
      </c>
      <c r="E8" s="10">
        <f t="shared" si="0"/>
        <v>1069583</v>
      </c>
      <c r="F8" s="10">
        <f t="shared" si="1"/>
        <v>1188701.111111111</v>
      </c>
      <c r="G8" s="10">
        <f t="shared" si="2"/>
        <v>118622.11111111101</v>
      </c>
      <c r="H8" s="10">
        <f t="shared" si="3"/>
        <v>88228.61538461539</v>
      </c>
      <c r="I8" s="10">
        <f t="shared" si="4"/>
        <v>779940.96000000008</v>
      </c>
      <c r="J8" s="10">
        <f t="shared" si="5"/>
        <v>659354.27999999991</v>
      </c>
      <c r="K8" s="10">
        <v>90854</v>
      </c>
      <c r="L8" s="17">
        <f t="shared" si="6"/>
        <v>0.86762189330609851</v>
      </c>
      <c r="M8" s="10">
        <f t="shared" si="7"/>
        <v>8957.2198360015627</v>
      </c>
      <c r="N8" s="9">
        <v>8.84</v>
      </c>
      <c r="O8" s="9">
        <v>8.52</v>
      </c>
      <c r="P8" s="9">
        <v>9.85</v>
      </c>
      <c r="Q8" s="9">
        <v>11.3</v>
      </c>
      <c r="R8" s="12">
        <v>0.68</v>
      </c>
      <c r="S8" s="12">
        <v>0.62329999999999997</v>
      </c>
      <c r="T8" s="10">
        <f t="shared" si="8"/>
        <v>9117073.0800000001</v>
      </c>
      <c r="U8" s="10">
        <f t="shared" si="9"/>
        <v>10508117.822222222</v>
      </c>
      <c r="V8" s="9">
        <v>27</v>
      </c>
      <c r="W8" s="9">
        <v>15</v>
      </c>
      <c r="X8" s="9">
        <f t="shared" si="10"/>
        <v>12</v>
      </c>
    </row>
    <row r="9" spans="1:24" x14ac:dyDescent="0.25">
      <c r="A9" s="11" t="s">
        <v>31</v>
      </c>
      <c r="B9" s="10">
        <v>110855</v>
      </c>
      <c r="C9" s="10">
        <v>2926896</v>
      </c>
      <c r="D9" s="10">
        <v>1567627</v>
      </c>
      <c r="E9" s="10">
        <f t="shared" si="0"/>
        <v>1359269</v>
      </c>
      <c r="F9" s="10">
        <f t="shared" si="1"/>
        <v>1517649.7777777778</v>
      </c>
      <c r="G9" s="10">
        <f t="shared" si="2"/>
        <v>-49977.222222222248</v>
      </c>
      <c r="H9" s="10">
        <f t="shared" si="3"/>
        <v>105008.85714285714</v>
      </c>
      <c r="I9" s="10">
        <f t="shared" si="4"/>
        <v>761314.21428571432</v>
      </c>
      <c r="J9" s="10">
        <f t="shared" si="5"/>
        <v>750488.35</v>
      </c>
      <c r="K9" s="10">
        <v>136177</v>
      </c>
      <c r="L9" s="17">
        <f t="shared" si="6"/>
        <v>0.96454353488770017</v>
      </c>
      <c r="M9" s="10">
        <f t="shared" si="7"/>
        <v>10660.797679477882</v>
      </c>
      <c r="N9" s="9">
        <v>7.25</v>
      </c>
      <c r="O9" s="9">
        <v>6.77</v>
      </c>
      <c r="P9" s="9">
        <v>9.85</v>
      </c>
      <c r="Q9" s="9">
        <v>12.95</v>
      </c>
      <c r="R9" s="12">
        <v>0.68</v>
      </c>
      <c r="S9" s="12">
        <v>0.63539999999999996</v>
      </c>
      <c r="T9" s="10">
        <f t="shared" si="8"/>
        <v>10612834.789999999</v>
      </c>
      <c r="U9" s="10">
        <f t="shared" si="9"/>
        <v>11002960.888888888</v>
      </c>
      <c r="V9" s="9">
        <v>27</v>
      </c>
      <c r="W9" s="9">
        <v>14</v>
      </c>
      <c r="X9" s="9">
        <f t="shared" si="10"/>
        <v>13</v>
      </c>
    </row>
    <row r="10" spans="1:24" ht="14.25" customHeight="1" thickBot="1" x14ac:dyDescent="0.3">
      <c r="A10" s="11" t="s">
        <v>32</v>
      </c>
      <c r="B10" s="10">
        <v>111492</v>
      </c>
      <c r="C10" s="10">
        <v>3850816</v>
      </c>
      <c r="D10" s="10">
        <v>1745841</v>
      </c>
      <c r="E10" s="10">
        <f t="shared" si="0"/>
        <v>2104975</v>
      </c>
      <c r="F10" s="10">
        <f t="shared" si="1"/>
        <v>2139342.222222222</v>
      </c>
      <c r="G10" s="10">
        <f t="shared" si="2"/>
        <v>393501.22222222202</v>
      </c>
      <c r="H10" s="10">
        <f t="shared" si="3"/>
        <v>170497.46153846153</v>
      </c>
      <c r="I10" s="10">
        <f t="shared" si="4"/>
        <v>1739074.1076923076</v>
      </c>
      <c r="J10" s="10">
        <f t="shared" si="5"/>
        <v>1040220.36</v>
      </c>
      <c r="K10" s="10">
        <v>123910</v>
      </c>
      <c r="L10" s="17">
        <f t="shared" si="6"/>
        <v>0.74645889552637523</v>
      </c>
      <c r="M10" s="10">
        <f t="shared" si="7"/>
        <v>17309.386958219446</v>
      </c>
      <c r="N10" s="9">
        <v>10.199999999999999</v>
      </c>
      <c r="O10" s="9">
        <v>9.33</v>
      </c>
      <c r="P10" s="9">
        <v>9.85</v>
      </c>
      <c r="Q10" s="9">
        <v>11.32</v>
      </c>
      <c r="R10" s="12">
        <v>0.65</v>
      </c>
      <c r="S10" s="12">
        <v>0.66100000000000003</v>
      </c>
      <c r="T10" s="10">
        <f t="shared" si="8"/>
        <v>16288696.529999999</v>
      </c>
      <c r="U10" s="10">
        <f t="shared" si="9"/>
        <v>21821290.666666664</v>
      </c>
      <c r="V10" s="9">
        <v>27</v>
      </c>
      <c r="W10" s="9">
        <v>15</v>
      </c>
      <c r="X10" s="9">
        <f t="shared" si="10"/>
        <v>12</v>
      </c>
    </row>
    <row r="11" spans="1:24" ht="27.75" customHeight="1" thickTop="1" thickBot="1" x14ac:dyDescent="0.3">
      <c r="A11" s="7" t="s">
        <v>33</v>
      </c>
      <c r="B11" s="8">
        <v>558455</v>
      </c>
      <c r="C11" s="8">
        <f>SUM(C4:C10)</f>
        <v>17848817</v>
      </c>
      <c r="D11" s="8">
        <v>8052757</v>
      </c>
      <c r="E11" s="8">
        <f t="shared" si="0"/>
        <v>9796060</v>
      </c>
      <c r="F11" s="8">
        <f t="shared" si="1"/>
        <v>9254942.1481481474</v>
      </c>
      <c r="G11" s="8">
        <f t="shared" si="2"/>
        <v>1202185.1481481474</v>
      </c>
      <c r="H11" s="8">
        <f t="shared" si="3"/>
        <v>739608.21428571432</v>
      </c>
      <c r="I11" s="8">
        <f t="shared" si="4"/>
        <v>6079579.521428572</v>
      </c>
      <c r="J11" s="8">
        <f t="shared" si="5"/>
        <v>4590500.1000000006</v>
      </c>
      <c r="K11" s="8">
        <v>625121.15</v>
      </c>
      <c r="L11" s="13">
        <f t="shared" si="6"/>
        <v>0.87010343998868789</v>
      </c>
      <c r="M11" s="8">
        <f t="shared" si="7"/>
        <v>75857.252747252744</v>
      </c>
      <c r="N11" s="7">
        <v>8.2200000000000006</v>
      </c>
      <c r="O11" s="7">
        <v>8.2200000000000006</v>
      </c>
      <c r="P11" s="7">
        <v>9.75</v>
      </c>
      <c r="Q11" s="7">
        <v>12.36</v>
      </c>
      <c r="R11" s="13">
        <v>0.68620000000000003</v>
      </c>
      <c r="S11" s="13">
        <v>0.64849999999999997</v>
      </c>
      <c r="T11" s="8">
        <f t="shared" si="8"/>
        <v>66193662.540000007</v>
      </c>
      <c r="U11" s="8">
        <f t="shared" si="9"/>
        <v>76075624.457777783</v>
      </c>
      <c r="V11" s="7">
        <v>27</v>
      </c>
      <c r="W11" s="7">
        <v>14</v>
      </c>
      <c r="X11" s="7">
        <f t="shared" si="10"/>
        <v>13</v>
      </c>
    </row>
    <row r="12" spans="1:24" ht="15.75" customHeight="1" thickTop="1" x14ac:dyDescent="0.25">
      <c r="A12" s="11" t="s">
        <v>34</v>
      </c>
      <c r="B12" s="10">
        <v>153800</v>
      </c>
      <c r="C12" s="10">
        <v>4329238</v>
      </c>
      <c r="D12" s="10">
        <v>1894791</v>
      </c>
      <c r="E12" s="10">
        <f t="shared" si="0"/>
        <v>2434447</v>
      </c>
      <c r="F12" s="10">
        <f t="shared" si="1"/>
        <v>2164619</v>
      </c>
      <c r="G12" s="10">
        <f t="shared" si="2"/>
        <v>269828</v>
      </c>
      <c r="H12" s="10">
        <f t="shared" si="3"/>
        <v>184874.78571428571</v>
      </c>
      <c r="I12" s="10">
        <f t="shared" si="4"/>
        <v>761684.11714285717</v>
      </c>
      <c r="J12" s="10">
        <f t="shared" si="5"/>
        <v>605972</v>
      </c>
      <c r="K12" s="10">
        <v>147304</v>
      </c>
      <c r="L12" s="17">
        <f t="shared" si="6"/>
        <v>0.83710291230560163</v>
      </c>
      <c r="M12" s="10">
        <f t="shared" si="7"/>
        <v>16806.7987012987</v>
      </c>
      <c r="N12" s="9">
        <v>4.12</v>
      </c>
      <c r="O12" s="9">
        <v>3.94</v>
      </c>
      <c r="P12" s="9">
        <v>11</v>
      </c>
      <c r="Q12" s="9">
        <v>10.39</v>
      </c>
      <c r="R12" s="12">
        <v>0.8</v>
      </c>
      <c r="S12" s="12">
        <v>0.78820000000000001</v>
      </c>
      <c r="T12" s="10">
        <f t="shared" si="8"/>
        <v>7465476.54</v>
      </c>
      <c r="U12" s="10">
        <f t="shared" si="9"/>
        <v>8918230.2799999993</v>
      </c>
      <c r="V12" s="9">
        <v>26</v>
      </c>
      <c r="W12" s="9">
        <v>13</v>
      </c>
      <c r="X12" s="9">
        <f t="shared" si="10"/>
        <v>13</v>
      </c>
    </row>
    <row r="13" spans="1:24" ht="14.25" customHeight="1" x14ac:dyDescent="0.25">
      <c r="A13" s="11" t="s">
        <v>35</v>
      </c>
      <c r="B13" s="9">
        <v>19040</v>
      </c>
      <c r="C13" s="10">
        <v>800312</v>
      </c>
      <c r="D13" s="9">
        <v>271574</v>
      </c>
      <c r="E13" s="10">
        <f t="shared" si="0"/>
        <v>528738</v>
      </c>
      <c r="F13" s="10">
        <f t="shared" si="1"/>
        <v>414976.59259259258</v>
      </c>
      <c r="G13" s="10">
        <f t="shared" si="2"/>
        <v>143402.59259259258</v>
      </c>
      <c r="H13" s="10">
        <f t="shared" si="3"/>
        <v>39127</v>
      </c>
      <c r="I13" s="10">
        <f t="shared" si="4"/>
        <v>176071.5</v>
      </c>
      <c r="J13" s="9">
        <f t="shared" si="5"/>
        <v>83585.599999999991</v>
      </c>
      <c r="K13" s="9">
        <v>10753</v>
      </c>
      <c r="L13" s="17">
        <f t="shared" si="6"/>
        <v>0.63843486397447846</v>
      </c>
      <c r="M13" s="10">
        <f t="shared" si="7"/>
        <v>3972.284263959391</v>
      </c>
      <c r="N13" s="9">
        <v>4.5</v>
      </c>
      <c r="O13" s="9">
        <v>4.3899999999999997</v>
      </c>
      <c r="P13" s="9">
        <v>9.85</v>
      </c>
      <c r="Q13" s="9">
        <v>10.08</v>
      </c>
      <c r="R13" s="12">
        <v>0.65</v>
      </c>
      <c r="S13" s="12">
        <v>0.34570000000000001</v>
      </c>
      <c r="T13" s="9">
        <f t="shared" si="8"/>
        <v>1192209.8599999999</v>
      </c>
      <c r="U13" s="10">
        <f t="shared" si="9"/>
        <v>1867394.6666666665</v>
      </c>
      <c r="V13" s="9">
        <v>27</v>
      </c>
      <c r="W13" s="9">
        <v>14</v>
      </c>
      <c r="X13" s="9">
        <f t="shared" si="10"/>
        <v>13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8052757</v>
      </c>
      <c r="C18" s="14">
        <f>QUOTIENT(B11,10000)*10000</f>
        <v>550000</v>
      </c>
      <c r="D18" s="14">
        <f t="shared" ref="D18:D23" si="11">C18*$X$11</f>
        <v>7150000</v>
      </c>
      <c r="E18" s="14">
        <f t="shared" ref="E18:E23" si="12">$D$11+D18</f>
        <v>15202757</v>
      </c>
      <c r="F18" s="14">
        <f t="shared" ref="F18:F23" si="13">$C$11-E18</f>
        <v>2646060</v>
      </c>
    </row>
    <row r="19" spans="1:6" x14ac:dyDescent="0.25">
      <c r="A19" s="16" t="s">
        <v>43</v>
      </c>
      <c r="B19" s="15"/>
      <c r="C19" s="14">
        <f>C18+35000</f>
        <v>585000</v>
      </c>
      <c r="D19" s="14">
        <f t="shared" si="11"/>
        <v>7605000</v>
      </c>
      <c r="E19" s="14">
        <f t="shared" si="12"/>
        <v>15657757</v>
      </c>
      <c r="F19" s="14">
        <f t="shared" si="13"/>
        <v>2191060</v>
      </c>
    </row>
    <row r="20" spans="1:6" x14ac:dyDescent="0.25">
      <c r="A20" s="16" t="s">
        <v>43</v>
      </c>
      <c r="B20" s="15"/>
      <c r="C20" s="14">
        <f>C19+35000</f>
        <v>620000</v>
      </c>
      <c r="D20" s="14">
        <f t="shared" si="11"/>
        <v>8060000</v>
      </c>
      <c r="E20" s="14">
        <f t="shared" si="12"/>
        <v>16112757</v>
      </c>
      <c r="F20" s="14">
        <f t="shared" si="13"/>
        <v>1736060</v>
      </c>
    </row>
    <row r="21" spans="1:6" x14ac:dyDescent="0.25">
      <c r="A21" s="16" t="s">
        <v>43</v>
      </c>
      <c r="B21" s="15"/>
      <c r="C21" s="14">
        <f>C20+35000</f>
        <v>655000</v>
      </c>
      <c r="D21" s="14">
        <f t="shared" si="11"/>
        <v>8515000</v>
      </c>
      <c r="E21" s="14">
        <f t="shared" si="12"/>
        <v>16567757</v>
      </c>
      <c r="F21" s="14">
        <f t="shared" si="13"/>
        <v>1281060</v>
      </c>
    </row>
    <row r="22" spans="1:6" x14ac:dyDescent="0.25">
      <c r="A22" s="16" t="s">
        <v>43</v>
      </c>
      <c r="B22" s="15"/>
      <c r="C22" s="14">
        <f>C21+35000</f>
        <v>690000</v>
      </c>
      <c r="D22" s="14">
        <f t="shared" si="11"/>
        <v>8970000</v>
      </c>
      <c r="E22" s="14">
        <f t="shared" si="12"/>
        <v>17022757</v>
      </c>
      <c r="F22" s="14">
        <f t="shared" si="13"/>
        <v>826060</v>
      </c>
    </row>
    <row r="23" spans="1:6" x14ac:dyDescent="0.25">
      <c r="A23" s="16" t="s">
        <v>43</v>
      </c>
      <c r="B23" s="15"/>
      <c r="C23" s="14">
        <f>C22+35000</f>
        <v>725000</v>
      </c>
      <c r="D23" s="14">
        <f t="shared" si="11"/>
        <v>9425000</v>
      </c>
      <c r="E23" s="14">
        <f t="shared" si="12"/>
        <v>17477757</v>
      </c>
      <c r="F23" s="14">
        <f t="shared" si="13"/>
        <v>371060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2025-05-18T05:24:41Z</dcterms:modified>
</cp:coreProperties>
</file>