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3250C8D0-069F-4417-AE8F-5EAE7F585C3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B18" i="1"/>
  <c r="X13" i="1"/>
  <c r="T13" i="1"/>
  <c r="J13" i="1"/>
  <c r="G13" i="1"/>
  <c r="F13" i="1"/>
  <c r="U13" i="1" s="1"/>
  <c r="L13" i="1" s="1"/>
  <c r="E13" i="1"/>
  <c r="H13" i="1" s="1"/>
  <c r="X12" i="1"/>
  <c r="T12" i="1"/>
  <c r="J12" i="1"/>
  <c r="F12" i="1"/>
  <c r="G12" i="1" s="1"/>
  <c r="E12" i="1"/>
  <c r="X11" i="1"/>
  <c r="T11" i="1"/>
  <c r="J11" i="1"/>
  <c r="E11" i="1"/>
  <c r="H11" i="1" s="1"/>
  <c r="C11" i="1"/>
  <c r="X10" i="1"/>
  <c r="T10" i="1"/>
  <c r="J10" i="1"/>
  <c r="F10" i="1"/>
  <c r="G10" i="1" s="1"/>
  <c r="E10" i="1"/>
  <c r="X9" i="1"/>
  <c r="T9" i="1"/>
  <c r="J9" i="1"/>
  <c r="H9" i="1"/>
  <c r="I9" i="1" s="1"/>
  <c r="G9" i="1"/>
  <c r="F9" i="1"/>
  <c r="U9" i="1" s="1"/>
  <c r="L9" i="1" s="1"/>
  <c r="E9" i="1"/>
  <c r="X8" i="1"/>
  <c r="H8" i="1" s="1"/>
  <c r="T8" i="1"/>
  <c r="J8" i="1"/>
  <c r="F8" i="1"/>
  <c r="U8" i="1" s="1"/>
  <c r="L8" i="1" s="1"/>
  <c r="E8" i="1"/>
  <c r="X7" i="1"/>
  <c r="T7" i="1"/>
  <c r="J7" i="1"/>
  <c r="F7" i="1"/>
  <c r="G7" i="1" s="1"/>
  <c r="E7" i="1"/>
  <c r="H7" i="1" s="1"/>
  <c r="X6" i="1"/>
  <c r="T6" i="1"/>
  <c r="J6" i="1"/>
  <c r="F6" i="1"/>
  <c r="G6" i="1" s="1"/>
  <c r="E6" i="1"/>
  <c r="H6" i="1" s="1"/>
  <c r="X5" i="1"/>
  <c r="T5" i="1"/>
  <c r="J5" i="1"/>
  <c r="H5" i="1"/>
  <c r="I5" i="1" s="1"/>
  <c r="G5" i="1"/>
  <c r="F5" i="1"/>
  <c r="U5" i="1" s="1"/>
  <c r="L5" i="1" s="1"/>
  <c r="E5" i="1"/>
  <c r="X4" i="1"/>
  <c r="H4" i="1" s="1"/>
  <c r="T4" i="1"/>
  <c r="J4" i="1"/>
  <c r="G4" i="1"/>
  <c r="F4" i="1"/>
  <c r="U4" i="1" s="1"/>
  <c r="L4" i="1" s="1"/>
  <c r="E4" i="1"/>
  <c r="B2" i="1"/>
  <c r="G8" i="1" l="1"/>
  <c r="H10" i="1"/>
  <c r="H12" i="1"/>
  <c r="I12" i="1" s="1"/>
  <c r="I13" i="1"/>
  <c r="M13" i="1"/>
  <c r="I10" i="1"/>
  <c r="M10" i="1"/>
  <c r="M6" i="1"/>
  <c r="I6" i="1"/>
  <c r="L7" i="1"/>
  <c r="I8" i="1"/>
  <c r="M8" i="1"/>
  <c r="I4" i="1"/>
  <c r="M4" i="1"/>
  <c r="M7" i="1"/>
  <c r="I7" i="1"/>
  <c r="I11" i="1"/>
  <c r="M11" i="1"/>
  <c r="M12" i="1"/>
  <c r="M5" i="1"/>
  <c r="C19" i="1"/>
  <c r="A18" i="1"/>
  <c r="U7" i="1"/>
  <c r="M9" i="1"/>
  <c r="U12" i="1"/>
  <c r="L12" i="1" s="1"/>
  <c r="U6" i="1"/>
  <c r="L6" i="1" s="1"/>
  <c r="U10" i="1"/>
  <c r="L10" i="1" s="1"/>
  <c r="F11" i="1"/>
  <c r="F18" i="1"/>
  <c r="D19" i="1" l="1"/>
  <c r="E19" i="1" s="1"/>
  <c r="F19" i="1" s="1"/>
  <c r="C20" i="1"/>
  <c r="G11" i="1"/>
  <c r="U11" i="1"/>
  <c r="L11" i="1" s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<sst xmlns="http://schemas.openxmlformats.org/spreadsheetml/2006/main" count="48" uniqueCount="44">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</sst>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H1" workbookViewId="0">
      <selection activeCell="W9" sqref="W9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45798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96890</v>
      </c>
      <c r="C4" s="10">
        <v>4258032</v>
      </c>
      <c r="D4" s="10">
        <v>1820823</v>
      </c>
      <c r="E4" s="10">
        <f t="shared" ref="E4:E13" si="0">C4-D4</f>
        <v>2437209</v>
      </c>
      <c r="F4" s="10">
        <f t="shared" ref="F4:F13" si="1">C4*W4/V4</f>
        <v>2838688</v>
      </c>
      <c r="G4" s="10">
        <f t="shared" ref="G4:G13" si="2">F4-D4</f>
        <v>1017865</v>
      </c>
      <c r="H4" s="10">
        <f t="shared" ref="H4:H13" si="3">(E4+B4)/(X4+1)</f>
        <v>253409.9</v>
      </c>
      <c r="I4" s="10">
        <f t="shared" ref="I4:I13" si="4">H4*N4</f>
        <v>1958858.527</v>
      </c>
      <c r="J4" s="10">
        <f t="shared" ref="J4:J13" si="5">B4*O4</f>
        <v>761555.4</v>
      </c>
      <c r="K4" s="10">
        <v>102882</v>
      </c>
      <c r="L4" s="17">
        <f t="shared" ref="L4:L13" si="6">T4/U4</f>
        <v>0.65221851136097608</v>
      </c>
      <c r="M4" s="10">
        <f t="shared" ref="M4:M13" si="7">H4/P4</f>
        <v>25726.89340101523</v>
      </c>
      <c r="N4" s="9">
        <v>7.73</v>
      </c>
      <c r="O4" s="9">
        <v>7.86</v>
      </c>
      <c r="P4" s="9">
        <v>9.85</v>
      </c>
      <c r="Q4" s="9">
        <v>12.61</v>
      </c>
      <c r="R4" s="12">
        <v>0.68</v>
      </c>
      <c r="S4" s="12">
        <v>0.6915</v>
      </c>
      <c r="T4" s="10">
        <f t="shared" ref="T4:T13" si="8">O4*D4</f>
        <v>14311668.780000001</v>
      </c>
      <c r="U4" s="10">
        <f t="shared" ref="U4:U13" si="9">N4*F4</f>
        <v>21943058.240000002</v>
      </c>
      <c r="V4" s="9">
        <v>27</v>
      </c>
      <c r="W4" s="9">
        <v>18</v>
      </c>
      <c r="X4" s="9">
        <f t="shared" ref="X4:X13" si="10">V4-W4</f>
        <v>9</v>
      </c>
    </row>
    <row r="5" spans="1:24" x14ac:dyDescent="0.25">
      <c r="A5" s="11" t="s">
        <v>27</v>
      </c>
      <c r="B5" s="10">
        <v>10140</v>
      </c>
      <c r="C5" s="10">
        <v>253849</v>
      </c>
      <c r="D5" s="10">
        <v>168290</v>
      </c>
      <c r="E5" s="10">
        <f t="shared" si="0"/>
        <v>85559</v>
      </c>
      <c r="F5" s="10">
        <f t="shared" si="1"/>
        <v>169232.66666666666</v>
      </c>
      <c r="G5" s="10">
        <f t="shared" si="2"/>
        <v>942.66666666665697</v>
      </c>
      <c r="H5" s="10">
        <f t="shared" si="3"/>
        <v>9569.9</v>
      </c>
      <c r="I5" s="10">
        <f t="shared" si="4"/>
        <v>63065.640999999996</v>
      </c>
      <c r="J5" s="10">
        <f t="shared" si="5"/>
        <v>69864.599999999991</v>
      </c>
      <c r="K5" s="10">
        <v>9658</v>
      </c>
      <c r="L5" s="17">
        <f t="shared" si="6"/>
        <v>1.0396997029485184</v>
      </c>
      <c r="M5" s="18">
        <f t="shared" si="7"/>
        <v>971.5634517766498</v>
      </c>
      <c r="N5" s="9">
        <v>6.59</v>
      </c>
      <c r="O5" s="9">
        <v>6.89</v>
      </c>
      <c r="P5" s="9">
        <v>9.85</v>
      </c>
      <c r="Q5" s="9">
        <v>10.9</v>
      </c>
      <c r="R5" s="12">
        <v>0.63</v>
      </c>
      <c r="S5" s="12">
        <v>0.60170000000000001</v>
      </c>
      <c r="T5" s="10">
        <f t="shared" si="8"/>
        <v>1159518.0999999999</v>
      </c>
      <c r="U5" s="10">
        <f t="shared" si="9"/>
        <v>1115243.2733333332</v>
      </c>
      <c r="V5" s="9">
        <v>27</v>
      </c>
      <c r="W5" s="9">
        <v>18</v>
      </c>
      <c r="X5" s="9">
        <f t="shared" si="10"/>
        <v>9</v>
      </c>
    </row>
    <row r="6" spans="1:24" x14ac:dyDescent="0.25">
      <c r="A6" s="11" t="s">
        <v>28</v>
      </c>
      <c r="B6" s="10">
        <v>66763</v>
      </c>
      <c r="C6" s="10">
        <v>2059909</v>
      </c>
      <c r="D6" s="10">
        <v>1212677</v>
      </c>
      <c r="E6" s="10">
        <f t="shared" si="0"/>
        <v>847232</v>
      </c>
      <c r="F6" s="10">
        <f t="shared" si="1"/>
        <v>1373272.6666666667</v>
      </c>
      <c r="G6" s="10">
        <f t="shared" si="2"/>
        <v>160595.66666666674</v>
      </c>
      <c r="H6" s="10">
        <f t="shared" si="3"/>
        <v>91399.5</v>
      </c>
      <c r="I6" s="10">
        <f t="shared" si="4"/>
        <v>549310.995</v>
      </c>
      <c r="J6" s="10">
        <f t="shared" si="5"/>
        <v>407254.3</v>
      </c>
      <c r="K6" s="10">
        <v>60881</v>
      </c>
      <c r="L6" s="17">
        <f t="shared" si="6"/>
        <v>0.89628004575867282</v>
      </c>
      <c r="M6" s="10">
        <f t="shared" si="7"/>
        <v>9279.1370558375638</v>
      </c>
      <c r="N6" s="9">
        <v>6.01</v>
      </c>
      <c r="O6" s="9">
        <v>6.1</v>
      </c>
      <c r="P6" s="9">
        <v>9.85</v>
      </c>
      <c r="Q6" s="9">
        <v>12.8</v>
      </c>
      <c r="R6" s="12">
        <v>0.72799999999999998</v>
      </c>
      <c r="S6" s="12">
        <v>0.71719999999999995</v>
      </c>
      <c r="T6" s="10">
        <f t="shared" si="8"/>
        <v>7397329.6999999993</v>
      </c>
      <c r="U6" s="10">
        <f t="shared" si="9"/>
        <v>8253368.7266666666</v>
      </c>
      <c r="V6" s="9">
        <v>27</v>
      </c>
      <c r="W6" s="9">
        <v>18</v>
      </c>
      <c r="X6" s="9">
        <f t="shared" si="10"/>
        <v>9</v>
      </c>
    </row>
    <row r="7" spans="1:24" x14ac:dyDescent="0.25">
      <c r="A7" s="11" t="s">
        <v>29</v>
      </c>
      <c r="B7" s="10">
        <v>86656</v>
      </c>
      <c r="C7" s="10">
        <v>2359653</v>
      </c>
      <c r="D7" s="10">
        <v>1538035</v>
      </c>
      <c r="E7" s="10">
        <f t="shared" si="0"/>
        <v>821618</v>
      </c>
      <c r="F7" s="10">
        <f t="shared" si="1"/>
        <v>1573102</v>
      </c>
      <c r="G7" s="10">
        <f t="shared" si="2"/>
        <v>35067</v>
      </c>
      <c r="H7" s="10">
        <f t="shared" si="3"/>
        <v>90827.4</v>
      </c>
      <c r="I7" s="10">
        <f t="shared" si="4"/>
        <v>947329.78199999989</v>
      </c>
      <c r="J7" s="10">
        <f t="shared" si="5"/>
        <v>886490.88</v>
      </c>
      <c r="K7" s="10">
        <v>98279</v>
      </c>
      <c r="L7" s="17">
        <f t="shared" si="6"/>
        <v>0.95896037156370839</v>
      </c>
      <c r="M7" s="10">
        <f t="shared" si="7"/>
        <v>10171.041433370661</v>
      </c>
      <c r="N7" s="9">
        <v>10.43</v>
      </c>
      <c r="O7" s="9">
        <v>10.23</v>
      </c>
      <c r="P7" s="9">
        <v>8.93</v>
      </c>
      <c r="Q7" s="9">
        <v>13.49</v>
      </c>
      <c r="R7" s="12">
        <v>0.74399999999999999</v>
      </c>
      <c r="S7" s="12">
        <v>0.60150000000000003</v>
      </c>
      <c r="T7" s="10">
        <f t="shared" si="8"/>
        <v>15734098.050000001</v>
      </c>
      <c r="U7" s="10">
        <f t="shared" si="9"/>
        <v>16407453.859999999</v>
      </c>
      <c r="V7" s="9">
        <v>27</v>
      </c>
      <c r="W7" s="9">
        <v>18</v>
      </c>
      <c r="X7" s="9">
        <f t="shared" si="10"/>
        <v>9</v>
      </c>
    </row>
    <row r="8" spans="1:24" x14ac:dyDescent="0.25">
      <c r="A8" s="11" t="s">
        <v>30</v>
      </c>
      <c r="B8" s="10">
        <v>82669</v>
      </c>
      <c r="C8" s="10">
        <v>2139662</v>
      </c>
      <c r="D8" s="10">
        <v>1384643</v>
      </c>
      <c r="E8" s="10">
        <f t="shared" si="0"/>
        <v>755019</v>
      </c>
      <c r="F8" s="10">
        <f t="shared" si="1"/>
        <v>1505688.0740740742</v>
      </c>
      <c r="G8" s="10">
        <f t="shared" si="2"/>
        <v>121045.07407407416</v>
      </c>
      <c r="H8" s="10">
        <f t="shared" si="3"/>
        <v>93076.444444444438</v>
      </c>
      <c r="I8" s="10">
        <f t="shared" si="4"/>
        <v>822795.76888888876</v>
      </c>
      <c r="J8" s="10">
        <f t="shared" si="5"/>
        <v>692766.22000000009</v>
      </c>
      <c r="K8" s="10">
        <v>89229</v>
      </c>
      <c r="L8" s="17">
        <f t="shared" si="6"/>
        <v>0.87175522193310295</v>
      </c>
      <c r="M8" s="10">
        <f t="shared" si="7"/>
        <v>9449.3852227862371</v>
      </c>
      <c r="N8" s="9">
        <v>8.84</v>
      </c>
      <c r="O8" s="9">
        <v>8.3800000000000008</v>
      </c>
      <c r="P8" s="9">
        <v>9.85</v>
      </c>
      <c r="Q8" s="9">
        <v>11.32</v>
      </c>
      <c r="R8" s="12">
        <v>0.68</v>
      </c>
      <c r="S8" s="12">
        <v>0.61870000000000003</v>
      </c>
      <c r="T8" s="10">
        <f t="shared" si="8"/>
        <v>11603308.340000002</v>
      </c>
      <c r="U8" s="10">
        <f t="shared" si="9"/>
        <v>13310282.574814815</v>
      </c>
      <c r="V8" s="9">
        <v>27</v>
      </c>
      <c r="W8" s="9">
        <v>19</v>
      </c>
      <c r="X8" s="9">
        <f t="shared" si="10"/>
        <v>8</v>
      </c>
    </row>
    <row r="9" spans="1:24" x14ac:dyDescent="0.25">
      <c r="A9" s="11" t="s">
        <v>31</v>
      </c>
      <c r="B9" s="10">
        <v>111415</v>
      </c>
      <c r="C9" s="10">
        <v>2926896</v>
      </c>
      <c r="D9" s="10">
        <v>1992899</v>
      </c>
      <c r="E9" s="10">
        <f t="shared" si="0"/>
        <v>933997</v>
      </c>
      <c r="F9" s="10">
        <f t="shared" si="1"/>
        <v>1951264</v>
      </c>
      <c r="G9" s="10">
        <f t="shared" si="2"/>
        <v>-41635</v>
      </c>
      <c r="H9" s="10">
        <f t="shared" si="3"/>
        <v>104541.2</v>
      </c>
      <c r="I9" s="10">
        <f t="shared" si="4"/>
        <v>757923.7</v>
      </c>
      <c r="J9" s="10">
        <f t="shared" si="5"/>
        <v>768763.5</v>
      </c>
      <c r="K9" s="10">
        <v>127396</v>
      </c>
      <c r="L9" s="17">
        <f t="shared" si="6"/>
        <v>0.97203150509547698</v>
      </c>
      <c r="M9" s="10">
        <f t="shared" si="7"/>
        <v>10613.319796954314</v>
      </c>
      <c r="N9" s="9">
        <v>7.25</v>
      </c>
      <c r="O9" s="9">
        <v>6.9</v>
      </c>
      <c r="P9" s="9">
        <v>9.85</v>
      </c>
      <c r="Q9" s="9">
        <v>13.11</v>
      </c>
      <c r="R9" s="12">
        <v>0.68</v>
      </c>
      <c r="S9" s="12">
        <v>0.63549999999999995</v>
      </c>
      <c r="T9" s="10">
        <f t="shared" si="8"/>
        <v>13751003.100000001</v>
      </c>
      <c r="U9" s="10">
        <f t="shared" si="9"/>
        <v>14146664</v>
      </c>
      <c r="V9" s="9">
        <v>27</v>
      </c>
      <c r="W9" s="9">
        <v>18</v>
      </c>
      <c r="X9" s="9">
        <f t="shared" si="10"/>
        <v>9</v>
      </c>
    </row>
    <row r="10" spans="1:24" ht="14.25" customHeight="1" thickBot="1" x14ac:dyDescent="0.3">
      <c r="A10" s="11" t="s">
        <v>32</v>
      </c>
      <c r="B10" s="10">
        <v>109401</v>
      </c>
      <c r="C10" s="10">
        <v>3850816</v>
      </c>
      <c r="D10" s="10">
        <v>2196853</v>
      </c>
      <c r="E10" s="10">
        <f t="shared" si="0"/>
        <v>1653963</v>
      </c>
      <c r="F10" s="10">
        <f t="shared" si="1"/>
        <v>2709833.4814814813</v>
      </c>
      <c r="G10" s="10">
        <f t="shared" si="2"/>
        <v>512980.48148148134</v>
      </c>
      <c r="H10" s="10">
        <f t="shared" si="3"/>
        <v>195929.33333333334</v>
      </c>
      <c r="I10" s="10">
        <f t="shared" si="4"/>
        <v>1998479.2</v>
      </c>
      <c r="J10" s="10">
        <f t="shared" si="5"/>
        <v>1040403.51</v>
      </c>
      <c r="K10" s="10">
        <v>124481</v>
      </c>
      <c r="L10" s="17">
        <f t="shared" si="6"/>
        <v>0.75585543166385538</v>
      </c>
      <c r="M10" s="10">
        <f t="shared" si="7"/>
        <v>19891.302876480542</v>
      </c>
      <c r="N10" s="9">
        <v>10.199999999999999</v>
      </c>
      <c r="O10" s="9">
        <v>9.51</v>
      </c>
      <c r="P10" s="9">
        <v>9.85</v>
      </c>
      <c r="Q10" s="9">
        <v>11.43</v>
      </c>
      <c r="R10" s="12">
        <v>0.65</v>
      </c>
      <c r="S10" s="12">
        <v>0.65769999999999995</v>
      </c>
      <c r="T10" s="10">
        <f t="shared" si="8"/>
        <v>20892072.030000001</v>
      </c>
      <c r="U10" s="10">
        <f t="shared" si="9"/>
        <v>27640301.511111107</v>
      </c>
      <c r="V10" s="9">
        <v>27</v>
      </c>
      <c r="W10" s="9">
        <v>19</v>
      </c>
      <c r="X10" s="9">
        <f t="shared" si="10"/>
        <v>8</v>
      </c>
    </row>
    <row r="11" spans="1:24" ht="27.75" customHeight="1" thickTop="1" thickBot="1" x14ac:dyDescent="0.3">
      <c r="A11" s="7" t="s">
        <v>33</v>
      </c>
      <c r="B11" s="8">
        <v>563934</v>
      </c>
      <c r="C11" s="8">
        <f>SUM(C4:C10)</f>
        <v>17848817</v>
      </c>
      <c r="D11" s="8">
        <v>10314220</v>
      </c>
      <c r="E11" s="8">
        <f t="shared" si="0"/>
        <v>7534597</v>
      </c>
      <c r="F11" s="8">
        <f t="shared" si="1"/>
        <v>11899211.333333334</v>
      </c>
      <c r="G11" s="8">
        <f t="shared" si="2"/>
        <v>1584991.333333334</v>
      </c>
      <c r="H11" s="8">
        <f t="shared" si="3"/>
        <v>809853.1</v>
      </c>
      <c r="I11" s="8">
        <f t="shared" si="4"/>
        <v>6656992.4820000008</v>
      </c>
      <c r="J11" s="8">
        <f t="shared" si="5"/>
        <v>4641176.82</v>
      </c>
      <c r="K11" s="8">
        <v>612806.02</v>
      </c>
      <c r="L11" s="13">
        <f t="shared" si="6"/>
        <v>0.86785312266594838</v>
      </c>
      <c r="M11" s="8">
        <f t="shared" si="7"/>
        <v>83061.856410256412</v>
      </c>
      <c r="N11" s="7">
        <v>8.2200000000000006</v>
      </c>
      <c r="O11" s="7">
        <v>8.23</v>
      </c>
      <c r="P11" s="7">
        <v>9.75</v>
      </c>
      <c r="Q11" s="7">
        <v>12.41</v>
      </c>
      <c r="R11" s="13">
        <v>0.68620000000000003</v>
      </c>
      <c r="S11" s="13">
        <v>0.64649999999999996</v>
      </c>
      <c r="T11" s="8">
        <f t="shared" si="8"/>
        <v>84886030.600000009</v>
      </c>
      <c r="U11" s="8">
        <f t="shared" si="9"/>
        <v>97811517.160000011</v>
      </c>
      <c r="V11" s="7">
        <v>27</v>
      </c>
      <c r="W11" s="7">
        <v>18</v>
      </c>
      <c r="X11" s="7">
        <f t="shared" si="10"/>
        <v>9</v>
      </c>
    </row>
    <row r="12" spans="1:24" ht="15.75" customHeight="1" thickTop="1" x14ac:dyDescent="0.25">
      <c r="A12" s="11" t="s">
        <v>34</v>
      </c>
      <c r="B12" s="10">
        <v>156510</v>
      </c>
      <c r="C12" s="10">
        <v>4329238</v>
      </c>
      <c r="D12" s="10">
        <v>2506415</v>
      </c>
      <c r="E12" s="10">
        <f t="shared" si="0"/>
        <v>1822823</v>
      </c>
      <c r="F12" s="10">
        <f t="shared" si="1"/>
        <v>2830655.6153846155</v>
      </c>
      <c r="G12" s="10">
        <f t="shared" si="2"/>
        <v>324240.61538461549</v>
      </c>
      <c r="H12" s="10">
        <f t="shared" si="3"/>
        <v>197933.3</v>
      </c>
      <c r="I12" s="10">
        <f t="shared" si="4"/>
        <v>815485.196</v>
      </c>
      <c r="J12" s="10">
        <f t="shared" si="5"/>
        <v>611954.1</v>
      </c>
      <c r="K12" s="10">
        <v>146173</v>
      </c>
      <c r="L12" s="17">
        <f t="shared" si="6"/>
        <v>0.84032152284814066</v>
      </c>
      <c r="M12" s="10">
        <f t="shared" si="7"/>
        <v>17993.936363636363</v>
      </c>
      <c r="N12" s="9">
        <v>4.12</v>
      </c>
      <c r="O12" s="9">
        <v>3.91</v>
      </c>
      <c r="P12" s="9">
        <v>11</v>
      </c>
      <c r="Q12" s="9">
        <v>10.49</v>
      </c>
      <c r="R12" s="12">
        <v>0.8</v>
      </c>
      <c r="S12" s="12">
        <v>0.7883</v>
      </c>
      <c r="T12" s="10">
        <f t="shared" si="8"/>
        <v>9800082.6500000004</v>
      </c>
      <c r="U12" s="10">
        <f t="shared" si="9"/>
        <v>11662301.135384616</v>
      </c>
      <c r="V12" s="9">
        <v>26</v>
      </c>
      <c r="W12" s="9">
        <v>17</v>
      </c>
      <c r="X12" s="9">
        <f t="shared" si="10"/>
        <v>9</v>
      </c>
    </row>
    <row r="13" spans="1:24" ht="14.25" customHeight="1" x14ac:dyDescent="0.25">
      <c r="A13" s="11" t="s">
        <v>35</v>
      </c>
      <c r="B13" s="10">
        <v>12863</v>
      </c>
      <c r="C13" s="10">
        <v>800312</v>
      </c>
      <c r="D13" s="10">
        <v>414695</v>
      </c>
      <c r="E13" s="10">
        <f t="shared" si="0"/>
        <v>385617</v>
      </c>
      <c r="F13" s="10">
        <f t="shared" si="1"/>
        <v>533541.33333333337</v>
      </c>
      <c r="G13" s="10">
        <f t="shared" si="2"/>
        <v>118846.33333333337</v>
      </c>
      <c r="H13" s="10">
        <f t="shared" si="3"/>
        <v>39848</v>
      </c>
      <c r="I13" s="10">
        <f t="shared" si="4"/>
        <v>179316</v>
      </c>
      <c r="J13" s="18">
        <f t="shared" si="5"/>
        <v>61227.88</v>
      </c>
      <c r="K13" s="9">
        <v>13087</v>
      </c>
      <c r="L13" s="17">
        <f t="shared" si="6"/>
        <v>0.82215777513436428</v>
      </c>
      <c r="M13" s="10">
        <f t="shared" si="7"/>
        <v>4045.4822335025383</v>
      </c>
      <c r="N13" s="9">
        <v>4.5</v>
      </c>
      <c r="O13" s="9">
        <v>4.76</v>
      </c>
      <c r="P13" s="9">
        <v>9.85</v>
      </c>
      <c r="Q13" s="9">
        <v>10.94</v>
      </c>
      <c r="R13" s="12">
        <v>0.65</v>
      </c>
      <c r="S13" s="12">
        <v>0.38850000000000001</v>
      </c>
      <c r="T13" s="9">
        <f t="shared" si="8"/>
        <v>1973948.2</v>
      </c>
      <c r="U13" s="10">
        <f t="shared" si="9"/>
        <v>2400936</v>
      </c>
      <c r="V13" s="9">
        <v>27</v>
      </c>
      <c r="W13" s="9">
        <v>18</v>
      </c>
      <c r="X13" s="9">
        <f t="shared" si="10"/>
        <v>9</v>
      </c>
    </row>
    <row r="14" spans="1:24" x14ac:dyDescent="0.25">
      <c r="C14" s="1"/>
    </row>
    <row r="15" spans="1:24" x14ac:dyDescent="0.25">
      <c r="C15" s="2"/>
      <c r="D15" s="2"/>
      <c r="E15" s="2"/>
      <c r="F15" s="1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17848817</v>
      </c>
      <c r="B18" s="14">
        <f>D11</f>
        <v>10314220</v>
      </c>
      <c r="C18" s="14">
        <f>QUOTIENT(B11,10000)*10000</f>
        <v>560000</v>
      </c>
      <c r="D18" s="14">
        <f t="shared" ref="D18:D23" si="11">C18*$X$11</f>
        <v>5040000</v>
      </c>
      <c r="E18" s="14">
        <f t="shared" ref="E18:E23" si="12">$D$11+D18</f>
        <v>15354220</v>
      </c>
      <c r="F18" s="14">
        <f t="shared" ref="F18:F23" si="13">$C$11-E18</f>
        <v>2494597</v>
      </c>
    </row>
    <row r="19" spans="1:6" x14ac:dyDescent="0.25">
      <c r="A19" s="16" t="s">
        <v>43</v>
      </c>
      <c r="B19" s="15"/>
      <c r="C19" s="14">
        <f>C18+35000</f>
        <v>595000</v>
      </c>
      <c r="D19" s="14">
        <f t="shared" si="11"/>
        <v>5355000</v>
      </c>
      <c r="E19" s="14">
        <f t="shared" si="12"/>
        <v>15669220</v>
      </c>
      <c r="F19" s="14">
        <f t="shared" si="13"/>
        <v>2179597</v>
      </c>
    </row>
    <row r="20" spans="1:6" x14ac:dyDescent="0.25">
      <c r="A20" s="16" t="s">
        <v>43</v>
      </c>
      <c r="B20" s="15"/>
      <c r="C20" s="14">
        <f>C19+35000</f>
        <v>630000</v>
      </c>
      <c r="D20" s="14">
        <f t="shared" si="11"/>
        <v>5670000</v>
      </c>
      <c r="E20" s="14">
        <f t="shared" si="12"/>
        <v>15984220</v>
      </c>
      <c r="F20" s="14">
        <f t="shared" si="13"/>
        <v>1864597</v>
      </c>
    </row>
    <row r="21" spans="1:6" x14ac:dyDescent="0.25">
      <c r="A21" s="16" t="s">
        <v>43</v>
      </c>
      <c r="B21" s="15"/>
      <c r="C21" s="14">
        <f>C20+35000</f>
        <v>665000</v>
      </c>
      <c r="D21" s="14">
        <f t="shared" si="11"/>
        <v>5985000</v>
      </c>
      <c r="E21" s="14">
        <f t="shared" si="12"/>
        <v>16299220</v>
      </c>
      <c r="F21" s="14">
        <f t="shared" si="13"/>
        <v>1549597</v>
      </c>
    </row>
    <row r="22" spans="1:6" x14ac:dyDescent="0.25">
      <c r="A22" s="16" t="s">
        <v>43</v>
      </c>
      <c r="B22" s="15"/>
      <c r="C22" s="14">
        <f>C21+35000</f>
        <v>700000</v>
      </c>
      <c r="D22" s="14">
        <f t="shared" si="11"/>
        <v>6300000</v>
      </c>
      <c r="E22" s="14">
        <f t="shared" si="12"/>
        <v>16614220</v>
      </c>
      <c r="F22" s="14">
        <f t="shared" si="13"/>
        <v>1234597</v>
      </c>
    </row>
    <row r="23" spans="1:6" x14ac:dyDescent="0.25">
      <c r="A23" s="16" t="s">
        <v>43</v>
      </c>
      <c r="B23" s="15"/>
      <c r="C23" s="14">
        <f>C22+35000</f>
        <v>735000</v>
      </c>
      <c r="D23" s="14">
        <f t="shared" si="11"/>
        <v>6615000</v>
      </c>
      <c r="E23" s="14">
        <f t="shared" si="12"/>
        <v>16929220</v>
      </c>
      <c r="F23" s="14">
        <f t="shared" si="13"/>
        <v>919597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2025-05-22T05:43:57Z</dcterms:modified>
</cp:coreProperties>
</file>