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4.xml" ContentType="application/vnd.openxmlformats-officedocument.drawing+xml"/>
  <Override PartName="/xl/slicers/slicer4.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5.xml" ContentType="application/vnd.openxmlformats-officedocument.drawing+xml"/>
  <Override PartName="/xl/slicers/slicer5.xml" ContentType="application/vnd.ms-excel.slicer+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sum\Downloads\"/>
    </mc:Choice>
  </mc:AlternateContent>
  <xr:revisionPtr revIDLastSave="0" documentId="13_ncr:1_{BF3059FD-FE7A-4D1B-A815-B6514D145F72}" xr6:coauthVersionLast="47" xr6:coauthVersionMax="47" xr10:uidLastSave="{00000000-0000-0000-0000-000000000000}"/>
  <bookViews>
    <workbookView xWindow="-120" yWindow="-120" windowWidth="38640" windowHeight="21120" activeTab="6" xr2:uid="{00000000-000D-0000-FFFF-FFFF00000000}"/>
  </bookViews>
  <sheets>
    <sheet name="supermarket_sales" sheetId="1" r:id="rId1"/>
    <sheet name="Privot" sheetId="2" r:id="rId2"/>
    <sheet name="Dashboard" sheetId="3" r:id="rId3"/>
    <sheet name="Payments" sheetId="7" r:id="rId4"/>
    <sheet name="Sales" sheetId="9" r:id="rId5"/>
    <sheet name="Reviews" sheetId="8" r:id="rId6"/>
    <sheet name="Tables" sheetId="10" r:id="rId7"/>
  </sheets>
  <definedNames>
    <definedName name="NativeTimeline_Date">#N/A</definedName>
    <definedName name="Slicer_City1">#N/A</definedName>
    <definedName name="Slicer_Customer_type">#N/A</definedName>
    <definedName name="Slicer_Gender1">#N/A</definedName>
    <definedName name="Slicer_Months">#N/A</definedName>
    <definedName name="Slicer_Payment1">#N/A</definedName>
    <definedName name="Slicer_Product_line1">#N/A</definedName>
    <definedName name="Slicer_Reviews1">#N/A</definedName>
  </definedNames>
  <calcPr calcId="191029"/>
  <pivotCaches>
    <pivotCache cacheId="2" r:id="rId8"/>
    <pivotCache cacheId="17"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8" i="2" l="1"/>
  <c r="J79" i="2"/>
  <c r="J77" i="2"/>
  <c r="H70" i="2"/>
  <c r="I70" i="2"/>
  <c r="J70" i="2"/>
  <c r="K70" i="2"/>
  <c r="L70" i="2"/>
  <c r="M70" i="2"/>
  <c r="N70" i="2"/>
  <c r="O70" i="2"/>
  <c r="H71" i="2"/>
  <c r="I71" i="2"/>
  <c r="J71" i="2"/>
  <c r="K71" i="2"/>
  <c r="L71" i="2"/>
  <c r="M71" i="2"/>
  <c r="N71" i="2"/>
  <c r="O71" i="2"/>
  <c r="H72" i="2"/>
  <c r="I72" i="2"/>
  <c r="J72" i="2"/>
  <c r="K72" i="2"/>
  <c r="L72" i="2"/>
  <c r="M72" i="2"/>
  <c r="N72" i="2"/>
  <c r="O72" i="2"/>
  <c r="I69" i="2"/>
  <c r="J69" i="2"/>
  <c r="K69" i="2"/>
  <c r="L69" i="2"/>
  <c r="M69" i="2"/>
  <c r="N69" i="2"/>
  <c r="O69" i="2"/>
  <c r="H69"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4" i="2"/>
  <c r="Q5" i="2"/>
  <c r="Q6" i="2"/>
  <c r="Q3" i="2"/>
  <c r="B25" i="2"/>
  <c r="B30" i="2" s="1"/>
  <c r="C21" i="2"/>
  <c r="C22" i="2"/>
  <c r="C20" i="2"/>
  <c r="C25" i="2" s="1"/>
</calcChain>
</file>

<file path=xl/sharedStrings.xml><?xml version="1.0" encoding="utf-8"?>
<sst xmlns="http://schemas.openxmlformats.org/spreadsheetml/2006/main" count="7225" uniqueCount="1088">
  <si>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</si>
  <si>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</si>
  <si>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</si>
  <si>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</si>
  <si>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</si>
  <si>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</si>
  <si>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</si>
  <si>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</si>
  <si>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</si>
  <si>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</si>
  <si>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</si>
  <si>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</si>
  <si>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</si>
  <si>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</si>
  <si>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</si>
  <si>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</si>
  <si>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</si>
  <si>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</si>
  <si>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</si>
  <si>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</si>
  <si>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</si>
  <si>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</si>
  <si>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</si>
  <si>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</si>
  <si>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</si>
  <si>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</si>
  <si>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</si>
  <si>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</si>
  <si>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</si>
  <si>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</si>
  <si>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</si>
  <si>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</si>
  <si>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</si>
  <si>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</si>
  <si>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</si>
  <si>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</si>
  <si>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</si>
  <si>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</si>
  <si>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</si>
  <si>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</si>
  <si>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</si>
  <si>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</si>
  <si>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</si>
  <si>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</si>
  <si>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</si>
  <si>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</si>
  <si>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</si>
  <si>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</si>
  <si>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</si>
  <si>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</si>
  <si>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</si>
  <si>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</si>
  <si>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</si>
  <si>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</si>
  <si>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</si>
  <si>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</si>
  <si>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</si>
  <si>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</si>
  <si>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</si>
  <si>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</si>
  <si>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</si>
  <si>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</si>
  <si>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</si>
  <si>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</si>
  <si>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</si>
  <si>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</si>
  <si>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</si>
  <si>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</si>
  <si>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</si>
  <si>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</si>
  <si>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</si>
  <si>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</si>
  <si>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</si>
  <si>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</si>
  <si>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</si>
  <si>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</si>
  <si>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</si>
  <si>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</si>
  <si>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</si>
  <si>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</si>
  <si>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</si>
  <si>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</si>
  <si>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</si>
  <si>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</si>
  <si>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</si>
  <si>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</si>
  <si>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</si>
  <si>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</si>
  <si>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</si>
  <si>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</si>
  <si>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</si>
  <si>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</si>
  <si>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</si>
  <si>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</si>
  <si>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</si>
  <si>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</si>
  <si>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</si>
  <si>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</si>
  <si>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</si>
  <si>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</si>
  <si>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</si>
  <si>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</si>
  <si>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</si>
  <si>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</si>
  <si>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</si>
  <si>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</si>
  <si>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</si>
  <si>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</si>
  <si>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</si>
  <si>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</si>
  <si>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</si>
  <si>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</si>
  <si>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</si>
  <si>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</si>
  <si>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</si>
  <si>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</si>
  <si>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</si>
  <si>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</si>
  <si>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</si>
  <si>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</si>
  <si>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</si>
  <si>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</si>
  <si>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</si>
  <si>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</si>
  <si>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</si>
  <si>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</si>
  <si>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</si>
  <si>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</si>
  <si>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</si>
  <si>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</si>
  <si>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</si>
  <si>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</si>
  <si>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</si>
  <si>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</si>
  <si>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</si>
  <si>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</si>
  <si>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</si>
  <si>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</si>
  <si>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</si>
  <si>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</si>
  <si>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</si>
  <si>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</si>
  <si>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</si>
  <si>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</si>
  <si>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</si>
  <si>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</si>
  <si>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</si>
  <si>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</si>
  <si>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</si>
  <si>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</si>
  <si>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</si>
  <si>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</si>
  <si>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</si>
  <si>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</si>
  <si>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</si>
  <si>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</si>
  <si>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</si>
  <si>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</si>
  <si>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</si>
  <si>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</si>
  <si>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</si>
  <si>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</si>
  <si>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</si>
  <si>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</si>
  <si>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</si>
  <si>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</si>
  <si>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</si>
  <si>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</si>
  <si>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</si>
  <si>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</si>
  <si>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</si>
  <si>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</si>
  <si>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</si>
  <si>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</si>
  <si>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</si>
  <si>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</si>
  <si>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</si>
  <si>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</si>
  <si>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</si>
  <si>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</si>
  <si>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</si>
  <si>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</si>
  <si>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</si>
  <si>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</si>
  <si>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</si>
  <si>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</si>
  <si>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</si>
  <si>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</si>
  <si>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</si>
  <si>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</si>
  <si>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</si>
  <si>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</si>
  <si>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</si>
  <si>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</si>
  <si>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</si>
  <si>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</si>
  <si>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</si>
  <si>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</si>
  <si>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</si>
  <si>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</si>
  <si>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</si>
  <si>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</si>
  <si>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</si>
  <si>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</si>
  <si>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</si>
  <si>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</si>
  <si>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</si>
  <si>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</si>
  <si>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</si>
  <si>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</si>
  <si>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</si>
  <si>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</si>
  <si>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</si>
  <si>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</si>
  <si>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</si>
  <si>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</si>
  <si>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</si>
  <si>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</si>
  <si>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</si>
  <si>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</si>
  <si>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</si>
  <si>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</si>
  <si>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</si>
  <si>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</si>
  <si>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</si>
  <si>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</si>
  <si>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</si>
  <si>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</si>
  <si>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</si>
  <si>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</si>
  <si>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</si>
  <si>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</si>
  <si>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</si>
  <si>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</si>
  <si>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</si>
  <si>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</si>
  <si>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</si>
  <si>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</si>
  <si>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</si>
  <si>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</si>
  <si>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</si>
  <si>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</si>
  <si>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</si>
  <si>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</si>
  <si>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</si>
  <si>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</si>
  <si>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</si>
  <si>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</si>
  <si>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</si>
  <si>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</si>
  <si>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</si>
  <si>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</si>
  <si>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</si>
  <si>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</si>
  <si>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</si>
  <si>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</si>
  <si>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</si>
  <si>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</si>
  <si>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</si>
  <si>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</si>
  <si>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</si>
  <si>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</si>
  <si>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</si>
  <si>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</si>
  <si>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</si>
  <si>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</si>
  <si>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</si>
  <si>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</si>
  <si>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</si>
  <si>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</si>
  <si>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</si>
  <si>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</si>
  <si>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</si>
  <si>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</si>
  <si>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</si>
  <si>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</si>
  <si>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</si>
  <si>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</si>
  <si>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</si>
  <si>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</si>
  <si>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</si>
  <si>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</si>
  <si>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</si>
  <si>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</si>
  <si>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</si>
  <si>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</si>
  <si>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</si>
  <si>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</si>
  <si>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</si>
  <si>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</si>
  <si>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</si>
  <si>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</si>
  <si>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</si>
  <si>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</si>
  <si>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</si>
  <si>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</si>
  <si>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</si>
  <si>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</si>
  <si>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</si>
  <si>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</si>
  <si>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</si>
  <si>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</si>
  <si>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</si>
  <si>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</si>
  <si>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</si>
  <si>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</si>
  <si>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</si>
  <si>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</si>
  <si>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</si>
  <si>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</si>
  <si>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</si>
  <si>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</si>
  <si>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</si>
  <si>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</si>
  <si>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</si>
  <si>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</si>
  <si>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</si>
  <si>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</si>
  <si>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</si>
  <si>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</si>
  <si>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</si>
  <si>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</si>
  <si>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</si>
  <si>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</si>
  <si>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</si>
  <si>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</si>
  <si>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</si>
  <si>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</si>
  <si>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</si>
  <si>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</si>
  <si>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</si>
  <si>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</si>
  <si>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</si>
  <si>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</si>
  <si>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</si>
  <si>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</si>
  <si>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</si>
  <si>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</si>
  <si>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</si>
  <si>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</si>
  <si>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</si>
  <si>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</si>
  <si>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</si>
  <si>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</si>
  <si>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</si>
  <si>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</si>
  <si>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</si>
  <si>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</si>
  <si>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</si>
  <si>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</si>
  <si>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</si>
  <si>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</si>
  <si>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</si>
  <si>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</si>
  <si>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</si>
  <si>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</si>
  <si>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</si>
  <si>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</si>
  <si>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</si>
  <si>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</si>
  <si>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</si>
  <si>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</si>
  <si>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</si>
  <si>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</si>
  <si>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</si>
  <si>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</si>
  <si>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</si>
  <si>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</si>
  <si>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</si>
  <si>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</si>
  <si>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</si>
  <si>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</si>
  <si>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</si>
  <si>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</si>
  <si>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</si>
  <si>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</si>
  <si>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</si>
  <si>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</si>
  <si>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</si>
  <si>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</si>
  <si>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</si>
  <si>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</si>
  <si>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</si>
  <si>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</si>
  <si>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</si>
  <si>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</si>
  <si>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</si>
  <si>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</si>
  <si>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</si>
  <si>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</si>
  <si>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</si>
  <si>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</si>
  <si>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</si>
  <si>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</si>
  <si>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</si>
  <si>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</si>
  <si>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</si>
  <si>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</si>
  <si>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</si>
  <si>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</si>
  <si>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</si>
  <si>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</si>
  <si>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</si>
  <si>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</si>
  <si>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</si>
  <si>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</si>
  <si>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</si>
  <si>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</si>
  <si>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</si>
  <si>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</si>
  <si>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</si>
  <si>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</si>
  <si>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</si>
  <si>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</si>
  <si>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</si>
  <si>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</si>
  <si>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</si>
  <si>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</si>
  <si>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</si>
  <si>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</si>
  <si>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</si>
  <si>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</si>
  <si>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</si>
  <si>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</si>
  <si>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</si>
  <si>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</si>
  <si>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</si>
  <si>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</si>
  <si>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</si>
  <si>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</si>
  <si>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</si>
  <si>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</si>
  <si>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</si>
  <si>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</si>
  <si>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</si>
  <si>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</si>
  <si>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</si>
  <si>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</si>
  <si>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</si>
  <si>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</si>
  <si>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</si>
  <si>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</si>
  <si>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</si>
  <si>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</si>
  <si>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</si>
  <si>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</si>
  <si>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</si>
  <si>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</si>
  <si>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</si>
  <si>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</si>
  <si>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</si>
  <si>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</si>
  <si>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</si>
  <si>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</si>
  <si>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</si>
  <si>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</si>
  <si>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</si>
  <si>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</si>
  <si>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</si>
  <si>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</si>
  <si>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</si>
  <si>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</si>
  <si>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</si>
  <si>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</si>
  <si>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</si>
  <si>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</si>
  <si>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</si>
  <si>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</si>
  <si>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</si>
  <si>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</si>
  <si>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</si>
  <si>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</si>
  <si>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</si>
  <si>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</si>
  <si>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</si>
  <si>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</si>
  <si>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</si>
  <si>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</si>
  <si>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</si>
  <si>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</si>
  <si>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</si>
  <si>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</si>
  <si>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</si>
  <si>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</si>
  <si>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</si>
  <si>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</si>
  <si>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</si>
  <si>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</si>
  <si>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</si>
  <si>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</si>
  <si>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</si>
  <si>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</si>
  <si>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</si>
  <si>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</si>
  <si>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</si>
  <si>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</si>
  <si>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</si>
  <si>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</si>
  <si>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</si>
  <si>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</si>
  <si>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</si>
  <si>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</si>
  <si>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</si>
  <si>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</si>
  <si>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</si>
  <si>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</si>
  <si>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</si>
  <si>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</si>
  <si>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</si>
  <si>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</si>
  <si>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</si>
  <si>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</si>
  <si>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</si>
  <si>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</si>
  <si>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</si>
  <si>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</si>
  <si>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</si>
  <si>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</si>
  <si>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</si>
  <si>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</si>
  <si>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</si>
  <si>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</si>
  <si>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</si>
  <si>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</si>
  <si>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</si>
  <si>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</si>
  <si>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</si>
  <si>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</si>
  <si>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</si>
  <si>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</si>
  <si>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</si>
  <si>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</si>
  <si>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</si>
  <si>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</si>
  <si>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</si>
  <si>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</si>
  <si>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</si>
  <si>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</si>
  <si>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</si>
  <si>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</si>
  <si>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</si>
  <si>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</si>
  <si>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</si>
  <si>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</si>
  <si>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</si>
  <si>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</si>
  <si>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</si>
  <si>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</si>
  <si>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</si>
  <si>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</si>
  <si>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</si>
  <si>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</si>
  <si>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</si>
  <si>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</si>
  <si>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</si>
  <si>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</si>
  <si>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</si>
  <si>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</si>
  <si>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</si>
  <si>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</si>
  <si>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</si>
  <si>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</si>
  <si>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</si>
  <si>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</si>
  <si>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</si>
  <si>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</si>
  <si>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</si>
  <si>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</si>
  <si>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</si>
  <si>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</si>
  <si>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</si>
  <si>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</si>
  <si>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</si>
  <si>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</si>
  <si>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</si>
  <si>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</si>
  <si>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</si>
  <si>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</si>
  <si>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</si>
  <si>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</si>
  <si>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</si>
  <si>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</si>
  <si>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</si>
  <si>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</si>
  <si>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</si>
  <si>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</si>
  <si>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</si>
  <si>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</si>
  <si>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</si>
  <si>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</si>
  <si>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</si>
  <si>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</si>
  <si>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</si>
  <si>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</si>
  <si>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</si>
  <si>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</si>
  <si>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</si>
  <si>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</si>
  <si>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</si>
  <si>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</si>
  <si>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</si>
  <si>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</si>
  <si>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</si>
  <si>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</si>
  <si>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</si>
  <si>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</si>
  <si>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</si>
  <si>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</si>
  <si>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</si>
  <si>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</si>
  <si>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</si>
  <si>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</si>
  <si>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</si>
  <si>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</si>
  <si>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</si>
  <si>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</si>
  <si>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</si>
  <si>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</si>
  <si>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</si>
  <si>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</si>
  <si>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</si>
  <si>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</si>
  <si>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</si>
  <si>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</si>
  <si>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</si>
  <si>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</si>
  <si>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</si>
  <si>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</si>
  <si>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</si>
  <si>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</si>
  <si>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</si>
  <si>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</si>
  <si>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</si>
  <si>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</si>
  <si>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</si>
  <si>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</si>
  <si>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</si>
  <si>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</si>
  <si>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</si>
  <si>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</si>
  <si>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</si>
  <si>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</si>
  <si>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</si>
  <si>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</si>
  <si>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</si>
  <si>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</si>
  <si>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</si>
  <si>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</si>
  <si>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</si>
  <si>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</si>
  <si>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</si>
  <si>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</si>
  <si>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</si>
  <si>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</si>
  <si>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</si>
  <si>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</si>
  <si>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</si>
  <si>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</si>
  <si>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</si>
  <si>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</si>
  <si>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</si>
  <si>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</si>
  <si>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</si>
  <si>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</si>
  <si>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</si>
  <si>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</si>
  <si>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</si>
  <si>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</si>
  <si>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</si>
  <si>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</si>
  <si>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</si>
  <si>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</si>
  <si>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</si>
  <si>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</si>
  <si>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</si>
  <si>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</si>
  <si>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</si>
  <si>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</si>
  <si>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</si>
  <si>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</si>
  <si>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</si>
  <si>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</si>
  <si>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</si>
  <si>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</si>
  <si>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</si>
  <si>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</si>
  <si>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</si>
  <si>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</si>
  <si>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</si>
  <si>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</si>
  <si>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</si>
  <si>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</si>
  <si>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</si>
  <si>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</si>
  <si>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</si>
  <si>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</si>
  <si>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</si>
  <si>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</si>
  <si>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</si>
  <si>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</si>
  <si>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</si>
  <si>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</si>
  <si>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</si>
  <si>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</si>
  <si>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</si>
  <si>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</si>
  <si>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</si>
  <si>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</si>
  <si>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</si>
  <si>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</si>
  <si>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</si>
  <si>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</si>
  <si>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</si>
  <si>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</si>
  <si>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</si>
  <si>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</si>
  <si>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</si>
  <si>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</si>
  <si>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</si>
  <si>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</si>
  <si>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</si>
  <si>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</si>
  <si>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</si>
  <si>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</si>
  <si>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</si>
  <si>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</si>
  <si>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</si>
  <si>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</si>
  <si>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</si>
  <si>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</si>
  <si>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</si>
  <si>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</si>
  <si>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</si>
  <si>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</si>
  <si>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</si>
  <si>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</si>
  <si>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</si>
  <si>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</si>
  <si>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</si>
  <si>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</si>
  <si>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</si>
  <si>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</si>
  <si>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</si>
  <si>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</si>
  <si>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</si>
  <si>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</si>
  <si>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</si>
  <si>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</si>
  <si>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</si>
  <si>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</si>
  <si>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</si>
  <si>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</si>
  <si>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</si>
  <si>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</si>
  <si>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</si>
  <si>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</si>
  <si>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</si>
  <si>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</si>
  <si>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</si>
  <si>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</si>
  <si>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</si>
  <si>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</si>
  <si>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</si>
  <si>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</si>
  <si>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</si>
  <si>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</si>
  <si>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</si>
  <si>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</si>
  <si>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</si>
  <si>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</si>
  <si>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</si>
  <si>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</si>
  <si>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</si>
  <si>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</si>
  <si>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</si>
  <si>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</si>
  <si>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</si>
  <si>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</si>
  <si>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</si>
  <si>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</si>
  <si>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</si>
  <si>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</si>
  <si>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</si>
  <si>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</si>
  <si>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</si>
  <si>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</si>
  <si>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</si>
  <si>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</si>
  <si>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</si>
  <si>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</si>
  <si>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</si>
  <si>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</si>
  <si>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</si>
  <si>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</si>
  <si>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</si>
  <si>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</si>
  <si>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</si>
  <si>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</si>
  <si>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</si>
  <si>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</si>
  <si>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</si>
  <si>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</si>
  <si>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</si>
  <si>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</si>
  <si>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</si>
  <si>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</si>
  <si>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</si>
  <si>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</si>
  <si>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</si>
  <si>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</si>
  <si>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</si>
  <si>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</si>
  <si>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</si>
  <si>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</si>
  <si>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</si>
  <si>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</si>
  <si>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</si>
  <si>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</si>
  <si>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</si>
  <si>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</si>
  <si>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</si>
  <si>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</si>
  <si>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</si>
  <si>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</si>
  <si>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</si>
  <si>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</si>
  <si>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</si>
  <si>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</si>
  <si>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</si>
  <si>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</si>
  <si>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</si>
  <si>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</si>
  <si>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</si>
  <si>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</si>
  <si>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</si>
  <si>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</si>
  <si>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</si>
  <si>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</si>
  <si>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</si>
  <si>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</si>
  <si>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</si>
  <si>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</si>
  <si>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</si>
  <si>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</si>
  <si>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</si>
  <si>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</si>
  <si>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</si>
  <si>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</si>
  <si>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</si>
  <si>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</si>
  <si>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</si>
  <si>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</si>
  <si>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</si>
  <si>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</si>
  <si>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</si>
  <si>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</si>
  <si>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</si>
  <si>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</si>
  <si>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</si>
  <si>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</si>
  <si>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</si>
  <si>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</si>
  <si>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</si>
  <si>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</si>
  <si>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</si>
  <si>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</si>
  <si>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</si>
  <si>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</si>
  <si>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</si>
  <si>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</si>
  <si>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</si>
  <si>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</si>
  <si>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</si>
  <si>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</si>
  <si>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</si>
  <si>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</si>
  <si>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</si>
  <si>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</si>
  <si>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</si>
  <si>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</si>
  <si>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</si>
  <si>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</si>
  <si>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</si>
  <si>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</si>
  <si>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</si>
  <si>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</si>
  <si>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</si>
  <si>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</si>
  <si>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</si>
  <si>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</si>
  <si>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</si>
  <si>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</si>
  <si>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</si>
  <si>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</si>
  <si>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</si>
  <si>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</si>
  <si>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</si>
  <si>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</si>
  <si>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</si>
  <si>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</si>
  <si>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</si>
  <si>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</si>
  <si>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</si>
  <si>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</si>
  <si>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</si>
  <si>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</si>
  <si>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</si>
  <si>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</si>
  <si>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</si>
  <si>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</si>
  <si>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</si>
  <si>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</si>
  <si>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</si>
  <si>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</si>
  <si>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</si>
  <si>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</si>
  <si>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</si>
  <si>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</si>
  <si>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</si>
  <si>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</si>
  <si>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</si>
  <si>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</si>
  <si>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</si>
  <si>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</si>
  <si>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</si>
  <si>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</si>
  <si>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</si>
  <si>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</si>
  <si>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</si>
  <si>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</si>
  <si>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</si>
  <si>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</si>
  <si>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</si>
  <si>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</si>
  <si>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</si>
  <si>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</si>
  <si>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</si>
  <si>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</si>
  <si>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</si>
  <si>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</si>
  <si>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</si>
  <si>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</si>
  <si>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</si>
  <si>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</si>
  <si>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</si>
  <si>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</si>
  <si>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</si>
  <si>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</si>
  <si>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</si>
  <si>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</si>
  <si>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</si>
  <si>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</si>
  <si>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</si>
  <si>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</si>
  <si>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</si>
  <si>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</si>
  <si>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</si>
  <si>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</si>
  <si>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</si>
  <si>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</si>
  <si>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</si>
  <si>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</si>
  <si>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</si>
  <si>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</si>
  <si>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</si>
  <si>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</si>
  <si>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</si>
  <si>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</si>
  <si>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</si>
  <si>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</si>
  <si>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</si>
  <si>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</si>
  <si>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</si>
  <si>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</si>
  <si>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</si>
  <si>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</si>
  <si>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</si>
  <si>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</si>
  <si>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</si>
  <si>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</si>
  <si>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</si>
  <si>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</si>
  <si>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</si>
  <si>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</si>
  <si>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</si>
  <si>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</si>
  <si>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</si>
  <si>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</si>
  <si>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</si>
  <si>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</si>
  <si>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</si>
  <si>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</si>
  <si>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</si>
  <si>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</si>
  <si>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</si>
  <si>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</si>
  <si>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</si>
  <si>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</si>
  <si>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</si>
  <si>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</si>
  <si>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</si>
  <si>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</si>
  <si>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</si>
  <si>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</si>
  <si>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</si>
  <si>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</si>
  <si>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</si>
  <si>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</si>
  <si>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</si>
  <si>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</si>
  <si>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</si>
  <si>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</si>
  <si>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</si>
  <si>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</si>
  <si>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</si>
  <si>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</si>
  <si>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</si>
  <si>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</si>
  <si>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</si>
  <si>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</si>
  <si>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</si>
  <si>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</si>
  <si>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</si>
  <si>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</si>
  <si>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</si>
  <si>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</si>
  <si>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</si>
  <si>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</si>
  <si>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</si>
  <si>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</si>
  <si>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</si>
  <si>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</si>
  <si>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</si>
  <si>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</si>
  <si>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</si>
  <si>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</si>
  <si>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</si>
  <si>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</si>
  <si>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</si>
  <si>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Count of Invoice ID</t>
  </si>
  <si>
    <t>male</t>
  </si>
  <si>
    <t>full'</t>
  </si>
  <si>
    <t>Fill</t>
  </si>
  <si>
    <t>Jan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</si>
  <si>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</si>
  <si>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</si>
  <si>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</si>
  <si>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</si>
  <si>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</si>
  <si>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</si>
  <si>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</si>
  <si>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</si>
  <si>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</si>
  <si>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</si>
  <si>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</si>
  <si>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</si>
  <si>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</si>
  <si>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</si>
  <si>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</si>
  <si>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</si>
  <si>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</si>
  <si>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</si>
  <si>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</si>
  <si>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</si>
  <si>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</si>
  <si>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</si>
  <si>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</si>
  <si>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</si>
  <si>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</si>
  <si>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</si>
  <si>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</si>
  <si>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</si>
  <si>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</si>
  <si>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</si>
  <si>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</si>
  <si>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Sum of Quantity</t>
  </si>
  <si>
    <t>Sum of Quantity2</t>
  </si>
  <si>
    <t>Sum of gross income</t>
  </si>
  <si>
    <t>Sum of gross margin percentage</t>
  </si>
  <si>
    <t>Sum of Unit price</t>
  </si>
  <si>
    <t>Sum of cogs</t>
  </si>
  <si>
    <t>Reviews</t>
  </si>
  <si>
    <t>2 stars</t>
  </si>
  <si>
    <t>3 stars</t>
  </si>
  <si>
    <t>4 stars</t>
  </si>
  <si>
    <t>5 stars</t>
  </si>
  <si>
    <t>Column Labels</t>
  </si>
  <si>
    <t>Sum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</si>
</sst>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0FCFE"/>
        <bgColor indexed="64"/>
      </patternFill>
    </fill>
    <fill>
      <patternFill patternType="solid">
        <fgColor theme="4" tint="-0.499984740745262"/>
        <bgColor indexed="64"/>
      </patternFill>
    </fill>
    <fill>
      <patternFill patternType="solid">
        <fgColor theme="1"/>
        <bgColor indexed="64"/>
      </patternFill>
    </fill>
    <fill>
      <patternFill patternType="solid">
        <fgColor rgb="FFE2FBFE"/>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6" fillId="33" borderId="10" xfId="0" applyFont="1" applyFill="1" applyBorder="1"/>
    <xf numFmtId="10" fontId="0" fillId="0" borderId="0" xfId="0" applyNumberFormat="1"/>
    <xf numFmtId="9" fontId="0" fillId="0" borderId="0" xfId="0" applyNumberFormat="1"/>
    <xf numFmtId="44" fontId="0" fillId="0" borderId="0" xfId="0" applyNumberFormat="1"/>
    <xf numFmtId="9" fontId="0" fillId="0" borderId="0" xfId="1" applyFont="1"/>
    <xf numFmtId="0" fontId="0" fillId="34" borderId="0" xfId="0" applyFill="1"/>
    <xf numFmtId="0" fontId="17" fillId="35" borderId="0" xfId="0" applyFont="1" applyFill="1"/>
    <xf numFmtId="0" fontId="17" fillId="36" borderId="0" xfId="0" applyFont="1" applyFill="1" applyAlignment="1">
      <alignment horizontal="left"/>
    </xf>
    <xf numFmtId="0" fontId="17" fillId="36" borderId="0" xfId="0" applyNumberFormat="1" applyFont="1" applyFill="1"/>
    <xf numFmtId="0" fontId="0" fillId="34" borderId="0" xfId="0" applyFill="1" applyAlignment="1">
      <alignment horizontal="left"/>
    </xf>
    <xf numFmtId="0" fontId="0" fillId="34" borderId="0" xfId="0" applyNumberFormat="1" applyFill="1"/>
    <xf numFmtId="44" fontId="0" fillId="34" borderId="0" xfId="0" applyNumberFormat="1" applyFill="1"/>
    <xf numFmtId="44" fontId="17" fillId="36" borderId="0" xfId="0" applyNumberFormat="1" applyFont="1" applyFill="1"/>
    <xf numFmtId="0" fontId="17" fillId="35" borderId="0" xfId="0" applyFont="1" applyFill="1" applyAlignment="1">
      <alignment horizontal="left"/>
    </xf>
    <xf numFmtId="0" fontId="17" fillId="35" borderId="0" xfId="0" applyNumberFormat="1" applyFont="1" applyFill="1"/>
    <xf numFmtId="0" fontId="0" fillId="37" borderId="0" xfId="0" applyFill="1" applyAlignment="1">
      <alignment horizontal="left"/>
    </xf>
    <xf numFmtId="0" fontId="0" fillId="37" borderId="0" xfId="0" applyNumberFormat="1" applyFill="1"/>
    <xf numFmtId="0" fontId="17" fillId="34" borderId="0" xfId="0" applyFont="1" applyFill="1"/>
    <xf numFmtId="0" fontId="13" fillId="35" borderId="0" xfId="0" applyFont="1" applyFill="1"/>
    <xf numFmtId="0" fontId="16" fillId="37" borderId="0" xfId="0" applyFont="1" applyFill="1" applyAlignment="1">
      <alignment horizontal="left"/>
    </xf>
    <xf numFmtId="0" fontId="16" fillId="37" borderId="0" xfId="0" applyNumberFormat="1" applyFont="1" applyFill="1"/>
    <xf numFmtId="0" fontId="13" fillId="35" borderId="0" xfId="0" applyFont="1" applyFill="1" applyAlignment="1">
      <alignment horizontal="left"/>
    </xf>
    <xf numFmtId="0" fontId="13" fillId="35" borderId="0" xfId="0" applyNumberFormat="1" applyFont="1" applyFill="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1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ill>
        <patternFill patternType="solid">
          <bgColor theme="4" tint="-0.499984740745262"/>
        </patternFill>
      </fill>
    </dxf>
    <dxf>
      <font>
        <color theme="0"/>
      </font>
    </dxf>
    <dxf>
      <fill>
        <patternFill patternType="solid">
          <bgColor rgb="FFE2FBFE"/>
        </patternFill>
      </fill>
    </dxf>
    <dxf>
      <fill>
        <patternFill patternType="solid">
          <bgColor rgb="FFE2FBFE"/>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bgColor theme="4" tint="-0.499984740745262"/>
        </patternFill>
      </fill>
    </dxf>
    <dxf>
      <fill>
        <patternFill patternType="solid">
          <bgColor rgb="FFE2FBFE"/>
        </patternFill>
      </fill>
    </dxf>
    <dxf>
      <fill>
        <patternFill patternType="solid">
          <bgColor rgb="FFE2FBFE"/>
        </patternFill>
      </fill>
    </dxf>
    <dxf>
      <fill>
        <patternFill patternType="solid">
          <bgColor rgb="FFE2FBFE"/>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ont>
        <color theme="0"/>
      </font>
    </dxf>
    <dxf>
      <fill>
        <patternFill patternType="solid">
          <bgColor theme="4" tint="-0.499984740745262"/>
        </patternFill>
      </fill>
    </dxf>
    <dxf>
      <font>
        <color theme="0"/>
      </font>
    </dxf>
    <dxf>
      <fill>
        <patternFill patternType="solid">
          <bgColor theme="4" tint="-0.499984740745262"/>
        </patternFill>
      </fill>
    </dxf>
    <dxf>
      <fill>
        <patternFill>
          <bgColor rgb="FFE2FBFE"/>
        </patternFill>
      </fill>
    </dxf>
    <dxf>
      <font>
        <b/>
      </font>
    </dxf>
    <dxf>
      <font>
        <b/>
      </font>
    </dxf>
    <dxf>
      <font>
        <b/>
      </font>
    </dxf>
    <dxf>
      <font>
        <color theme="0"/>
      </font>
    </dxf>
    <dxf>
      <font>
        <color theme="0"/>
      </font>
    </dxf>
    <dxf>
      <fill>
        <patternFill patternType="solid">
          <bgColor theme="4" tint="-0.499984740745262"/>
        </patternFill>
      </fill>
    </dxf>
    <dxf>
      <fill>
        <patternFill patternType="solid">
          <bgColor rgb="FFE2FBFE"/>
        </patternFill>
      </fill>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ill>
        <patternFill patternType="solid">
          <bgColor theme="4" tint="-0.499984740745262"/>
        </patternFill>
      </fill>
    </dxf>
    <dxf>
      <numFmt numFmtId="34" formatCode="_(&quot;$&quot;* #,##0.00_);_(&quot;$&quot;* \(#,##0.00\);_(&quot;$&quot;* &quot;-&quot;??_);_(@_)"/>
    </dxf>
    <dxf>
      <fill>
        <patternFill>
          <bgColor rgb="FFF0FCFE"/>
        </patternFill>
      </fill>
    </dxf>
    <dxf>
      <fill>
        <patternFill patternType="solid">
          <bgColor rgb="FF87E8F5"/>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4" tint="-0.499984740745262"/>
        </patternFill>
      </fill>
    </dxf>
    <dxf>
      <fill>
        <patternFill patternType="solid">
          <bgColor theme="4" tint="-0.499984740745262"/>
        </patternFill>
      </fill>
    </dxf>
    <dxf>
      <numFmt numFmtId="34" formatCode="_(&quot;$&quot;* #,##0.00_);_(&quot;$&quot;* \(#,##0.00\);_(&quot;$&quot;* &quot;-&quot;??_);_(@_)"/>
    </dxf>
    <dxf>
      <numFmt numFmtId="34" formatCode="_(&quot;$&quot;* #,##0.00_);_(&quot;$&quot;* \(#,##0.00\);_(&quot;$&quot;* &quot;-&quot;??_);_(@_)"/>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E2FBFE"/>
      <color rgb="FFF0FCFE"/>
      <color rgb="FF87E8F5"/>
      <color rgb="FFFF3737"/>
      <color rgb="FFF96155"/>
      <color rgb="FFCEF9FE"/>
      <color rgb="FFDEFBFE"/>
      <color rgb="FFD1F6FB"/>
      <color rgb="FF98F9FE"/>
      <color rgb="FF15C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15.xml"/><Relationship Id="rId1" Type="http://schemas.microsoft.com/office/2011/relationships/chartStyle" Target="style15.xml"/><Relationship Id="rId4" Type="http://schemas.openxmlformats.org/officeDocument/2006/relationships/image" Target="../media/image10.png"/></Relationships>
</file>

<file path=xl/charts/_rels/chart16.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16.xml"/><Relationship Id="rId1" Type="http://schemas.microsoft.com/office/2011/relationships/chartStyle" Target="style16.xml"/><Relationship Id="rId4" Type="http://schemas.openxmlformats.org/officeDocument/2006/relationships/image" Target="../media/image12.png"/></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10.png"/></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image" Target="../media/image12.png"/></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33.xml"/><Relationship Id="rId1" Type="http://schemas.microsoft.com/office/2011/relationships/chartStyle" Target="style33.xml"/><Relationship Id="rId4" Type="http://schemas.openxmlformats.org/officeDocument/2006/relationships/image" Target="../media/image12.png"/></Relationships>
</file>

<file path=xl/charts/_rels/chart34.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34.xml"/><Relationship Id="rId1" Type="http://schemas.microsoft.com/office/2011/relationships/chartStyle" Target="style34.xml"/><Relationship Id="rId4" Type="http://schemas.openxmlformats.org/officeDocument/2006/relationships/image" Target="../media/image10.png"/></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0"/>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Privot!$B$2:$B$8</c:f>
              <c:numCache>
                <c:formatCode>0.00%</c:formatCode>
                <c:ptCount val="6"/>
                <c:pt idx="0">
                  <c:v>0.16193125386892918</c:v>
                </c:pt>
                <c:pt idx="1">
                  <c:v>0.16634968835482114</c:v>
                </c:pt>
                <c:pt idx="2">
                  <c:v>0.16828803541104012</c:v>
                </c:pt>
                <c:pt idx="3">
                  <c:v>0.1408797646968746</c:v>
                </c:pt>
                <c:pt idx="4">
                  <c:v>0.17623536668961245</c:v>
                </c:pt>
                <c:pt idx="5">
                  <c:v>0.18631589097872256</c:v>
                </c:pt>
              </c:numCache>
            </c:numRef>
          </c:val>
          <c:extLst>
            <c:ext xmlns:c16="http://schemas.microsoft.com/office/drawing/2014/chart" uri="{C3380CC4-5D6E-409C-BE32-E72D297353CC}">
              <c16:uniqueId val="{00000000-EA99-42BA-8ECF-6408A815806A}"/>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2-6BBD-44C8-AD5C-F1FEF28FE173}"/>
              </c:ext>
            </c:extLst>
          </c:dPt>
          <c:dLbls>
            <c:delete val="1"/>
          </c:dLbls>
          <c:val>
            <c:numLit>
              <c:formatCode>General</c:formatCode>
              <c:ptCount val="1"/>
              <c:pt idx="0">
                <c:v>1</c:v>
              </c:pt>
            </c:numLit>
          </c:val>
          <c:extLst>
            <c:ext xmlns:c16="http://schemas.microsoft.com/office/drawing/2014/chart" uri="{C3380CC4-5D6E-409C-BE32-E72D297353CC}">
              <c16:uniqueId val="{00000000-6BBD-44C8-AD5C-F1FEF28FE173}"/>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Privot!$H$77</c:f>
              <c:strCache>
                <c:ptCount val="1"/>
                <c:pt idx="0">
                  <c:v>Member</c:v>
                </c:pt>
              </c:strCache>
            </c:strRef>
          </c:tx>
          <c:dPt>
            <c:idx val="0"/>
            <c:bubble3D val="0"/>
            <c:spPr>
              <a:solidFill>
                <a:srgbClr val="00B0F0"/>
              </a:solidFill>
              <a:ln w="19050">
                <a:noFill/>
              </a:ln>
              <a:effectLst>
                <a:glow rad="76200">
                  <a:schemeClr val="bg1">
                    <a:alpha val="30000"/>
                  </a:schemeClr>
                </a:glow>
                <a:outerShdw blurRad="508000" dist="50800" dir="5400000" algn="ctr" rotWithShape="0">
                  <a:srgbClr val="00B0F0">
                    <a:alpha val="26000"/>
                  </a:srgbClr>
                </a:outerShdw>
              </a:effectLst>
            </c:spPr>
            <c:extLst>
              <c:ext xmlns:c16="http://schemas.microsoft.com/office/drawing/2014/chart" uri="{C3380CC4-5D6E-409C-BE32-E72D297353CC}">
                <c16:uniqueId val="{00000005-6BBD-44C8-AD5C-F1FEF28FE173}"/>
              </c:ext>
            </c:extLst>
          </c:dPt>
          <c:dPt>
            <c:idx val="1"/>
            <c:bubble3D val="0"/>
            <c:spPr>
              <a:noFill/>
              <a:ln w="19050">
                <a:solidFill>
                  <a:schemeClr val="lt1"/>
                </a:solidFill>
              </a:ln>
              <a:effectLst/>
            </c:spPr>
            <c:extLst>
              <c:ext xmlns:c16="http://schemas.microsoft.com/office/drawing/2014/chart" uri="{C3380CC4-5D6E-409C-BE32-E72D297353CC}">
                <c16:uniqueId val="{00000006-6BBD-44C8-AD5C-F1FEF28FE173}"/>
              </c:ext>
            </c:extLst>
          </c:dPt>
          <c:dLbls>
            <c:dLbl>
              <c:idx val="0"/>
              <c:layout>
                <c:manualLayout>
                  <c:x val="-0.21201950286779914"/>
                  <c:y val="-8.4875562720133283E-17"/>
                </c:manualLayout>
              </c:layout>
              <c:showLegendKey val="0"/>
              <c:showVal val="1"/>
              <c:showCatName val="0"/>
              <c:showSerName val="0"/>
              <c:showPercent val="0"/>
              <c:showBubbleSize val="0"/>
              <c:extLst>
                <c:ext xmlns:c15="http://schemas.microsoft.com/office/drawing/2012/chart" uri="{CE6537A1-D6FC-4f65-9D91-7224C49458BB}">
                  <c15:layout>
                    <c:manualLayout>
                      <c:w val="0.23901452957067307"/>
                      <c:h val="0.23199074074074075"/>
                    </c:manualLayout>
                  </c15:layout>
                </c:ext>
                <c:ext xmlns:c16="http://schemas.microsoft.com/office/drawing/2014/chart" uri="{C3380CC4-5D6E-409C-BE32-E72D297353CC}">
                  <c16:uniqueId val="{00000005-6BBD-44C8-AD5C-F1FEF28FE173}"/>
                </c:ext>
              </c:extLst>
            </c:dLbl>
            <c:dLbl>
              <c:idx val="1"/>
              <c:delete val="1"/>
              <c:extLst>
                <c:ext xmlns:c15="http://schemas.microsoft.com/office/drawing/2012/chart" uri="{CE6537A1-D6FC-4f65-9D91-7224C49458BB}"/>
                <c:ext xmlns:c16="http://schemas.microsoft.com/office/drawing/2014/chart" uri="{C3380CC4-5D6E-409C-BE32-E72D297353CC}">
                  <c16:uniqueId val="{00000006-6BBD-44C8-AD5C-F1FEF28FE173}"/>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Privot!$I$77:$J$77</c:f>
              <c:numCache>
                <c:formatCode>0%</c:formatCode>
                <c:ptCount val="2"/>
                <c:pt idx="0" formatCode="0.00%">
                  <c:v>0.501</c:v>
                </c:pt>
                <c:pt idx="1">
                  <c:v>0.499</c:v>
                </c:pt>
              </c:numCache>
            </c:numRef>
          </c:val>
          <c:extLst>
            <c:ext xmlns:c16="http://schemas.microsoft.com/office/drawing/2014/chart" uri="{C3380CC4-5D6E-409C-BE32-E72D297353CC}">
              <c16:uniqueId val="{00000004-6BBD-44C8-AD5C-F1FEF28FE173}"/>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05F3-44FB-9A9E-05DEBEDBD0A4}"/>
              </c:ext>
            </c:extLst>
          </c:dPt>
          <c:dLbls>
            <c:delete val="1"/>
          </c:dLbls>
          <c:val>
            <c:numLit>
              <c:formatCode>General</c:formatCode>
              <c:ptCount val="1"/>
              <c:pt idx="0">
                <c:v>1</c:v>
              </c:pt>
            </c:numLit>
          </c:val>
          <c:extLst>
            <c:ext xmlns:c16="http://schemas.microsoft.com/office/drawing/2014/chart" uri="{C3380CC4-5D6E-409C-BE32-E72D297353CC}">
              <c16:uniqueId val="{00000002-05F3-44FB-9A9E-05DEBEDBD0A4}"/>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Privot!$H$78</c:f>
              <c:strCache>
                <c:ptCount val="1"/>
                <c:pt idx="0">
                  <c:v>Normal</c:v>
                </c:pt>
              </c:strCache>
            </c:strRef>
          </c:tx>
          <c:dPt>
            <c:idx val="0"/>
            <c:bubble3D val="0"/>
            <c:spPr>
              <a:solidFill>
                <a:srgbClr val="00B0F0"/>
              </a:solidFill>
              <a:ln w="19050">
                <a:solidFill>
                  <a:schemeClr val="lt1"/>
                </a:solidFill>
              </a:ln>
              <a:effectLst>
                <a:glow rad="76200">
                  <a:schemeClr val="bg1">
                    <a:alpha val="30000"/>
                  </a:schemeClr>
                </a:glow>
                <a:outerShdw blurRad="698500" dir="4800000" algn="ctr" rotWithShape="0">
                  <a:srgbClr val="00B0F0">
                    <a:alpha val="21000"/>
                  </a:srgbClr>
                </a:outerShdw>
              </a:effectLst>
            </c:spPr>
            <c:extLst>
              <c:ext xmlns:c16="http://schemas.microsoft.com/office/drawing/2014/chart" uri="{C3380CC4-5D6E-409C-BE32-E72D297353CC}">
                <c16:uniqueId val="{00000005-05F3-44FB-9A9E-05DEBEDBD0A4}"/>
              </c:ext>
            </c:extLst>
          </c:dPt>
          <c:dPt>
            <c:idx val="1"/>
            <c:bubble3D val="0"/>
            <c:spPr>
              <a:noFill/>
              <a:ln w="19050">
                <a:solidFill>
                  <a:schemeClr val="lt1"/>
                </a:solidFill>
              </a:ln>
              <a:effectLst/>
            </c:spPr>
            <c:extLst>
              <c:ext xmlns:c16="http://schemas.microsoft.com/office/drawing/2014/chart" uri="{C3380CC4-5D6E-409C-BE32-E72D297353CC}">
                <c16:uniqueId val="{00000006-05F3-44FB-9A9E-05DEBEDBD0A4}"/>
              </c:ext>
            </c:extLst>
          </c:dPt>
          <c:dLbls>
            <c:dLbl>
              <c:idx val="0"/>
              <c:layout>
                <c:manualLayout>
                  <c:x val="-0.24888888888888888"/>
                  <c:y val="0"/>
                </c:manualLayout>
              </c:layout>
              <c:showLegendKey val="0"/>
              <c:showVal val="1"/>
              <c:showCatName val="0"/>
              <c:showSerName val="0"/>
              <c:showPercent val="0"/>
              <c:showBubbleSize val="0"/>
              <c:extLst>
                <c:ext xmlns:c15="http://schemas.microsoft.com/office/drawing/2012/chart" uri="{CE6537A1-D6FC-4f65-9D91-7224C49458BB}">
                  <c15:layout>
                    <c:manualLayout>
                      <c:w val="0.31738680664916885"/>
                      <c:h val="0.23199074074074075"/>
                    </c:manualLayout>
                  </c15:layout>
                </c:ext>
                <c:ext xmlns:c16="http://schemas.microsoft.com/office/drawing/2014/chart" uri="{C3380CC4-5D6E-409C-BE32-E72D297353CC}">
                  <c16:uniqueId val="{00000005-05F3-44FB-9A9E-05DEBEDBD0A4}"/>
                </c:ext>
              </c:extLst>
            </c:dLbl>
            <c:dLbl>
              <c:idx val="1"/>
              <c:delete val="1"/>
              <c:extLst>
                <c:ext xmlns:c15="http://schemas.microsoft.com/office/drawing/2012/chart" uri="{CE6537A1-D6FC-4f65-9D91-7224C49458BB}"/>
                <c:ext xmlns:c16="http://schemas.microsoft.com/office/drawing/2014/chart" uri="{C3380CC4-5D6E-409C-BE32-E72D297353CC}">
                  <c16:uniqueId val="{00000006-05F3-44FB-9A9E-05DEBEDBD0A4}"/>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Privot!$I$78:$J$78</c:f>
              <c:numCache>
                <c:formatCode>0%</c:formatCode>
                <c:ptCount val="2"/>
                <c:pt idx="0" formatCode="0.00%">
                  <c:v>0.499</c:v>
                </c:pt>
                <c:pt idx="1">
                  <c:v>0.501</c:v>
                </c:pt>
              </c:numCache>
            </c:numRef>
          </c:val>
          <c:extLst>
            <c:ext xmlns:c16="http://schemas.microsoft.com/office/drawing/2014/chart" uri="{C3380CC4-5D6E-409C-BE32-E72D297353CC}">
              <c16:uniqueId val="{00000003-05F3-44FB-9A9E-05DEBEDBD0A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[supermarket_sales.xlsx]Privot!PivotTable2</c:name>
    <c:fmtId val="0"/>
  </c:pivotSource>
  <c:chart>
    <c:autoTitleDeleted val="0"/>
    <c:pivotFmts>
      <c:pivotFmt>
        <c:idx val="0"/>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E8F5"/>
          </a:solidFill>
          <a:ln>
            <a:noFill/>
          </a:ln>
          <a:effectLst/>
        </c:spPr>
      </c:pivotFmt>
      <c:pivotFmt>
        <c:idx val="3"/>
        <c:spPr>
          <a:solidFill>
            <a:srgbClr val="87E8F5"/>
          </a:solidFill>
          <a:ln>
            <a:noFill/>
          </a:ln>
          <a:effectLst/>
        </c:spPr>
      </c:pivotFmt>
      <c:pivotFmt>
        <c:idx val="4"/>
        <c:spPr>
          <a:solidFill>
            <a:srgbClr val="87E8F5"/>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Privot!$I$102:$I$103</c:f>
              <c:strCache>
                <c:ptCount val="1"/>
                <c:pt idx="0">
                  <c:v>Female</c:v>
                </c:pt>
              </c:strCache>
            </c:strRef>
          </c:tx>
          <c:spPr>
            <a:solidFill>
              <a:srgbClr val="FF3737"/>
            </a:solidFill>
            <a:ln>
              <a:noFill/>
            </a:ln>
            <a:effectLst/>
          </c:spPr>
          <c:invertIfNegative val="0"/>
          <c:dPt>
            <c:idx val="0"/>
            <c:invertIfNegative val="0"/>
            <c:bubble3D val="0"/>
            <c:spPr>
              <a:solidFill>
                <a:srgbClr val="87E8F5"/>
              </a:solidFill>
              <a:ln>
                <a:noFill/>
              </a:ln>
              <a:effectLst/>
            </c:spPr>
            <c:extLst>
              <c:ext xmlns:c16="http://schemas.microsoft.com/office/drawing/2014/chart" uri="{C3380CC4-5D6E-409C-BE32-E72D297353CC}">
                <c16:uniqueId val="{00000005-655A-42CF-8124-A57D6D637F01}"/>
              </c:ext>
            </c:extLst>
          </c:dPt>
          <c:dPt>
            <c:idx val="1"/>
            <c:invertIfNegative val="0"/>
            <c:bubble3D val="0"/>
            <c:spPr>
              <a:solidFill>
                <a:srgbClr val="87E8F5"/>
              </a:solidFill>
              <a:ln>
                <a:noFill/>
              </a:ln>
              <a:effectLst/>
            </c:spPr>
            <c:extLst>
              <c:ext xmlns:c16="http://schemas.microsoft.com/office/drawing/2014/chart" uri="{C3380CC4-5D6E-409C-BE32-E72D297353CC}">
                <c16:uniqueId val="{00000006-655A-42CF-8124-A57D6D637F01}"/>
              </c:ext>
            </c:extLst>
          </c:dPt>
          <c:dPt>
            <c:idx val="2"/>
            <c:invertIfNegative val="0"/>
            <c:bubble3D val="0"/>
            <c:spPr>
              <a:solidFill>
                <a:srgbClr val="87E8F5"/>
              </a:solidFill>
              <a:ln>
                <a:noFill/>
              </a:ln>
              <a:effectLst/>
            </c:spPr>
            <c:extLst>
              <c:ext xmlns:c16="http://schemas.microsoft.com/office/drawing/2014/chart" uri="{C3380CC4-5D6E-409C-BE32-E72D297353CC}">
                <c16:uniqueId val="{00000007-655A-42CF-8124-A57D6D637F01}"/>
              </c:ext>
            </c:extLst>
          </c:dPt>
          <c:cat>
            <c:strRef>
              <c:f>Privot!$H$104:$H$107</c:f>
              <c:strCache>
                <c:ptCount val="3"/>
                <c:pt idx="0">
                  <c:v>Cash</c:v>
                </c:pt>
                <c:pt idx="1">
                  <c:v>Credit card</c:v>
                </c:pt>
                <c:pt idx="2">
                  <c:v>Ewallet</c:v>
                </c:pt>
              </c:strCache>
            </c:strRef>
          </c:cat>
          <c:val>
            <c:numRef>
              <c:f>Privot!$I$104:$I$107</c:f>
              <c:numCache>
                <c:formatCode>_("$"* #,##0.00_);_("$"* \(#,##0.00\);_("$"* "-"??_);_(@_)</c:formatCode>
                <c:ptCount val="3"/>
                <c:pt idx="0">
                  <c:v>59514.21</c:v>
                </c:pt>
                <c:pt idx="1">
                  <c:v>53498.445000000022</c:v>
                </c:pt>
                <c:pt idx="2">
                  <c:v>54870.269999999982</c:v>
                </c:pt>
              </c:numCache>
            </c:numRef>
          </c:val>
          <c:extLst>
            <c:ext xmlns:c16="http://schemas.microsoft.com/office/drawing/2014/chart" uri="{C3380CC4-5D6E-409C-BE32-E72D297353CC}">
              <c16:uniqueId val="{00000000-655A-42CF-8124-A57D6D637F01}"/>
            </c:ext>
          </c:extLst>
        </c:ser>
        <c:ser>
          <c:idx val="1"/>
          <c:order val="1"/>
          <c:tx>
            <c:strRef>
              <c:f>Privot!$J$102:$J$103</c:f>
              <c:strCache>
                <c:ptCount val="1"/>
                <c:pt idx="0">
                  <c:v>Male</c:v>
                </c:pt>
              </c:strCache>
            </c:strRef>
          </c:tx>
          <c:spPr>
            <a:solidFill>
              <a:schemeClr val="accent6">
                <a:lumMod val="60000"/>
                <a:lumOff val="40000"/>
              </a:schemeClr>
            </a:solidFill>
            <a:ln>
              <a:noFill/>
            </a:ln>
            <a:effectLst/>
          </c:spPr>
          <c:invertIfNegative val="0"/>
          <c:cat>
            <c:strRef>
              <c:f>Privot!$H$104:$H$107</c:f>
              <c:strCache>
                <c:ptCount val="3"/>
                <c:pt idx="0">
                  <c:v>Cash</c:v>
                </c:pt>
                <c:pt idx="1">
                  <c:v>Credit card</c:v>
                </c:pt>
                <c:pt idx="2">
                  <c:v>Ewallet</c:v>
                </c:pt>
              </c:strCache>
            </c:strRef>
          </c:cat>
          <c:val>
            <c:numRef>
              <c:f>Privot!$J$104:$J$107</c:f>
              <c:numCache>
                <c:formatCode>_("$"* #,##0.00_);_("$"* \(#,##0.00\);_("$"* "-"??_);_(@_)</c:formatCode>
                <c:ptCount val="3"/>
                <c:pt idx="0">
                  <c:v>52692.360000000008</c:v>
                </c:pt>
                <c:pt idx="1">
                  <c:v>47268.627</c:v>
                </c:pt>
                <c:pt idx="2">
                  <c:v>55122.836999999963</c:v>
                </c:pt>
              </c:numCache>
            </c:numRef>
          </c:val>
          <c:extLst>
            <c:ext xmlns:c16="http://schemas.microsoft.com/office/drawing/2014/chart" uri="{C3380CC4-5D6E-409C-BE32-E72D297353CC}">
              <c16:uniqueId val="{00000001-655A-42CF-8124-A57D6D637F01}"/>
            </c:ext>
          </c:extLst>
        </c:ser>
        <c:dLbls>
          <c:showLegendKey val="0"/>
          <c:showVal val="0"/>
          <c:showCatName val="0"/>
          <c:showSerName val="0"/>
          <c:showPercent val="0"/>
          <c:showBubbleSize val="0"/>
        </c:dLbls>
        <c:gapWidth val="219"/>
        <c:overlap val="-27"/>
        <c:axId val="270582175"/>
        <c:axId val="270577183"/>
      </c:barChart>
      <c:catAx>
        <c:axId val="27058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577183"/>
        <c:crosses val="autoZero"/>
        <c:auto val="1"/>
        <c:lblAlgn val="ctr"/>
        <c:lblOffset val="100"/>
        <c:noMultiLvlLbl val="0"/>
      </c:catAx>
      <c:valAx>
        <c:axId val="27057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[supermarket_sales.xlsx]Privot!PivotTable3</c:name>
    <c:fmtId val="3"/>
  </c:pivotSource>
  <c:chart>
    <c:autoTitleDeleted val="1"/>
    <c:pivotFmts>
      <c:pivotFmt>
        <c:idx val="0"/>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Privot!$G$112</c:f>
              <c:strCache>
                <c:ptCount val="1"/>
                <c:pt idx="0">
                  <c:v>Total</c:v>
                </c:pt>
              </c:strCache>
            </c:strRef>
          </c:tx>
          <c:spPr>
            <a:gradFill flip="none" rotWithShape="1">
              <a:gsLst>
                <a:gs pos="100000">
                  <a:schemeClr val="tx1"/>
                </a:gs>
                <a:gs pos="0">
                  <a:srgbClr val="00B0F0"/>
                </a:gs>
              </a:gsLst>
              <a:lin ang="10800000" scaled="1"/>
              <a:tileRect/>
            </a:gradFill>
            <a:ln>
              <a:noFill/>
            </a:ln>
            <a:effectLst/>
          </c:spPr>
          <c:invertIfNegative val="0"/>
          <c:dLbls>
            <c:dLbl>
              <c:idx val="2"/>
              <c:layout>
                <c:manualLayout>
                  <c:x val="-6.6252579351158926E-3"/>
                  <c:y val="-5.55555555555556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D4-4131-B740-F33B89DBDA6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Privot!$F$113:$F$119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Privot!$G$113:$G$119</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9BD4-4131-B740-F33B89DBDA67}"/>
            </c:ext>
          </c:extLst>
        </c:ser>
        <c:dLbls>
          <c:dLblPos val="outEnd"/>
          <c:showLegendKey val="0"/>
          <c:showVal val="1"/>
          <c:showCatName val="0"/>
          <c:showSerName val="0"/>
          <c:showPercent val="0"/>
          <c:showBubbleSize val="0"/>
        </c:dLbls>
        <c:gapWidth val="182"/>
        <c:axId val="270582591"/>
        <c:axId val="270591743"/>
      </c:barChart>
      <c:catAx>
        <c:axId val="2705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91743"/>
        <c:crosses val="autoZero"/>
        <c:auto val="1"/>
        <c:lblAlgn val="ctr"/>
        <c:lblOffset val="100"/>
        <c:noMultiLvlLbl val="0"/>
      </c:catAx>
      <c:valAx>
        <c:axId val="270591743"/>
        <c:scaling>
          <c:orientation val="minMax"/>
        </c:scaling>
        <c:delete val="1"/>
        <c:axPos val="b"/>
        <c:numFmt formatCode="General" sourceLinked="1"/>
        <c:majorTickMark val="none"/>
        <c:minorTickMark val="none"/>
        <c:tickLblPos val="nextTo"/>
        <c:crossAx val="2705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[supermarket_sales.xlsx]Privot!PivotTable5</c:name>
    <c:fmtId val="0"/>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Privot!$B$137:$B$138</c:f>
              <c:strCache>
                <c:ptCount val="1"/>
                <c:pt idx="0">
                  <c:v>Mandalay</c:v>
                </c:pt>
              </c:strCache>
            </c:strRef>
          </c:tx>
          <c:spPr>
            <a:solidFill>
              <a:srgbClr val="00B0F0"/>
            </a:solidFill>
            <a:ln>
              <a:noFill/>
            </a:ln>
            <a:effectLst/>
          </c:spPr>
          <c:invertIfNegative val="0"/>
          <c:cat>
            <c:strRef>
              <c:f>Privot!$A$139:$A$143</c:f>
              <c:strCache>
                <c:ptCount val="4"/>
                <c:pt idx="0">
                  <c:v>2 stars</c:v>
                </c:pt>
                <c:pt idx="1">
                  <c:v>3 stars</c:v>
                </c:pt>
                <c:pt idx="2">
                  <c:v>4 stars</c:v>
                </c:pt>
                <c:pt idx="3">
                  <c:v>5 stars</c:v>
                </c:pt>
              </c:strCache>
            </c:strRef>
          </c:cat>
          <c:val>
            <c:numRef>
              <c:f>Privot!$B$139:$B$143</c:f>
              <c:numCache>
                <c:formatCode>General</c:formatCode>
                <c:ptCount val="4"/>
                <c:pt idx="0">
                  <c:v>23</c:v>
                </c:pt>
                <c:pt idx="1">
                  <c:v>654</c:v>
                </c:pt>
                <c:pt idx="2">
                  <c:v>631</c:v>
                </c:pt>
                <c:pt idx="3">
                  <c:v>512</c:v>
                </c:pt>
              </c:numCache>
            </c:numRef>
          </c:val>
          <c:extLst>
            <c:ext xmlns:c16="http://schemas.microsoft.com/office/drawing/2014/chart" uri="{C3380CC4-5D6E-409C-BE32-E72D297353CC}">
              <c16:uniqueId val="{00000000-6E28-4260-B3F8-DF53B04714A7}"/>
            </c:ext>
          </c:extLst>
        </c:ser>
        <c:ser>
          <c:idx val="1"/>
          <c:order val="1"/>
          <c:tx>
            <c:strRef>
              <c:f>Privot!$C$137:$C$138</c:f>
              <c:strCache>
                <c:ptCount val="1"/>
                <c:pt idx="0">
                  <c:v>Naypyitaw</c:v>
                </c:pt>
              </c:strCache>
            </c:strRef>
          </c:tx>
          <c:spPr>
            <a:solidFill>
              <a:schemeClr val="accent1">
                <a:lumMod val="50000"/>
              </a:schemeClr>
            </a:solidFill>
            <a:ln>
              <a:noFill/>
            </a:ln>
            <a:effectLst/>
          </c:spPr>
          <c:invertIfNegative val="0"/>
          <c:cat>
            <c:strRef>
              <c:f>Privot!$A$139:$A$143</c:f>
              <c:strCache>
                <c:ptCount val="4"/>
                <c:pt idx="0">
                  <c:v>2 stars</c:v>
                </c:pt>
                <c:pt idx="1">
                  <c:v>3 stars</c:v>
                </c:pt>
                <c:pt idx="2">
                  <c:v>4 stars</c:v>
                </c:pt>
                <c:pt idx="3">
                  <c:v>5 stars</c:v>
                </c:pt>
              </c:strCache>
            </c:strRef>
          </c:cat>
          <c:val>
            <c:numRef>
              <c:f>Privot!$C$139:$C$143</c:f>
              <c:numCache>
                <c:formatCode>General</c:formatCode>
                <c:ptCount val="4"/>
                <c:pt idx="0">
                  <c:v>25</c:v>
                </c:pt>
                <c:pt idx="1">
                  <c:v>612</c:v>
                </c:pt>
                <c:pt idx="2">
                  <c:v>565</c:v>
                </c:pt>
                <c:pt idx="3">
                  <c:v>629</c:v>
                </c:pt>
              </c:numCache>
            </c:numRef>
          </c:val>
          <c:extLst>
            <c:ext xmlns:c16="http://schemas.microsoft.com/office/drawing/2014/chart" uri="{C3380CC4-5D6E-409C-BE32-E72D297353CC}">
              <c16:uniqueId val="{00000001-6E28-4260-B3F8-DF53B04714A7}"/>
            </c:ext>
          </c:extLst>
        </c:ser>
        <c:ser>
          <c:idx val="2"/>
          <c:order val="2"/>
          <c:tx>
            <c:strRef>
              <c:f>Privot!$D$137:$D$138</c:f>
              <c:strCache>
                <c:ptCount val="1"/>
                <c:pt idx="0">
                  <c:v>Yangon</c:v>
                </c:pt>
              </c:strCache>
            </c:strRef>
          </c:tx>
          <c:spPr>
            <a:solidFill>
              <a:schemeClr val="accent6">
                <a:lumMod val="60000"/>
                <a:lumOff val="40000"/>
              </a:schemeClr>
            </a:solidFill>
            <a:ln>
              <a:noFill/>
            </a:ln>
            <a:effectLst/>
          </c:spPr>
          <c:invertIfNegative val="0"/>
          <c:cat>
            <c:strRef>
              <c:f>Privot!$A$139:$A$143</c:f>
              <c:strCache>
                <c:ptCount val="4"/>
                <c:pt idx="0">
                  <c:v>2 stars</c:v>
                </c:pt>
                <c:pt idx="1">
                  <c:v>3 stars</c:v>
                </c:pt>
                <c:pt idx="2">
                  <c:v>4 stars</c:v>
                </c:pt>
                <c:pt idx="3">
                  <c:v>5 stars</c:v>
                </c:pt>
              </c:strCache>
            </c:strRef>
          </c:cat>
          <c:val>
            <c:numRef>
              <c:f>Privot!$D$139:$D$143</c:f>
              <c:numCache>
                <c:formatCode>General</c:formatCode>
                <c:ptCount val="4"/>
                <c:pt idx="0">
                  <c:v>7</c:v>
                </c:pt>
                <c:pt idx="1">
                  <c:v>624</c:v>
                </c:pt>
                <c:pt idx="2">
                  <c:v>658</c:v>
                </c:pt>
                <c:pt idx="3">
                  <c:v>570</c:v>
                </c:pt>
              </c:numCache>
            </c:numRef>
          </c:val>
          <c:extLst>
            <c:ext xmlns:c16="http://schemas.microsoft.com/office/drawing/2014/chart" uri="{C3380CC4-5D6E-409C-BE32-E72D297353CC}">
              <c16:uniqueId val="{00000002-6E28-4260-B3F8-DF53B04714A7}"/>
            </c:ext>
          </c:extLst>
        </c:ser>
        <c:dLbls>
          <c:showLegendKey val="0"/>
          <c:showVal val="0"/>
          <c:showCatName val="0"/>
          <c:showSerName val="0"/>
          <c:showPercent val="0"/>
          <c:showBubbleSize val="0"/>
        </c:dLbls>
        <c:gapWidth val="219"/>
        <c:overlap val="-27"/>
        <c:axId val="341896207"/>
        <c:axId val="341915759"/>
      </c:barChart>
      <c:catAx>
        <c:axId val="3418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15759"/>
        <c:crosses val="autoZero"/>
        <c:auto val="1"/>
        <c:lblAlgn val="ctr"/>
        <c:lblOffset val="100"/>
        <c:noMultiLvlLbl val="0"/>
      </c:catAx>
      <c:valAx>
        <c:axId val="341915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10F1-4DEF-AF54-DB62E886C5CC}"/>
              </c:ext>
            </c:extLst>
          </c:dPt>
          <c:dLbls>
            <c:dLbl>
              <c:idx val="0"/>
              <c:layout>
                <c:manualLayout>
                  <c:x val="2.8298357506733595E-7"/>
                  <c:y val="0.41106718825386263"/>
                </c:manualLayout>
              </c:layout>
              <c:tx>
                <c:rich>
                  <a:bodyPr/>
                  <a:lstStyle/>
                  <a:p>
                    <a:fld id="{9E7DFB47-8667-4309-A17E-598C4AEE3B3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1-10F1-4DEF-AF54-DB62E886C5CC}"/>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50.00%</c:v>
                  </c:pt>
                </c15:dlblRangeCache>
              </c15:datalabelsRange>
            </c:ext>
            <c:ext xmlns:c16="http://schemas.microsoft.com/office/drawing/2014/chart" uri="{C3380CC4-5D6E-409C-BE32-E72D297353CC}">
              <c16:uniqueId val="{00000002-10F1-4DEF-AF54-DB62E886C5CC}"/>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c:v>
                </c:pt>
              </c:numCache>
            </c:numRef>
          </c:val>
          <c:extLst>
            <c:ext xmlns:c16="http://schemas.microsoft.com/office/drawing/2014/chart" uri="{C3380CC4-5D6E-409C-BE32-E72D297353CC}">
              <c16:uniqueId val="{00000003-10F1-4DEF-AF54-DB62E886C5CC}"/>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69FE-4C95-896A-1E6D1C67F5DF}"/>
              </c:ext>
            </c:extLst>
          </c:dPt>
          <c:cat>
            <c:strRef>
              <c:f>Privot!$B$29</c:f>
              <c:strCache>
                <c:ptCount val="1"/>
                <c:pt idx="0">
                  <c:v>Male</c:v>
                </c:pt>
              </c:strCache>
            </c:strRef>
          </c:cat>
          <c:val>
            <c:numRef>
              <c:f>Privot!$B$30</c:f>
              <c:numCache>
                <c:formatCode>0.00%</c:formatCode>
                <c:ptCount val="1"/>
                <c:pt idx="0">
                  <c:v>0.5</c:v>
                </c:pt>
              </c:numCache>
            </c:numRef>
          </c:val>
          <c:extLst>
            <c:ext xmlns:c16="http://schemas.microsoft.com/office/drawing/2014/chart" uri="{C3380CC4-5D6E-409C-BE32-E72D297353CC}">
              <c16:uniqueId val="{00000002-69FE-4C95-896A-1E6D1C67F5DF}"/>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8A576356-B2A8-47B3-B67C-12D62B5439E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3-69FE-4C95-896A-1E6D1C67F5D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50.00%</c:v>
                  </c:pt>
                </c15:dlblRangeCache>
              </c15:datalabelsRange>
            </c:ext>
            <c:ext xmlns:c16="http://schemas.microsoft.com/office/drawing/2014/chart" uri="{C3380CC4-5D6E-409C-BE32-E72D297353CC}">
              <c16:uniqueId val="{00000004-69FE-4C95-896A-1E6D1C67F5DF}"/>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solidFill>
          <a:srgbClr val="F4FDFE"/>
        </a:solidFill>
        <a:ln>
          <a:noFill/>
        </a:ln>
        <a:effectLst/>
      </c:spPr>
    </c:plotArea>
    <c:plotVisOnly val="1"/>
    <c:dispBlanksAs val="gap"/>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6"/>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4"/>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6"/>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7"/>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8"/>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0"/>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1"/>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s>
    <c:plotArea>
      <c:layout>
        <c:manualLayout>
          <c:layoutTarget val="inner"/>
          <c:xMode val="edge"/>
          <c:yMode val="edge"/>
          <c:x val="3.0555557988193146E-2"/>
          <c:y val="0.1722590557827765"/>
          <c:w val="0.93888888888888888"/>
          <c:h val="0.55750447687611926"/>
        </c:manualLayout>
      </c:layout>
      <c:barChart>
        <c:barDir val="col"/>
        <c:grouping val="clustered"/>
        <c:varyColors val="0"/>
        <c:ser>
          <c:idx val="0"/>
          <c:order val="0"/>
          <c:tx>
            <c:strRef>
              <c:f>Privot!$T$24</c:f>
              <c:strCache>
                <c:ptCount val="1"/>
                <c:pt idx="0">
                  <c:v>Total</c:v>
                </c:pt>
              </c:strCache>
            </c:strRef>
          </c:tx>
          <c:spPr>
            <a:gradFill>
              <a:gsLst>
                <a:gs pos="100000">
                  <a:srgbClr val="00B0F0"/>
                </a:gs>
                <a:gs pos="73000">
                  <a:srgbClr val="65D1F8"/>
                </a:gs>
                <a:gs pos="39000">
                  <a:srgbClr val="C3EDFC"/>
                </a:gs>
                <a:gs pos="0">
                  <a:schemeClr val="bg1"/>
                </a:gs>
              </a:gsLst>
              <a:lin ang="5400000" scaled="1"/>
            </a:gradFill>
            <a:ln w="22225">
              <a:noFill/>
            </a:ln>
            <a:effectLst/>
          </c:spPr>
          <c:invertIfNegative val="0"/>
          <c:dPt>
            <c:idx val="0"/>
            <c:invertIfNegative val="0"/>
            <c:bubble3D val="0"/>
            <c:spPr>
              <a:gradFill>
                <a:gsLst>
                  <a:gs pos="100000">
                    <a:srgbClr val="00B0F0"/>
                  </a:gs>
                  <a:gs pos="73000">
                    <a:srgbClr val="65D1F8"/>
                  </a:gs>
                  <a:gs pos="39000">
                    <a:srgbClr val="C3EDFC"/>
                  </a:gs>
                  <a:gs pos="0">
                    <a:schemeClr val="bg1"/>
                  </a:gs>
                </a:gsLst>
                <a:lin ang="5400000" scaled="1"/>
              </a:gradFill>
              <a:ln w="22225">
                <a:noFill/>
              </a:ln>
              <a:effectLst/>
            </c:spPr>
            <c:extLst>
              <c:ext xmlns:c16="http://schemas.microsoft.com/office/drawing/2014/chart" uri="{C3380CC4-5D6E-409C-BE32-E72D297353CC}">
                <c16:uniqueId val="{00000000-D03A-4452-B1BE-03D03D68B0EC}"/>
              </c:ext>
            </c:extLst>
          </c:dPt>
          <c:dPt>
            <c:idx val="1"/>
            <c:invertIfNegative val="0"/>
            <c:bubble3D val="0"/>
            <c:spPr>
              <a:gradFill>
                <a:gsLst>
                  <a:gs pos="100000">
                    <a:srgbClr val="00B0F0"/>
                  </a:gs>
                  <a:gs pos="73000">
                    <a:srgbClr val="65D1F8"/>
                  </a:gs>
                  <a:gs pos="39000">
                    <a:srgbClr val="C3EDFC"/>
                  </a:gs>
                  <a:gs pos="0">
                    <a:schemeClr val="bg1"/>
                  </a:gs>
                </a:gsLst>
                <a:lin ang="5400000" scaled="1"/>
              </a:gradFill>
              <a:ln w="22225">
                <a:noFill/>
              </a:ln>
              <a:effectLst/>
            </c:spPr>
            <c:extLst>
              <c:ext xmlns:c16="http://schemas.microsoft.com/office/drawing/2014/chart" uri="{C3380CC4-5D6E-409C-BE32-E72D297353CC}">
                <c16:uniqueId val="{00000001-D03A-4452-B1BE-03D03D68B0EC}"/>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0-D03A-4452-B1BE-03D03D68B0E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 xmlns:c16="http://schemas.microsoft.com/office/drawing/2014/chart" uri="{C3380CC4-5D6E-409C-BE32-E72D297353CC}">
                  <c16:uniqueId val="{00000001-D03A-4452-B1BE-03D03D68B0EC}"/>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Privot!$S$25:$S$27</c:f>
              <c:strCache>
                <c:ptCount val="2"/>
                <c:pt idx="0">
                  <c:v>Naypyitaw</c:v>
                </c:pt>
                <c:pt idx="1">
                  <c:v>Yangon</c:v>
                </c:pt>
              </c:strCache>
            </c:strRef>
          </c:cat>
          <c:val>
            <c:numRef>
              <c:f>Privot!$T$25:$T$27</c:f>
              <c:numCache>
                <c:formatCode>_("$"* #,##0.00_);_("$"* \(#,##0.00\);_("$"* "-"??_);_(@_)</c:formatCode>
                <c:ptCount val="2"/>
                <c:pt idx="0">
                  <c:v>40434.681000000004</c:v>
                </c:pt>
                <c:pt idx="1">
                  <c:v>38681.128499999999</c:v>
                </c:pt>
              </c:numCache>
            </c:numRef>
          </c:val>
          <c:extLst>
            <c:ext xmlns:c16="http://schemas.microsoft.com/office/drawing/2014/chart" uri="{C3380CC4-5D6E-409C-BE32-E72D297353CC}">
              <c16:uniqueId val="{00000003-D03A-4452-B1BE-03D03D68B0EC}"/>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3"/>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Privot!$B$2:$B$8</c:f>
              <c:numCache>
                <c:formatCode>0.00%</c:formatCode>
                <c:ptCount val="6"/>
                <c:pt idx="0">
                  <c:v>0.16193125386892918</c:v>
                </c:pt>
                <c:pt idx="1">
                  <c:v>0.16634968835482114</c:v>
                </c:pt>
                <c:pt idx="2">
                  <c:v>0.16828803541104012</c:v>
                </c:pt>
                <c:pt idx="3">
                  <c:v>0.1408797646968746</c:v>
                </c:pt>
                <c:pt idx="4">
                  <c:v>0.17623536668961245</c:v>
                </c:pt>
                <c:pt idx="5">
                  <c:v>0.18631589097872256</c:v>
                </c:pt>
              </c:numCache>
            </c:numRef>
          </c:val>
          <c:extLst>
            <c:ext xmlns:c16="http://schemas.microsoft.com/office/drawing/2014/chart" uri="{C3380CC4-5D6E-409C-BE32-E72D297353CC}">
              <c16:uniqueId val="{00000000-4853-452D-8846-20BEE5A62AC8}"/>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2</c:v>
                </c:pt>
                <c:pt idx="2">
                  <c:v>26</c:v>
                </c:pt>
                <c:pt idx="3">
                  <c:v>16</c:v>
                </c:pt>
                <c:pt idx="4">
                  <c:v>0</c:v>
                </c:pt>
                <c:pt idx="5">
                  <c:v>7</c:v>
                </c:pt>
              </c:numCache>
            </c:numRef>
          </c:val>
          <c:smooth val="0"/>
          <c:extLst>
            <c:ext xmlns:c16="http://schemas.microsoft.com/office/drawing/2014/chart" uri="{C3380CC4-5D6E-409C-BE32-E72D297353CC}">
              <c16:uniqueId val="{00000000-D93E-480B-A0BC-DD787FD22C18}"/>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360</c:v>
                </c:pt>
                <c:pt idx="1">
                  <c:v>269</c:v>
                </c:pt>
                <c:pt idx="2">
                  <c:v>311</c:v>
                </c:pt>
                <c:pt idx="3">
                  <c:v>303</c:v>
                </c:pt>
                <c:pt idx="4">
                  <c:v>334</c:v>
                </c:pt>
                <c:pt idx="5">
                  <c:v>313</c:v>
                </c:pt>
              </c:numCache>
            </c:numRef>
          </c:val>
          <c:smooth val="0"/>
          <c:extLst>
            <c:ext xmlns:c16="http://schemas.microsoft.com/office/drawing/2014/chart" uri="{C3380CC4-5D6E-409C-BE32-E72D297353CC}">
              <c16:uniqueId val="{00000001-D93E-480B-A0BC-DD787FD22C18}"/>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338</c:v>
                </c:pt>
                <c:pt idx="1">
                  <c:v>336</c:v>
                </c:pt>
                <c:pt idx="2">
                  <c:v>273</c:v>
                </c:pt>
                <c:pt idx="3">
                  <c:v>239</c:v>
                </c:pt>
                <c:pt idx="4">
                  <c:v>339</c:v>
                </c:pt>
                <c:pt idx="5">
                  <c:v>329</c:v>
                </c:pt>
              </c:numCache>
            </c:numRef>
          </c:val>
          <c:smooth val="0"/>
          <c:extLst>
            <c:ext xmlns:c16="http://schemas.microsoft.com/office/drawing/2014/chart" uri="{C3380CC4-5D6E-409C-BE32-E72D297353CC}">
              <c16:uniqueId val="{00000002-D93E-480B-A0BC-DD787FD22C18}"/>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269</c:v>
                </c:pt>
                <c:pt idx="1">
                  <c:v>295</c:v>
                </c:pt>
                <c:pt idx="2">
                  <c:v>342</c:v>
                </c:pt>
                <c:pt idx="3">
                  <c:v>296</c:v>
                </c:pt>
                <c:pt idx="4">
                  <c:v>238</c:v>
                </c:pt>
                <c:pt idx="5">
                  <c:v>271</c:v>
                </c:pt>
              </c:numCache>
            </c:numRef>
          </c:val>
          <c:smooth val="0"/>
          <c:extLst>
            <c:ext xmlns:c16="http://schemas.microsoft.com/office/drawing/2014/chart" uri="{C3380CC4-5D6E-409C-BE32-E72D297353CC}">
              <c16:uniqueId val="{00000003-D93E-480B-A0BC-DD787FD22C18}"/>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95967"/>
        <c:crosses val="autoZero"/>
        <c:crossBetween val="between"/>
      </c:valAx>
      <c:spPr>
        <a:solidFill>
          <a:srgbClr val="F4FDFE"/>
        </a:solid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050" b="0">
          <a:latin typeface="Lucida Sans" panose="020B0602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5-1126-4AC7-9AD0-844FCD8DB538}"/>
              </c:ext>
            </c:extLst>
          </c:dPt>
          <c:dLbls>
            <c:dLbl>
              <c:idx val="0"/>
              <c:layout>
                <c:manualLayout>
                  <c:x val="2.8298357506733595E-7"/>
                  <c:y val="0.41106718825386263"/>
                </c:manualLayout>
              </c:layout>
              <c:tx>
                <c:rich>
                  <a:bodyPr/>
                  <a:lstStyle/>
                  <a:p>
                    <a:fld id="{4FB86943-7A9D-4DEF-A5D7-6CFDCBBF3D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5-1126-4AC7-9AD0-844FCD8DB538}"/>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50.00%</c:v>
                  </c:pt>
                </c15:dlblRangeCache>
              </c15:datalabelsRange>
            </c:ext>
            <c:ext xmlns:c16="http://schemas.microsoft.com/office/drawing/2014/chart" uri="{C3380CC4-5D6E-409C-BE32-E72D297353CC}">
              <c16:uniqueId val="{00000002-1126-4AC7-9AD0-844FCD8DB538}"/>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c:v>
                </c:pt>
              </c:numCache>
            </c:numRef>
          </c:val>
          <c:extLst>
            <c:ext xmlns:c16="http://schemas.microsoft.com/office/drawing/2014/chart" uri="{C3380CC4-5D6E-409C-BE32-E72D297353CC}">
              <c16:uniqueId val="{00000000-1126-4AC7-9AD0-844FCD8DB538}"/>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[supermarket_sales.xlsx]Privot!PivotTable7</c:name>
    <c:fmtId val="8"/>
  </c:pivotSource>
  <c:chart>
    <c:autoTitleDeleted val="1"/>
    <c:pivotFmts>
      <c:pivotFmt>
        <c:idx val="0"/>
        <c:spPr>
          <a:solidFill>
            <a:schemeClr val="accent1"/>
          </a:solidFill>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Privot!$C$38</c:f>
              <c:strCache>
                <c:ptCount val="1"/>
                <c:pt idx="0">
                  <c:v>Sum of Quantity2</c:v>
                </c:pt>
              </c:strCache>
            </c:strRef>
          </c:tx>
          <c:spPr>
            <a:gradFill flip="none" rotWithShape="1">
              <a:gsLst>
                <a:gs pos="100000">
                  <a:srgbClr val="65D1F8"/>
                </a:gs>
                <a:gs pos="0">
                  <a:srgbClr val="C3EDFC"/>
                </a:gs>
              </a:gsLst>
              <a:lin ang="10800000" scaled="1"/>
              <a:tileRect/>
            </a:gradFill>
            <a:ln>
              <a:noFill/>
            </a:ln>
            <a:effectLst/>
          </c:spPr>
          <c:cat>
            <c:multiLvlStrRef>
              <c:f>Privot!$A$39:$A$71</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Privot!$C$39:$C$71</c:f>
              <c:numCache>
                <c:formatCode>General</c:formatCode>
                <c:ptCount val="31"/>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numCache>
            </c:numRef>
          </c:val>
          <c:extLst>
            <c:ext xmlns:c16="http://schemas.microsoft.com/office/drawing/2014/chart" uri="{C3380CC4-5D6E-409C-BE32-E72D297353CC}">
              <c16:uniqueId val="{00000000-1555-4A63-BC88-091918CD54A0}"/>
            </c:ext>
          </c:extLst>
        </c:ser>
        <c:dLbls>
          <c:showLegendKey val="0"/>
          <c:showVal val="0"/>
          <c:showCatName val="0"/>
          <c:showSerName val="0"/>
          <c:showPercent val="0"/>
          <c:showBubbleSize val="0"/>
        </c:dLbls>
        <c:axId val="349700063"/>
        <c:axId val="349700479"/>
      </c:areaChart>
      <c:lineChart>
        <c:grouping val="standard"/>
        <c:varyColors val="0"/>
        <c:ser>
          <c:idx val="0"/>
          <c:order val="0"/>
          <c:tx>
            <c:strRef>
              <c:f>Privot!$B$38</c:f>
              <c:strCache>
                <c:ptCount val="1"/>
                <c:pt idx="0">
                  <c:v>Sum of Quantity</c:v>
                </c:pt>
              </c:strCache>
            </c:strRef>
          </c:tx>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Pt>
            <c:idx val="0"/>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7"/>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1"/>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4"/>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18"/>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22"/>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27"/>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Pt>
            <c:idx val="30"/>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bubble3D val="0"/>
            <c:spPr>
              <a:ln w="28575" cap="rnd">
                <a:solidFill>
                  <a:srgbClr val="00B0F0"/>
                </a:solidFill>
                <a:round/>
              </a:ln>
              <a:effectLst/>
            </c:spPr>
          </c:dPt>
          <c:dLbls>
            <c:dLbl>
              <c:idx val="0"/>
              <c:showLegendKey val="0"/>
              <c:showVal val="1"/>
              <c:showCatName val="0"/>
              <c:showSerName val="0"/>
              <c:showPercent val="0"/>
              <c:showBubbleSize val="0"/>
              <c:extLst>
                <c:ext xmlns:c15="http://schemas.microsoft.com/office/drawing/2012/chart" uri="{CE6537A1-D6FC-4f65-9D91-7224C49458BB}"/>
              </c:extLst>
            </c:dLbl>
            <c:dLbl>
              <c:idx val="7"/>
              <c:showLegendKey val="0"/>
              <c:showVal val="1"/>
              <c:showCatName val="0"/>
              <c:showSerName val="0"/>
              <c:showPercent val="0"/>
              <c:showBubbleSize val="0"/>
              <c:extLst>
                <c:ext xmlns:c15="http://schemas.microsoft.com/office/drawing/2012/chart" uri="{CE6537A1-D6FC-4f65-9D91-7224C49458BB}"/>
              </c:extLst>
            </c:dLbl>
            <c:dLbl>
              <c:idx val="11"/>
              <c:showLegendKey val="0"/>
              <c:showVal val="1"/>
              <c:showCatName val="0"/>
              <c:showSerName val="0"/>
              <c:showPercent val="0"/>
              <c:showBubbleSize val="0"/>
              <c:extLst>
                <c:ext xmlns:c15="http://schemas.microsoft.com/office/drawing/2012/chart" uri="{CE6537A1-D6FC-4f65-9D91-7224C49458BB}"/>
              </c:extLst>
            </c:dLbl>
            <c:dLbl>
              <c:idx val="14"/>
              <c:showLegendKey val="0"/>
              <c:showVal val="1"/>
              <c:showCatName val="0"/>
              <c:showSerName val="0"/>
              <c:showPercent val="0"/>
              <c:showBubbleSize val="0"/>
              <c:extLst>
                <c:ext xmlns:c15="http://schemas.microsoft.com/office/drawing/2012/chart" uri="{CE6537A1-D6FC-4f65-9D91-7224C49458BB}"/>
              </c:extLst>
            </c:dLbl>
            <c:dLbl>
              <c:idx val="18"/>
              <c:showLegendKey val="0"/>
              <c:showVal val="1"/>
              <c:showCatName val="0"/>
              <c:showSerName val="0"/>
              <c:showPercent val="0"/>
              <c:showBubbleSize val="0"/>
              <c:extLst>
                <c:ext xmlns:c15="http://schemas.microsoft.com/office/drawing/2012/chart" uri="{CE6537A1-D6FC-4f65-9D91-7224C49458BB}"/>
              </c:extLst>
            </c:dLbl>
            <c:dLbl>
              <c:idx val="22"/>
              <c:showLegendKey val="0"/>
              <c:showVal val="1"/>
              <c:showCatName val="0"/>
              <c:showSerName val="0"/>
              <c:showPercent val="0"/>
              <c:showBubbleSize val="0"/>
              <c:extLst>
                <c:ext xmlns:c15="http://schemas.microsoft.com/office/drawing/2012/chart" uri="{CE6537A1-D6FC-4f65-9D91-7224C49458BB}"/>
              </c:extLst>
            </c:dLbl>
            <c:dLbl>
              <c:idx val="27"/>
              <c:showLegendKey val="0"/>
              <c:showVal val="1"/>
              <c:showCatName val="0"/>
              <c:showSerName val="0"/>
              <c:showPercent val="0"/>
              <c:showBubbleSize val="0"/>
              <c:extLst>
                <c:ext xmlns:c15="http://schemas.microsoft.com/office/drawing/2012/chart" uri="{CE6537A1-D6FC-4f65-9D91-7224C49458BB}"/>
              </c:extLst>
            </c:dLbl>
            <c:dLbl>
              <c:idx val="30"/>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Privot!$A$39:$A$71</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Privot!$B$39:$B$71</c:f>
              <c:numCache>
                <c:formatCode>General</c:formatCode>
                <c:ptCount val="31"/>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numCache>
            </c:numRef>
          </c:val>
          <c:smooth val="0"/>
          <c:extLst>
            <c:ext xmlns:c16="http://schemas.microsoft.com/office/drawing/2014/chart" uri="{C3380CC4-5D6E-409C-BE32-E72D297353CC}">
              <c16:uniqueId val="{00000001-1555-4A63-BC88-091918CD54A0}"/>
            </c:ext>
          </c:extLst>
        </c:ser>
        <c:dLbls>
          <c:showLegendKey val="0"/>
          <c:showVal val="0"/>
          <c:showCatName val="0"/>
          <c:showSerName val="0"/>
          <c:showPercent val="0"/>
          <c:showBubbleSize val="0"/>
        </c:dLbls>
        <c:marker val="1"/>
        <c:smooth val="0"/>
        <c:axId val="349700063"/>
        <c:axId val="349700479"/>
      </c:lineChart>
      <c:catAx>
        <c:axId val="34970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479"/>
        <c:crosses val="autoZero"/>
        <c:auto val="1"/>
        <c:lblAlgn val="ctr"/>
        <c:lblOffset val="100"/>
        <c:noMultiLvlLbl val="0"/>
      </c:catAx>
      <c:valAx>
        <c:axId val="34970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06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19050" cap="flat" cmpd="sng" algn="ctr">
      <a:solidFill>
        <a:schemeClr val="tx1"/>
      </a:solidFill>
      <a:round/>
    </a:ln>
    <a:effectLst/>
  </c:spPr>
  <c:txPr>
    <a:bodyPr/>
    <a:lstStyle/>
    <a:p>
      <a:pPr>
        <a:defRPr sz="1050" b="1">
          <a:solidFill>
            <a:schemeClr val="tx1"/>
          </a:solidFill>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4F03-4C2A-A84B-CA803D9DBD06}"/>
              </c:ext>
            </c:extLst>
          </c:dPt>
          <c:dLbls>
            <c:delete val="1"/>
          </c:dLbls>
          <c:val>
            <c:numLit>
              <c:formatCode>General</c:formatCode>
              <c:ptCount val="1"/>
              <c:pt idx="0">
                <c:v>1</c:v>
              </c:pt>
            </c:numLit>
          </c:val>
          <c:extLst>
            <c:ext xmlns:c16="http://schemas.microsoft.com/office/drawing/2014/chart" uri="{C3380CC4-5D6E-409C-BE32-E72D297353CC}">
              <c16:uniqueId val="{00000002-4F03-4C2A-A84B-CA803D9DBD06}"/>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Privot!$H$77</c:f>
              <c:strCache>
                <c:ptCount val="1"/>
                <c:pt idx="0">
                  <c:v>Member</c:v>
                </c:pt>
              </c:strCache>
            </c:strRef>
          </c:tx>
          <c:dPt>
            <c:idx val="0"/>
            <c:bubble3D val="0"/>
            <c:spPr>
              <a:solidFill>
                <a:srgbClr val="00B0F0"/>
              </a:solidFill>
              <a:ln w="19050">
                <a:noFill/>
              </a:ln>
              <a:effectLst>
                <a:glow rad="76200">
                  <a:schemeClr val="bg1">
                    <a:alpha val="30000"/>
                  </a:schemeClr>
                </a:glow>
                <a:outerShdw blurRad="508000" dist="50800" dir="5400000" algn="ctr" rotWithShape="0">
                  <a:srgbClr val="00B0F0">
                    <a:alpha val="26000"/>
                  </a:srgbClr>
                </a:outerShdw>
              </a:effectLst>
            </c:spPr>
            <c:extLst>
              <c:ext xmlns:c16="http://schemas.microsoft.com/office/drawing/2014/chart" uri="{C3380CC4-5D6E-409C-BE32-E72D297353CC}">
                <c16:uniqueId val="{00000004-4F03-4C2A-A84B-CA803D9DBD06}"/>
              </c:ext>
            </c:extLst>
          </c:dPt>
          <c:dPt>
            <c:idx val="1"/>
            <c:bubble3D val="0"/>
            <c:spPr>
              <a:noFill/>
              <a:ln w="19050">
                <a:solidFill>
                  <a:schemeClr val="lt1"/>
                </a:solidFill>
              </a:ln>
              <a:effectLst/>
            </c:spPr>
            <c:extLst>
              <c:ext xmlns:c16="http://schemas.microsoft.com/office/drawing/2014/chart" uri="{C3380CC4-5D6E-409C-BE32-E72D297353CC}">
                <c16:uniqueId val="{00000006-4F03-4C2A-A84B-CA803D9DBD06}"/>
              </c:ext>
            </c:extLst>
          </c:dPt>
          <c:dLbls>
            <c:dLbl>
              <c:idx val="0"/>
              <c:layout>
                <c:manualLayout>
                  <c:x val="-0.28290945115224708"/>
                  <c:y val="1.7753349169320791E-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901452957067307"/>
                      <c:h val="0.23199074074074075"/>
                    </c:manualLayout>
                  </c15:layout>
                </c:ext>
                <c:ext xmlns:c16="http://schemas.microsoft.com/office/drawing/2014/chart" uri="{C3380CC4-5D6E-409C-BE32-E72D297353CC}">
                  <c16:uniqueId val="{00000004-4F03-4C2A-A84B-CA803D9DBD06}"/>
                </c:ext>
              </c:extLst>
            </c:dLbl>
            <c:dLbl>
              <c:idx val="1"/>
              <c:delete val="1"/>
              <c:extLst>
                <c:ext xmlns:c15="http://schemas.microsoft.com/office/drawing/2012/chart" uri="{CE6537A1-D6FC-4f65-9D91-7224C49458BB}"/>
                <c:ext xmlns:c16="http://schemas.microsoft.com/office/drawing/2014/chart" uri="{C3380CC4-5D6E-409C-BE32-E72D297353CC}">
                  <c16:uniqueId val="{00000006-4F03-4C2A-A84B-CA803D9DBD06}"/>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Privot!$I$77:$J$77</c:f>
              <c:numCache>
                <c:formatCode>0%</c:formatCode>
                <c:ptCount val="2"/>
                <c:pt idx="0" formatCode="0.00%">
                  <c:v>0.501</c:v>
                </c:pt>
                <c:pt idx="1">
                  <c:v>0.499</c:v>
                </c:pt>
              </c:numCache>
            </c:numRef>
          </c:val>
          <c:extLst>
            <c:ext xmlns:c16="http://schemas.microsoft.com/office/drawing/2014/chart" uri="{C3380CC4-5D6E-409C-BE32-E72D297353CC}">
              <c16:uniqueId val="{00000007-4F03-4C2A-A84B-CA803D9DBD06}"/>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1F6FB">
                  <a:alpha val="59000"/>
                </a:srgbClr>
              </a:solidFill>
              <a:ln w="19050">
                <a:solidFill>
                  <a:schemeClr val="lt1"/>
                </a:solidFill>
              </a:ln>
              <a:effectLst/>
            </c:spPr>
            <c:extLst>
              <c:ext xmlns:c16="http://schemas.microsoft.com/office/drawing/2014/chart" uri="{C3380CC4-5D6E-409C-BE32-E72D297353CC}">
                <c16:uniqueId val="{00000001-6B6B-465F-BB13-0F97C4D68919}"/>
              </c:ext>
            </c:extLst>
          </c:dPt>
          <c:dLbls>
            <c:delete val="1"/>
          </c:dLbls>
          <c:val>
            <c:numLit>
              <c:formatCode>General</c:formatCode>
              <c:ptCount val="1"/>
              <c:pt idx="0">
                <c:v>1</c:v>
              </c:pt>
            </c:numLit>
          </c:val>
          <c:extLst>
            <c:ext xmlns:c16="http://schemas.microsoft.com/office/drawing/2014/chart" uri="{C3380CC4-5D6E-409C-BE32-E72D297353CC}">
              <c16:uniqueId val="{00000002-6B6B-465F-BB13-0F97C4D68919}"/>
            </c:ext>
          </c:extLst>
        </c:ser>
        <c:dLbls>
          <c:showLegendKey val="0"/>
          <c:showVal val="1"/>
          <c:showCatName val="0"/>
          <c:showSerName val="0"/>
          <c:showPercent val="0"/>
          <c:showBubbleSize val="0"/>
          <c:showLeaderLines val="1"/>
        </c:dLbls>
        <c:firstSliceAng val="0"/>
        <c:holeSize val="75"/>
      </c:doughnutChart>
      <c:doughnutChart>
        <c:varyColors val="1"/>
        <c:ser>
          <c:idx val="1"/>
          <c:order val="1"/>
          <c:tx>
            <c:strRef>
              <c:f>Privot!$H$78</c:f>
              <c:strCache>
                <c:ptCount val="1"/>
                <c:pt idx="0">
                  <c:v>Normal</c:v>
                </c:pt>
              </c:strCache>
            </c:strRef>
          </c:tx>
          <c:dPt>
            <c:idx val="0"/>
            <c:bubble3D val="0"/>
            <c:spPr>
              <a:solidFill>
                <a:srgbClr val="00B0F0"/>
              </a:solidFill>
              <a:ln w="19050">
                <a:solidFill>
                  <a:schemeClr val="lt1"/>
                </a:solidFill>
              </a:ln>
              <a:effectLst>
                <a:glow rad="76200">
                  <a:schemeClr val="bg1">
                    <a:alpha val="30000"/>
                  </a:schemeClr>
                </a:glow>
                <a:outerShdw blurRad="698500" dir="4800000" algn="ctr" rotWithShape="0">
                  <a:srgbClr val="00B0F0">
                    <a:alpha val="21000"/>
                  </a:srgbClr>
                </a:outerShdw>
              </a:effectLst>
            </c:spPr>
            <c:extLst>
              <c:ext xmlns:c16="http://schemas.microsoft.com/office/drawing/2014/chart" uri="{C3380CC4-5D6E-409C-BE32-E72D297353CC}">
                <c16:uniqueId val="{00000004-6B6B-465F-BB13-0F97C4D68919}"/>
              </c:ext>
            </c:extLst>
          </c:dPt>
          <c:dPt>
            <c:idx val="1"/>
            <c:bubble3D val="0"/>
            <c:spPr>
              <a:noFill/>
              <a:ln w="19050">
                <a:solidFill>
                  <a:schemeClr val="lt1"/>
                </a:solidFill>
              </a:ln>
              <a:effectLst/>
            </c:spPr>
            <c:extLst>
              <c:ext xmlns:c16="http://schemas.microsoft.com/office/drawing/2014/chart" uri="{C3380CC4-5D6E-409C-BE32-E72D297353CC}">
                <c16:uniqueId val="{00000006-6B6B-465F-BB13-0F97C4D68919}"/>
              </c:ext>
            </c:extLst>
          </c:dPt>
          <c:dLbls>
            <c:dLbl>
              <c:idx val="0"/>
              <c:layout>
                <c:manualLayout>
                  <c:x val="-0.29015953997428223"/>
                  <c:y val="3.46826743393991E-7"/>
                </c:manualLayout>
              </c:layout>
              <c:showLegendKey val="0"/>
              <c:showVal val="1"/>
              <c:showCatName val="0"/>
              <c:showSerName val="0"/>
              <c:showPercent val="0"/>
              <c:showBubbleSize val="0"/>
              <c:extLst>
                <c:ext xmlns:c15="http://schemas.microsoft.com/office/drawing/2012/chart" uri="{CE6537A1-D6FC-4f65-9D91-7224C49458BB}">
                  <c15:layout>
                    <c:manualLayout>
                      <c:w val="0.31738680664916885"/>
                      <c:h val="0.23199074074074075"/>
                    </c:manualLayout>
                  </c15:layout>
                </c:ext>
                <c:ext xmlns:c16="http://schemas.microsoft.com/office/drawing/2014/chart" uri="{C3380CC4-5D6E-409C-BE32-E72D297353CC}">
                  <c16:uniqueId val="{00000004-6B6B-465F-BB13-0F97C4D68919}"/>
                </c:ext>
              </c:extLst>
            </c:dLbl>
            <c:dLbl>
              <c:idx val="1"/>
              <c:delete val="1"/>
              <c:extLst>
                <c:ext xmlns:c15="http://schemas.microsoft.com/office/drawing/2012/chart" uri="{CE6537A1-D6FC-4f65-9D91-7224C49458BB}"/>
                <c:ext xmlns:c16="http://schemas.microsoft.com/office/drawing/2014/chart" uri="{C3380CC4-5D6E-409C-BE32-E72D297353CC}">
                  <c16:uniqueId val="{00000006-6B6B-465F-BB13-0F97C4D6891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Privot!$I$78:$J$78</c:f>
              <c:numCache>
                <c:formatCode>0%</c:formatCode>
                <c:ptCount val="2"/>
                <c:pt idx="0" formatCode="0.00%">
                  <c:v>0.499</c:v>
                </c:pt>
                <c:pt idx="1">
                  <c:v>0.501</c:v>
                </c:pt>
              </c:numCache>
            </c:numRef>
          </c:val>
          <c:extLst>
            <c:ext xmlns:c16="http://schemas.microsoft.com/office/drawing/2014/chart" uri="{C3380CC4-5D6E-409C-BE32-E72D297353CC}">
              <c16:uniqueId val="{00000007-6B6B-465F-BB13-0F97C4D68919}"/>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DFF"/>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AB24-4562-890F-44FC576D0502}"/>
              </c:ext>
            </c:extLst>
          </c:dPt>
          <c:dLbls>
            <c:delete val="1"/>
          </c:dLbls>
          <c:val>
            <c:numLit>
              <c:formatCode>General</c:formatCode>
              <c:ptCount val="1"/>
              <c:pt idx="0">
                <c:v>1</c:v>
              </c:pt>
            </c:numLit>
          </c:val>
          <c:extLst>
            <c:ext xmlns:c16="http://schemas.microsoft.com/office/drawing/2014/chart" uri="{C3380CC4-5D6E-409C-BE32-E72D297353CC}">
              <c16:uniqueId val="{00000002-AB24-4562-890F-44FC576D0502}"/>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4-AB24-4562-890F-44FC576D0502}"/>
              </c:ext>
            </c:extLst>
          </c:dPt>
          <c:dPt>
            <c:idx val="1"/>
            <c:bubble3D val="0"/>
            <c:spPr>
              <a:noFill/>
              <a:ln w="19050">
                <a:solidFill>
                  <a:schemeClr val="lt1"/>
                </a:solidFill>
              </a:ln>
              <a:effectLst/>
            </c:spPr>
            <c:extLst>
              <c:ext xmlns:c16="http://schemas.microsoft.com/office/drawing/2014/chart" uri="{C3380CC4-5D6E-409C-BE32-E72D297353CC}">
                <c16:uniqueId val="{00000006-AB24-4562-890F-44FC576D0502}"/>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AB24-4562-890F-44FC576D0502}"/>
                </c:ext>
              </c:extLst>
            </c:dLbl>
            <c:dLbl>
              <c:idx val="1"/>
              <c:delete val="1"/>
              <c:extLst>
                <c:ext xmlns:c15="http://schemas.microsoft.com/office/drawing/2012/chart" uri="{CE6537A1-D6FC-4f65-9D91-7224C49458BB}"/>
                <c:ext xmlns:c16="http://schemas.microsoft.com/office/drawing/2014/chart" uri="{C3380CC4-5D6E-409C-BE32-E72D297353CC}">
                  <c16:uniqueId val="{00000006-AB24-4562-890F-44FC576D050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0.35918316747650819</c:v>
                </c:pt>
                <c:pt idx="1">
                  <c:v>0.64081683252349175</c:v>
                </c:pt>
              </c:numCache>
            </c:numRef>
          </c:val>
          <c:extLst>
            <c:ext xmlns:c16="http://schemas.microsoft.com/office/drawing/2014/chart" uri="{C3380CC4-5D6E-409C-BE32-E72D297353CC}">
              <c16:uniqueId val="{00000007-AB24-4562-890F-44FC576D0502}"/>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73C9-4A87-A13A-6FBB84CDB399}"/>
              </c:ext>
            </c:extLst>
          </c:dPt>
          <c:val>
            <c:numLit>
              <c:formatCode>General</c:formatCode>
              <c:ptCount val="1"/>
              <c:pt idx="0">
                <c:v>1</c:v>
              </c:pt>
            </c:numLit>
          </c:val>
          <c:extLst>
            <c:ext xmlns:c16="http://schemas.microsoft.com/office/drawing/2014/chart" uri="{C3380CC4-5D6E-409C-BE32-E72D297353CC}">
              <c16:uniqueId val="{00000002-73C9-4A87-A13A-6FBB84CDB39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73C9-4A87-A13A-6FBB84CDB399}"/>
              </c:ext>
            </c:extLst>
          </c:dPt>
          <c:dPt>
            <c:idx val="1"/>
            <c:bubble3D val="0"/>
            <c:spPr>
              <a:noFill/>
              <a:ln w="19050">
                <a:solidFill>
                  <a:schemeClr val="lt1"/>
                </a:solidFill>
              </a:ln>
              <a:effectLst/>
            </c:spPr>
            <c:extLst>
              <c:ext xmlns:c16="http://schemas.microsoft.com/office/drawing/2014/chart" uri="{C3380CC4-5D6E-409C-BE32-E72D297353CC}">
                <c16:uniqueId val="{00000006-73C9-4A87-A13A-6FBB84CDB3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73C9-4A87-A13A-6FBB84CDB399}"/>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73C9-4A87-A13A-6FBB84CDB399}"/>
                </c:ext>
              </c:extLst>
            </c:dLbl>
            <c:dLbl>
              <c:idx val="1"/>
              <c:delete val="1"/>
              <c:extLst>
                <c:ext xmlns:c15="http://schemas.microsoft.com/office/drawing/2012/chart" uri="{CE6537A1-D6FC-4f65-9D91-7224C49458BB}"/>
                <c:ext xmlns:c16="http://schemas.microsoft.com/office/drawing/2014/chart" uri="{C3380CC4-5D6E-409C-BE32-E72D297353CC}">
                  <c16:uniqueId val="{00000006-73C9-4A87-A13A-6FBB84CDB39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0.32888435070971606</c:v>
                </c:pt>
                <c:pt idx="1">
                  <c:v>0.67111564929028389</c:v>
                </c:pt>
              </c:numCache>
            </c:numRef>
          </c:val>
          <c:extLst>
            <c:ext xmlns:c16="http://schemas.microsoft.com/office/drawing/2014/chart" uri="{C3380CC4-5D6E-409C-BE32-E72D297353CC}">
              <c16:uniqueId val="{00000009-73C9-4A87-A13A-6FBB84CDB399}"/>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10E2-4EEE-A3F4-48E1D2AD6D6F}"/>
              </c:ext>
            </c:extLst>
          </c:dPt>
          <c:dLbls>
            <c:delete val="1"/>
          </c:dLbls>
          <c:val>
            <c:numLit>
              <c:formatCode>General</c:formatCode>
              <c:ptCount val="1"/>
              <c:pt idx="0">
                <c:v>1</c:v>
              </c:pt>
            </c:numLit>
          </c:val>
          <c:extLst>
            <c:ext xmlns:c16="http://schemas.microsoft.com/office/drawing/2014/chart" uri="{C3380CC4-5D6E-409C-BE32-E72D297353CC}">
              <c16:uniqueId val="{00000002-10E2-4EEE-A3F4-48E1D2AD6D6F}"/>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10E2-4EEE-A3F4-48E1D2AD6D6F}"/>
              </c:ext>
            </c:extLst>
          </c:dPt>
          <c:dPt>
            <c:idx val="1"/>
            <c:bubble3D val="0"/>
            <c:spPr>
              <a:noFill/>
              <a:ln w="19050">
                <a:solidFill>
                  <a:schemeClr val="lt1"/>
                </a:solidFill>
              </a:ln>
              <a:effectLst/>
            </c:spPr>
            <c:extLst>
              <c:ext xmlns:c16="http://schemas.microsoft.com/office/drawing/2014/chart" uri="{C3380CC4-5D6E-409C-BE32-E72D297353CC}">
                <c16:uniqueId val="{00000006-10E2-4EEE-A3F4-48E1D2AD6D6F}"/>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4-10E2-4EEE-A3F4-48E1D2AD6D6F}"/>
                </c:ext>
              </c:extLst>
            </c:dLbl>
            <c:dLbl>
              <c:idx val="1"/>
              <c:delete val="1"/>
              <c:extLst>
                <c:ext xmlns:c15="http://schemas.microsoft.com/office/drawing/2012/chart" uri="{CE6537A1-D6FC-4f65-9D91-7224C49458BB}"/>
                <c:ext xmlns:c16="http://schemas.microsoft.com/office/drawing/2014/chart" uri="{C3380CC4-5D6E-409C-BE32-E72D297353CC}">
                  <c16:uniqueId val="{00000006-10E2-4EEE-A3F4-48E1D2AD6D6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0.31193248181377564</c:v>
                </c:pt>
                <c:pt idx="1">
                  <c:v>0.68806751818622436</c:v>
                </c:pt>
              </c:numCache>
            </c:numRef>
          </c:val>
          <c:extLst>
            <c:ext xmlns:c16="http://schemas.microsoft.com/office/drawing/2014/chart" uri="{C3380CC4-5D6E-409C-BE32-E72D297353CC}">
              <c16:uniqueId val="{00000007-10E2-4EEE-A3F4-48E1D2AD6D6F}"/>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[supermarket_sales.xlsx]Privot!PivotTable2</c:name>
    <c:fmtId val="3"/>
  </c:pivotSource>
  <c:chart>
    <c:autoTitleDeleted val="0"/>
    <c:pivotFmts>
      <c:pivotFmt>
        <c:idx val="0"/>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E8F5"/>
          </a:solidFill>
          <a:ln>
            <a:noFill/>
          </a:ln>
          <a:effectLst/>
        </c:spPr>
      </c:pivotFmt>
      <c:pivotFmt>
        <c:idx val="3"/>
        <c:spPr>
          <a:solidFill>
            <a:srgbClr val="87E8F5"/>
          </a:solidFill>
          <a:ln>
            <a:noFill/>
          </a:ln>
          <a:effectLst/>
        </c:spPr>
      </c:pivotFmt>
      <c:pivotFmt>
        <c:idx val="4"/>
        <c:spPr>
          <a:solidFill>
            <a:srgbClr val="87E8F5"/>
          </a:solidFill>
          <a:ln>
            <a:noFill/>
          </a:ln>
          <a:effectLst/>
        </c:spPr>
      </c:pivotFmt>
      <c:pivotFmt>
        <c:idx val="5"/>
        <c:spPr>
          <a:solidFill>
            <a:srgbClr val="FF37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7E8F5"/>
          </a:solidFill>
          <a:ln>
            <a:noFill/>
          </a:ln>
          <a:effectLst/>
        </c:spPr>
      </c:pivotFmt>
      <c:pivotFmt>
        <c:idx val="7"/>
        <c:spPr>
          <a:solidFill>
            <a:srgbClr val="87E8F5"/>
          </a:solidFill>
          <a:ln>
            <a:noFill/>
          </a:ln>
          <a:effectLst/>
        </c:spPr>
      </c:pivotFmt>
      <c:pivotFmt>
        <c:idx val="8"/>
        <c:spPr>
          <a:solidFill>
            <a:srgbClr val="87E8F5"/>
          </a:solidFill>
          <a:ln>
            <a:noFill/>
          </a:ln>
          <a:effectLst/>
        </c:spPr>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7E8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7E8F5"/>
          </a:solidFill>
          <a:ln>
            <a:noFill/>
          </a:ln>
          <a:effectLst/>
        </c:spPr>
      </c:pivotFmt>
      <c:pivotFmt>
        <c:idx val="12"/>
        <c:spPr>
          <a:solidFill>
            <a:srgbClr val="87E8F5"/>
          </a:solidFill>
          <a:ln>
            <a:noFill/>
          </a:ln>
          <a:effectLst/>
        </c:spPr>
      </c:pivotFmt>
      <c:pivotFmt>
        <c:idx val="13"/>
        <c:spPr>
          <a:solidFill>
            <a:srgbClr val="87E8F5"/>
          </a:solidFill>
          <a:ln>
            <a:noFill/>
          </a:ln>
          <a:effectLst/>
        </c:spPr>
      </c:pivotFmt>
      <c:pivotFmt>
        <c:idx val="1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73523951758577"/>
          <c:y val="0.10751103026315861"/>
          <c:w val="0.61015764816800233"/>
          <c:h val="0.65027885263499519"/>
        </c:manualLayout>
      </c:layout>
      <c:barChart>
        <c:barDir val="col"/>
        <c:grouping val="clustered"/>
        <c:varyColors val="0"/>
        <c:ser>
          <c:idx val="0"/>
          <c:order val="0"/>
          <c:tx>
            <c:strRef>
              <c:f>Privot!$I$102:$I$103</c:f>
              <c:strCache>
                <c:ptCount val="1"/>
                <c:pt idx="0">
                  <c:v>Female</c:v>
                </c:pt>
              </c:strCache>
            </c:strRef>
          </c:tx>
          <c:spPr>
            <a:solidFill>
              <a:srgbClr val="87E8F5"/>
            </a:solidFill>
            <a:ln>
              <a:noFill/>
            </a:ln>
            <a:effectLst/>
          </c:spPr>
          <c:invertIfNegative val="0"/>
          <c:dPt>
            <c:idx val="0"/>
            <c:invertIfNegative val="0"/>
            <c:bubble3D val="0"/>
            <c:spPr>
              <a:solidFill>
                <a:srgbClr val="87E8F5"/>
              </a:solidFill>
              <a:ln>
                <a:noFill/>
              </a:ln>
              <a:effectLst/>
            </c:spPr>
            <c:extLst>
              <c:ext xmlns:c16="http://schemas.microsoft.com/office/drawing/2014/chart" uri="{C3380CC4-5D6E-409C-BE32-E72D297353CC}">
                <c16:uniqueId val="{00000001-6C13-4A98-A0AA-9AB3E8371DCB}"/>
              </c:ext>
            </c:extLst>
          </c:dPt>
          <c:dPt>
            <c:idx val="1"/>
            <c:invertIfNegative val="0"/>
            <c:bubble3D val="0"/>
            <c:spPr>
              <a:solidFill>
                <a:srgbClr val="87E8F5"/>
              </a:solidFill>
              <a:ln>
                <a:noFill/>
              </a:ln>
              <a:effectLst/>
            </c:spPr>
            <c:extLst>
              <c:ext xmlns:c16="http://schemas.microsoft.com/office/drawing/2014/chart" uri="{C3380CC4-5D6E-409C-BE32-E72D297353CC}">
                <c16:uniqueId val="{00000003-6C13-4A98-A0AA-9AB3E8371DCB}"/>
              </c:ext>
            </c:extLst>
          </c:dPt>
          <c:dPt>
            <c:idx val="2"/>
            <c:invertIfNegative val="0"/>
            <c:bubble3D val="0"/>
            <c:spPr>
              <a:solidFill>
                <a:srgbClr val="87E8F5"/>
              </a:solidFill>
              <a:ln>
                <a:noFill/>
              </a:ln>
              <a:effectLst/>
            </c:spPr>
            <c:extLst>
              <c:ext xmlns:c16="http://schemas.microsoft.com/office/drawing/2014/chart" uri="{C3380CC4-5D6E-409C-BE32-E72D297353CC}">
                <c16:uniqueId val="{00000005-6C13-4A98-A0AA-9AB3E8371DCB}"/>
              </c:ext>
            </c:extLst>
          </c:dPt>
          <c:cat>
            <c:strRef>
              <c:f>Privot!$H$104:$H$107</c:f>
              <c:strCache>
                <c:ptCount val="3"/>
                <c:pt idx="0">
                  <c:v>Cash</c:v>
                </c:pt>
                <c:pt idx="1">
                  <c:v>Credit card</c:v>
                </c:pt>
                <c:pt idx="2">
                  <c:v>Ewallet</c:v>
                </c:pt>
              </c:strCache>
            </c:strRef>
          </c:cat>
          <c:val>
            <c:numRef>
              <c:f>Privot!$I$104:$I$107</c:f>
              <c:numCache>
                <c:formatCode>_("$"* #,##0.00_);_("$"* \(#,##0.00\);_("$"* "-"??_);_(@_)</c:formatCode>
                <c:ptCount val="3"/>
                <c:pt idx="0">
                  <c:v>59514.21</c:v>
                </c:pt>
                <c:pt idx="1">
                  <c:v>53498.445000000022</c:v>
                </c:pt>
                <c:pt idx="2">
                  <c:v>54870.269999999982</c:v>
                </c:pt>
              </c:numCache>
            </c:numRef>
          </c:val>
          <c:extLst>
            <c:ext xmlns:c16="http://schemas.microsoft.com/office/drawing/2014/chart" uri="{C3380CC4-5D6E-409C-BE32-E72D297353CC}">
              <c16:uniqueId val="{00000006-6C13-4A98-A0AA-9AB3E8371DCB}"/>
            </c:ext>
          </c:extLst>
        </c:ser>
        <c:ser>
          <c:idx val="1"/>
          <c:order val="1"/>
          <c:tx>
            <c:strRef>
              <c:f>Privot!$J$102:$J$103</c:f>
              <c:strCache>
                <c:ptCount val="1"/>
                <c:pt idx="0">
                  <c:v>Male</c:v>
                </c:pt>
              </c:strCache>
            </c:strRef>
          </c:tx>
          <c:spPr>
            <a:solidFill>
              <a:schemeClr val="accent1">
                <a:lumMod val="75000"/>
              </a:schemeClr>
            </a:solidFill>
            <a:ln>
              <a:noFill/>
            </a:ln>
            <a:effectLst/>
          </c:spPr>
          <c:invertIfNegative val="0"/>
          <c:cat>
            <c:strRef>
              <c:f>Privot!$H$104:$H$107</c:f>
              <c:strCache>
                <c:ptCount val="3"/>
                <c:pt idx="0">
                  <c:v>Cash</c:v>
                </c:pt>
                <c:pt idx="1">
                  <c:v>Credit card</c:v>
                </c:pt>
                <c:pt idx="2">
                  <c:v>Ewallet</c:v>
                </c:pt>
              </c:strCache>
            </c:strRef>
          </c:cat>
          <c:val>
            <c:numRef>
              <c:f>Privot!$J$104:$J$107</c:f>
              <c:numCache>
                <c:formatCode>_("$"* #,##0.00_);_("$"* \(#,##0.00\);_("$"* "-"??_);_(@_)</c:formatCode>
                <c:ptCount val="3"/>
                <c:pt idx="0">
                  <c:v>52692.360000000008</c:v>
                </c:pt>
                <c:pt idx="1">
                  <c:v>47268.627</c:v>
                </c:pt>
                <c:pt idx="2">
                  <c:v>55122.836999999963</c:v>
                </c:pt>
              </c:numCache>
            </c:numRef>
          </c:val>
          <c:extLst>
            <c:ext xmlns:c16="http://schemas.microsoft.com/office/drawing/2014/chart" uri="{C3380CC4-5D6E-409C-BE32-E72D297353CC}">
              <c16:uniqueId val="{00000007-6C13-4A98-A0AA-9AB3E8371DCB}"/>
            </c:ext>
          </c:extLst>
        </c:ser>
        <c:dLbls>
          <c:showLegendKey val="0"/>
          <c:showVal val="0"/>
          <c:showCatName val="0"/>
          <c:showSerName val="0"/>
          <c:showPercent val="0"/>
          <c:showBubbleSize val="0"/>
        </c:dLbls>
        <c:gapWidth val="219"/>
        <c:overlap val="-27"/>
        <c:axId val="270582175"/>
        <c:axId val="270577183"/>
      </c:barChart>
      <c:catAx>
        <c:axId val="27058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77183"/>
        <c:crosses val="autoZero"/>
        <c:auto val="1"/>
        <c:lblAlgn val="ctr"/>
        <c:lblOffset val="100"/>
        <c:noMultiLvlLbl val="0"/>
      </c:catAx>
      <c:valAx>
        <c:axId val="270577183"/>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8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[supermarket_sales.xlsx]Privot!PivotTable3</c:name>
    <c:fmtId val="6"/>
  </c:pivotSource>
  <c:chart>
    <c:autoTitleDeleted val="1"/>
    <c:pivotFmts>
      <c:pivotFmt>
        <c:idx val="0"/>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tx1"/>
              </a:gs>
              <a:gs pos="0">
                <a:srgbClr val="00B0F0"/>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tx1"/>
              </a:gs>
              <a:gs pos="0">
                <a:srgbClr val="00B0F0"/>
              </a:gs>
            </a:gsLst>
            <a:lin ang="10800000" scaled="1"/>
            <a:tileRect/>
          </a:gradFill>
          <a:ln>
            <a:noFill/>
          </a:ln>
          <a:effectLst/>
        </c:spPr>
        <c:dLbl>
          <c:idx val="0"/>
          <c:layout>
            <c:manualLayout>
              <c:x val="-6.6252579351158926E-3"/>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Privot!$G$112</c:f>
              <c:strCache>
                <c:ptCount val="1"/>
                <c:pt idx="0">
                  <c:v>Total</c:v>
                </c:pt>
              </c:strCache>
            </c:strRef>
          </c:tx>
          <c:spPr>
            <a:gradFill flip="none" rotWithShape="1">
              <a:gsLst>
                <a:gs pos="100000">
                  <a:schemeClr val="tx1"/>
                </a:gs>
                <a:gs pos="0">
                  <a:srgbClr val="00B0F0"/>
                </a:gs>
              </a:gsLst>
              <a:lin ang="10800000" scaled="1"/>
              <a:tileRect/>
            </a:gradFill>
            <a:ln>
              <a:noFill/>
            </a:ln>
            <a:effectLst/>
          </c:spPr>
          <c:invertIfNegative val="0"/>
          <c:dLbls>
            <c:dLbl>
              <c:idx val="2"/>
              <c:layout>
                <c:manualLayout>
                  <c:x val="-6.6252579351158926E-3"/>
                  <c:y val="-5.55555555555556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E0-47FF-B52A-BD78A671E5D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Privot!$F$113:$F$119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Privot!$G$113:$G$119</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2EE0-47FF-B52A-BD78A671E5DC}"/>
            </c:ext>
          </c:extLst>
        </c:ser>
        <c:dLbls>
          <c:dLblPos val="outEnd"/>
          <c:showLegendKey val="0"/>
          <c:showVal val="1"/>
          <c:showCatName val="0"/>
          <c:showSerName val="0"/>
          <c:showPercent val="0"/>
          <c:showBubbleSize val="0"/>
        </c:dLbls>
        <c:gapWidth val="182"/>
        <c:axId val="270582591"/>
        <c:axId val="270591743"/>
      </c:barChart>
      <c:catAx>
        <c:axId val="270582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70591743"/>
        <c:crosses val="autoZero"/>
        <c:auto val="1"/>
        <c:lblAlgn val="ctr"/>
        <c:lblOffset val="100"/>
        <c:noMultiLvlLbl val="0"/>
      </c:catAx>
      <c:valAx>
        <c:axId val="270591743"/>
        <c:scaling>
          <c:orientation val="minMax"/>
        </c:scaling>
        <c:delete val="1"/>
        <c:axPos val="b"/>
        <c:numFmt formatCode="General" sourceLinked="1"/>
        <c:majorTickMark val="none"/>
        <c:minorTickMark val="none"/>
        <c:tickLblPos val="nextTo"/>
        <c:crossAx val="2705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c:name>
    <c:fmtId val="10"/>
  </c:pivotSource>
  <c:chart>
    <c:autoTitleDeleted val="1"/>
    <c:pivotFmts>
      <c:pivotFmt>
        <c:idx val="0"/>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rgbClr val="00B0F0"/>
              </a:gs>
              <a:gs pos="0">
                <a:srgbClr val="C9F1FF"/>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2512003072786634"/>
          <c:w val="0.93888888888888888"/>
          <c:h val="0.57146021381473655"/>
        </c:manualLayout>
      </c:layout>
      <c:barChart>
        <c:barDir val="col"/>
        <c:grouping val="clustered"/>
        <c:varyColors val="0"/>
        <c:ser>
          <c:idx val="0"/>
          <c:order val="0"/>
          <c:tx>
            <c:strRef>
              <c:f>Privot!$B$1</c:f>
              <c:strCache>
                <c:ptCount val="1"/>
                <c:pt idx="0">
                  <c:v>Total</c:v>
                </c:pt>
              </c:strCache>
            </c:strRef>
          </c:tx>
          <c:spPr>
            <a:gradFill>
              <a:gsLst>
                <a:gs pos="100000">
                  <a:srgbClr val="00B0F0"/>
                </a:gs>
                <a:gs pos="0">
                  <a:srgbClr val="C9F1FF"/>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Privot!$B$2:$B$8</c:f>
              <c:numCache>
                <c:formatCode>0.00%</c:formatCode>
                <c:ptCount val="6"/>
                <c:pt idx="0">
                  <c:v>0.16193125386892918</c:v>
                </c:pt>
                <c:pt idx="1">
                  <c:v>0.16634968835482114</c:v>
                </c:pt>
                <c:pt idx="2">
                  <c:v>0.16828803541104012</c:v>
                </c:pt>
                <c:pt idx="3">
                  <c:v>0.1408797646968746</c:v>
                </c:pt>
                <c:pt idx="4">
                  <c:v>0.17623536668961245</c:v>
                </c:pt>
                <c:pt idx="5">
                  <c:v>0.18631589097872256</c:v>
                </c:pt>
              </c:numCache>
            </c:numRef>
          </c:val>
          <c:extLst>
            <c:ext xmlns:c16="http://schemas.microsoft.com/office/drawing/2014/chart" uri="{C3380CC4-5D6E-409C-BE32-E72D297353CC}">
              <c16:uniqueId val="{00000000-EC2A-4A05-B46B-FBDDA6817AB9}"/>
            </c:ext>
          </c:extLst>
        </c:ser>
        <c:dLbls>
          <c:dLblPos val="outEnd"/>
          <c:showLegendKey val="0"/>
          <c:showVal val="1"/>
          <c:showCatName val="0"/>
          <c:showSerName val="0"/>
          <c:showPercent val="0"/>
          <c:showBubbleSize val="0"/>
        </c:dLbls>
        <c:gapWidth val="219"/>
        <c:overlap val="-27"/>
        <c:axId val="133551183"/>
        <c:axId val="133551599"/>
      </c:barChart>
      <c:catAx>
        <c:axId val="1335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33551599"/>
        <c:crosses val="autoZero"/>
        <c:auto val="1"/>
        <c:lblAlgn val="ctr"/>
        <c:lblOffset val="100"/>
        <c:noMultiLvlLbl val="0"/>
      </c:catAx>
      <c:valAx>
        <c:axId val="133551599"/>
        <c:scaling>
          <c:orientation val="minMax"/>
        </c:scaling>
        <c:delete val="1"/>
        <c:axPos val="l"/>
        <c:numFmt formatCode="0.00%" sourceLinked="1"/>
        <c:majorTickMark val="none"/>
        <c:minorTickMark val="none"/>
        <c:tickLblPos val="nextTo"/>
        <c:crossAx val="13355118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0408-464E-99B5-41DF4AFC691C}"/>
              </c:ext>
            </c:extLst>
          </c:dPt>
          <c:dLbls>
            <c:delete val="1"/>
          </c:dLbls>
          <c:val>
            <c:numLit>
              <c:formatCode>General</c:formatCode>
              <c:ptCount val="1"/>
              <c:pt idx="0">
                <c:v>1</c:v>
              </c:pt>
            </c:numLit>
          </c:val>
          <c:extLst>
            <c:ext xmlns:c16="http://schemas.microsoft.com/office/drawing/2014/chart" uri="{C3380CC4-5D6E-409C-BE32-E72D297353CC}">
              <c16:uniqueId val="{00000002-0408-464E-99B5-41DF4AFC691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4-0408-464E-99B5-41DF4AFC691C}"/>
              </c:ext>
            </c:extLst>
          </c:dPt>
          <c:dPt>
            <c:idx val="1"/>
            <c:bubble3D val="0"/>
            <c:spPr>
              <a:noFill/>
              <a:ln w="19050">
                <a:solidFill>
                  <a:schemeClr val="lt1"/>
                </a:solidFill>
              </a:ln>
              <a:effectLst/>
            </c:spPr>
            <c:extLst>
              <c:ext xmlns:c16="http://schemas.microsoft.com/office/drawing/2014/chart" uri="{C3380CC4-5D6E-409C-BE32-E72D297353CC}">
                <c16:uniqueId val="{00000006-0408-464E-99B5-41DF4AFC691C}"/>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0408-464E-99B5-41DF4AFC691C}"/>
                </c:ext>
              </c:extLst>
            </c:dLbl>
            <c:dLbl>
              <c:idx val="1"/>
              <c:delete val="1"/>
              <c:extLst>
                <c:ext xmlns:c15="http://schemas.microsoft.com/office/drawing/2012/chart" uri="{CE6537A1-D6FC-4f65-9D91-7224C49458BB}"/>
                <c:ext xmlns:c16="http://schemas.microsoft.com/office/drawing/2014/chart" uri="{C3380CC4-5D6E-409C-BE32-E72D297353CC}">
                  <c16:uniqueId val="{00000006-0408-464E-99B5-41DF4AFC691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0.35918316747650819</c:v>
                </c:pt>
                <c:pt idx="1">
                  <c:v>0.64081683252349175</c:v>
                </c:pt>
              </c:numCache>
            </c:numRef>
          </c:val>
          <c:extLst>
            <c:ext xmlns:c16="http://schemas.microsoft.com/office/drawing/2014/chart" uri="{C3380CC4-5D6E-409C-BE32-E72D297353CC}">
              <c16:uniqueId val="{00000007-0408-464E-99B5-41DF4AFC691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3-41A2-48F7-A0D2-84B4B2124FED}"/>
              </c:ext>
            </c:extLst>
          </c:dPt>
          <c:cat>
            <c:strRef>
              <c:f>Privot!$B$29</c:f>
              <c:strCache>
                <c:ptCount val="1"/>
                <c:pt idx="0">
                  <c:v>Male</c:v>
                </c:pt>
              </c:strCache>
            </c:strRef>
          </c:cat>
          <c:val>
            <c:numRef>
              <c:f>Privot!$B$30</c:f>
              <c:numCache>
                <c:formatCode>0.00%</c:formatCode>
                <c:ptCount val="1"/>
                <c:pt idx="0">
                  <c:v>0.5</c:v>
                </c:pt>
              </c:numCache>
            </c:numRef>
          </c:val>
          <c:extLst>
            <c:ext xmlns:c16="http://schemas.microsoft.com/office/drawing/2014/chart" uri="{C3380CC4-5D6E-409C-BE32-E72D297353CC}">
              <c16:uniqueId val="{00000000-41A2-48F7-A0D2-84B4B2124FED}"/>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603EEDAE-7430-45A6-8B02-30F8F1D855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4-41A2-48F7-A0D2-84B4B2124FE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50.00%</c:v>
                  </c:pt>
                </c15:dlblRangeCache>
              </c15:datalabelsRange>
            </c:ext>
            <c:ext xmlns:c16="http://schemas.microsoft.com/office/drawing/2014/chart" uri="{C3380CC4-5D6E-409C-BE32-E72D297353CC}">
              <c16:uniqueId val="{00000002-41A2-48F7-A0D2-84B4B2124FED}"/>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8AA2-4D3A-9B61-7D207F0617E1}"/>
              </c:ext>
            </c:extLst>
          </c:dPt>
          <c:val>
            <c:numLit>
              <c:formatCode>General</c:formatCode>
              <c:ptCount val="1"/>
              <c:pt idx="0">
                <c:v>1</c:v>
              </c:pt>
            </c:numLit>
          </c:val>
          <c:extLst>
            <c:ext xmlns:c16="http://schemas.microsoft.com/office/drawing/2014/chart" uri="{C3380CC4-5D6E-409C-BE32-E72D297353CC}">
              <c16:uniqueId val="{00000002-8AA2-4D3A-9B61-7D207F0617E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8AA2-4D3A-9B61-7D207F0617E1}"/>
              </c:ext>
            </c:extLst>
          </c:dPt>
          <c:dPt>
            <c:idx val="1"/>
            <c:bubble3D val="0"/>
            <c:spPr>
              <a:noFill/>
              <a:ln w="19050">
                <a:solidFill>
                  <a:schemeClr val="lt1"/>
                </a:solidFill>
              </a:ln>
              <a:effectLst/>
            </c:spPr>
            <c:extLst>
              <c:ext xmlns:c16="http://schemas.microsoft.com/office/drawing/2014/chart" uri="{C3380CC4-5D6E-409C-BE32-E72D297353CC}">
                <c16:uniqueId val="{00000006-8AA2-4D3A-9B61-7D207F0617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8AA2-4D3A-9B61-7D207F0617E1}"/>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4-8AA2-4D3A-9B61-7D207F0617E1}"/>
                </c:ext>
              </c:extLst>
            </c:dLbl>
            <c:dLbl>
              <c:idx val="1"/>
              <c:delete val="1"/>
              <c:extLst>
                <c:ext xmlns:c15="http://schemas.microsoft.com/office/drawing/2012/chart" uri="{CE6537A1-D6FC-4f65-9D91-7224C49458BB}"/>
                <c:ext xmlns:c16="http://schemas.microsoft.com/office/drawing/2014/chart" uri="{C3380CC4-5D6E-409C-BE32-E72D297353CC}">
                  <c16:uniqueId val="{00000006-8AA2-4D3A-9B61-7D207F0617E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0.32888435070971606</c:v>
                </c:pt>
                <c:pt idx="1">
                  <c:v>0.67111564929028389</c:v>
                </c:pt>
              </c:numCache>
            </c:numRef>
          </c:val>
          <c:extLst>
            <c:ext xmlns:c16="http://schemas.microsoft.com/office/drawing/2014/chart" uri="{C3380CC4-5D6E-409C-BE32-E72D297353CC}">
              <c16:uniqueId val="{00000009-8AA2-4D3A-9B61-7D207F0617E1}"/>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CCF6-4A44-B74E-C89AAC23FE7C}"/>
              </c:ext>
            </c:extLst>
          </c:dPt>
          <c:dLbls>
            <c:delete val="1"/>
          </c:dLbls>
          <c:val>
            <c:numLit>
              <c:formatCode>General</c:formatCode>
              <c:ptCount val="1"/>
              <c:pt idx="0">
                <c:v>1</c:v>
              </c:pt>
            </c:numLit>
          </c:val>
          <c:extLst>
            <c:ext xmlns:c16="http://schemas.microsoft.com/office/drawing/2014/chart" uri="{C3380CC4-5D6E-409C-BE32-E72D297353CC}">
              <c16:uniqueId val="{00000002-CCF6-4A44-B74E-C89AAC23FE7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4-CCF6-4A44-B74E-C89AAC23FE7C}"/>
              </c:ext>
            </c:extLst>
          </c:dPt>
          <c:dPt>
            <c:idx val="1"/>
            <c:bubble3D val="0"/>
            <c:spPr>
              <a:noFill/>
              <a:ln w="19050">
                <a:solidFill>
                  <a:schemeClr val="lt1"/>
                </a:solidFill>
              </a:ln>
              <a:effectLst/>
            </c:spPr>
            <c:extLst>
              <c:ext xmlns:c16="http://schemas.microsoft.com/office/drawing/2014/chart" uri="{C3380CC4-5D6E-409C-BE32-E72D297353CC}">
                <c16:uniqueId val="{00000006-CCF6-4A44-B74E-C89AAC23FE7C}"/>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4-CCF6-4A44-B74E-C89AAC23FE7C}"/>
                </c:ext>
              </c:extLst>
            </c:dLbl>
            <c:dLbl>
              <c:idx val="1"/>
              <c:delete val="1"/>
              <c:extLst>
                <c:ext xmlns:c15="http://schemas.microsoft.com/office/drawing/2012/chart" uri="{CE6537A1-D6FC-4f65-9D91-7224C49458BB}"/>
                <c:ext xmlns:c16="http://schemas.microsoft.com/office/drawing/2014/chart" uri="{C3380CC4-5D6E-409C-BE32-E72D297353CC}">
                  <c16:uniqueId val="{00000006-CCF6-4A44-B74E-C89AAC23FE7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0.31193248181377564</c:v>
                </c:pt>
                <c:pt idx="1">
                  <c:v>0.68806751818622436</c:v>
                </c:pt>
              </c:numCache>
            </c:numRef>
          </c:val>
          <c:extLst>
            <c:ext xmlns:c16="http://schemas.microsoft.com/office/drawing/2014/chart" uri="{C3380CC4-5D6E-409C-BE32-E72D297353CC}">
              <c16:uniqueId val="{00000007-CCF6-4A44-B74E-C89AAC23FE7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15"/>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4"/>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6"/>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7"/>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8"/>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0"/>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1"/>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12"/>
        <c:spPr>
          <a:gradFill>
            <a:gsLst>
              <a:gs pos="100000">
                <a:srgbClr val="00B0F0"/>
              </a:gs>
              <a:gs pos="73000">
                <a:srgbClr val="65D1F8"/>
              </a:gs>
              <a:gs pos="39000">
                <a:srgbClr val="C3EDFC"/>
              </a:gs>
              <a:gs pos="0">
                <a:schemeClr val="bg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rgbClr val="00B0F0"/>
              </a:gs>
              <a:gs pos="73000">
                <a:srgbClr val="65D1F8"/>
              </a:gs>
              <a:gs pos="39000">
                <a:srgbClr val="C3EDFC"/>
              </a:gs>
              <a:gs pos="0">
                <a:schemeClr val="bg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4"/>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5"/>
        <c:spPr>
          <a:gradFill>
            <a:gsLst>
              <a:gs pos="100000">
                <a:srgbClr val="00B0F0"/>
              </a:gs>
              <a:gs pos="73000">
                <a:srgbClr val="65D1F8"/>
              </a:gs>
              <a:gs pos="39000">
                <a:srgbClr val="C3EDFC"/>
              </a:gs>
              <a:gs pos="0">
                <a:schemeClr val="bg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16"/>
        <c:spPr>
          <a:gradFill>
            <a:gsLst>
              <a:gs pos="37000">
                <a:srgbClr val="005979"/>
              </a:gs>
              <a:gs pos="100000">
                <a:srgbClr val="00B0F0"/>
              </a:gs>
              <a:gs pos="0">
                <a:schemeClr val="tx1"/>
              </a:gs>
            </a:gsLst>
            <a:lin ang="5400000" scaled="1"/>
          </a:gradFill>
          <a:ln w="22225">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37000">
                <a:srgbClr val="005979"/>
              </a:gs>
              <a:gs pos="100000">
                <a:srgbClr val="00B0F0"/>
              </a:gs>
              <a:gs pos="0">
                <a:schemeClr val="tx1"/>
              </a:gs>
            </a:gsLst>
            <a:lin ang="5400000" scaled="1"/>
          </a:gradFill>
          <a:ln w="22225">
            <a:no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
        <c:idx val="18"/>
        <c:spPr>
          <a:gradFill>
            <a:gsLst>
              <a:gs pos="37000">
                <a:srgbClr val="005979"/>
              </a:gs>
              <a:gs pos="100000">
                <a:srgbClr val="00B0F0"/>
              </a:gs>
              <a:gs pos="0">
                <a:schemeClr val="tx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19"/>
        <c:spPr>
          <a:gradFill>
            <a:gsLst>
              <a:gs pos="37000">
                <a:srgbClr val="005979"/>
              </a:gs>
              <a:gs pos="100000">
                <a:srgbClr val="00B0F0"/>
              </a:gs>
              <a:gs pos="0">
                <a:schemeClr val="tx1"/>
              </a:gs>
            </a:gsLst>
            <a:lin ang="5400000" scaled="1"/>
          </a:gradFill>
          <a:ln w="22225">
            <a:no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s>
    <c:plotArea>
      <c:layout>
        <c:manualLayout>
          <c:layoutTarget val="inner"/>
          <c:xMode val="edge"/>
          <c:yMode val="edge"/>
          <c:x val="3.0555557988193146E-2"/>
          <c:y val="0.1722590557827765"/>
          <c:w val="0.93888888888888888"/>
          <c:h val="0.55750447687611926"/>
        </c:manualLayout>
      </c:layout>
      <c:barChart>
        <c:barDir val="col"/>
        <c:grouping val="clustered"/>
        <c:varyColors val="0"/>
        <c:ser>
          <c:idx val="0"/>
          <c:order val="0"/>
          <c:tx>
            <c:strRef>
              <c:f>Privot!$T$24</c:f>
              <c:strCache>
                <c:ptCount val="1"/>
                <c:pt idx="0">
                  <c:v>Total</c:v>
                </c:pt>
              </c:strCache>
            </c:strRef>
          </c:tx>
          <c:spPr>
            <a:gradFill>
              <a:gsLst>
                <a:gs pos="37000">
                  <a:srgbClr val="005979"/>
                </a:gs>
                <a:gs pos="100000">
                  <a:srgbClr val="00B0F0"/>
                </a:gs>
                <a:gs pos="0">
                  <a:schemeClr val="tx1"/>
                </a:gs>
              </a:gsLst>
              <a:lin ang="5400000" scaled="1"/>
            </a:gradFill>
            <a:ln w="22225">
              <a:noFill/>
            </a:ln>
            <a:effectLst/>
          </c:spPr>
          <c:invertIfNegative val="0"/>
          <c:dPt>
            <c:idx val="0"/>
            <c:invertIfNegative val="0"/>
            <c:bubble3D val="0"/>
            <c:spPr>
              <a:gradFill>
                <a:gsLst>
                  <a:gs pos="37000">
                    <a:srgbClr val="005979"/>
                  </a:gs>
                  <a:gs pos="100000">
                    <a:srgbClr val="00B0F0"/>
                  </a:gs>
                  <a:gs pos="0">
                    <a:schemeClr val="tx1"/>
                  </a:gs>
                </a:gsLst>
                <a:lin ang="5400000" scaled="1"/>
              </a:gradFill>
              <a:ln w="22225">
                <a:noFill/>
              </a:ln>
              <a:effectLst/>
            </c:spPr>
            <c:extLst>
              <c:ext xmlns:c16="http://schemas.microsoft.com/office/drawing/2014/chart" uri="{C3380CC4-5D6E-409C-BE32-E72D297353CC}">
                <c16:uniqueId val="{00000001-7EF3-42D8-8A8B-C216EACD6403}"/>
              </c:ext>
            </c:extLst>
          </c:dPt>
          <c:dPt>
            <c:idx val="1"/>
            <c:invertIfNegative val="0"/>
            <c:bubble3D val="0"/>
            <c:spPr>
              <a:gradFill>
                <a:gsLst>
                  <a:gs pos="37000">
                    <a:srgbClr val="005979"/>
                  </a:gs>
                  <a:gs pos="100000">
                    <a:srgbClr val="00B0F0"/>
                  </a:gs>
                  <a:gs pos="0">
                    <a:schemeClr val="tx1"/>
                  </a:gs>
                </a:gsLst>
                <a:lin ang="5400000" scaled="1"/>
              </a:gradFill>
              <a:ln w="22225">
                <a:noFill/>
              </a:ln>
              <a:effectLst/>
            </c:spPr>
            <c:extLst>
              <c:ext xmlns:c16="http://schemas.microsoft.com/office/drawing/2014/chart" uri="{C3380CC4-5D6E-409C-BE32-E72D297353CC}">
                <c16:uniqueId val="{00000003-7EF3-42D8-8A8B-C216EACD6403}"/>
              </c:ext>
            </c:extLst>
          </c:dPt>
          <c:dPt>
            <c:idx val="2"/>
            <c:invertIfNegative val="0"/>
            <c:bubble3D val="0"/>
            <c:extLst>
              <c:ext xmlns:c16="http://schemas.microsoft.com/office/drawing/2014/chart" uri="{C3380CC4-5D6E-409C-BE32-E72D297353CC}">
                <c16:uniqueId val="{00000005-7EF3-42D8-8A8B-C216EACD640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1-7EF3-42D8-8A8B-C216EACD640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 xmlns:c16="http://schemas.microsoft.com/office/drawing/2014/chart" uri="{C3380CC4-5D6E-409C-BE32-E72D297353CC}">
                  <c16:uniqueId val="{00000003-7EF3-42D8-8A8B-C216EACD6403}"/>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Privot!$S$25:$S$27</c:f>
              <c:strCache>
                <c:ptCount val="2"/>
                <c:pt idx="0">
                  <c:v>Naypyitaw</c:v>
                </c:pt>
                <c:pt idx="1">
                  <c:v>Yangon</c:v>
                </c:pt>
              </c:strCache>
            </c:strRef>
          </c:cat>
          <c:val>
            <c:numRef>
              <c:f>Privot!$T$25:$T$27</c:f>
              <c:numCache>
                <c:formatCode>_("$"* #,##0.00_);_("$"* \(#,##0.00\);_("$"* "-"??_);_(@_)</c:formatCode>
                <c:ptCount val="2"/>
                <c:pt idx="0">
                  <c:v>40434.681000000004</c:v>
                </c:pt>
                <c:pt idx="1">
                  <c:v>38681.128499999999</c:v>
                </c:pt>
              </c:numCache>
            </c:numRef>
          </c:val>
          <c:extLst>
            <c:ext xmlns:c16="http://schemas.microsoft.com/office/drawing/2014/chart" uri="{C3380CC4-5D6E-409C-BE32-E72D297353CC}">
              <c16:uniqueId val="{00000006-7EF3-42D8-8A8B-C216EACD6403}"/>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1.3888888888888888E-2"/>
          <c:w val="1"/>
          <c:h val="0.88797098279381748"/>
        </c:manualLayout>
      </c:layout>
      <c:barChart>
        <c:barDir val="col"/>
        <c:grouping val="clustered"/>
        <c:varyColors val="0"/>
        <c:ser>
          <c:idx val="0"/>
          <c:order val="0"/>
          <c:tx>
            <c:strRef>
              <c:f>Privot!$A$30</c:f>
              <c:strCache>
                <c:ptCount val="1"/>
                <c:pt idx="0">
                  <c:v>Fill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8BB9-4438-98E3-0AB6E5B00889}"/>
              </c:ext>
            </c:extLst>
          </c:dPt>
          <c:cat>
            <c:strRef>
              <c:f>Privot!$B$29</c:f>
              <c:strCache>
                <c:ptCount val="1"/>
                <c:pt idx="0">
                  <c:v>Male</c:v>
                </c:pt>
              </c:strCache>
            </c:strRef>
          </c:cat>
          <c:val>
            <c:numRef>
              <c:f>Privot!$B$30</c:f>
              <c:numCache>
                <c:formatCode>0.00%</c:formatCode>
                <c:ptCount val="1"/>
                <c:pt idx="0">
                  <c:v>0.5</c:v>
                </c:pt>
              </c:numCache>
            </c:numRef>
          </c:val>
          <c:extLst>
            <c:ext xmlns:c16="http://schemas.microsoft.com/office/drawing/2014/chart" uri="{C3380CC4-5D6E-409C-BE32-E72D297353CC}">
              <c16:uniqueId val="{00000002-8BB9-4438-98E3-0AB6E5B00889}"/>
            </c:ext>
          </c:extLst>
        </c:ser>
        <c:ser>
          <c:idx val="1"/>
          <c:order val="1"/>
          <c:tx>
            <c:strRef>
              <c:f>Privot!$A$31</c:f>
              <c:strCache>
                <c:ptCount val="1"/>
                <c:pt idx="0">
                  <c:v>full'</c:v>
                </c:pt>
              </c:strCache>
            </c:strRef>
          </c:tx>
          <c:spPr>
            <a:blipFill>
              <a:blip xmlns:r="http://schemas.openxmlformats.org/officeDocument/2006/relationships" r:embed="rId4"/>
              <a:stretch>
                <a:fillRect/>
              </a:stretch>
            </a:blipFill>
            <a:ln>
              <a:noFill/>
            </a:ln>
            <a:effectLst/>
          </c:spPr>
          <c:invertIfNegative val="0"/>
          <c:dLbls>
            <c:dLbl>
              <c:idx val="0"/>
              <c:layout>
                <c:manualLayout>
                  <c:x val="-3.8903614276651795E-2"/>
                  <c:y val="0.41864045771257008"/>
                </c:manualLayout>
              </c:layout>
              <c:tx>
                <c:rich>
                  <a:bodyPr/>
                  <a:lstStyle/>
                  <a:p>
                    <a:fld id="{C0D1F9FA-C001-4A55-A657-C68B22DB5E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42093710647337207"/>
                      <c:h val="0.12979854393669191"/>
                    </c:manualLayout>
                  </c15:layout>
                  <c15:dlblFieldTable/>
                  <c15:showDataLabelsRange val="1"/>
                </c:ext>
                <c:ext xmlns:c16="http://schemas.microsoft.com/office/drawing/2014/chart" uri="{C3380CC4-5D6E-409C-BE32-E72D297353CC}">
                  <c16:uniqueId val="{00000003-8BB9-4438-98E3-0AB6E5B0088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Privot!$B$29</c:f>
              <c:strCache>
                <c:ptCount val="1"/>
                <c:pt idx="0">
                  <c:v>Male</c:v>
                </c:pt>
              </c:strCache>
            </c:strRef>
          </c:cat>
          <c:val>
            <c:numRef>
              <c:f>Privot!$B$31</c:f>
              <c:numCache>
                <c:formatCode>0%</c:formatCode>
                <c:ptCount val="1"/>
                <c:pt idx="0">
                  <c:v>1</c:v>
                </c:pt>
              </c:numCache>
            </c:numRef>
          </c:val>
          <c:extLst>
            <c:ext xmlns:c15="http://schemas.microsoft.com/office/drawing/2012/chart" uri="{02D57815-91ED-43cb-92C2-25804820EDAC}">
              <c15:datalabelsRange>
                <c15:f>Privot!$B$21</c15:f>
                <c15:dlblRangeCache>
                  <c:ptCount val="1"/>
                  <c:pt idx="0">
                    <c:v>50.00%</c:v>
                  </c:pt>
                </c15:dlblRangeCache>
              </c15:datalabelsRange>
            </c:ext>
            <c:ext xmlns:c16="http://schemas.microsoft.com/office/drawing/2014/chart" uri="{C3380CC4-5D6E-409C-BE32-E72D297353CC}">
              <c16:uniqueId val="{00000004-8BB9-4438-98E3-0AB6E5B00889}"/>
            </c:ext>
          </c:extLst>
        </c:ser>
        <c:dLbls>
          <c:showLegendKey val="0"/>
          <c:showVal val="0"/>
          <c:showCatName val="0"/>
          <c:showSerName val="0"/>
          <c:showPercent val="0"/>
          <c:showBubbleSize val="0"/>
        </c:dLbls>
        <c:gapWidth val="0"/>
        <c:overlap val="100"/>
        <c:axId val="10773855"/>
        <c:axId val="10775103"/>
      </c:barChart>
      <c:catAx>
        <c:axId val="10773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10775103"/>
        <c:crosses val="autoZero"/>
        <c:auto val="1"/>
        <c:lblAlgn val="ctr"/>
        <c:lblOffset val="100"/>
        <c:noMultiLvlLbl val="0"/>
      </c:catAx>
      <c:valAx>
        <c:axId val="10775103"/>
        <c:scaling>
          <c:orientation val="minMax"/>
        </c:scaling>
        <c:delete val="1"/>
        <c:axPos val="l"/>
        <c:numFmt formatCode="0.00%" sourceLinked="1"/>
        <c:majorTickMark val="out"/>
        <c:minorTickMark val="none"/>
        <c:tickLblPos val="nextTo"/>
        <c:crossAx val="10773855"/>
        <c:crosses val="autoZero"/>
        <c:crossBetween val="between"/>
      </c:valAx>
      <c:spPr>
        <a:solidFill>
          <a:srgbClr val="F4FDFE"/>
        </a:solidFill>
        <a:ln>
          <a:noFill/>
        </a:ln>
        <a:effectLst/>
      </c:spPr>
    </c:plotArea>
    <c:plotVisOnly val="1"/>
    <c:dispBlanksAs val="gap"/>
    <c:showDLblsOverMax val="0"/>
  </c:chart>
  <c:spPr>
    <a:solidFill>
      <a:srgbClr val="F4FDFE"/>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9.2592592592592587E-3"/>
          <c:w val="1"/>
          <c:h val="0.89723024205307667"/>
        </c:manualLayout>
      </c:layout>
      <c:barChart>
        <c:barDir val="col"/>
        <c:grouping val="clustered"/>
        <c:varyColors val="0"/>
        <c:ser>
          <c:idx val="1"/>
          <c:order val="0"/>
          <c:tx>
            <c:strRef>
              <c:f>Privot!$A$26</c:f>
              <c:strCache>
                <c:ptCount val="1"/>
                <c:pt idx="0">
                  <c:v>full'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8ABF-4566-8DD0-589F30BEFBDF}"/>
              </c:ext>
            </c:extLst>
          </c:dPt>
          <c:dLbls>
            <c:dLbl>
              <c:idx val="0"/>
              <c:layout>
                <c:manualLayout>
                  <c:x val="2.8298357506733595E-7"/>
                  <c:y val="0.41106718825386263"/>
                </c:manualLayout>
              </c:layout>
              <c:tx>
                <c:rich>
                  <a:bodyPr/>
                  <a:lstStyle/>
                  <a:p>
                    <a:fld id="{EB1F19AA-3EBD-4B72-9534-8010797FF39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37024269237364921"/>
                      <c:h val="0.13159407808398951"/>
                    </c:manualLayout>
                  </c15:layout>
                  <c15:dlblFieldTable/>
                  <c15:showDataLabelsRange val="1"/>
                </c:ext>
                <c:ext xmlns:c16="http://schemas.microsoft.com/office/drawing/2014/chart" uri="{C3380CC4-5D6E-409C-BE32-E72D297353CC}">
                  <c16:uniqueId val="{00000001-8ABF-4566-8DD0-589F30BEFBDF}"/>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Privot!$B$24</c:f>
              <c:strCache>
                <c:ptCount val="1"/>
                <c:pt idx="0">
                  <c:v>Female</c:v>
                </c:pt>
              </c:strCache>
            </c:strRef>
          </c:cat>
          <c:val>
            <c:numRef>
              <c:f>Privot!$B$26</c:f>
              <c:numCache>
                <c:formatCode>0.00%</c:formatCode>
                <c:ptCount val="1"/>
                <c:pt idx="0">
                  <c:v>1</c:v>
                </c:pt>
              </c:numCache>
            </c:numRef>
          </c:val>
          <c:extLst>
            <c:ext xmlns:c15="http://schemas.microsoft.com/office/drawing/2012/chart" uri="{02D57815-91ED-43cb-92C2-25804820EDAC}">
              <c15:datalabelsRange>
                <c15:f>Privot!$B$20</c15:f>
                <c15:dlblRangeCache>
                  <c:ptCount val="1"/>
                  <c:pt idx="0">
                    <c:v>50.00%</c:v>
                  </c:pt>
                </c15:dlblRangeCache>
              </c15:datalabelsRange>
            </c:ext>
            <c:ext xmlns:c16="http://schemas.microsoft.com/office/drawing/2014/chart" uri="{C3380CC4-5D6E-409C-BE32-E72D297353CC}">
              <c16:uniqueId val="{00000002-8ABF-4566-8DD0-589F30BEFBDF}"/>
            </c:ext>
          </c:extLst>
        </c:ser>
        <c:ser>
          <c:idx val="0"/>
          <c:order val="1"/>
          <c:tx>
            <c:strRef>
              <c:f>Privot!$A$25</c:f>
              <c:strCache>
                <c:ptCount val="1"/>
                <c:pt idx="0">
                  <c:v>Fill</c:v>
                </c:pt>
              </c:strCache>
            </c:strRef>
          </c:tx>
          <c:spPr>
            <a:blipFill>
              <a:blip xmlns:r="http://schemas.openxmlformats.org/officeDocument/2006/relationships" r:embed="rId4"/>
              <a:stretch>
                <a:fillRect/>
              </a:stretch>
            </a:blipFill>
            <a:ln>
              <a:noFill/>
            </a:ln>
            <a:effectLst/>
          </c:spPr>
          <c:invertIfNegative val="0"/>
          <c:pictureOptions>
            <c:pictureFormat val="stackScale"/>
          </c:pictureOptions>
          <c:cat>
            <c:strRef>
              <c:f>Privot!$B$24</c:f>
              <c:strCache>
                <c:ptCount val="1"/>
                <c:pt idx="0">
                  <c:v>Female</c:v>
                </c:pt>
              </c:strCache>
            </c:strRef>
          </c:cat>
          <c:val>
            <c:numRef>
              <c:f>Privot!$B$25</c:f>
              <c:numCache>
                <c:formatCode>0.00%</c:formatCode>
                <c:ptCount val="1"/>
                <c:pt idx="0">
                  <c:v>0.5</c:v>
                </c:pt>
              </c:numCache>
            </c:numRef>
          </c:val>
          <c:extLst>
            <c:ext xmlns:c16="http://schemas.microsoft.com/office/drawing/2014/chart" uri="{C3380CC4-5D6E-409C-BE32-E72D297353CC}">
              <c16:uniqueId val="{00000003-8ABF-4566-8DD0-589F30BEFBDF}"/>
            </c:ext>
          </c:extLst>
        </c:ser>
        <c:dLbls>
          <c:showLegendKey val="0"/>
          <c:showVal val="0"/>
          <c:showCatName val="0"/>
          <c:showSerName val="0"/>
          <c:showPercent val="0"/>
          <c:showBubbleSize val="0"/>
        </c:dLbls>
        <c:gapWidth val="0"/>
        <c:overlap val="100"/>
        <c:axId val="283268911"/>
        <c:axId val="283270159"/>
      </c:barChart>
      <c:catAx>
        <c:axId val="283268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283270159"/>
        <c:crosses val="autoZero"/>
        <c:auto val="1"/>
        <c:lblAlgn val="ctr"/>
        <c:lblOffset val="100"/>
        <c:noMultiLvlLbl val="0"/>
      </c:catAx>
      <c:valAx>
        <c:axId val="283270159"/>
        <c:scaling>
          <c:orientation val="minMax"/>
        </c:scaling>
        <c:delete val="1"/>
        <c:axPos val="l"/>
        <c:numFmt formatCode="0.00%" sourceLinked="1"/>
        <c:majorTickMark val="out"/>
        <c:minorTickMark val="none"/>
        <c:tickLblPos val="nextTo"/>
        <c:crossAx val="283268911"/>
        <c:crosses val="autoZero"/>
        <c:crossBetween val="between"/>
      </c:valAx>
      <c:spPr>
        <a:solidFill>
          <a:srgbClr val="F4FDF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100" b="1">
          <a:latin typeface="Lucida Sans" panose="020B0602030504020204" pitchFamily="34"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2</c:v>
                </c:pt>
                <c:pt idx="2">
                  <c:v>26</c:v>
                </c:pt>
                <c:pt idx="3">
                  <c:v>16</c:v>
                </c:pt>
                <c:pt idx="4">
                  <c:v>0</c:v>
                </c:pt>
                <c:pt idx="5">
                  <c:v>7</c:v>
                </c:pt>
              </c:numCache>
            </c:numRef>
          </c:val>
          <c:smooth val="0"/>
          <c:extLst>
            <c:ext xmlns:c16="http://schemas.microsoft.com/office/drawing/2014/chart" uri="{C3380CC4-5D6E-409C-BE32-E72D297353CC}">
              <c16:uniqueId val="{00000000-E426-4D7B-847A-0B4D9EA49E13}"/>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360</c:v>
                </c:pt>
                <c:pt idx="1">
                  <c:v>269</c:v>
                </c:pt>
                <c:pt idx="2">
                  <c:v>311</c:v>
                </c:pt>
                <c:pt idx="3">
                  <c:v>303</c:v>
                </c:pt>
                <c:pt idx="4">
                  <c:v>334</c:v>
                </c:pt>
                <c:pt idx="5">
                  <c:v>313</c:v>
                </c:pt>
              </c:numCache>
            </c:numRef>
          </c:val>
          <c:smooth val="0"/>
          <c:extLst>
            <c:ext xmlns:c16="http://schemas.microsoft.com/office/drawing/2014/chart" uri="{C3380CC4-5D6E-409C-BE32-E72D297353CC}">
              <c16:uniqueId val="{00000001-E426-4D7B-847A-0B4D9EA49E13}"/>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338</c:v>
                </c:pt>
                <c:pt idx="1">
                  <c:v>336</c:v>
                </c:pt>
                <c:pt idx="2">
                  <c:v>273</c:v>
                </c:pt>
                <c:pt idx="3">
                  <c:v>239</c:v>
                </c:pt>
                <c:pt idx="4">
                  <c:v>339</c:v>
                </c:pt>
                <c:pt idx="5">
                  <c:v>329</c:v>
                </c:pt>
              </c:numCache>
            </c:numRef>
          </c:val>
          <c:smooth val="0"/>
          <c:extLst>
            <c:ext xmlns:c16="http://schemas.microsoft.com/office/drawing/2014/chart" uri="{C3380CC4-5D6E-409C-BE32-E72D297353CC}">
              <c16:uniqueId val="{00000002-E426-4D7B-847A-0B4D9EA49E13}"/>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269</c:v>
                </c:pt>
                <c:pt idx="1">
                  <c:v>295</c:v>
                </c:pt>
                <c:pt idx="2">
                  <c:v>342</c:v>
                </c:pt>
                <c:pt idx="3">
                  <c:v>296</c:v>
                </c:pt>
                <c:pt idx="4">
                  <c:v>238</c:v>
                </c:pt>
                <c:pt idx="5">
                  <c:v>271</c:v>
                </c:pt>
              </c:numCache>
            </c:numRef>
          </c:val>
          <c:smooth val="0"/>
          <c:extLst>
            <c:ext xmlns:c16="http://schemas.microsoft.com/office/drawing/2014/chart" uri="{C3380CC4-5D6E-409C-BE32-E72D297353CC}">
              <c16:uniqueId val="{00000003-E426-4D7B-847A-0B4D9EA49E13}"/>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35795967"/>
        <c:crosses val="autoZero"/>
        <c:crossBetween val="between"/>
      </c:valAx>
      <c:spPr>
        <a:solidFill>
          <a:srgbClr val="F0FCFE"/>
        </a:solid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noFill/>
      <a:round/>
    </a:ln>
    <a:effectLst/>
  </c:spPr>
  <c:txPr>
    <a:bodyPr/>
    <a:lstStyle/>
    <a:p>
      <a:pPr>
        <a:defRPr sz="1050" b="0">
          <a:latin typeface="Lucida Sans" panose="020B0602030504020204" pitchFamily="34"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[supermarket_sales.xlsx]Privot!PivotTable5</c:name>
    <c:fmtId val="3"/>
  </c:pivotSource>
  <c:chart>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21065425428356E-2"/>
          <c:y val="0.12009740517097828"/>
          <c:w val="0.84836097558571211"/>
          <c:h val="0.56784044035100756"/>
        </c:manualLayout>
      </c:layout>
      <c:barChart>
        <c:barDir val="col"/>
        <c:grouping val="clustered"/>
        <c:varyColors val="0"/>
        <c:ser>
          <c:idx val="0"/>
          <c:order val="0"/>
          <c:tx>
            <c:strRef>
              <c:f>Privot!$B$137:$B$138</c:f>
              <c:strCache>
                <c:ptCount val="1"/>
                <c:pt idx="0">
                  <c:v>Mandalay</c:v>
                </c:pt>
              </c:strCache>
            </c:strRef>
          </c:tx>
          <c:spPr>
            <a:solidFill>
              <a:srgbClr val="00B0F0"/>
            </a:solidFill>
            <a:ln>
              <a:noFill/>
            </a:ln>
            <a:effectLst/>
          </c:spPr>
          <c:invertIfNegative val="0"/>
          <c:cat>
            <c:strRef>
              <c:f>Privot!$A$139:$A$143</c:f>
              <c:strCache>
                <c:ptCount val="4"/>
                <c:pt idx="0">
                  <c:v>2 stars</c:v>
                </c:pt>
                <c:pt idx="1">
                  <c:v>3 stars</c:v>
                </c:pt>
                <c:pt idx="2">
                  <c:v>4 stars</c:v>
                </c:pt>
                <c:pt idx="3">
                  <c:v>5 stars</c:v>
                </c:pt>
              </c:strCache>
            </c:strRef>
          </c:cat>
          <c:val>
            <c:numRef>
              <c:f>Privot!$B$139:$B$143</c:f>
              <c:numCache>
                <c:formatCode>General</c:formatCode>
                <c:ptCount val="4"/>
                <c:pt idx="0">
                  <c:v>23</c:v>
                </c:pt>
                <c:pt idx="1">
                  <c:v>654</c:v>
                </c:pt>
                <c:pt idx="2">
                  <c:v>631</c:v>
                </c:pt>
                <c:pt idx="3">
                  <c:v>512</c:v>
                </c:pt>
              </c:numCache>
            </c:numRef>
          </c:val>
          <c:extLst>
            <c:ext xmlns:c16="http://schemas.microsoft.com/office/drawing/2014/chart" uri="{C3380CC4-5D6E-409C-BE32-E72D297353CC}">
              <c16:uniqueId val="{00000000-32B5-492D-8BA3-C8F3DF424C79}"/>
            </c:ext>
          </c:extLst>
        </c:ser>
        <c:ser>
          <c:idx val="1"/>
          <c:order val="1"/>
          <c:tx>
            <c:strRef>
              <c:f>Privot!$C$137:$C$138</c:f>
              <c:strCache>
                <c:ptCount val="1"/>
                <c:pt idx="0">
                  <c:v>Naypyitaw</c:v>
                </c:pt>
              </c:strCache>
            </c:strRef>
          </c:tx>
          <c:spPr>
            <a:solidFill>
              <a:schemeClr val="accent1">
                <a:lumMod val="50000"/>
              </a:schemeClr>
            </a:solidFill>
            <a:ln>
              <a:noFill/>
            </a:ln>
            <a:effectLst/>
          </c:spPr>
          <c:invertIfNegative val="0"/>
          <c:cat>
            <c:strRef>
              <c:f>Privot!$A$139:$A$143</c:f>
              <c:strCache>
                <c:ptCount val="4"/>
                <c:pt idx="0">
                  <c:v>2 stars</c:v>
                </c:pt>
                <c:pt idx="1">
                  <c:v>3 stars</c:v>
                </c:pt>
                <c:pt idx="2">
                  <c:v>4 stars</c:v>
                </c:pt>
                <c:pt idx="3">
                  <c:v>5 stars</c:v>
                </c:pt>
              </c:strCache>
            </c:strRef>
          </c:cat>
          <c:val>
            <c:numRef>
              <c:f>Privot!$C$139:$C$143</c:f>
              <c:numCache>
                <c:formatCode>General</c:formatCode>
                <c:ptCount val="4"/>
                <c:pt idx="0">
                  <c:v>25</c:v>
                </c:pt>
                <c:pt idx="1">
                  <c:v>612</c:v>
                </c:pt>
                <c:pt idx="2">
                  <c:v>565</c:v>
                </c:pt>
                <c:pt idx="3">
                  <c:v>629</c:v>
                </c:pt>
              </c:numCache>
            </c:numRef>
          </c:val>
          <c:extLst>
            <c:ext xmlns:c16="http://schemas.microsoft.com/office/drawing/2014/chart" uri="{C3380CC4-5D6E-409C-BE32-E72D297353CC}">
              <c16:uniqueId val="{00000001-32B5-492D-8BA3-C8F3DF424C79}"/>
            </c:ext>
          </c:extLst>
        </c:ser>
        <c:ser>
          <c:idx val="2"/>
          <c:order val="2"/>
          <c:tx>
            <c:strRef>
              <c:f>Privot!$D$137:$D$138</c:f>
              <c:strCache>
                <c:ptCount val="1"/>
                <c:pt idx="0">
                  <c:v>Yangon</c:v>
                </c:pt>
              </c:strCache>
            </c:strRef>
          </c:tx>
          <c:spPr>
            <a:solidFill>
              <a:schemeClr val="accent6">
                <a:lumMod val="60000"/>
                <a:lumOff val="40000"/>
              </a:schemeClr>
            </a:solidFill>
            <a:ln>
              <a:noFill/>
            </a:ln>
            <a:effectLst/>
          </c:spPr>
          <c:invertIfNegative val="0"/>
          <c:cat>
            <c:strRef>
              <c:f>Privot!$A$139:$A$143</c:f>
              <c:strCache>
                <c:ptCount val="4"/>
                <c:pt idx="0">
                  <c:v>2 stars</c:v>
                </c:pt>
                <c:pt idx="1">
                  <c:v>3 stars</c:v>
                </c:pt>
                <c:pt idx="2">
                  <c:v>4 stars</c:v>
                </c:pt>
                <c:pt idx="3">
                  <c:v>5 stars</c:v>
                </c:pt>
              </c:strCache>
            </c:strRef>
          </c:cat>
          <c:val>
            <c:numRef>
              <c:f>Privot!$D$139:$D$143</c:f>
              <c:numCache>
                <c:formatCode>General</c:formatCode>
                <c:ptCount val="4"/>
                <c:pt idx="0">
                  <c:v>7</c:v>
                </c:pt>
                <c:pt idx="1">
                  <c:v>624</c:v>
                </c:pt>
                <c:pt idx="2">
                  <c:v>658</c:v>
                </c:pt>
                <c:pt idx="3">
                  <c:v>570</c:v>
                </c:pt>
              </c:numCache>
            </c:numRef>
          </c:val>
          <c:extLst>
            <c:ext xmlns:c16="http://schemas.microsoft.com/office/drawing/2014/chart" uri="{C3380CC4-5D6E-409C-BE32-E72D297353CC}">
              <c16:uniqueId val="{00000002-32B5-492D-8BA3-C8F3DF424C79}"/>
            </c:ext>
          </c:extLst>
        </c:ser>
        <c:dLbls>
          <c:showLegendKey val="0"/>
          <c:showVal val="0"/>
          <c:showCatName val="0"/>
          <c:showSerName val="0"/>
          <c:showPercent val="0"/>
          <c:showBubbleSize val="0"/>
        </c:dLbls>
        <c:gapWidth val="219"/>
        <c:overlap val="-27"/>
        <c:axId val="341896207"/>
        <c:axId val="341915759"/>
      </c:barChart>
      <c:catAx>
        <c:axId val="34189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15759"/>
        <c:crosses val="autoZero"/>
        <c:auto val="1"/>
        <c:lblAlgn val="ctr"/>
        <c:lblOffset val="100"/>
        <c:noMultiLvlLbl val="0"/>
      </c:catAx>
      <c:valAx>
        <c:axId val="341915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FCF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[supermarket_sales.xlsx]Privot!PivotTable7</c:name>
    <c:fmtId val="0"/>
  </c:pivotSource>
  <c:chart>
    <c:autoTitleDeleted val="1"/>
    <c:pivotFmts>
      <c:pivotFmt>
        <c:idx val="0"/>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rgbClr val="65D1F8"/>
              </a:gs>
              <a:gs pos="0">
                <a:srgbClr val="C3EDFC"/>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Lucida Sans" panose="020B06020305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Privot!$C$38</c:f>
              <c:strCache>
                <c:ptCount val="1"/>
                <c:pt idx="0">
                  <c:v>Sum of Quantity2</c:v>
                </c:pt>
              </c:strCache>
            </c:strRef>
          </c:tx>
          <c:spPr>
            <a:gradFill flip="none" rotWithShape="1">
              <a:gsLst>
                <a:gs pos="100000">
                  <a:srgbClr val="65D1F8"/>
                </a:gs>
                <a:gs pos="0">
                  <a:srgbClr val="C3EDFC"/>
                </a:gs>
              </a:gsLst>
              <a:lin ang="10800000" scaled="1"/>
              <a:tileRect/>
            </a:gradFill>
            <a:ln>
              <a:noFill/>
            </a:ln>
            <a:effectLst/>
          </c:spPr>
          <c:cat>
            <c:multiLvlStrRef>
              <c:f>Privot!$A$39:$A$71</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Privot!$C$39:$C$71</c:f>
              <c:numCache>
                <c:formatCode>General</c:formatCode>
                <c:ptCount val="31"/>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numCache>
            </c:numRef>
          </c:val>
          <c:extLst>
            <c:ext xmlns:c16="http://schemas.microsoft.com/office/drawing/2014/chart" uri="{C3380CC4-5D6E-409C-BE32-E72D297353CC}">
              <c16:uniqueId val="{00000002-6B89-40EE-8AE3-5A4B51B561CE}"/>
            </c:ext>
          </c:extLst>
        </c:ser>
        <c:dLbls>
          <c:showLegendKey val="0"/>
          <c:showVal val="0"/>
          <c:showCatName val="0"/>
          <c:showSerName val="0"/>
          <c:showPercent val="0"/>
          <c:showBubbleSize val="0"/>
        </c:dLbls>
        <c:axId val="349700063"/>
        <c:axId val="349700479"/>
      </c:areaChart>
      <c:lineChart>
        <c:grouping val="standard"/>
        <c:varyColors val="0"/>
        <c:ser>
          <c:idx val="0"/>
          <c:order val="0"/>
          <c:tx>
            <c:strRef>
              <c:f>Privot!$B$38</c:f>
              <c:strCache>
                <c:ptCount val="1"/>
                <c:pt idx="0">
                  <c:v>Sum of Quantity</c:v>
                </c:pt>
              </c:strCache>
            </c:strRef>
          </c:tx>
          <c:spPr>
            <a:ln w="28575" cap="rnd">
              <a:solidFill>
                <a:srgbClr val="00B0F0"/>
              </a:solidFill>
              <a:round/>
            </a:ln>
            <a:effectLst/>
          </c:spPr>
          <c:marker>
            <c:symbol val="circle"/>
            <c:size val="5"/>
            <c:spPr>
              <a:gradFill>
                <a:gsLst>
                  <a:gs pos="100000">
                    <a:srgbClr val="00B0F0"/>
                  </a:gs>
                  <a:gs pos="73000">
                    <a:srgbClr val="65D1F8"/>
                  </a:gs>
                  <a:gs pos="39000">
                    <a:srgbClr val="C3EDFC"/>
                  </a:gs>
                  <a:gs pos="0">
                    <a:schemeClr val="bg1"/>
                  </a:gs>
                </a:gsLst>
                <a:lin ang="5400000" scaled="1"/>
              </a:gradFill>
              <a:ln w="9525">
                <a:solidFill>
                  <a:schemeClr val="accent1"/>
                </a:solidFill>
              </a:ln>
              <a:effectLst/>
            </c:spPr>
          </c:marker>
          <c:cat>
            <c:multiLvlStrRef>
              <c:f>Privot!$A$39:$A$71</c:f>
              <c:multiLvlStrCache>
                <c:ptCount val="31"/>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lvl>
                <c:lvl>
                  <c:pt idx="0">
                    <c:v>Jan</c:v>
                  </c:pt>
                </c:lvl>
              </c:multiLvlStrCache>
            </c:multiLvlStrRef>
          </c:cat>
          <c:val>
            <c:numRef>
              <c:f>Privot!$B$39:$B$71</c:f>
              <c:numCache>
                <c:formatCode>General</c:formatCode>
                <c:ptCount val="31"/>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numCache>
            </c:numRef>
          </c:val>
          <c:smooth val="0"/>
          <c:extLst>
            <c:ext xmlns:c16="http://schemas.microsoft.com/office/drawing/2014/chart" uri="{C3380CC4-5D6E-409C-BE32-E72D297353CC}">
              <c16:uniqueId val="{00000000-6B89-40EE-8AE3-5A4B51B561CE}"/>
            </c:ext>
          </c:extLst>
        </c:ser>
        <c:dLbls>
          <c:showLegendKey val="0"/>
          <c:showVal val="0"/>
          <c:showCatName val="0"/>
          <c:showSerName val="0"/>
          <c:showPercent val="0"/>
          <c:showBubbleSize val="0"/>
        </c:dLbls>
        <c:marker val="1"/>
        <c:smooth val="0"/>
        <c:axId val="349700063"/>
        <c:axId val="349700479"/>
      </c:lineChart>
      <c:catAx>
        <c:axId val="34970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479"/>
        <c:crosses val="autoZero"/>
        <c:auto val="1"/>
        <c:lblAlgn val="ctr"/>
        <c:lblOffset val="100"/>
        <c:noMultiLvlLbl val="0"/>
      </c:catAx>
      <c:valAx>
        <c:axId val="34970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Lucida Sans" panose="020B0602030504020204" pitchFamily="34" charset="0"/>
                <a:ea typeface="+mn-ea"/>
                <a:cs typeface="+mn-cs"/>
              </a:defRPr>
            </a:pPr>
            <a:endParaRPr lang="en-US"/>
          </a:p>
        </c:txPr>
        <c:crossAx val="3497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solidFill>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FA66-4242-BB83-6FC88AAB2545}"/>
              </c:ext>
            </c:extLst>
          </c:dPt>
          <c:dLbls>
            <c:delete val="1"/>
          </c:dLbls>
          <c:val>
            <c:numLit>
              <c:formatCode>General</c:formatCode>
              <c:ptCount val="1"/>
              <c:pt idx="0">
                <c:v>1</c:v>
              </c:pt>
            </c:numLit>
          </c:val>
          <c:extLst>
            <c:ext xmlns:c16="http://schemas.microsoft.com/office/drawing/2014/chart" uri="{C3380CC4-5D6E-409C-BE32-E72D297353CC}">
              <c16:uniqueId val="{00000000-693D-49F4-92C0-62A69D060BFC}"/>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Privot!$O$3</c:f>
              <c:strCache>
                <c:ptCount val="1"/>
                <c:pt idx="0">
                  <c:v>Cash</c:v>
                </c:pt>
              </c:strCache>
            </c:strRef>
          </c:tx>
          <c:dPt>
            <c:idx val="0"/>
            <c:bubble3D val="0"/>
            <c:spPr>
              <a:gradFill flip="none" rotWithShape="1">
                <a:gsLst>
                  <a:gs pos="100000">
                    <a:srgbClr val="00B0F0"/>
                  </a:gs>
                  <a:gs pos="52000">
                    <a:srgbClr val="65D1F8"/>
                  </a:gs>
                  <a:gs pos="0">
                    <a:srgbClr val="C3EDFC"/>
                  </a:gs>
                </a:gsLst>
                <a:path path="circle">
                  <a:fillToRect l="100000" t="100000"/>
                </a:path>
                <a:tileRect r="-100000" b="-100000"/>
              </a:gradFill>
              <a:ln w="19050">
                <a:noFill/>
              </a:ln>
              <a:effectLst>
                <a:glow rad="76200">
                  <a:schemeClr val="bg1">
                    <a:alpha val="30000"/>
                  </a:schemeClr>
                </a:glow>
                <a:outerShdw blurRad="50800" dist="38100" dir="5400000" algn="t" rotWithShape="0">
                  <a:srgbClr val="00B0F0">
                    <a:alpha val="40000"/>
                  </a:srgbClr>
                </a:outerShdw>
              </a:effectLst>
            </c:spPr>
            <c:extLst>
              <c:ext xmlns:c16="http://schemas.microsoft.com/office/drawing/2014/chart" uri="{C3380CC4-5D6E-409C-BE32-E72D297353CC}">
                <c16:uniqueId val="{00000005-693D-49F4-92C0-62A69D060BFC}"/>
              </c:ext>
            </c:extLst>
          </c:dPt>
          <c:dPt>
            <c:idx val="1"/>
            <c:bubble3D val="0"/>
            <c:spPr>
              <a:noFill/>
              <a:ln w="19050">
                <a:solidFill>
                  <a:schemeClr val="lt1"/>
                </a:solidFill>
              </a:ln>
              <a:effectLst/>
            </c:spPr>
            <c:extLst>
              <c:ext xmlns:c16="http://schemas.microsoft.com/office/drawing/2014/chart" uri="{C3380CC4-5D6E-409C-BE32-E72D297353CC}">
                <c16:uniqueId val="{00000006-693D-49F4-92C0-62A69D060BFC}"/>
              </c:ext>
            </c:extLst>
          </c:dPt>
          <c:dLbls>
            <c:dLbl>
              <c:idx val="0"/>
              <c:layout>
                <c:manualLayout>
                  <c:x val="-0.20982735723771581"/>
                  <c:y val="0.15094335351193738"/>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5-693D-49F4-92C0-62A69D060BFC}"/>
                </c:ext>
              </c:extLst>
            </c:dLbl>
            <c:dLbl>
              <c:idx val="1"/>
              <c:delete val="1"/>
              <c:extLst>
                <c:ext xmlns:c15="http://schemas.microsoft.com/office/drawing/2012/chart" uri="{CE6537A1-D6FC-4f65-9D91-7224C49458BB}"/>
                <c:ext xmlns:c16="http://schemas.microsoft.com/office/drawing/2014/chart" uri="{C3380CC4-5D6E-409C-BE32-E72D297353CC}">
                  <c16:uniqueId val="{00000006-693D-49F4-92C0-62A69D060BF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Privot!$P$3:$Q$3</c:f>
              <c:numCache>
                <c:formatCode>0.00%</c:formatCode>
                <c:ptCount val="2"/>
                <c:pt idx="0">
                  <c:v>0.35918316747650819</c:v>
                </c:pt>
                <c:pt idx="1">
                  <c:v>0.64081683252349175</c:v>
                </c:pt>
              </c:numCache>
            </c:numRef>
          </c:val>
          <c:extLst>
            <c:ext xmlns:c16="http://schemas.microsoft.com/office/drawing/2014/chart" uri="{C3380CC4-5D6E-409C-BE32-E72D297353CC}">
              <c16:uniqueId val="{00000002-693D-49F4-92C0-62A69D060BF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EC94-4322-BCAE-B36489CCC1B3}"/>
              </c:ext>
            </c:extLst>
          </c:dPt>
          <c:val>
            <c:numLit>
              <c:formatCode>General</c:formatCode>
              <c:ptCount val="1"/>
              <c:pt idx="0">
                <c:v>1</c:v>
              </c:pt>
            </c:numLit>
          </c:val>
          <c:extLst>
            <c:ext xmlns:c16="http://schemas.microsoft.com/office/drawing/2014/chart" uri="{C3380CC4-5D6E-409C-BE32-E72D297353CC}">
              <c16:uniqueId val="{00000002-EC94-4322-BCAE-B36489CCC1B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Privot!$O$4</c:f>
              <c:strCache>
                <c:ptCount val="1"/>
                <c:pt idx="0">
                  <c:v>Credit card</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5-EC94-4322-BCAE-B36489CCC1B3}"/>
              </c:ext>
            </c:extLst>
          </c:dPt>
          <c:dPt>
            <c:idx val="1"/>
            <c:bubble3D val="0"/>
            <c:spPr>
              <a:noFill/>
              <a:ln w="19050">
                <a:solidFill>
                  <a:schemeClr val="lt1"/>
                </a:solidFill>
              </a:ln>
              <a:effectLst/>
            </c:spPr>
            <c:extLst>
              <c:ext xmlns:c16="http://schemas.microsoft.com/office/drawing/2014/chart" uri="{C3380CC4-5D6E-409C-BE32-E72D297353CC}">
                <c16:uniqueId val="{00000006-EC94-4322-BCAE-B36489CCC1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19D0-4293-BEB7-CD7431A65C7A}"/>
              </c:ext>
            </c:extLst>
          </c:dPt>
          <c:dLbls>
            <c:dLbl>
              <c:idx val="0"/>
              <c:layout>
                <c:manualLayout>
                  <c:x val="-0.19389110225763606"/>
                  <c:y val="0.18688224720525573"/>
                </c:manualLayout>
              </c:layout>
              <c:showLegendKey val="0"/>
              <c:showVal val="1"/>
              <c:showCatName val="0"/>
              <c:showSerName val="0"/>
              <c:showPercent val="0"/>
              <c:showBubbleSize val="0"/>
              <c:extLst>
                <c:ext xmlns:c15="http://schemas.microsoft.com/office/drawing/2012/chart" uri="{CE6537A1-D6FC-4f65-9D91-7224C49458BB}">
                  <c15:layout>
                    <c:manualLayout>
                      <c:w val="0.24339973439575033"/>
                      <c:h val="0.20779868333476711"/>
                    </c:manualLayout>
                  </c15:layout>
                </c:ext>
                <c:ext xmlns:c16="http://schemas.microsoft.com/office/drawing/2014/chart" uri="{C3380CC4-5D6E-409C-BE32-E72D297353CC}">
                  <c16:uniqueId val="{00000005-EC94-4322-BCAE-B36489CCC1B3}"/>
                </c:ext>
              </c:extLst>
            </c:dLbl>
            <c:dLbl>
              <c:idx val="1"/>
              <c:delete val="1"/>
              <c:extLst>
                <c:ext xmlns:c15="http://schemas.microsoft.com/office/drawing/2012/chart" uri="{CE6537A1-D6FC-4f65-9D91-7224C49458BB}"/>
                <c:ext xmlns:c16="http://schemas.microsoft.com/office/drawing/2014/chart" uri="{C3380CC4-5D6E-409C-BE32-E72D297353CC}">
                  <c16:uniqueId val="{00000006-EC94-4322-BCAE-B36489CCC1B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Privot!$P$4:$R$4</c:f>
              <c:numCache>
                <c:formatCode>0.00%</c:formatCode>
                <c:ptCount val="3"/>
                <c:pt idx="0">
                  <c:v>0.32888435070971606</c:v>
                </c:pt>
                <c:pt idx="1">
                  <c:v>0.67111564929028389</c:v>
                </c:pt>
              </c:numCache>
            </c:numRef>
          </c:val>
          <c:extLst>
            <c:ext xmlns:c16="http://schemas.microsoft.com/office/drawing/2014/chart" uri="{C3380CC4-5D6E-409C-BE32-E72D297353CC}">
              <c16:uniqueId val="{00000003-EC94-4322-BCAE-B36489CCC1B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662902196985"/>
          <c:y val="7.3129140047360111E-2"/>
          <c:w val="0.63095255950149098"/>
          <c:h val="1"/>
        </c:manualLayout>
      </c:layout>
      <c:doughnutChart>
        <c:varyColors val="1"/>
        <c:ser>
          <c:idx val="0"/>
          <c:order val="0"/>
          <c:spPr>
            <a:solidFill>
              <a:srgbClr val="C9F1FF">
                <a:alpha val="40000"/>
              </a:srgbClr>
            </a:solidFill>
          </c:spPr>
          <c:dPt>
            <c:idx val="0"/>
            <c:bubble3D val="0"/>
            <c:spPr>
              <a:solidFill>
                <a:srgbClr val="C9F1FF">
                  <a:alpha val="40000"/>
                </a:srgbClr>
              </a:solidFill>
              <a:ln w="19050">
                <a:solidFill>
                  <a:schemeClr val="lt1"/>
                </a:solidFill>
              </a:ln>
              <a:effectLst/>
            </c:spPr>
            <c:extLst>
              <c:ext xmlns:c16="http://schemas.microsoft.com/office/drawing/2014/chart" uri="{C3380CC4-5D6E-409C-BE32-E72D297353CC}">
                <c16:uniqueId val="{00000001-E2E0-4760-859D-8518F01DC7AE}"/>
              </c:ext>
            </c:extLst>
          </c:dPt>
          <c:dLbls>
            <c:delete val="1"/>
          </c:dLbls>
          <c:val>
            <c:numLit>
              <c:formatCode>General</c:formatCode>
              <c:ptCount val="1"/>
              <c:pt idx="0">
                <c:v>1</c:v>
              </c:pt>
            </c:numLit>
          </c:val>
          <c:extLst>
            <c:ext xmlns:c16="http://schemas.microsoft.com/office/drawing/2014/chart" uri="{C3380CC4-5D6E-409C-BE32-E72D297353CC}">
              <c16:uniqueId val="{00000002-E2E0-4760-859D-8518F01DC7AE}"/>
            </c:ext>
          </c:extLst>
        </c:ser>
        <c:dLbls>
          <c:showLegendKey val="0"/>
          <c:showVal val="1"/>
          <c:showCatName val="0"/>
          <c:showSerName val="0"/>
          <c:showPercent val="0"/>
          <c:showBubbleSize val="0"/>
          <c:showLeaderLines val="1"/>
        </c:dLbls>
        <c:firstSliceAng val="0"/>
        <c:holeSize val="50"/>
      </c:doughnutChart>
      <c:doughnutChart>
        <c:varyColors val="1"/>
        <c:ser>
          <c:idx val="1"/>
          <c:order val="1"/>
          <c:tx>
            <c:strRef>
              <c:f>Privot!$O$5</c:f>
              <c:strCache>
                <c:ptCount val="1"/>
                <c:pt idx="0">
                  <c:v>Ewallet</c:v>
                </c:pt>
              </c:strCache>
            </c:strRef>
          </c:tx>
          <c:dPt>
            <c:idx val="0"/>
            <c:bubble3D val="0"/>
            <c:spPr>
              <a:gradFill>
                <a:gsLst>
                  <a:gs pos="100000">
                    <a:srgbClr val="00B0F0"/>
                  </a:gs>
                  <a:gs pos="52000">
                    <a:srgbClr val="65D1F8"/>
                  </a:gs>
                  <a:gs pos="0">
                    <a:srgbClr val="C3EDFC"/>
                  </a:gs>
                </a:gsLst>
                <a:path path="circle">
                  <a:fillToRect l="100000" t="100000"/>
                </a:path>
              </a:gradFill>
              <a:ln w="19050">
                <a:noFill/>
              </a:ln>
              <a:effectLst>
                <a:glow rad="76200">
                  <a:schemeClr val="bg1">
                    <a:alpha val="30000"/>
                  </a:schemeClr>
                </a:glow>
                <a:outerShdw blurRad="50800" dist="50800" dir="5400000" algn="ctr" rotWithShape="0">
                  <a:srgbClr val="C9F1FF"/>
                </a:outerShdw>
              </a:effectLst>
            </c:spPr>
            <c:extLst>
              <c:ext xmlns:c16="http://schemas.microsoft.com/office/drawing/2014/chart" uri="{C3380CC4-5D6E-409C-BE32-E72D297353CC}">
                <c16:uniqueId val="{00000006-E2E0-4760-859D-8518F01DC7AE}"/>
              </c:ext>
            </c:extLst>
          </c:dPt>
          <c:dPt>
            <c:idx val="1"/>
            <c:bubble3D val="0"/>
            <c:spPr>
              <a:noFill/>
              <a:ln w="19050">
                <a:solidFill>
                  <a:schemeClr val="lt1"/>
                </a:solidFill>
              </a:ln>
              <a:effectLst/>
            </c:spPr>
            <c:extLst>
              <c:ext xmlns:c16="http://schemas.microsoft.com/office/drawing/2014/chart" uri="{C3380CC4-5D6E-409C-BE32-E72D297353CC}">
                <c16:uniqueId val="{00000005-E2E0-4760-859D-8518F01DC7AE}"/>
              </c:ext>
            </c:extLst>
          </c:dPt>
          <c:dLbls>
            <c:dLbl>
              <c:idx val="0"/>
              <c:layout>
                <c:manualLayout>
                  <c:x val="-0.21248339973439576"/>
                  <c:y val="0.14375557477327369"/>
                </c:manualLayout>
              </c:layout>
              <c:showLegendKey val="0"/>
              <c:showVal val="1"/>
              <c:showCatName val="0"/>
              <c:showSerName val="0"/>
              <c:showPercent val="0"/>
              <c:showBubbleSize val="0"/>
              <c:extLst>
                <c:ext xmlns:c15="http://schemas.microsoft.com/office/drawing/2012/chart" uri="{CE6537A1-D6FC-4f65-9D91-7224C49458BB}">
                  <c15:layout>
                    <c:manualLayout>
                      <c:w val="0.28058432934926958"/>
                      <c:h val="0.20779868333476711"/>
                    </c:manualLayout>
                  </c15:layout>
                </c:ext>
                <c:ext xmlns:c16="http://schemas.microsoft.com/office/drawing/2014/chart" uri="{C3380CC4-5D6E-409C-BE32-E72D297353CC}">
                  <c16:uniqueId val="{00000006-E2E0-4760-859D-8518F01DC7AE}"/>
                </c:ext>
              </c:extLst>
            </c:dLbl>
            <c:dLbl>
              <c:idx val="1"/>
              <c:delete val="1"/>
              <c:extLst>
                <c:ext xmlns:c15="http://schemas.microsoft.com/office/drawing/2012/chart" uri="{CE6537A1-D6FC-4f65-9D91-7224C49458BB}"/>
                <c:ext xmlns:c16="http://schemas.microsoft.com/office/drawing/2014/chart" uri="{C3380CC4-5D6E-409C-BE32-E72D297353CC}">
                  <c16:uniqueId val="{00000005-E2E0-4760-859D-8518F01DC7A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val>
            <c:numRef>
              <c:f>Privot!$P$5:$Q$5</c:f>
              <c:numCache>
                <c:formatCode>0.00%</c:formatCode>
                <c:ptCount val="2"/>
                <c:pt idx="0">
                  <c:v>0.31193248181377564</c:v>
                </c:pt>
                <c:pt idx="1">
                  <c:v>0.68806751818622436</c:v>
                </c:pt>
              </c:numCache>
            </c:numRef>
          </c:val>
          <c:extLst>
            <c:ext xmlns:c16="http://schemas.microsoft.com/office/drawing/2014/chart" uri="{C3380CC4-5D6E-409C-BE32-E72D297353CC}">
              <c16:uniqueId val="{00000003-E2E0-4760-859D-8518F01DC7AE}"/>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[supermarket_sales.xlsx]Privot!PivotTable10</c:name>
    <c:fmtId val="0"/>
  </c:pivotSource>
  <c:chart>
    <c:autoTitleDeleted val="1"/>
    <c:pivotFmts>
      <c:pivotFmt>
        <c:idx val="0"/>
        <c:spPr>
          <a:gradFill>
            <a:gsLst>
              <a:gs pos="100000">
                <a:srgbClr val="00B0F0"/>
              </a:gs>
              <a:gs pos="73000">
                <a:srgbClr val="65D1F8"/>
              </a:gs>
              <a:gs pos="39000">
                <a:srgbClr val="C3EDFC"/>
              </a:gs>
              <a:gs pos="0">
                <a:schemeClr val="bg1"/>
              </a:gs>
            </a:gsLst>
            <a:lin ang="5400000" scaled="1"/>
          </a:gradFill>
          <a:ln w="22225">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Lst>
        </c:dLbl>
      </c:pivotFmt>
      <c:pivotFmt>
        <c:idx val="2"/>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Lst>
        </c:dLbl>
      </c:pivotFmt>
      <c:pivotFmt>
        <c:idx val="3"/>
        <c:spPr>
          <a:gradFill>
            <a:gsLst>
              <a:gs pos="100000">
                <a:srgbClr val="00B0F0"/>
              </a:gs>
              <a:gs pos="73000">
                <a:srgbClr val="65D1F8"/>
              </a:gs>
              <a:gs pos="39000">
                <a:srgbClr val="C3EDFC"/>
              </a:gs>
              <a:gs pos="0">
                <a:schemeClr val="bg1"/>
              </a:gs>
            </a:gsLst>
            <a:lin ang="5400000" scaled="1"/>
          </a:gradFill>
          <a:ln w="22225">
            <a:solidFill>
              <a:schemeClr val="tx1"/>
            </a:solidFill>
          </a:ln>
          <a:effectLst/>
        </c:spPr>
        <c:dLbl>
          <c:idx val="0"/>
          <c:layout>
            <c:manualLayout>
              <c:x val="8.3333333333333211E-3"/>
              <c:y val="-2.9304022542407768E-3"/>
            </c:manualLayout>
          </c:layout>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40266841644793"/>
                  <c:h val="0.16647638280375349"/>
                </c:manualLayout>
              </c15:layout>
            </c:ext>
          </c:extLst>
        </c:dLbl>
      </c:pivotFmt>
    </c:pivotFmts>
    <c:plotArea>
      <c:layout>
        <c:manualLayout>
          <c:layoutTarget val="inner"/>
          <c:xMode val="edge"/>
          <c:yMode val="edge"/>
          <c:x val="3.0555555555555555E-2"/>
          <c:y val="0.18039279388704246"/>
          <c:w val="0.93888888888888888"/>
          <c:h val="0.67720211653494466"/>
        </c:manualLayout>
      </c:layout>
      <c:barChart>
        <c:barDir val="col"/>
        <c:grouping val="clustered"/>
        <c:varyColors val="0"/>
        <c:ser>
          <c:idx val="0"/>
          <c:order val="0"/>
          <c:tx>
            <c:strRef>
              <c:f>Privot!$T$24</c:f>
              <c:strCache>
                <c:ptCount val="1"/>
                <c:pt idx="0">
                  <c:v>Total</c:v>
                </c:pt>
              </c:strCache>
            </c:strRef>
          </c:tx>
          <c:spPr>
            <a:gradFill>
              <a:gsLst>
                <a:gs pos="100000">
                  <a:srgbClr val="00B0F0"/>
                </a:gs>
                <a:gs pos="73000">
                  <a:srgbClr val="65D1F8"/>
                </a:gs>
                <a:gs pos="39000">
                  <a:srgbClr val="C3EDFC"/>
                </a:gs>
                <a:gs pos="0">
                  <a:schemeClr val="bg1"/>
                </a:gs>
              </a:gsLst>
              <a:lin ang="5400000" scaled="1"/>
            </a:gradFill>
            <a:ln w="22225">
              <a:solidFill>
                <a:schemeClr val="tx1"/>
              </a:solidFill>
            </a:ln>
            <a:effectLst/>
          </c:spPr>
          <c:invertIfNegative val="0"/>
          <c:dPt>
            <c:idx val="0"/>
            <c:invertIfNegative val="0"/>
            <c:bubble3D val="0"/>
            <c:extLst>
              <c:ext xmlns:c16="http://schemas.microsoft.com/office/drawing/2014/chart" uri="{C3380CC4-5D6E-409C-BE32-E72D297353CC}">
                <c16:uniqueId val="{00000004-8BB9-4CF0-BF82-9EF23E9B19B5}"/>
              </c:ext>
            </c:extLst>
          </c:dPt>
          <c:dPt>
            <c:idx val="1"/>
            <c:invertIfNegative val="0"/>
            <c:bubble3D val="0"/>
            <c:extLst>
              <c:ext xmlns:c16="http://schemas.microsoft.com/office/drawing/2014/chart" uri="{C3380CC4-5D6E-409C-BE32-E72D297353CC}">
                <c16:uniqueId val="{00000002-8BB9-4CF0-BF82-9EF23E9B19B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12489063867017"/>
                      <c:h val="0.11293770287843952"/>
                    </c:manualLayout>
                  </c15:layout>
                </c:ext>
                <c:ext xmlns:c16="http://schemas.microsoft.com/office/drawing/2014/chart" uri="{C3380CC4-5D6E-409C-BE32-E72D297353CC}">
                  <c16:uniqueId val="{00000004-8BB9-4CF0-BF82-9EF23E9B19B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63471128608924"/>
                      <c:h val="0.12465931189540264"/>
                    </c:manualLayout>
                  </c15:layout>
                </c:ext>
                <c:ext xmlns:c16="http://schemas.microsoft.com/office/drawing/2014/chart" uri="{C3380CC4-5D6E-409C-BE32-E72D297353CC}">
                  <c16:uniqueId val="{00000002-8BB9-4CF0-BF82-9EF23E9B19B5}"/>
                </c:ext>
              </c:extLst>
            </c:dLbl>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Lucida Sans" panose="020B06020305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Privot!$S$25:$S$27</c:f>
              <c:strCache>
                <c:ptCount val="2"/>
                <c:pt idx="0">
                  <c:v>Naypyitaw</c:v>
                </c:pt>
                <c:pt idx="1">
                  <c:v>Yangon</c:v>
                </c:pt>
              </c:strCache>
            </c:strRef>
          </c:cat>
          <c:val>
            <c:numRef>
              <c:f>Privot!$T$25:$T$27</c:f>
              <c:numCache>
                <c:formatCode>_("$"* #,##0.00_);_("$"* \(#,##0.00\);_("$"* "-"??_);_(@_)</c:formatCode>
                <c:ptCount val="2"/>
                <c:pt idx="0">
                  <c:v>40434.681000000004</c:v>
                </c:pt>
                <c:pt idx="1">
                  <c:v>38681.128499999999</c:v>
                </c:pt>
              </c:numCache>
            </c:numRef>
          </c:val>
          <c:extLst>
            <c:ext xmlns:c16="http://schemas.microsoft.com/office/drawing/2014/chart" uri="{C3380CC4-5D6E-409C-BE32-E72D297353CC}">
              <c16:uniqueId val="{00000000-8BB9-4CF0-BF82-9EF23E9B19B5}"/>
            </c:ext>
          </c:extLst>
        </c:ser>
        <c:dLbls>
          <c:dLblPos val="outEnd"/>
          <c:showLegendKey val="0"/>
          <c:showVal val="1"/>
          <c:showCatName val="0"/>
          <c:showSerName val="0"/>
          <c:showPercent val="0"/>
          <c:showBubbleSize val="0"/>
        </c:dLbls>
        <c:gapWidth val="219"/>
        <c:overlap val="-27"/>
        <c:axId val="785257103"/>
        <c:axId val="785264175"/>
      </c:barChart>
      <c:catAx>
        <c:axId val="785257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Lucida Sans" panose="020B0602030504020204" pitchFamily="34" charset="0"/>
                <a:ea typeface="+mn-ea"/>
                <a:cs typeface="+mn-cs"/>
              </a:defRPr>
            </a:pPr>
            <a:endParaRPr lang="en-US"/>
          </a:p>
        </c:txPr>
        <c:crossAx val="785264175"/>
        <c:crosses val="autoZero"/>
        <c:auto val="1"/>
        <c:lblAlgn val="ctr"/>
        <c:lblOffset val="100"/>
        <c:noMultiLvlLbl val="0"/>
      </c:catAx>
      <c:valAx>
        <c:axId val="785264175"/>
        <c:scaling>
          <c:orientation val="minMax"/>
        </c:scaling>
        <c:delete val="1"/>
        <c:axPos val="l"/>
        <c:numFmt formatCode="_(&quot;$&quot;* #,##0.00_);_(&quot;$&quot;* \(#,##0.00\);_(&quot;$&quot;* &quot;-&quot;??_);_(@_)" sourceLinked="1"/>
        <c:majorTickMark val="out"/>
        <c:minorTickMark val="none"/>
        <c:tickLblPos val="nextTo"/>
        <c:crossAx val="78525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Lucida Sans" panose="020B06020305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Privot!$H$69</c:f>
              <c:strCache>
                <c:ptCount val="1"/>
                <c:pt idx="0">
                  <c:v>2 stars</c:v>
                </c:pt>
              </c:strCache>
            </c:strRef>
          </c:tx>
          <c:spPr>
            <a:ln w="28575" cap="rnd">
              <a:solidFill>
                <a:srgbClr val="FF0000"/>
              </a:solidFill>
              <a:round/>
            </a:ln>
            <a:effectLst>
              <a:glow rad="76200">
                <a:srgbClr val="FF0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Privot!$I$69:$N$69</c:f>
              <c:numCache>
                <c:formatCode>General</c:formatCode>
                <c:ptCount val="6"/>
                <c:pt idx="0">
                  <c:v>4</c:v>
                </c:pt>
                <c:pt idx="1">
                  <c:v>2</c:v>
                </c:pt>
                <c:pt idx="2">
                  <c:v>26</c:v>
                </c:pt>
                <c:pt idx="3">
                  <c:v>16</c:v>
                </c:pt>
                <c:pt idx="4">
                  <c:v>0</c:v>
                </c:pt>
                <c:pt idx="5">
                  <c:v>7</c:v>
                </c:pt>
              </c:numCache>
            </c:numRef>
          </c:val>
          <c:smooth val="0"/>
          <c:extLst>
            <c:ext xmlns:c16="http://schemas.microsoft.com/office/drawing/2014/chart" uri="{C3380CC4-5D6E-409C-BE32-E72D297353CC}">
              <c16:uniqueId val="{00000000-E77C-46D9-818F-62A839807CFC}"/>
            </c:ext>
          </c:extLst>
        </c:ser>
        <c:ser>
          <c:idx val="1"/>
          <c:order val="1"/>
          <c:tx>
            <c:strRef>
              <c:f>Privot!$H$70</c:f>
              <c:strCache>
                <c:ptCount val="1"/>
                <c:pt idx="0">
                  <c:v>3 stars</c:v>
                </c:pt>
              </c:strCache>
            </c:strRef>
          </c:tx>
          <c:spPr>
            <a:ln w="28575" cap="rnd">
              <a:solidFill>
                <a:srgbClr val="FFC000"/>
              </a:solidFill>
              <a:round/>
            </a:ln>
            <a:effectLst>
              <a:glow rad="76200">
                <a:srgbClr val="FFC00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Privot!$I$70:$N$70</c:f>
              <c:numCache>
                <c:formatCode>General</c:formatCode>
                <c:ptCount val="6"/>
                <c:pt idx="0">
                  <c:v>360</c:v>
                </c:pt>
                <c:pt idx="1">
                  <c:v>269</c:v>
                </c:pt>
                <c:pt idx="2">
                  <c:v>311</c:v>
                </c:pt>
                <c:pt idx="3">
                  <c:v>303</c:v>
                </c:pt>
                <c:pt idx="4">
                  <c:v>334</c:v>
                </c:pt>
                <c:pt idx="5">
                  <c:v>313</c:v>
                </c:pt>
              </c:numCache>
            </c:numRef>
          </c:val>
          <c:smooth val="0"/>
          <c:extLst>
            <c:ext xmlns:c16="http://schemas.microsoft.com/office/drawing/2014/chart" uri="{C3380CC4-5D6E-409C-BE32-E72D297353CC}">
              <c16:uniqueId val="{00000001-E77C-46D9-818F-62A839807CFC}"/>
            </c:ext>
          </c:extLst>
        </c:ser>
        <c:ser>
          <c:idx val="2"/>
          <c:order val="2"/>
          <c:tx>
            <c:strRef>
              <c:f>Privot!$H$71</c:f>
              <c:strCache>
                <c:ptCount val="1"/>
                <c:pt idx="0">
                  <c:v>4 stars</c:v>
                </c:pt>
              </c:strCache>
            </c:strRef>
          </c:tx>
          <c:spPr>
            <a:ln w="28575" cap="rnd">
              <a:solidFill>
                <a:srgbClr val="00B0F0"/>
              </a:solidFill>
              <a:round/>
            </a:ln>
            <a:effectLst>
              <a:glow rad="76200">
                <a:srgbClr val="00B0F0">
                  <a:alpha val="30000"/>
                </a:srgb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Privot!$I$71:$N$71</c:f>
              <c:numCache>
                <c:formatCode>General</c:formatCode>
                <c:ptCount val="6"/>
                <c:pt idx="0">
                  <c:v>338</c:v>
                </c:pt>
                <c:pt idx="1">
                  <c:v>336</c:v>
                </c:pt>
                <c:pt idx="2">
                  <c:v>273</c:v>
                </c:pt>
                <c:pt idx="3">
                  <c:v>239</c:v>
                </c:pt>
                <c:pt idx="4">
                  <c:v>339</c:v>
                </c:pt>
                <c:pt idx="5">
                  <c:v>329</c:v>
                </c:pt>
              </c:numCache>
            </c:numRef>
          </c:val>
          <c:smooth val="0"/>
          <c:extLst>
            <c:ext xmlns:c16="http://schemas.microsoft.com/office/drawing/2014/chart" uri="{C3380CC4-5D6E-409C-BE32-E72D297353CC}">
              <c16:uniqueId val="{00000002-E77C-46D9-818F-62A839807CFC}"/>
            </c:ext>
          </c:extLst>
        </c:ser>
        <c:ser>
          <c:idx val="3"/>
          <c:order val="3"/>
          <c:tx>
            <c:strRef>
              <c:f>Privot!$H$72</c:f>
              <c:strCache>
                <c:ptCount val="1"/>
                <c:pt idx="0">
                  <c:v>5 stars</c:v>
                </c:pt>
              </c:strCache>
            </c:strRef>
          </c:tx>
          <c:spPr>
            <a:ln w="28575" cap="rnd">
              <a:solidFill>
                <a:schemeClr val="accent6">
                  <a:lumMod val="75000"/>
                </a:schemeClr>
              </a:solidFill>
              <a:round/>
            </a:ln>
            <a:effectLst>
              <a:glow rad="76200">
                <a:schemeClr val="accent6">
                  <a:lumMod val="75000"/>
                  <a:alpha val="30000"/>
                </a:schemeClr>
              </a:glow>
            </a:effectLst>
          </c:spPr>
          <c:marker>
            <c:symbol val="none"/>
          </c:marker>
          <c:cat>
            <c:strRef>
              <c:f>Privot!$I$68:$N$68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Privot!$I$72:$N$72</c:f>
              <c:numCache>
                <c:formatCode>General</c:formatCode>
                <c:ptCount val="6"/>
                <c:pt idx="0">
                  <c:v>269</c:v>
                </c:pt>
                <c:pt idx="1">
                  <c:v>295</c:v>
                </c:pt>
                <c:pt idx="2">
                  <c:v>342</c:v>
                </c:pt>
                <c:pt idx="3">
                  <c:v>296</c:v>
                </c:pt>
                <c:pt idx="4">
                  <c:v>238</c:v>
                </c:pt>
                <c:pt idx="5">
                  <c:v>271</c:v>
                </c:pt>
              </c:numCache>
            </c:numRef>
          </c:val>
          <c:smooth val="0"/>
          <c:extLst>
            <c:ext xmlns:c16="http://schemas.microsoft.com/office/drawing/2014/chart" uri="{C3380CC4-5D6E-409C-BE32-E72D297353CC}">
              <c16:uniqueId val="{00000003-E77C-46D9-818F-62A839807CFC}"/>
            </c:ext>
          </c:extLst>
        </c:ser>
        <c:dLbls>
          <c:showLegendKey val="0"/>
          <c:showVal val="0"/>
          <c:showCatName val="0"/>
          <c:showSerName val="0"/>
          <c:showPercent val="0"/>
          <c:showBubbleSize val="0"/>
        </c:dLbls>
        <c:smooth val="0"/>
        <c:axId val="735795967"/>
        <c:axId val="735781823"/>
      </c:lineChart>
      <c:catAx>
        <c:axId val="73579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81823"/>
        <c:crosses val="autoZero"/>
        <c:auto val="1"/>
        <c:lblAlgn val="ctr"/>
        <c:lblOffset val="100"/>
        <c:noMultiLvlLbl val="0"/>
      </c:catAx>
      <c:valAx>
        <c:axId val="735781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79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DF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image" Target="../media/image2.svg"/><Relationship Id="rId21" Type="http://schemas.openxmlformats.org/officeDocument/2006/relationships/chart" Target="../charts/chart13.xml"/><Relationship Id="rId7" Type="http://schemas.openxmlformats.org/officeDocument/2006/relationships/image" Target="../media/image6.svg"/><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image" Target="../media/image1.png"/><Relationship Id="rId16" Type="http://schemas.openxmlformats.org/officeDocument/2006/relationships/chart" Target="../charts/chart8.xml"/><Relationship Id="rId20"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3.xml"/><Relationship Id="rId5" Type="http://schemas.openxmlformats.org/officeDocument/2006/relationships/image" Target="../media/image4.svg"/><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image" Target="../media/image3.png"/><Relationship Id="rId9" Type="http://schemas.openxmlformats.org/officeDocument/2006/relationships/image" Target="../media/image8.svg"/><Relationship Id="rId14" Type="http://schemas.openxmlformats.org/officeDocument/2006/relationships/chart" Target="../charts/chart6.xml"/><Relationship Id="rId22"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hyperlink" Target="#Reviews!A1"/><Relationship Id="rId3" Type="http://schemas.openxmlformats.org/officeDocument/2006/relationships/chart" Target="../charts/chart17.xml"/><Relationship Id="rId7" Type="http://schemas.openxmlformats.org/officeDocument/2006/relationships/hyperlink" Target="#Dashboard!A1"/><Relationship Id="rId12" Type="http://schemas.openxmlformats.org/officeDocument/2006/relationships/image" Target="../media/image13.jpeg"/><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hyperlink" Target="#Tables!A1"/><Relationship Id="rId5" Type="http://schemas.openxmlformats.org/officeDocument/2006/relationships/chart" Target="../charts/chart19.xml"/><Relationship Id="rId10" Type="http://schemas.openxmlformats.org/officeDocument/2006/relationships/hyperlink" Target="#Payments!A1"/><Relationship Id="rId4" Type="http://schemas.openxmlformats.org/officeDocument/2006/relationships/chart" Target="../charts/chart18.xml"/><Relationship Id="rId9" Type="http://schemas.openxmlformats.org/officeDocument/2006/relationships/hyperlink" Target="#Sales!A1"/></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image" Target="../media/image13.jpeg"/><Relationship Id="rId3" Type="http://schemas.openxmlformats.org/officeDocument/2006/relationships/hyperlink" Target="#Sales!A1"/><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hyperlink" Target="#Tables!A1"/><Relationship Id="rId10" Type="http://schemas.openxmlformats.org/officeDocument/2006/relationships/chart" Target="../charts/chart25.xml"/><Relationship Id="rId4" Type="http://schemas.openxmlformats.org/officeDocument/2006/relationships/hyperlink" Target="#Payments!A1"/><Relationship Id="rId9"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hyperlink" Target="#Payments!A1"/><Relationship Id="rId7" Type="http://schemas.openxmlformats.org/officeDocument/2006/relationships/chart" Target="../charts/chart30.xml"/><Relationship Id="rId12" Type="http://schemas.openxmlformats.org/officeDocument/2006/relationships/image" Target="../media/image14.jpeg"/><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29.xml"/><Relationship Id="rId11" Type="http://schemas.openxmlformats.org/officeDocument/2006/relationships/chart" Target="../charts/chart34.xml"/><Relationship Id="rId5" Type="http://schemas.openxmlformats.org/officeDocument/2006/relationships/chart" Target="../charts/chart28.xml"/><Relationship Id="rId10" Type="http://schemas.openxmlformats.org/officeDocument/2006/relationships/chart" Target="../charts/chart33.xml"/><Relationship Id="rId4" Type="http://schemas.openxmlformats.org/officeDocument/2006/relationships/hyperlink" Target="#Tables!A1"/><Relationship Id="rId9" Type="http://schemas.openxmlformats.org/officeDocument/2006/relationships/chart" Target="../charts/chart32.xml"/></Relationships>
</file>

<file path=xl/drawings/_rels/drawing5.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hyperlink" Target="#Sales!A1"/><Relationship Id="rId7" Type="http://schemas.openxmlformats.org/officeDocument/2006/relationships/chart" Target="../charts/chart36.xml"/><Relationship Id="rId2" Type="http://schemas.openxmlformats.org/officeDocument/2006/relationships/hyperlink" Target="#Reviews!A1"/><Relationship Id="rId1" Type="http://schemas.openxmlformats.org/officeDocument/2006/relationships/hyperlink" Target="#Dashboard!A1"/><Relationship Id="rId6" Type="http://schemas.openxmlformats.org/officeDocument/2006/relationships/chart" Target="../charts/chart35.xml"/><Relationship Id="rId5" Type="http://schemas.openxmlformats.org/officeDocument/2006/relationships/hyperlink" Target="#Tables!A1"/><Relationship Id="rId4" Type="http://schemas.openxmlformats.org/officeDocument/2006/relationships/hyperlink" Target="#Payments!A1"/></Relationships>
</file>

<file path=xl/drawings/_rels/drawing6.xml.rels><?xml version="1.0" encoding="UTF-8" standalone="yes"?>
<Relationships xmlns="http://schemas.openxmlformats.org/package/2006/relationships"><Relationship Id="rId3" Type="http://schemas.openxmlformats.org/officeDocument/2006/relationships/hyperlink" Target="#Sales!A1"/><Relationship Id="rId2" Type="http://schemas.openxmlformats.org/officeDocument/2006/relationships/hyperlink" Target="#Reviews!A1"/><Relationship Id="rId1" Type="http://schemas.openxmlformats.org/officeDocument/2006/relationships/hyperlink" Target="#Dashboard!A1"/><Relationship Id="rId5" Type="http://schemas.openxmlformats.org/officeDocument/2006/relationships/image" Target="../media/image13.jpeg"/><Relationship Id="rId4" Type="http://schemas.openxmlformats.org/officeDocument/2006/relationships/hyperlink" Target="#Payments!A1"/></Relationships>
</file>

<file path=xl/drawings/drawing1.xml><?xml version="1.0" encoding="utf-8"?>
<xdr:wsDr xmlns:xdr="http://schemas.openxmlformats.org/drawingml/2006/spreadsheetDrawing" xmlns:a="http://schemas.openxmlformats.org/drawingml/2006/main">
  <xdr:twoCellAnchor>
    <xdr:from>
      <xdr:col>2</xdr:col>
      <xdr:colOff>485775</xdr:colOff>
      <xdr:row>0</xdr:row>
      <xdr:rowOff>0</xdr:rowOff>
    </xdr:from>
    <xdr:to>
      <xdr:col>10</xdr:col>
      <xdr:colOff>180975</xdr:colOff>
      <xdr:row>16</xdr:row>
      <xdr:rowOff>76200</xdr:rowOff>
    </xdr:to>
    <xdr:grpSp>
      <xdr:nvGrpSpPr>
        <xdr:cNvPr id="14" name="Group 13">
          <a:extLst>
            <a:ext uri="{FF2B5EF4-FFF2-40B4-BE49-F238E27FC236}">
              <a16:creationId xmlns:a16="http://schemas.microsoft.com/office/drawing/2014/main" id="{37B586A1-8039-419D-AE67-AC4CCB0CBB29}"/>
            </a:ext>
          </a:extLst>
        </xdr:cNvPr>
        <xdr:cNvGrpSpPr/>
      </xdr:nvGrpSpPr>
      <xdr:grpSpPr>
        <a:xfrm>
          <a:off x="2600325" y="0"/>
          <a:ext cx="7553325" cy="3124200"/>
          <a:chOff x="2562225" y="0"/>
          <a:chExt cx="4572000" cy="3124200"/>
        </a:xfrm>
      </xdr:grpSpPr>
      <xdr:graphicFrame macro="">
        <xdr:nvGraphicFramePr>
          <xdr:cNvPr id="2" name="Chart 1">
            <a:extLst>
              <a:ext uri="{FF2B5EF4-FFF2-40B4-BE49-F238E27FC236}">
                <a16:creationId xmlns:a16="http://schemas.microsoft.com/office/drawing/2014/main" id="{871C44A3-940F-40AD-8EA3-943AA4571678}"/>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257B4681-F92B-4418-93C2-A879DDAB5852}"/>
              </a:ext>
            </a:extLst>
          </xdr:cNvPr>
          <xdr:cNvSpPr txBox="1"/>
        </xdr:nvSpPr>
        <xdr:spPr>
          <a:xfrm>
            <a:off x="2571750" y="9525"/>
            <a:ext cx="4562475" cy="390525"/>
          </a:xfrm>
          <a:prstGeom prst="rect">
            <a:avLst/>
          </a:prstGeom>
          <a:solidFill>
            <a:srgbClr val="C9F1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Bodoni MT Black" panose="02070A03080606020203" pitchFamily="18" charset="0"/>
              </a:rPr>
              <a:t>Total Sales </a:t>
            </a:r>
            <a:endParaRPr lang="en-US" sz="1100" b="1">
              <a:latin typeface="Bodoni MT Black" panose="02070A03080606020203" pitchFamily="18" charset="0"/>
            </a:endParaRPr>
          </a:p>
        </xdr:txBody>
      </xdr:sp>
    </xdr:grpSp>
    <xdr:clientData/>
  </xdr:twoCellAnchor>
  <xdr:twoCellAnchor editAs="oneCell">
    <xdr:from>
      <xdr:col>10</xdr:col>
      <xdr:colOff>142874</xdr:colOff>
      <xdr:row>19</xdr:row>
      <xdr:rowOff>95251</xdr:rowOff>
    </xdr:from>
    <xdr:to>
      <xdr:col>11</xdr:col>
      <xdr:colOff>276225</xdr:colOff>
      <xdr:row>29</xdr:row>
      <xdr:rowOff>123825</xdr:rowOff>
    </xdr:to>
    <xdr:pic>
      <xdr:nvPicPr>
        <xdr:cNvPr id="7" name="Graphic 6" descr="Woman with solid fill">
          <a:extLst>
            <a:ext uri="{FF2B5EF4-FFF2-40B4-BE49-F238E27FC236}">
              <a16:creationId xmlns:a16="http://schemas.microsoft.com/office/drawing/2014/main" id="{A8F894A3-DDBE-47AE-BEFF-9ACEA488DF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096124" y="3714751"/>
          <a:ext cx="1400176" cy="1933574"/>
        </a:xfrm>
        <a:prstGeom prst="rect">
          <a:avLst/>
        </a:prstGeom>
      </xdr:spPr>
    </xdr:pic>
    <xdr:clientData/>
  </xdr:twoCellAnchor>
  <xdr:twoCellAnchor editAs="oneCell">
    <xdr:from>
      <xdr:col>13</xdr:col>
      <xdr:colOff>0</xdr:colOff>
      <xdr:row>19</xdr:row>
      <xdr:rowOff>28575</xdr:rowOff>
    </xdr:from>
    <xdr:to>
      <xdr:col>14</xdr:col>
      <xdr:colOff>609600</xdr:colOff>
      <xdr:row>29</xdr:row>
      <xdr:rowOff>152400</xdr:rowOff>
    </xdr:to>
    <xdr:pic>
      <xdr:nvPicPr>
        <xdr:cNvPr id="9" name="Graphic 8" descr="Man with solid fill">
          <a:extLst>
            <a:ext uri="{FF2B5EF4-FFF2-40B4-BE49-F238E27FC236}">
              <a16:creationId xmlns:a16="http://schemas.microsoft.com/office/drawing/2014/main" id="{1073BBE0-A444-49FD-A346-3D03730260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782050" y="3648075"/>
          <a:ext cx="1676400" cy="2028825"/>
        </a:xfrm>
        <a:prstGeom prst="rect">
          <a:avLst/>
        </a:prstGeom>
      </xdr:spPr>
    </xdr:pic>
    <xdr:clientData/>
  </xdr:twoCellAnchor>
  <xdr:twoCellAnchor editAs="oneCell">
    <xdr:from>
      <xdr:col>11</xdr:col>
      <xdr:colOff>352425</xdr:colOff>
      <xdr:row>19</xdr:row>
      <xdr:rowOff>95250</xdr:rowOff>
    </xdr:from>
    <xdr:to>
      <xdr:col>12</xdr:col>
      <xdr:colOff>590551</xdr:colOff>
      <xdr:row>29</xdr:row>
      <xdr:rowOff>123824</xdr:rowOff>
    </xdr:to>
    <xdr:pic>
      <xdr:nvPicPr>
        <xdr:cNvPr id="10" name="Graphic 9" descr="Woman with solid fill">
          <a:extLst>
            <a:ext uri="{FF2B5EF4-FFF2-40B4-BE49-F238E27FC236}">
              <a16:creationId xmlns:a16="http://schemas.microsoft.com/office/drawing/2014/main" id="{D9F0E4F3-9585-4D29-8DB8-17D49B70867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915275" y="3714750"/>
          <a:ext cx="1400176" cy="1933574"/>
        </a:xfrm>
        <a:prstGeom prst="rect">
          <a:avLst/>
        </a:prstGeom>
      </xdr:spPr>
    </xdr:pic>
    <xdr:clientData/>
  </xdr:twoCellAnchor>
  <xdr:twoCellAnchor editAs="oneCell">
    <xdr:from>
      <xdr:col>14</xdr:col>
      <xdr:colOff>476250</xdr:colOff>
      <xdr:row>19</xdr:row>
      <xdr:rowOff>85725</xdr:rowOff>
    </xdr:from>
    <xdr:to>
      <xdr:col>17</xdr:col>
      <xdr:colOff>209550</xdr:colOff>
      <xdr:row>30</xdr:row>
      <xdr:rowOff>19050</xdr:rowOff>
    </xdr:to>
    <xdr:pic>
      <xdr:nvPicPr>
        <xdr:cNvPr id="11" name="Graphic 10" descr="Man with solid fill">
          <a:extLst>
            <a:ext uri="{FF2B5EF4-FFF2-40B4-BE49-F238E27FC236}">
              <a16:creationId xmlns:a16="http://schemas.microsoft.com/office/drawing/2014/main" id="{065B6CCD-D301-4A79-9E42-D22ACB6CA64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867900" y="3705225"/>
          <a:ext cx="1676400" cy="2028825"/>
        </a:xfrm>
        <a:prstGeom prst="rect">
          <a:avLst/>
        </a:prstGeom>
      </xdr:spPr>
    </xdr:pic>
    <xdr:clientData/>
  </xdr:twoCellAnchor>
  <xdr:twoCellAnchor>
    <xdr:from>
      <xdr:col>4</xdr:col>
      <xdr:colOff>414338</xdr:colOff>
      <xdr:row>17</xdr:row>
      <xdr:rowOff>66676</xdr:rowOff>
    </xdr:from>
    <xdr:to>
      <xdr:col>10</xdr:col>
      <xdr:colOff>47625</xdr:colOff>
      <xdr:row>31</xdr:row>
      <xdr:rowOff>47626</xdr:rowOff>
    </xdr:to>
    <xdr:grpSp>
      <xdr:nvGrpSpPr>
        <xdr:cNvPr id="13" name="Group 12">
          <a:extLst>
            <a:ext uri="{FF2B5EF4-FFF2-40B4-BE49-F238E27FC236}">
              <a16:creationId xmlns:a16="http://schemas.microsoft.com/office/drawing/2014/main" id="{BB450132-756A-4C2C-B1CB-2B7723BBE555}"/>
            </a:ext>
          </a:extLst>
        </xdr:cNvPr>
        <xdr:cNvGrpSpPr/>
      </xdr:nvGrpSpPr>
      <xdr:grpSpPr>
        <a:xfrm>
          <a:off x="3729038" y="3305176"/>
          <a:ext cx="6291262" cy="2647950"/>
          <a:chOff x="3709988" y="3343275"/>
          <a:chExt cx="3290887" cy="2609712"/>
        </a:xfrm>
      </xdr:grpSpPr>
      <xdr:graphicFrame macro="">
        <xdr:nvGraphicFramePr>
          <xdr:cNvPr id="5" name="Chart 4">
            <a:extLst>
              <a:ext uri="{FF2B5EF4-FFF2-40B4-BE49-F238E27FC236}">
                <a16:creationId xmlns:a16="http://schemas.microsoft.com/office/drawing/2014/main" id="{298B1F24-CE3E-44FB-BB58-8B502346877E}"/>
              </a:ext>
            </a:extLst>
          </xdr:cNvPr>
          <xdr:cNvGraphicFramePr/>
        </xdr:nvGraphicFramePr>
        <xdr:xfrm>
          <a:off x="3709988" y="3429000"/>
          <a:ext cx="1766887" cy="2514599"/>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a:extLst>
              <a:ext uri="{FF2B5EF4-FFF2-40B4-BE49-F238E27FC236}">
                <a16:creationId xmlns:a16="http://schemas.microsoft.com/office/drawing/2014/main" id="{C5A667BA-3F4C-4686-9D92-CE244EBFE709}"/>
              </a:ext>
            </a:extLst>
          </xdr:cNvPr>
          <xdr:cNvGraphicFramePr/>
        </xdr:nvGraphicFramePr>
        <xdr:xfrm>
          <a:off x="5205412" y="3343275"/>
          <a:ext cx="1795463" cy="2609712"/>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5</xdr:col>
      <xdr:colOff>552449</xdr:colOff>
      <xdr:row>35</xdr:row>
      <xdr:rowOff>38100</xdr:rowOff>
    </xdr:from>
    <xdr:to>
      <xdr:col>22</xdr:col>
      <xdr:colOff>219074</xdr:colOff>
      <xdr:row>54</xdr:row>
      <xdr:rowOff>57149</xdr:rowOff>
    </xdr:to>
    <xdr:graphicFrame macro="">
      <xdr:nvGraphicFramePr>
        <xdr:cNvPr id="15" name="Chart 14">
          <a:extLst>
            <a:ext uri="{FF2B5EF4-FFF2-40B4-BE49-F238E27FC236}">
              <a16:creationId xmlns:a16="http://schemas.microsoft.com/office/drawing/2014/main" id="{F9F4834E-9441-4741-B091-0F3355641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28575</xdr:colOff>
      <xdr:row>3</xdr:row>
      <xdr:rowOff>19050</xdr:rowOff>
    </xdr:from>
    <xdr:to>
      <xdr:col>28</xdr:col>
      <xdr:colOff>447675</xdr:colOff>
      <xdr:row>13</xdr:row>
      <xdr:rowOff>114300</xdr:rowOff>
    </xdr:to>
    <xdr:grpSp>
      <xdr:nvGrpSpPr>
        <xdr:cNvPr id="25" name="Group 24">
          <a:extLst>
            <a:ext uri="{FF2B5EF4-FFF2-40B4-BE49-F238E27FC236}">
              <a16:creationId xmlns:a16="http://schemas.microsoft.com/office/drawing/2014/main" id="{6682B053-3379-4DBA-A0F1-4D7AF180D554}"/>
            </a:ext>
          </a:extLst>
        </xdr:cNvPr>
        <xdr:cNvGrpSpPr/>
      </xdr:nvGrpSpPr>
      <xdr:grpSpPr>
        <a:xfrm>
          <a:off x="16468725" y="590550"/>
          <a:ext cx="9134475" cy="2000250"/>
          <a:chOff x="11534775" y="590550"/>
          <a:chExt cx="7124700" cy="2000250"/>
        </a:xfrm>
      </xdr:grpSpPr>
      <xdr:grpSp>
        <xdr:nvGrpSpPr>
          <xdr:cNvPr id="20" name="Group 19">
            <a:extLst>
              <a:ext uri="{FF2B5EF4-FFF2-40B4-BE49-F238E27FC236}">
                <a16:creationId xmlns:a16="http://schemas.microsoft.com/office/drawing/2014/main" id="{34040B88-E2DA-4E1C-B01A-622C89293F0E}"/>
              </a:ext>
            </a:extLst>
          </xdr:cNvPr>
          <xdr:cNvGrpSpPr/>
        </xdr:nvGrpSpPr>
        <xdr:grpSpPr>
          <a:xfrm>
            <a:off x="11534775" y="809625"/>
            <a:ext cx="7115175" cy="1781175"/>
            <a:chOff x="11610975" y="76200"/>
            <a:chExt cx="7115175" cy="1781175"/>
          </a:xfrm>
        </xdr:grpSpPr>
        <xdr:graphicFrame macro="">
          <xdr:nvGraphicFramePr>
            <xdr:cNvPr id="16" name="Chart 15">
              <a:extLst>
                <a:ext uri="{FF2B5EF4-FFF2-40B4-BE49-F238E27FC236}">
                  <a16:creationId xmlns:a16="http://schemas.microsoft.com/office/drawing/2014/main" id="{52321F91-1B36-4E40-B24E-C5F5C7D6C742}"/>
                </a:ext>
              </a:extLst>
            </xdr:cNvPr>
            <xdr:cNvGraphicFramePr/>
          </xdr:nvGraphicFramePr>
          <xdr:xfrm>
            <a:off x="11610975" y="90487"/>
            <a:ext cx="2390775" cy="1766888"/>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7" name="Chart 16">
              <a:extLst>
                <a:ext uri="{FF2B5EF4-FFF2-40B4-BE49-F238E27FC236}">
                  <a16:creationId xmlns:a16="http://schemas.microsoft.com/office/drawing/2014/main" id="{14E75825-2897-4F24-A83D-7D4E6539212B}"/>
                </a:ext>
              </a:extLst>
            </xdr:cNvPr>
            <xdr:cNvGraphicFramePr>
              <a:graphicFrameLocks/>
            </xdr:cNvGraphicFramePr>
          </xdr:nvGraphicFramePr>
          <xdr:xfrm>
            <a:off x="13973175" y="85725"/>
            <a:ext cx="2390775" cy="1766888"/>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8" name="Chart 17">
              <a:extLst>
                <a:ext uri="{FF2B5EF4-FFF2-40B4-BE49-F238E27FC236}">
                  <a16:creationId xmlns:a16="http://schemas.microsoft.com/office/drawing/2014/main" id="{B8CD7172-1B82-4151-BAA8-64DAB8E47B08}"/>
                </a:ext>
              </a:extLst>
            </xdr:cNvPr>
            <xdr:cNvGraphicFramePr>
              <a:graphicFrameLocks/>
            </xdr:cNvGraphicFramePr>
          </xdr:nvGraphicFramePr>
          <xdr:xfrm>
            <a:off x="16335375" y="76200"/>
            <a:ext cx="2390775" cy="1766888"/>
          </xdr:xfrm>
          <a:graphic>
            <a:graphicData uri="http://schemas.openxmlformats.org/drawingml/2006/chart">
              <c:chart xmlns:c="http://schemas.openxmlformats.org/drawingml/2006/chart" xmlns:r="http://schemas.openxmlformats.org/officeDocument/2006/relationships" r:id="rId15"/>
            </a:graphicData>
          </a:graphic>
        </xdr:graphicFrame>
      </xdr:grpSp>
      <xdr:grpSp>
        <xdr:nvGrpSpPr>
          <xdr:cNvPr id="24" name="Group 23">
            <a:extLst>
              <a:ext uri="{FF2B5EF4-FFF2-40B4-BE49-F238E27FC236}">
                <a16:creationId xmlns:a16="http://schemas.microsoft.com/office/drawing/2014/main" id="{18E20727-A5AF-49D0-B378-8C3DBE42C75A}"/>
              </a:ext>
            </a:extLst>
          </xdr:cNvPr>
          <xdr:cNvGrpSpPr/>
        </xdr:nvGrpSpPr>
        <xdr:grpSpPr>
          <a:xfrm>
            <a:off x="11544299" y="590550"/>
            <a:ext cx="7115176" cy="238125"/>
            <a:chOff x="11544299" y="590550"/>
            <a:chExt cx="7115176" cy="238125"/>
          </a:xfrm>
        </xdr:grpSpPr>
        <xdr:sp macro="" textlink="">
          <xdr:nvSpPr>
            <xdr:cNvPr id="21" name="TextBox 20">
              <a:extLst>
                <a:ext uri="{FF2B5EF4-FFF2-40B4-BE49-F238E27FC236}">
                  <a16:creationId xmlns:a16="http://schemas.microsoft.com/office/drawing/2014/main" id="{E79ED589-453E-407F-83FE-FBECBA4C6D6C}"/>
                </a:ext>
              </a:extLst>
            </xdr:cNvPr>
            <xdr:cNvSpPr txBox="1"/>
          </xdr:nvSpPr>
          <xdr:spPr>
            <a:xfrm>
              <a:off x="11544299" y="590550"/>
              <a:ext cx="2371725"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b="1">
                  <a:latin typeface="Lucida Sans" panose="020B0602030504020204" pitchFamily="34" charset="0"/>
                </a:rPr>
                <a:t>Cash</a:t>
              </a:r>
            </a:p>
          </xdr:txBody>
        </xdr:sp>
        <xdr:sp macro="" textlink="">
          <xdr:nvSpPr>
            <xdr:cNvPr id="22" name="TextBox 21">
              <a:extLst>
                <a:ext uri="{FF2B5EF4-FFF2-40B4-BE49-F238E27FC236}">
                  <a16:creationId xmlns:a16="http://schemas.microsoft.com/office/drawing/2014/main" id="{AE4B5F90-9596-46E7-B871-6ECE2CE995EA}"/>
                </a:ext>
              </a:extLst>
            </xdr:cNvPr>
            <xdr:cNvSpPr txBox="1"/>
          </xdr:nvSpPr>
          <xdr:spPr>
            <a:xfrm>
              <a:off x="13896975" y="590550"/>
              <a:ext cx="2381250"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Credit card</a:t>
              </a:r>
            </a:p>
          </xdr:txBody>
        </xdr:sp>
        <xdr:sp macro="" textlink="">
          <xdr:nvSpPr>
            <xdr:cNvPr id="23" name="TextBox 22">
              <a:extLst>
                <a:ext uri="{FF2B5EF4-FFF2-40B4-BE49-F238E27FC236}">
                  <a16:creationId xmlns:a16="http://schemas.microsoft.com/office/drawing/2014/main" id="{A4737AC8-50E7-440A-A76E-3B013DADBF6F}"/>
                </a:ext>
              </a:extLst>
            </xdr:cNvPr>
            <xdr:cNvSpPr txBox="1"/>
          </xdr:nvSpPr>
          <xdr:spPr>
            <a:xfrm>
              <a:off x="16240125" y="590550"/>
              <a:ext cx="2419350" cy="238125"/>
            </a:xfrm>
            <a:prstGeom prst="rect">
              <a:avLst/>
            </a:prstGeom>
            <a:solidFill>
              <a:srgbClr val="C9F1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grpSp>
    </xdr:grpSp>
    <xdr:clientData/>
  </xdr:twoCellAnchor>
  <xdr:twoCellAnchor>
    <xdr:from>
      <xdr:col>20</xdr:col>
      <xdr:colOff>342900</xdr:colOff>
      <xdr:row>21</xdr:row>
      <xdr:rowOff>142875</xdr:rowOff>
    </xdr:from>
    <xdr:to>
      <xdr:col>25</xdr:col>
      <xdr:colOff>523875</xdr:colOff>
      <xdr:row>34</xdr:row>
      <xdr:rowOff>0</xdr:rowOff>
    </xdr:to>
    <xdr:grpSp>
      <xdr:nvGrpSpPr>
        <xdr:cNvPr id="28" name="Group 27">
          <a:extLst>
            <a:ext uri="{FF2B5EF4-FFF2-40B4-BE49-F238E27FC236}">
              <a16:creationId xmlns:a16="http://schemas.microsoft.com/office/drawing/2014/main" id="{533BF670-2A93-458D-9D2E-46E7D5B0C302}"/>
            </a:ext>
          </a:extLst>
        </xdr:cNvPr>
        <xdr:cNvGrpSpPr/>
      </xdr:nvGrpSpPr>
      <xdr:grpSpPr>
        <a:xfrm>
          <a:off x="19345275" y="4143375"/>
          <a:ext cx="5457825" cy="2333625"/>
          <a:chOff x="14620875" y="4143375"/>
          <a:chExt cx="4572000" cy="2333625"/>
        </a:xfrm>
      </xdr:grpSpPr>
      <xdr:graphicFrame macro="">
        <xdr:nvGraphicFramePr>
          <xdr:cNvPr id="26" name="Chart 25">
            <a:extLst>
              <a:ext uri="{FF2B5EF4-FFF2-40B4-BE49-F238E27FC236}">
                <a16:creationId xmlns:a16="http://schemas.microsoft.com/office/drawing/2014/main" id="{5099EADE-5C04-40DE-8E27-C4E43C024328}"/>
              </a:ext>
            </a:extLst>
          </xdr:cNvPr>
          <xdr:cNvGraphicFramePr/>
        </xdr:nvGraphicFramePr>
        <xdr:xfrm>
          <a:off x="14620875" y="4310062"/>
          <a:ext cx="4572000" cy="2166938"/>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27" name="TextBox 26">
            <a:extLst>
              <a:ext uri="{FF2B5EF4-FFF2-40B4-BE49-F238E27FC236}">
                <a16:creationId xmlns:a16="http://schemas.microsoft.com/office/drawing/2014/main" id="{5CC469B8-1B5E-42F8-9082-2BF24F60AF35}"/>
              </a:ext>
            </a:extLst>
          </xdr:cNvPr>
          <xdr:cNvSpPr txBox="1"/>
        </xdr:nvSpPr>
        <xdr:spPr>
          <a:xfrm>
            <a:off x="14620875" y="4143375"/>
            <a:ext cx="4562475" cy="390525"/>
          </a:xfrm>
          <a:prstGeom prst="rect">
            <a:avLst/>
          </a:prstGeom>
          <a:solidFill>
            <a:srgbClr val="C9F1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clientData/>
  </xdr:twoCellAnchor>
  <xdr:twoCellAnchor>
    <xdr:from>
      <xdr:col>15</xdr:col>
      <xdr:colOff>190500</xdr:colOff>
      <xdr:row>59</xdr:row>
      <xdr:rowOff>180975</xdr:rowOff>
    </xdr:from>
    <xdr:to>
      <xdr:col>21</xdr:col>
      <xdr:colOff>233362</xdr:colOff>
      <xdr:row>72</xdr:row>
      <xdr:rowOff>57150</xdr:rowOff>
    </xdr:to>
    <xdr:grpSp>
      <xdr:nvGrpSpPr>
        <xdr:cNvPr id="33" name="Group 32">
          <a:extLst>
            <a:ext uri="{FF2B5EF4-FFF2-40B4-BE49-F238E27FC236}">
              <a16:creationId xmlns:a16="http://schemas.microsoft.com/office/drawing/2014/main" id="{515CD3D6-6B74-402E-9FF2-F5D874DC0E11}"/>
            </a:ext>
          </a:extLst>
        </xdr:cNvPr>
        <xdr:cNvGrpSpPr/>
      </xdr:nvGrpSpPr>
      <xdr:grpSpPr>
        <a:xfrm>
          <a:off x="15611475" y="11420475"/>
          <a:ext cx="5710237" cy="2352675"/>
          <a:chOff x="14706600" y="11420475"/>
          <a:chExt cx="4576762" cy="2352675"/>
        </a:xfrm>
      </xdr:grpSpPr>
      <xdr:graphicFrame macro="">
        <xdr:nvGraphicFramePr>
          <xdr:cNvPr id="30" name="Chart 29">
            <a:extLst>
              <a:ext uri="{FF2B5EF4-FFF2-40B4-BE49-F238E27FC236}">
                <a16:creationId xmlns:a16="http://schemas.microsoft.com/office/drawing/2014/main" id="{98AC901D-57C9-43E1-BC0F-5682D2EB49D5}"/>
              </a:ext>
            </a:extLst>
          </xdr:cNvPr>
          <xdr:cNvGraphicFramePr/>
        </xdr:nvGraphicFramePr>
        <xdr:xfrm>
          <a:off x="14711362" y="11801475"/>
          <a:ext cx="4572000" cy="1971675"/>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32" name="TextBox 31">
            <a:extLst>
              <a:ext uri="{FF2B5EF4-FFF2-40B4-BE49-F238E27FC236}">
                <a16:creationId xmlns:a16="http://schemas.microsoft.com/office/drawing/2014/main" id="{28A5D7EF-316F-4E0E-89DA-B6852414002F}"/>
              </a:ext>
            </a:extLst>
          </xdr:cNvPr>
          <xdr:cNvSpPr txBox="1"/>
        </xdr:nvSpPr>
        <xdr:spPr>
          <a:xfrm>
            <a:off x="14706600" y="11420475"/>
            <a:ext cx="4562475" cy="390525"/>
          </a:xfrm>
          <a:prstGeom prst="rect">
            <a:avLst/>
          </a:prstGeom>
          <a:solidFill>
            <a:srgbClr val="D1F6F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Reviews</a:t>
            </a:r>
          </a:p>
          <a:p>
            <a:endParaRPr lang="en-US" sz="1100" b="1">
              <a:latin typeface="Lucida Sans" panose="020B0602030504020204" pitchFamily="34" charset="0"/>
            </a:endParaRPr>
          </a:p>
        </xdr:txBody>
      </xdr:sp>
    </xdr:grpSp>
    <xdr:clientData/>
  </xdr:twoCellAnchor>
  <xdr:twoCellAnchor>
    <xdr:from>
      <xdr:col>9</xdr:col>
      <xdr:colOff>581025</xdr:colOff>
      <xdr:row>77</xdr:row>
      <xdr:rowOff>57150</xdr:rowOff>
    </xdr:from>
    <xdr:to>
      <xdr:col>17</xdr:col>
      <xdr:colOff>95251</xdr:colOff>
      <xdr:row>94</xdr:row>
      <xdr:rowOff>185737</xdr:rowOff>
    </xdr:to>
    <xdr:grpSp>
      <xdr:nvGrpSpPr>
        <xdr:cNvPr id="41" name="Group 40">
          <a:extLst>
            <a:ext uri="{FF2B5EF4-FFF2-40B4-BE49-F238E27FC236}">
              <a16:creationId xmlns:a16="http://schemas.microsoft.com/office/drawing/2014/main" id="{C39CCA35-BF12-406E-947A-A0CCDEFB82E1}"/>
            </a:ext>
          </a:extLst>
        </xdr:cNvPr>
        <xdr:cNvGrpSpPr/>
      </xdr:nvGrpSpPr>
      <xdr:grpSpPr>
        <a:xfrm>
          <a:off x="9315450" y="14725650"/>
          <a:ext cx="7219951" cy="3367087"/>
          <a:chOff x="8096250" y="14725650"/>
          <a:chExt cx="7610476" cy="3367087"/>
        </a:xfrm>
      </xdr:grpSpPr>
      <xdr:graphicFrame macro="">
        <xdr:nvGraphicFramePr>
          <xdr:cNvPr id="35" name="Chart 34">
            <a:extLst>
              <a:ext uri="{FF2B5EF4-FFF2-40B4-BE49-F238E27FC236}">
                <a16:creationId xmlns:a16="http://schemas.microsoft.com/office/drawing/2014/main" id="{5948F44D-B166-47FE-9CB0-72843B9F5C77}"/>
              </a:ext>
            </a:extLst>
          </xdr:cNvPr>
          <xdr:cNvGraphicFramePr/>
        </xdr:nvGraphicFramePr>
        <xdr:xfrm>
          <a:off x="8110537" y="15349537"/>
          <a:ext cx="4252913" cy="274320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36" name="Chart 35">
            <a:extLst>
              <a:ext uri="{FF2B5EF4-FFF2-40B4-BE49-F238E27FC236}">
                <a16:creationId xmlns:a16="http://schemas.microsoft.com/office/drawing/2014/main" id="{4DA7FE2D-5DB7-4680-8753-957EC2B4C7FA}"/>
              </a:ext>
            </a:extLst>
          </xdr:cNvPr>
          <xdr:cNvGraphicFramePr>
            <a:graphicFrameLocks/>
          </xdr:cNvGraphicFramePr>
        </xdr:nvGraphicFramePr>
        <xdr:xfrm>
          <a:off x="12125325" y="15344775"/>
          <a:ext cx="3571875" cy="2743200"/>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38" name="TextBox 37">
            <a:extLst>
              <a:ext uri="{FF2B5EF4-FFF2-40B4-BE49-F238E27FC236}">
                <a16:creationId xmlns:a16="http://schemas.microsoft.com/office/drawing/2014/main" id="{47601489-D60A-4752-9CD2-0DAAF63D6B7C}"/>
              </a:ext>
            </a:extLst>
          </xdr:cNvPr>
          <xdr:cNvSpPr txBox="1"/>
        </xdr:nvSpPr>
        <xdr:spPr>
          <a:xfrm>
            <a:off x="8096250" y="15163800"/>
            <a:ext cx="3867150" cy="419100"/>
          </a:xfrm>
          <a:prstGeom prst="rect">
            <a:avLst/>
          </a:prstGeom>
          <a:solidFill>
            <a:srgbClr val="C9F1FF"/>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2000" b="1">
                <a:latin typeface="Lucida Sans" panose="020B0602030504020204" pitchFamily="34" charset="0"/>
              </a:rPr>
              <a:t>Member</a:t>
            </a:r>
            <a:endParaRPr lang="en-US" b="1">
              <a:latin typeface="Lucida Sans" panose="020B0602030504020204" pitchFamily="34" charset="0"/>
            </a:endParaRPr>
          </a:p>
        </xdr:txBody>
      </xdr:sp>
      <xdr:sp macro="" textlink="">
        <xdr:nvSpPr>
          <xdr:cNvPr id="39" name="TextBox 38">
            <a:extLst>
              <a:ext uri="{FF2B5EF4-FFF2-40B4-BE49-F238E27FC236}">
                <a16:creationId xmlns:a16="http://schemas.microsoft.com/office/drawing/2014/main" id="{DB21487D-8F68-4743-ABCD-305CE55991BF}"/>
              </a:ext>
            </a:extLst>
          </xdr:cNvPr>
          <xdr:cNvSpPr txBox="1"/>
        </xdr:nvSpPr>
        <xdr:spPr>
          <a:xfrm>
            <a:off x="11972925" y="15163800"/>
            <a:ext cx="3733800"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sz="2000" b="1">
                <a:latin typeface="Lucida Sans" panose="020B0602030504020204" pitchFamily="34" charset="0"/>
              </a:rPr>
              <a:t>Normal</a:t>
            </a:r>
            <a:endParaRPr lang="en-US" b="1">
              <a:latin typeface="Lucida Sans" panose="020B0602030504020204" pitchFamily="34" charset="0"/>
            </a:endParaRPr>
          </a:p>
        </xdr:txBody>
      </xdr:sp>
      <xdr:sp macro="" textlink="">
        <xdr:nvSpPr>
          <xdr:cNvPr id="40" name="TextBox 39">
            <a:extLst>
              <a:ext uri="{FF2B5EF4-FFF2-40B4-BE49-F238E27FC236}">
                <a16:creationId xmlns:a16="http://schemas.microsoft.com/office/drawing/2014/main" id="{298DDA0F-BC28-4914-847A-C775757634DF}"/>
              </a:ext>
            </a:extLst>
          </xdr:cNvPr>
          <xdr:cNvSpPr txBox="1"/>
        </xdr:nvSpPr>
        <xdr:spPr>
          <a:xfrm>
            <a:off x="8096250" y="14725650"/>
            <a:ext cx="7610476"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mn-lt"/>
              </a:rPr>
              <a:t>		</a:t>
            </a:r>
            <a:r>
              <a:rPr lang="en-US" sz="1100" b="0" baseline="0">
                <a:latin typeface="+mn-lt"/>
              </a:rPr>
              <a:t>                       </a:t>
            </a:r>
            <a:r>
              <a:rPr lang="en-US" sz="2400" b="1">
                <a:latin typeface="Lucida Sans" panose="020B0602030504020204" pitchFamily="34" charset="0"/>
              </a:rPr>
              <a:t>Customer</a:t>
            </a:r>
            <a:r>
              <a:rPr lang="en-US" sz="2400" b="1" baseline="0">
                <a:latin typeface="Lucida Sans" panose="020B0602030504020204" pitchFamily="34" charset="0"/>
              </a:rPr>
              <a:t> Type</a:t>
            </a:r>
            <a:endParaRPr lang="en-US" b="1">
              <a:latin typeface="Lucida Sans" panose="020B0602030504020204" pitchFamily="34" charset="0"/>
            </a:endParaRPr>
          </a:p>
        </xdr:txBody>
      </xdr:sp>
    </xdr:grpSp>
    <xdr:clientData/>
  </xdr:twoCellAnchor>
  <xdr:twoCellAnchor>
    <xdr:from>
      <xdr:col>12</xdr:col>
      <xdr:colOff>57150</xdr:colOff>
      <xdr:row>96</xdr:row>
      <xdr:rowOff>61912</xdr:rowOff>
    </xdr:from>
    <xdr:to>
      <xdr:col>18</xdr:col>
      <xdr:colOff>142875</xdr:colOff>
      <xdr:row>110</xdr:row>
      <xdr:rowOff>138112</xdr:rowOff>
    </xdr:to>
    <xdr:graphicFrame macro="">
      <xdr:nvGraphicFramePr>
        <xdr:cNvPr id="4" name="Chart 3">
          <a:extLst>
            <a:ext uri="{FF2B5EF4-FFF2-40B4-BE49-F238E27FC236}">
              <a16:creationId xmlns:a16="http://schemas.microsoft.com/office/drawing/2014/main" id="{12C1F76A-E8CC-421D-827B-9D5C61C45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257174</xdr:colOff>
      <xdr:row>108</xdr:row>
      <xdr:rowOff>76200</xdr:rowOff>
    </xdr:from>
    <xdr:to>
      <xdr:col>17</xdr:col>
      <xdr:colOff>457200</xdr:colOff>
      <xdr:row>123</xdr:row>
      <xdr:rowOff>52387</xdr:rowOff>
    </xdr:to>
    <xdr:grpSp>
      <xdr:nvGrpSpPr>
        <xdr:cNvPr id="19" name="Group 18">
          <a:extLst>
            <a:ext uri="{FF2B5EF4-FFF2-40B4-BE49-F238E27FC236}">
              <a16:creationId xmlns:a16="http://schemas.microsoft.com/office/drawing/2014/main" id="{55B8C3B6-F11A-4995-A56A-E498C0371959}"/>
            </a:ext>
          </a:extLst>
        </xdr:cNvPr>
        <xdr:cNvGrpSpPr/>
      </xdr:nvGrpSpPr>
      <xdr:grpSpPr>
        <a:xfrm>
          <a:off x="7629524" y="20650200"/>
          <a:ext cx="9077326" cy="2833687"/>
          <a:chOff x="7629524" y="20650200"/>
          <a:chExt cx="7677151" cy="2833687"/>
        </a:xfrm>
      </xdr:grpSpPr>
      <xdr:graphicFrame macro="">
        <xdr:nvGraphicFramePr>
          <xdr:cNvPr id="8" name="Chart 7">
            <a:extLst>
              <a:ext uri="{FF2B5EF4-FFF2-40B4-BE49-F238E27FC236}">
                <a16:creationId xmlns:a16="http://schemas.microsoft.com/office/drawing/2014/main" id="{5944080B-5958-4044-A426-D3E27EA27DF9}"/>
              </a:ext>
            </a:extLst>
          </xdr:cNvPr>
          <xdr:cNvGraphicFramePr/>
        </xdr:nvGraphicFramePr>
        <xdr:xfrm>
          <a:off x="7629524" y="20740687"/>
          <a:ext cx="7667626" cy="27432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37" name="TextBox 36">
            <a:extLst>
              <a:ext uri="{FF2B5EF4-FFF2-40B4-BE49-F238E27FC236}">
                <a16:creationId xmlns:a16="http://schemas.microsoft.com/office/drawing/2014/main" id="{0B76A2A7-EC62-4B95-86AC-A14C5550B01B}"/>
              </a:ext>
            </a:extLst>
          </xdr:cNvPr>
          <xdr:cNvSpPr txBox="1"/>
        </xdr:nvSpPr>
        <xdr:spPr>
          <a:xfrm>
            <a:off x="7648575" y="20650200"/>
            <a:ext cx="7658100" cy="419100"/>
          </a:xfrm>
          <a:prstGeom prst="rect">
            <a:avLst/>
          </a:prstGeom>
          <a:solidFill>
            <a:srgbClr val="C9F1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latin typeface="+mn-lt"/>
              </a:rPr>
              <a:t>		</a:t>
            </a:r>
            <a:r>
              <a:rPr lang="en-US" sz="1100" b="0" baseline="0">
                <a:latin typeface="+mn-lt"/>
              </a:rPr>
              <a:t>                                   </a:t>
            </a:r>
            <a:r>
              <a:rPr lang="en-US" sz="2400" b="1">
                <a:latin typeface="Lucida Sans" panose="020B0602030504020204" pitchFamily="34" charset="0"/>
              </a:rPr>
              <a:t>Tax (5%)</a:t>
            </a:r>
            <a:endParaRPr lang="en-US" b="1">
              <a:latin typeface="Lucida Sans" panose="020B0602030504020204" pitchFamily="34" charset="0"/>
            </a:endParaRPr>
          </a:p>
        </xdr:txBody>
      </xdr:sp>
    </xdr:grpSp>
    <xdr:clientData/>
  </xdr:twoCellAnchor>
  <xdr:twoCellAnchor>
    <xdr:from>
      <xdr:col>12</xdr:col>
      <xdr:colOff>219075</xdr:colOff>
      <xdr:row>137</xdr:row>
      <xdr:rowOff>142875</xdr:rowOff>
    </xdr:from>
    <xdr:to>
      <xdr:col>30</xdr:col>
      <xdr:colOff>123825</xdr:colOff>
      <xdr:row>152</xdr:row>
      <xdr:rowOff>176212</xdr:rowOff>
    </xdr:to>
    <xdr:grpSp>
      <xdr:nvGrpSpPr>
        <xdr:cNvPr id="31" name="Group 30">
          <a:extLst>
            <a:ext uri="{FF2B5EF4-FFF2-40B4-BE49-F238E27FC236}">
              <a16:creationId xmlns:a16="http://schemas.microsoft.com/office/drawing/2014/main" id="{D0AC9E55-CC21-4F7D-8108-FEA36E1A01C1}"/>
            </a:ext>
          </a:extLst>
        </xdr:cNvPr>
        <xdr:cNvGrpSpPr/>
      </xdr:nvGrpSpPr>
      <xdr:grpSpPr>
        <a:xfrm>
          <a:off x="12620625" y="26241375"/>
          <a:ext cx="13373100" cy="2890837"/>
          <a:chOff x="6505575" y="26241375"/>
          <a:chExt cx="4572000" cy="2890837"/>
        </a:xfrm>
      </xdr:grpSpPr>
      <xdr:graphicFrame macro="">
        <xdr:nvGraphicFramePr>
          <xdr:cNvPr id="29" name="Chart 28">
            <a:extLst>
              <a:ext uri="{FF2B5EF4-FFF2-40B4-BE49-F238E27FC236}">
                <a16:creationId xmlns:a16="http://schemas.microsoft.com/office/drawing/2014/main" id="{CBD6DFD2-E9D2-442D-8D61-4FF6629F4A2E}"/>
              </a:ext>
            </a:extLst>
          </xdr:cNvPr>
          <xdr:cNvGraphicFramePr/>
        </xdr:nvGraphicFramePr>
        <xdr:xfrm>
          <a:off x="6505575" y="26389012"/>
          <a:ext cx="4572000" cy="2743200"/>
        </xdr:xfrm>
        <a:graphic>
          <a:graphicData uri="http://schemas.openxmlformats.org/drawingml/2006/chart">
            <c:chart xmlns:c="http://schemas.openxmlformats.org/drawingml/2006/chart" xmlns:r="http://schemas.openxmlformats.org/officeDocument/2006/relationships" r:id="rId22"/>
          </a:graphicData>
        </a:graphic>
      </xdr:graphicFrame>
      <xdr:sp macro="" textlink="">
        <xdr:nvSpPr>
          <xdr:cNvPr id="42" name="TextBox 41">
            <a:extLst>
              <a:ext uri="{FF2B5EF4-FFF2-40B4-BE49-F238E27FC236}">
                <a16:creationId xmlns:a16="http://schemas.microsoft.com/office/drawing/2014/main" id="{F12D8EF7-24EC-4720-8231-CDA263A5729C}"/>
              </a:ext>
            </a:extLst>
          </xdr:cNvPr>
          <xdr:cNvSpPr txBox="1"/>
        </xdr:nvSpPr>
        <xdr:spPr>
          <a:xfrm>
            <a:off x="6515100" y="26241375"/>
            <a:ext cx="4562475" cy="419100"/>
          </a:xfrm>
          <a:prstGeom prst="rect">
            <a:avLst/>
          </a:prstGeom>
          <a:solidFill>
            <a:srgbClr val="C9F1FF"/>
          </a:solidFill>
          <a:ln w="222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latin typeface="Lucida Sans" panose="020B0602030504020204" pitchFamily="34" charset="0"/>
              </a:rPr>
              <a:t>	</a:t>
            </a:r>
            <a:r>
              <a:rPr lang="en-US" b="1" baseline="0">
                <a:latin typeface="Lucida Sans" panose="020B0602030504020204" pitchFamily="34" charset="0"/>
              </a:rPr>
              <a:t>         </a:t>
            </a:r>
            <a:r>
              <a:rPr lang="en-US" sz="1800" b="1">
                <a:latin typeface="Lucida Sans" panose="020B0602030504020204" pitchFamily="34" charset="0"/>
              </a:rPr>
              <a:t>Reviews</a:t>
            </a:r>
            <a:r>
              <a:rPr lang="en-US" sz="1800" b="1" baseline="0">
                <a:latin typeface="Lucida Sans" panose="020B0602030504020204" pitchFamily="34" charset="0"/>
              </a:rPr>
              <a:t> Per Branch</a:t>
            </a:r>
            <a:endParaRPr lang="en-US" b="1">
              <a:latin typeface="Lucida Sans" panose="020B0602030504020204" pitchFamily="34" charset="0"/>
            </a:endParaRPr>
          </a:p>
        </xdr:txBody>
      </xdr:sp>
    </xdr:grpSp>
    <xdr:clientData/>
  </xdr:twoCellAnchor>
  <xdr:twoCellAnchor editAs="oneCell">
    <xdr:from>
      <xdr:col>23</xdr:col>
      <xdr:colOff>38100</xdr:colOff>
      <xdr:row>132</xdr:row>
      <xdr:rowOff>85725</xdr:rowOff>
    </xdr:from>
    <xdr:to>
      <xdr:col>27</xdr:col>
      <xdr:colOff>209550</xdr:colOff>
      <xdr:row>145</xdr:row>
      <xdr:rowOff>133350</xdr:rowOff>
    </xdr:to>
    <mc:AlternateContent xmlns:mc="http://schemas.openxmlformats.org/markup-compatibility/2006">
      <mc:Choice xmlns:a14="http://schemas.microsoft.com/office/drawing/2010/main" Requires="a14">
        <xdr:graphicFrame macro="">
          <xdr:nvGraphicFramePr>
            <xdr:cNvPr id="34" name="Reviews">
              <a:extLst>
                <a:ext uri="{FF2B5EF4-FFF2-40B4-BE49-F238E27FC236}">
                  <a16:creationId xmlns:a16="http://schemas.microsoft.com/office/drawing/2014/main" id="{E9993239-4E36-45C1-AB2A-77F79C307938}"/>
                </a:ext>
              </a:extLst>
            </xdr:cNvPr>
            <xdr:cNvGraphicFramePr/>
          </xdr:nvGraphicFramePr>
          <xdr:xfrm>
            <a:off x="0" y="0"/>
            <a:ext cx="0" cy="0"/>
          </xdr:xfrm>
          <a:graphic>
            <a:graphicData uri="http://schemas.microsoft.com/office/drawing/2010/slicer">
              <sle:slicer xmlns:sle="http://schemas.microsoft.com/office/drawing/2010/slicer" name="Reviews"/>
            </a:graphicData>
          </a:graphic>
        </xdr:graphicFrame>
      </mc:Choice>
      <mc:Fallback>
        <xdr:sp macro="" textlink="">
          <xdr:nvSpPr>
            <xdr:cNvPr id="0" name=""/>
            <xdr:cNvSpPr>
              <a:spLocks noTextEdit="1"/>
            </xdr:cNvSpPr>
          </xdr:nvSpPr>
          <xdr:spPr>
            <a:xfrm>
              <a:off x="23983950" y="2523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207587D0-B778-40BB-9153-6F1F8EC0A710}"/>
            </a:ext>
          </a:extLst>
        </xdr:cNvPr>
        <xdr:cNvSpPr txBox="1"/>
      </xdr:nvSpPr>
      <xdr:spPr>
        <a:xfrm>
          <a:off x="0" y="0"/>
          <a:ext cx="2543735"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70</xdr:row>
      <xdr:rowOff>168088</xdr:rowOff>
    </xdr:to>
    <xdr:sp macro="" textlink="">
      <xdr:nvSpPr>
        <xdr:cNvPr id="3" name="TextBox 2">
          <a:extLst>
            <a:ext uri="{FF2B5EF4-FFF2-40B4-BE49-F238E27FC236}">
              <a16:creationId xmlns:a16="http://schemas.microsoft.com/office/drawing/2014/main" id="{3B3A788F-A8C2-4053-A870-621A8B22453C}"/>
            </a:ext>
          </a:extLst>
        </xdr:cNvPr>
        <xdr:cNvSpPr txBox="1"/>
      </xdr:nvSpPr>
      <xdr:spPr>
        <a:xfrm>
          <a:off x="0" y="515471"/>
          <a:ext cx="2532528" cy="12987617"/>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324971</xdr:colOff>
      <xdr:row>2</xdr:row>
      <xdr:rowOff>168088</xdr:rowOff>
    </xdr:to>
    <xdr:sp macro="" textlink="">
      <xdr:nvSpPr>
        <xdr:cNvPr id="104" name="TextBox 103">
          <a:extLst>
            <a:ext uri="{FF2B5EF4-FFF2-40B4-BE49-F238E27FC236}">
              <a16:creationId xmlns:a16="http://schemas.microsoft.com/office/drawing/2014/main" id="{C3D4B744-F134-4218-89F9-446570BEC05F}"/>
            </a:ext>
          </a:extLst>
        </xdr:cNvPr>
        <xdr:cNvSpPr txBox="1"/>
      </xdr:nvSpPr>
      <xdr:spPr>
        <a:xfrm>
          <a:off x="2566146" y="22412"/>
          <a:ext cx="20148178"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Lucida Sans" panose="020B0602030504020204" pitchFamily="34" charset="0"/>
            </a:rPr>
            <a:t>Super</a:t>
          </a:r>
          <a:r>
            <a:rPr lang="en-US" sz="2800" b="1" baseline="0">
              <a:latin typeface="Lucida Sans" panose="020B0602030504020204" pitchFamily="34" charset="0"/>
            </a:rPr>
            <a:t> Market</a:t>
          </a:r>
          <a:endParaRPr lang="en-US" sz="2800" b="1">
            <a:latin typeface="Lucida Sans" panose="020B0602030504020204" pitchFamily="34"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105" name="Rectangle: Rounded Corners 104">
          <a:extLst>
            <a:ext uri="{FF2B5EF4-FFF2-40B4-BE49-F238E27FC236}">
              <a16:creationId xmlns:a16="http://schemas.microsoft.com/office/drawing/2014/main" id="{A9735564-4207-496A-B600-E1E2D144380C}"/>
            </a:ext>
          </a:extLst>
        </xdr:cNvPr>
        <xdr:cNvSpPr/>
      </xdr:nvSpPr>
      <xdr:spPr>
        <a:xfrm>
          <a:off x="526676" y="549089"/>
          <a:ext cx="2308411"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89647</xdr:colOff>
      <xdr:row>2</xdr:row>
      <xdr:rowOff>168088</xdr:rowOff>
    </xdr:from>
    <xdr:to>
      <xdr:col>37</xdr:col>
      <xdr:colOff>358588</xdr:colOff>
      <xdr:row>70</xdr:row>
      <xdr:rowOff>168088</xdr:rowOff>
    </xdr:to>
    <xdr:sp macro="" textlink="">
      <xdr:nvSpPr>
        <xdr:cNvPr id="4" name="TextBox 3">
          <a:extLst>
            <a:ext uri="{FF2B5EF4-FFF2-40B4-BE49-F238E27FC236}">
              <a16:creationId xmlns:a16="http://schemas.microsoft.com/office/drawing/2014/main" id="{FFC70A41-7B79-4665-8C01-FDF7AB30D3B0}"/>
            </a:ext>
          </a:extLst>
        </xdr:cNvPr>
        <xdr:cNvSpPr txBox="1"/>
      </xdr:nvSpPr>
      <xdr:spPr>
        <a:xfrm>
          <a:off x="2518522" y="549088"/>
          <a:ext cx="20307160" cy="12954000"/>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Lucida Sans" panose="020B0602030504020204" pitchFamily="34" charset="0"/>
            </a:rPr>
            <a:t>   Welcome</a:t>
          </a:r>
          <a:r>
            <a:rPr lang="en-US" sz="1800" b="1" baseline="0">
              <a:latin typeface="Lucida Sans" panose="020B0602030504020204" pitchFamily="34" charset="0"/>
            </a:rPr>
            <a:t> to my Dashboard!</a:t>
          </a:r>
          <a:endParaRPr lang="en-US" sz="1800" b="1">
            <a:latin typeface="Lucida Sans" panose="020B0602030504020204" pitchFamily="34" charset="0"/>
          </a:endParaRPr>
        </a:p>
      </xdr:txBody>
    </xdr:sp>
    <xdr:clientData/>
  </xdr:twoCellAnchor>
  <xdr:twoCellAnchor>
    <xdr:from>
      <xdr:col>28</xdr:col>
      <xdr:colOff>134472</xdr:colOff>
      <xdr:row>16</xdr:row>
      <xdr:rowOff>89647</xdr:rowOff>
    </xdr:from>
    <xdr:to>
      <xdr:col>37</xdr:col>
      <xdr:colOff>166687</xdr:colOff>
      <xdr:row>30</xdr:row>
      <xdr:rowOff>56030</xdr:rowOff>
    </xdr:to>
    <xdr:grpSp>
      <xdr:nvGrpSpPr>
        <xdr:cNvPr id="97" name="Group 96">
          <a:extLst>
            <a:ext uri="{FF2B5EF4-FFF2-40B4-BE49-F238E27FC236}">
              <a16:creationId xmlns:a16="http://schemas.microsoft.com/office/drawing/2014/main" id="{EE5891D8-83C8-4237-9520-CF28D74C0C70}"/>
            </a:ext>
          </a:extLst>
        </xdr:cNvPr>
        <xdr:cNvGrpSpPr/>
      </xdr:nvGrpSpPr>
      <xdr:grpSpPr>
        <a:xfrm>
          <a:off x="17136597" y="3137647"/>
          <a:ext cx="5497184" cy="2633383"/>
          <a:chOff x="15789089" y="2734235"/>
          <a:chExt cx="4773706" cy="2633383"/>
        </a:xfrm>
      </xdr:grpSpPr>
      <xdr:grpSp>
        <xdr:nvGrpSpPr>
          <xdr:cNvPr id="34" name="Group 33">
            <a:extLst>
              <a:ext uri="{FF2B5EF4-FFF2-40B4-BE49-F238E27FC236}">
                <a16:creationId xmlns:a16="http://schemas.microsoft.com/office/drawing/2014/main" id="{3381AB25-A5A0-41D5-A4ED-26965849A212}"/>
              </a:ext>
            </a:extLst>
          </xdr:cNvPr>
          <xdr:cNvGrpSpPr/>
        </xdr:nvGrpSpPr>
        <xdr:grpSpPr>
          <a:xfrm>
            <a:off x="16002000" y="2870386"/>
            <a:ext cx="4336678" cy="2429996"/>
            <a:chOff x="16508142" y="2849809"/>
            <a:chExt cx="3433484" cy="2562632"/>
          </a:xfrm>
          <a:solidFill>
            <a:srgbClr val="F4FDFE"/>
          </a:solidFill>
        </xdr:grpSpPr>
        <xdr:grpSp>
          <xdr:nvGrpSpPr>
            <xdr:cNvPr id="25" name="Group 24">
              <a:extLst>
                <a:ext uri="{FF2B5EF4-FFF2-40B4-BE49-F238E27FC236}">
                  <a16:creationId xmlns:a16="http://schemas.microsoft.com/office/drawing/2014/main" id="{5793177B-E4FA-416D-92E2-41C40DA5EBF4}"/>
                </a:ext>
              </a:extLst>
            </xdr:cNvPr>
            <xdr:cNvGrpSpPr/>
          </xdr:nvGrpSpPr>
          <xdr:grpSpPr>
            <a:xfrm>
              <a:off x="16571257" y="2871673"/>
              <a:ext cx="3279681" cy="2540768"/>
              <a:chOff x="3709988" y="3293378"/>
              <a:chExt cx="3302169" cy="2671392"/>
            </a:xfrm>
            <a:grpFill/>
          </xdr:grpSpPr>
          <xdr:graphicFrame macro="">
            <xdr:nvGraphicFramePr>
              <xdr:cNvPr id="26" name="Chart 25">
                <a:extLst>
                  <a:ext uri="{FF2B5EF4-FFF2-40B4-BE49-F238E27FC236}">
                    <a16:creationId xmlns:a16="http://schemas.microsoft.com/office/drawing/2014/main" id="{19163DB9-451A-42EF-A2E4-FC8E6C626E47}"/>
                  </a:ext>
                </a:extLst>
              </xdr:cNvPr>
              <xdr:cNvGraphicFramePr/>
            </xdr:nvGraphicFramePr>
            <xdr:xfrm>
              <a:off x="3709988" y="3293378"/>
              <a:ext cx="1766887" cy="267139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7" name="Chart 26">
                <a:extLst>
                  <a:ext uri="{FF2B5EF4-FFF2-40B4-BE49-F238E27FC236}">
                    <a16:creationId xmlns:a16="http://schemas.microsoft.com/office/drawing/2014/main" id="{38FBECBB-1766-4BC8-A417-4CD5FDCD39D2}"/>
                  </a:ext>
                </a:extLst>
              </xdr:cNvPr>
              <xdr:cNvGraphicFramePr/>
            </xdr:nvGraphicFramePr>
            <xdr:xfrm>
              <a:off x="5216694" y="3355057"/>
              <a:ext cx="1795463" cy="2609712"/>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31" name="TextBox 30">
              <a:extLst>
                <a:ext uri="{FF2B5EF4-FFF2-40B4-BE49-F238E27FC236}">
                  <a16:creationId xmlns:a16="http://schemas.microsoft.com/office/drawing/2014/main" id="{BB11FBBE-EE98-4BA6-8CAC-43C3A4078CCC}"/>
                </a:ext>
              </a:extLst>
            </xdr:cNvPr>
            <xdr:cNvSpPr txBox="1"/>
          </xdr:nvSpPr>
          <xdr:spPr>
            <a:xfrm>
              <a:off x="16508142" y="2849809"/>
              <a:ext cx="3433484" cy="390525"/>
            </a:xfrm>
            <a:prstGeom prst="rect">
              <a:avLst/>
            </a:prstGeom>
            <a:grp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Gender</a:t>
              </a:r>
              <a:endParaRPr lang="en-US" sz="1100" b="1">
                <a:latin typeface="Lucida Sans" panose="020B0602030504020204" pitchFamily="34" charset="0"/>
              </a:endParaRPr>
            </a:p>
          </xdr:txBody>
        </xdr:sp>
      </xdr:grpSp>
      <xdr:sp macro="" textlink="">
        <xdr:nvSpPr>
          <xdr:cNvPr id="60" name="Rectangle: Rounded Corners 59">
            <a:extLst>
              <a:ext uri="{FF2B5EF4-FFF2-40B4-BE49-F238E27FC236}">
                <a16:creationId xmlns:a16="http://schemas.microsoft.com/office/drawing/2014/main" id="{7ADF96DE-1201-4BCE-A05E-E4D86B517148}"/>
              </a:ext>
            </a:extLst>
          </xdr:cNvPr>
          <xdr:cNvSpPr/>
        </xdr:nvSpPr>
        <xdr:spPr>
          <a:xfrm>
            <a:off x="15789089" y="2734235"/>
            <a:ext cx="4773706" cy="263338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28</xdr:col>
      <xdr:colOff>51547</xdr:colOff>
      <xdr:row>30</xdr:row>
      <xdr:rowOff>145678</xdr:rowOff>
    </xdr:from>
    <xdr:to>
      <xdr:col>37</xdr:col>
      <xdr:colOff>107156</xdr:colOff>
      <xdr:row>47</xdr:row>
      <xdr:rowOff>166734</xdr:rowOff>
    </xdr:to>
    <xdr:grpSp>
      <xdr:nvGrpSpPr>
        <xdr:cNvPr id="69" name="Group 68">
          <a:extLst>
            <a:ext uri="{FF2B5EF4-FFF2-40B4-BE49-F238E27FC236}">
              <a16:creationId xmlns:a16="http://schemas.microsoft.com/office/drawing/2014/main" id="{41239243-2556-4CC6-8F18-4EA5B3E29AA3}"/>
            </a:ext>
          </a:extLst>
        </xdr:cNvPr>
        <xdr:cNvGrpSpPr/>
      </xdr:nvGrpSpPr>
      <xdr:grpSpPr>
        <a:xfrm>
          <a:off x="17053672" y="5860678"/>
          <a:ext cx="5520578" cy="3259556"/>
          <a:chOff x="8343899" y="2400808"/>
          <a:chExt cx="4834220" cy="2000362"/>
        </a:xfrm>
      </xdr:grpSpPr>
      <xdr:grpSp>
        <xdr:nvGrpSpPr>
          <xdr:cNvPr id="65" name="Group 64">
            <a:extLst>
              <a:ext uri="{FF2B5EF4-FFF2-40B4-BE49-F238E27FC236}">
                <a16:creationId xmlns:a16="http://schemas.microsoft.com/office/drawing/2014/main" id="{AEEEA6E6-F9DC-4A24-99CC-FBAD205A03C1}"/>
              </a:ext>
            </a:extLst>
          </xdr:cNvPr>
          <xdr:cNvGrpSpPr/>
        </xdr:nvGrpSpPr>
        <xdr:grpSpPr>
          <a:xfrm>
            <a:off x="8471647" y="2462701"/>
            <a:ext cx="4567516" cy="1938469"/>
            <a:chOff x="14625359" y="4020880"/>
            <a:chExt cx="4567516" cy="1938469"/>
          </a:xfrm>
        </xdr:grpSpPr>
        <xdr:graphicFrame macro="">
          <xdr:nvGraphicFramePr>
            <xdr:cNvPr id="66" name="Chart 65">
              <a:extLst>
                <a:ext uri="{FF2B5EF4-FFF2-40B4-BE49-F238E27FC236}">
                  <a16:creationId xmlns:a16="http://schemas.microsoft.com/office/drawing/2014/main" id="{660FFA44-7F32-4F53-B8A1-3A6C39D33354}"/>
                </a:ext>
              </a:extLst>
            </xdr:cNvPr>
            <xdr:cNvGraphicFramePr/>
          </xdr:nvGraphicFramePr>
          <xdr:xfrm>
            <a:off x="14625359" y="4042940"/>
            <a:ext cx="4567516" cy="191640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67" name="TextBox 66">
              <a:extLst>
                <a:ext uri="{FF2B5EF4-FFF2-40B4-BE49-F238E27FC236}">
                  <a16:creationId xmlns:a16="http://schemas.microsoft.com/office/drawing/2014/main" id="{6ECDCB8D-0E19-4CDE-BD24-1A2B277AB241}"/>
                </a:ext>
              </a:extLst>
            </xdr:cNvPr>
            <xdr:cNvSpPr txBox="1"/>
          </xdr:nvSpPr>
          <xdr:spPr>
            <a:xfrm>
              <a:off x="14759829" y="4020880"/>
              <a:ext cx="4269441" cy="206308"/>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sp macro="" textlink="">
        <xdr:nvSpPr>
          <xdr:cNvPr id="68" name="Rectangle: Rounded Corners 67">
            <a:extLst>
              <a:ext uri="{FF2B5EF4-FFF2-40B4-BE49-F238E27FC236}">
                <a16:creationId xmlns:a16="http://schemas.microsoft.com/office/drawing/2014/main" id="{B5EC9FF4-C663-4A04-BDC4-0D2631411119}"/>
              </a:ext>
            </a:extLst>
          </xdr:cNvPr>
          <xdr:cNvSpPr/>
        </xdr:nvSpPr>
        <xdr:spPr>
          <a:xfrm>
            <a:off x="8343899" y="2400808"/>
            <a:ext cx="4834220" cy="168485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493058</xdr:colOff>
      <xdr:row>16</xdr:row>
      <xdr:rowOff>89648</xdr:rowOff>
    </xdr:from>
    <xdr:to>
      <xdr:col>14</xdr:col>
      <xdr:colOff>78441</xdr:colOff>
      <xdr:row>33</xdr:row>
      <xdr:rowOff>148382</xdr:rowOff>
    </xdr:to>
    <xdr:grpSp>
      <xdr:nvGrpSpPr>
        <xdr:cNvPr id="92" name="Group 91">
          <a:extLst>
            <a:ext uri="{FF2B5EF4-FFF2-40B4-BE49-F238E27FC236}">
              <a16:creationId xmlns:a16="http://schemas.microsoft.com/office/drawing/2014/main" id="{31E30E01-4D9B-41FD-9D39-6347E47BBA8F}"/>
            </a:ext>
          </a:extLst>
        </xdr:cNvPr>
        <xdr:cNvGrpSpPr/>
      </xdr:nvGrpSpPr>
      <xdr:grpSpPr>
        <a:xfrm>
          <a:off x="2921933" y="3137648"/>
          <a:ext cx="5657571" cy="3297234"/>
          <a:chOff x="1624852" y="2734236"/>
          <a:chExt cx="5636559" cy="3297234"/>
        </a:xfrm>
      </xdr:grpSpPr>
      <xdr:grpSp>
        <xdr:nvGrpSpPr>
          <xdr:cNvPr id="5" name="Group 4">
            <a:extLst>
              <a:ext uri="{FF2B5EF4-FFF2-40B4-BE49-F238E27FC236}">
                <a16:creationId xmlns:a16="http://schemas.microsoft.com/office/drawing/2014/main" id="{6B994D6D-AD9F-4317-9325-F27D1F4B26E9}"/>
              </a:ext>
            </a:extLst>
          </xdr:cNvPr>
          <xdr:cNvGrpSpPr/>
        </xdr:nvGrpSpPr>
        <xdr:grpSpPr>
          <a:xfrm>
            <a:off x="1928377" y="2868706"/>
            <a:ext cx="5108918" cy="3162764"/>
            <a:chOff x="2562225" y="0"/>
            <a:chExt cx="4572000" cy="3124200"/>
          </a:xfrm>
        </xdr:grpSpPr>
        <xdr:graphicFrame macro="">
          <xdr:nvGraphicFramePr>
            <xdr:cNvPr id="6" name="Chart 5">
              <a:extLst>
                <a:ext uri="{FF2B5EF4-FFF2-40B4-BE49-F238E27FC236}">
                  <a16:creationId xmlns:a16="http://schemas.microsoft.com/office/drawing/2014/main" id="{0AD22E91-835B-465B-95CA-F5C1401F5AE7}"/>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 name="TextBox 6">
              <a:extLst>
                <a:ext uri="{FF2B5EF4-FFF2-40B4-BE49-F238E27FC236}">
                  <a16:creationId xmlns:a16="http://schemas.microsoft.com/office/drawing/2014/main" id="{E7D31342-6A6D-4B27-BB83-4D53DF437AA8}"/>
                </a:ext>
              </a:extLst>
            </xdr:cNvPr>
            <xdr:cNvSpPr txBox="1"/>
          </xdr:nvSpPr>
          <xdr:spPr>
            <a:xfrm>
              <a:off x="2571750" y="9525"/>
              <a:ext cx="4562475" cy="390525"/>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Total Sales </a:t>
              </a:r>
              <a:endParaRPr lang="en-US" sz="1100" b="1">
                <a:latin typeface="Lucida Sans" panose="020B0602030504020204" pitchFamily="34" charset="0"/>
              </a:endParaRPr>
            </a:p>
          </xdr:txBody>
        </xdr:sp>
      </xdr:grpSp>
      <xdr:sp macro="" textlink="">
        <xdr:nvSpPr>
          <xdr:cNvPr id="61" name="Rectangle: Rounded Corners 60">
            <a:extLst>
              <a:ext uri="{FF2B5EF4-FFF2-40B4-BE49-F238E27FC236}">
                <a16:creationId xmlns:a16="http://schemas.microsoft.com/office/drawing/2014/main" id="{4D1261DB-BC8B-4364-81F1-7687AEE5CADF}"/>
              </a:ext>
            </a:extLst>
          </xdr:cNvPr>
          <xdr:cNvSpPr/>
        </xdr:nvSpPr>
        <xdr:spPr>
          <a:xfrm>
            <a:off x="1624852" y="2734236"/>
            <a:ext cx="5636559" cy="279026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544605</xdr:colOff>
      <xdr:row>31</xdr:row>
      <xdr:rowOff>119903</xdr:rowOff>
    </xdr:from>
    <xdr:to>
      <xdr:col>14</xdr:col>
      <xdr:colOff>56031</xdr:colOff>
      <xdr:row>45</xdr:row>
      <xdr:rowOff>56030</xdr:rowOff>
    </xdr:to>
    <xdr:grpSp>
      <xdr:nvGrpSpPr>
        <xdr:cNvPr id="101" name="Group 100">
          <a:extLst>
            <a:ext uri="{FF2B5EF4-FFF2-40B4-BE49-F238E27FC236}">
              <a16:creationId xmlns:a16="http://schemas.microsoft.com/office/drawing/2014/main" id="{ECFD99BC-45CE-4B0F-9A07-5F2B635BEF1B}"/>
            </a:ext>
          </a:extLst>
        </xdr:cNvPr>
        <xdr:cNvGrpSpPr/>
      </xdr:nvGrpSpPr>
      <xdr:grpSpPr>
        <a:xfrm>
          <a:off x="2973480" y="6025403"/>
          <a:ext cx="5583614" cy="2603127"/>
          <a:chOff x="1676399" y="5621991"/>
          <a:chExt cx="5562602" cy="2603127"/>
        </a:xfrm>
      </xdr:grpSpPr>
      <xdr:grpSp>
        <xdr:nvGrpSpPr>
          <xdr:cNvPr id="70" name="Group 69">
            <a:extLst>
              <a:ext uri="{FF2B5EF4-FFF2-40B4-BE49-F238E27FC236}">
                <a16:creationId xmlns:a16="http://schemas.microsoft.com/office/drawing/2014/main" id="{042FB405-5CC3-4BF5-B4F1-8A78987A7781}"/>
              </a:ext>
            </a:extLst>
          </xdr:cNvPr>
          <xdr:cNvGrpSpPr/>
        </xdr:nvGrpSpPr>
        <xdr:grpSpPr>
          <a:xfrm>
            <a:off x="1916999" y="5689226"/>
            <a:ext cx="5082059" cy="2535892"/>
            <a:chOff x="14681013" y="11420475"/>
            <a:chExt cx="4588062" cy="2341469"/>
          </a:xfrm>
        </xdr:grpSpPr>
        <xdr:graphicFrame macro="">
          <xdr:nvGraphicFramePr>
            <xdr:cNvPr id="71" name="Chart 70">
              <a:extLst>
                <a:ext uri="{FF2B5EF4-FFF2-40B4-BE49-F238E27FC236}">
                  <a16:creationId xmlns:a16="http://schemas.microsoft.com/office/drawing/2014/main" id="{049DC1DF-86AE-4604-99C9-A4DEB9FE5B5F}"/>
                </a:ext>
              </a:extLst>
            </xdr:cNvPr>
            <xdr:cNvGraphicFramePr/>
          </xdr:nvGraphicFramePr>
          <xdr:xfrm>
            <a:off x="14681013" y="11790269"/>
            <a:ext cx="4572000" cy="197167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2" name="TextBox 71">
              <a:extLst>
                <a:ext uri="{FF2B5EF4-FFF2-40B4-BE49-F238E27FC236}">
                  <a16:creationId xmlns:a16="http://schemas.microsoft.com/office/drawing/2014/main" id="{63274836-903B-4124-A2BF-DFA90A50B4DE}"/>
                </a:ext>
              </a:extLst>
            </xdr:cNvPr>
            <xdr:cNvSpPr txBox="1"/>
          </xdr:nvSpPr>
          <xdr:spPr>
            <a:xfrm>
              <a:off x="14706600" y="11420475"/>
              <a:ext cx="4562475" cy="390525"/>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Reviews</a:t>
              </a:r>
            </a:p>
            <a:p>
              <a:endParaRPr lang="en-US" sz="1100" b="1">
                <a:latin typeface="Lucida Sans" panose="020B0602030504020204" pitchFamily="34" charset="0"/>
              </a:endParaRPr>
            </a:p>
          </xdr:txBody>
        </xdr:sp>
      </xdr:grpSp>
      <xdr:sp macro="" textlink="">
        <xdr:nvSpPr>
          <xdr:cNvPr id="73" name="Rectangle: Rounded Corners 72">
            <a:extLst>
              <a:ext uri="{FF2B5EF4-FFF2-40B4-BE49-F238E27FC236}">
                <a16:creationId xmlns:a16="http://schemas.microsoft.com/office/drawing/2014/main" id="{FADA6930-0238-41CC-A41D-4498F8EA0586}"/>
              </a:ext>
            </a:extLst>
          </xdr:cNvPr>
          <xdr:cNvSpPr/>
        </xdr:nvSpPr>
        <xdr:spPr>
          <a:xfrm>
            <a:off x="1676399" y="5621991"/>
            <a:ext cx="5562602" cy="2591921"/>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578223</xdr:colOff>
      <xdr:row>45</xdr:row>
      <xdr:rowOff>131108</xdr:rowOff>
    </xdr:from>
    <xdr:to>
      <xdr:col>37</xdr:col>
      <xdr:colOff>35718</xdr:colOff>
      <xdr:row>67</xdr:row>
      <xdr:rowOff>123265</xdr:rowOff>
    </xdr:to>
    <xdr:grpSp>
      <xdr:nvGrpSpPr>
        <xdr:cNvPr id="102" name="Group 101">
          <a:extLst>
            <a:ext uri="{FF2B5EF4-FFF2-40B4-BE49-F238E27FC236}">
              <a16:creationId xmlns:a16="http://schemas.microsoft.com/office/drawing/2014/main" id="{DD1CA706-E4C5-4755-82EB-C4D3E6CDD057}"/>
            </a:ext>
          </a:extLst>
        </xdr:cNvPr>
        <xdr:cNvGrpSpPr/>
      </xdr:nvGrpSpPr>
      <xdr:grpSpPr>
        <a:xfrm>
          <a:off x="3007098" y="8703608"/>
          <a:ext cx="19495714" cy="4183157"/>
          <a:chOff x="1710017" y="8300196"/>
          <a:chExt cx="18729512" cy="4183157"/>
        </a:xfrm>
      </xdr:grpSpPr>
      <xdr:graphicFrame macro="">
        <xdr:nvGraphicFramePr>
          <xdr:cNvPr id="33" name="Chart 32">
            <a:extLst>
              <a:ext uri="{FF2B5EF4-FFF2-40B4-BE49-F238E27FC236}">
                <a16:creationId xmlns:a16="http://schemas.microsoft.com/office/drawing/2014/main" id="{7DC6DDE4-95DD-42E7-A00D-337AE83CDC0D}"/>
              </a:ext>
            </a:extLst>
          </xdr:cNvPr>
          <xdr:cNvGraphicFramePr>
            <a:graphicFrameLocks/>
          </xdr:cNvGraphicFramePr>
        </xdr:nvGraphicFramePr>
        <xdr:xfrm>
          <a:off x="1714500" y="8402170"/>
          <a:ext cx="18725029" cy="4081183"/>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4" name="TextBox 43">
            <a:extLst>
              <a:ext uri="{FF2B5EF4-FFF2-40B4-BE49-F238E27FC236}">
                <a16:creationId xmlns:a16="http://schemas.microsoft.com/office/drawing/2014/main" id="{773F64DB-ABE2-4FC8-A095-FC7DD6881E74}"/>
              </a:ext>
            </a:extLst>
          </xdr:cNvPr>
          <xdr:cNvSpPr txBox="1"/>
        </xdr:nvSpPr>
        <xdr:spPr>
          <a:xfrm>
            <a:off x="1710017" y="8300196"/>
            <a:ext cx="18729512" cy="385483"/>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Quantity Per Dates</a:t>
            </a:r>
            <a:endParaRPr lang="en-US" sz="1100" b="1">
              <a:latin typeface="Lucida Sans" panose="020B0602030504020204" pitchFamily="34" charset="0"/>
            </a:endParaRPr>
          </a:p>
        </xdr:txBody>
      </xdr:sp>
    </xdr:grpSp>
    <xdr:clientData/>
  </xdr:twoCellAnchor>
  <xdr:twoCellAnchor>
    <xdr:from>
      <xdr:col>4</xdr:col>
      <xdr:colOff>257734</xdr:colOff>
      <xdr:row>4</xdr:row>
      <xdr:rowOff>168648</xdr:rowOff>
    </xdr:from>
    <xdr:to>
      <xdr:col>37</xdr:col>
      <xdr:colOff>235324</xdr:colOff>
      <xdr:row>13</xdr:row>
      <xdr:rowOff>141755</xdr:rowOff>
    </xdr:to>
    <xdr:grpSp>
      <xdr:nvGrpSpPr>
        <xdr:cNvPr id="143" name="Group 142">
          <a:extLst>
            <a:ext uri="{FF2B5EF4-FFF2-40B4-BE49-F238E27FC236}">
              <a16:creationId xmlns:a16="http://schemas.microsoft.com/office/drawing/2014/main" id="{637BA659-45B3-4A20-A36E-5B4F92520FFC}"/>
            </a:ext>
          </a:extLst>
        </xdr:cNvPr>
        <xdr:cNvGrpSpPr/>
      </xdr:nvGrpSpPr>
      <xdr:grpSpPr>
        <a:xfrm>
          <a:off x="2686609" y="930648"/>
          <a:ext cx="20015809" cy="1687607"/>
          <a:chOff x="2678205" y="930648"/>
          <a:chExt cx="19946472" cy="1687607"/>
        </a:xfrm>
      </xdr:grpSpPr>
      <xdr:grpSp>
        <xdr:nvGrpSpPr>
          <xdr:cNvPr id="29" name="Group 28">
            <a:extLst>
              <a:ext uri="{FF2B5EF4-FFF2-40B4-BE49-F238E27FC236}">
                <a16:creationId xmlns:a16="http://schemas.microsoft.com/office/drawing/2014/main" id="{39F993EF-6A84-4F9F-A1B3-E9076298E397}"/>
              </a:ext>
            </a:extLst>
          </xdr:cNvPr>
          <xdr:cNvGrpSpPr/>
        </xdr:nvGrpSpPr>
        <xdr:grpSpPr>
          <a:xfrm>
            <a:off x="2678205" y="1120588"/>
            <a:ext cx="3171268" cy="1489823"/>
            <a:chOff x="2756646" y="1389529"/>
            <a:chExt cx="3171268" cy="1489823"/>
          </a:xfrm>
        </xdr:grpSpPr>
        <xdr:sp macro="" textlink="">
          <xdr:nvSpPr>
            <xdr:cNvPr id="16" name="Flowchart: Alternate Process 15">
              <a:extLst>
                <a:ext uri="{FF2B5EF4-FFF2-40B4-BE49-F238E27FC236}">
                  <a16:creationId xmlns:a16="http://schemas.microsoft.com/office/drawing/2014/main" id="{02EB7EC7-CEC7-4A90-A6D5-E75441D343BC}"/>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5" name="Group 84">
              <a:extLst>
                <a:ext uri="{FF2B5EF4-FFF2-40B4-BE49-F238E27FC236}">
                  <a16:creationId xmlns:a16="http://schemas.microsoft.com/office/drawing/2014/main" id="{9FBF2049-FE16-4D63-B115-A2DAAEC051EF}"/>
                </a:ext>
              </a:extLst>
            </xdr:cNvPr>
            <xdr:cNvGrpSpPr/>
          </xdr:nvGrpSpPr>
          <xdr:grpSpPr>
            <a:xfrm>
              <a:off x="2947772" y="1393452"/>
              <a:ext cx="2980142" cy="1485900"/>
              <a:chOff x="1693209" y="978833"/>
              <a:chExt cx="3044638" cy="1485900"/>
            </a:xfrm>
            <a:solidFill>
              <a:schemeClr val="bg1"/>
            </a:solidFill>
          </xdr:grpSpPr>
          <xdr:sp macro="" textlink="">
            <xdr:nvSpPr>
              <xdr:cNvPr id="19" name="Rectangle: Rounded Corners 18">
                <a:extLst>
                  <a:ext uri="{FF2B5EF4-FFF2-40B4-BE49-F238E27FC236}">
                    <a16:creationId xmlns:a16="http://schemas.microsoft.com/office/drawing/2014/main" id="{20668B10-D053-4850-8287-F7DB49524FAF}"/>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45" name="TextBox 44">
                <a:extLst>
                  <a:ext uri="{FF2B5EF4-FFF2-40B4-BE49-F238E27FC236}">
                    <a16:creationId xmlns:a16="http://schemas.microsoft.com/office/drawing/2014/main" id="{A542693D-549A-49A8-BC63-1CFC74764CEE}"/>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$116,291.87 </a:t>
                </a:fld>
                <a:endParaRPr lang="en-US" sz="2800" b="1">
                  <a:latin typeface="Lucida Sans" panose="020B0602030504020204" pitchFamily="34" charset="0"/>
                </a:endParaRPr>
              </a:p>
            </xdr:txBody>
          </xdr:sp>
          <xdr:sp macro="" textlink="Privot!$S$19">
            <xdr:nvSpPr>
              <xdr:cNvPr id="46" name="TextBox 45">
                <a:extLst>
                  <a:ext uri="{FF2B5EF4-FFF2-40B4-BE49-F238E27FC236}">
                    <a16:creationId xmlns:a16="http://schemas.microsoft.com/office/drawing/2014/main" id="{593D93A0-B76C-4B7F-82AA-DFF90A980E92}"/>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30" name="Group 29">
            <a:extLst>
              <a:ext uri="{FF2B5EF4-FFF2-40B4-BE49-F238E27FC236}">
                <a16:creationId xmlns:a16="http://schemas.microsoft.com/office/drawing/2014/main" id="{9B981245-ABF2-4541-8E2D-144B48BDF875}"/>
              </a:ext>
            </a:extLst>
          </xdr:cNvPr>
          <xdr:cNvGrpSpPr/>
        </xdr:nvGrpSpPr>
        <xdr:grpSpPr>
          <a:xfrm>
            <a:off x="6015877" y="1113304"/>
            <a:ext cx="3027270" cy="1504951"/>
            <a:chOff x="6071907" y="1449480"/>
            <a:chExt cx="3027270" cy="1504951"/>
          </a:xfrm>
        </xdr:grpSpPr>
        <xdr:sp macro="" textlink="">
          <xdr:nvSpPr>
            <xdr:cNvPr id="113" name="Flowchart: Alternate Process 112">
              <a:extLst>
                <a:ext uri="{FF2B5EF4-FFF2-40B4-BE49-F238E27FC236}">
                  <a16:creationId xmlns:a16="http://schemas.microsoft.com/office/drawing/2014/main" id="{23E4234A-594E-404F-840C-651F22EB1C0E}"/>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6" name="Group 85">
              <a:extLst>
                <a:ext uri="{FF2B5EF4-FFF2-40B4-BE49-F238E27FC236}">
                  <a16:creationId xmlns:a16="http://schemas.microsoft.com/office/drawing/2014/main" id="{04F2E1C7-3FC8-4A07-90E9-B2933DB5C44B}"/>
                </a:ext>
              </a:extLst>
            </xdr:cNvPr>
            <xdr:cNvGrpSpPr/>
          </xdr:nvGrpSpPr>
          <xdr:grpSpPr>
            <a:xfrm>
              <a:off x="6239995" y="1449480"/>
              <a:ext cx="2859182" cy="1504951"/>
              <a:chOff x="4816847" y="1057274"/>
              <a:chExt cx="3025589" cy="1504951"/>
            </a:xfrm>
            <a:solidFill>
              <a:schemeClr val="bg1"/>
            </a:solidFill>
          </xdr:grpSpPr>
          <xdr:sp macro="" textlink="">
            <xdr:nvSpPr>
              <xdr:cNvPr id="20" name="Rectangle: Rounded Corners 19">
                <a:extLst>
                  <a:ext uri="{FF2B5EF4-FFF2-40B4-BE49-F238E27FC236}">
                    <a16:creationId xmlns:a16="http://schemas.microsoft.com/office/drawing/2014/main" id="{1D220A4C-E7E5-4931-894F-3DB262443514}"/>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47" name="TextBox 46">
                <a:extLst>
                  <a:ext uri="{FF2B5EF4-FFF2-40B4-BE49-F238E27FC236}">
                    <a16:creationId xmlns:a16="http://schemas.microsoft.com/office/drawing/2014/main" id="{851F5C48-85D6-450D-BFC7-6923B04EA32B}"/>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48" name="TextBox 47">
                <a:extLst>
                  <a:ext uri="{FF2B5EF4-FFF2-40B4-BE49-F238E27FC236}">
                    <a16:creationId xmlns:a16="http://schemas.microsoft.com/office/drawing/2014/main" id="{B4944241-B182-4B11-BCA1-967457A90493}"/>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8B5F14-26DF-4E04-AB1F-A4A342298783}" type="TxLink">
                  <a:rPr lang="en-US" sz="2800" b="1" i="0" u="none" strike="noStrike">
                    <a:solidFill>
                      <a:srgbClr val="000000"/>
                    </a:solidFill>
                    <a:latin typeface="Lucida Sans" panose="020B0602030504020204" pitchFamily="34" charset="0"/>
                    <a:ea typeface="Calibri"/>
                    <a:cs typeface="Calibri"/>
                  </a:rPr>
                  <a:pPr algn="ctr"/>
                  <a:t> $5,537.71 </a:t>
                </a:fld>
                <a:endParaRPr lang="en-US" sz="2800" b="1">
                  <a:latin typeface="Lucida Sans" panose="020B0602030504020204" pitchFamily="34" charset="0"/>
                </a:endParaRPr>
              </a:p>
            </xdr:txBody>
          </xdr:sp>
        </xdr:grpSp>
      </xdr:grpSp>
      <xdr:grpSp>
        <xdr:nvGrpSpPr>
          <xdr:cNvPr id="32" name="Group 31">
            <a:extLst>
              <a:ext uri="{FF2B5EF4-FFF2-40B4-BE49-F238E27FC236}">
                <a16:creationId xmlns:a16="http://schemas.microsoft.com/office/drawing/2014/main" id="{2B29BFBE-9FB4-463D-9A2F-142618551CBA}"/>
              </a:ext>
            </a:extLst>
          </xdr:cNvPr>
          <xdr:cNvGrpSpPr/>
        </xdr:nvGrpSpPr>
        <xdr:grpSpPr>
          <a:xfrm>
            <a:off x="9170333" y="1075766"/>
            <a:ext cx="3233459" cy="1527921"/>
            <a:chOff x="9562539" y="1479178"/>
            <a:chExt cx="3233459" cy="1527921"/>
          </a:xfrm>
        </xdr:grpSpPr>
        <xdr:sp macro="" textlink="">
          <xdr:nvSpPr>
            <xdr:cNvPr id="114" name="Flowchart: Alternate Process 113">
              <a:extLst>
                <a:ext uri="{FF2B5EF4-FFF2-40B4-BE49-F238E27FC236}">
                  <a16:creationId xmlns:a16="http://schemas.microsoft.com/office/drawing/2014/main" id="{6FAE13B8-078E-465D-B017-EF8F7DFD1FF6}"/>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7" name="Group 86">
              <a:extLst>
                <a:ext uri="{FF2B5EF4-FFF2-40B4-BE49-F238E27FC236}">
                  <a16:creationId xmlns:a16="http://schemas.microsoft.com/office/drawing/2014/main" id="{AA795B15-6280-4152-B936-547722659B62}"/>
                </a:ext>
              </a:extLst>
            </xdr:cNvPr>
            <xdr:cNvGrpSpPr/>
          </xdr:nvGrpSpPr>
          <xdr:grpSpPr>
            <a:xfrm>
              <a:off x="9741833" y="1479178"/>
              <a:ext cx="3054165" cy="1527921"/>
              <a:chOff x="7971303" y="1053354"/>
              <a:chExt cx="3054165" cy="1527921"/>
            </a:xfrm>
            <a:solidFill>
              <a:schemeClr val="bg1"/>
            </a:solidFill>
          </xdr:grpSpPr>
          <xdr:sp macro="" textlink="">
            <xdr:nvSpPr>
              <xdr:cNvPr id="22" name="Rectangle: Rounded Corners 21">
                <a:extLst>
                  <a:ext uri="{FF2B5EF4-FFF2-40B4-BE49-F238E27FC236}">
                    <a16:creationId xmlns:a16="http://schemas.microsoft.com/office/drawing/2014/main" id="{5C89F6F0-0F36-4E5D-B498-372D35575665}"/>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51" name="TextBox 50">
                <a:extLst>
                  <a:ext uri="{FF2B5EF4-FFF2-40B4-BE49-F238E27FC236}">
                    <a16:creationId xmlns:a16="http://schemas.microsoft.com/office/drawing/2014/main" id="{E82AE873-52F3-42D9-9942-A03032392738}"/>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55" name="TextBox 54">
                <a:extLst>
                  <a:ext uri="{FF2B5EF4-FFF2-40B4-BE49-F238E27FC236}">
                    <a16:creationId xmlns:a16="http://schemas.microsoft.com/office/drawing/2014/main" id="{CCF26188-3896-4A14-89C7-87D226E0ACD2}"/>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$1,676.19 </a:t>
                </a:fld>
                <a:endParaRPr lang="en-US" sz="2800" b="1">
                  <a:latin typeface="Lucida Sans" panose="020B0602030504020204" pitchFamily="34" charset="0"/>
                </a:endParaRPr>
              </a:p>
            </xdr:txBody>
          </xdr:sp>
        </xdr:grpSp>
      </xdr:grpSp>
      <xdr:grpSp>
        <xdr:nvGrpSpPr>
          <xdr:cNvPr id="28" name="Group 27">
            <a:extLst>
              <a:ext uri="{FF2B5EF4-FFF2-40B4-BE49-F238E27FC236}">
                <a16:creationId xmlns:a16="http://schemas.microsoft.com/office/drawing/2014/main" id="{40D44E90-347F-49B6-A61F-F64D18A00AB4}"/>
              </a:ext>
            </a:extLst>
          </xdr:cNvPr>
          <xdr:cNvGrpSpPr/>
        </xdr:nvGrpSpPr>
        <xdr:grpSpPr>
          <a:xfrm>
            <a:off x="12553389" y="996204"/>
            <a:ext cx="3179670" cy="1533526"/>
            <a:chOff x="13080066" y="1455645"/>
            <a:chExt cx="3179670" cy="1533526"/>
          </a:xfrm>
        </xdr:grpSpPr>
        <xdr:sp macro="" textlink="">
          <xdr:nvSpPr>
            <xdr:cNvPr id="115" name="Flowchart: Alternate Process 114">
              <a:extLst>
                <a:ext uri="{FF2B5EF4-FFF2-40B4-BE49-F238E27FC236}">
                  <a16:creationId xmlns:a16="http://schemas.microsoft.com/office/drawing/2014/main" id="{D3C58A35-371B-4825-8346-E4128D59BE7D}"/>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8" name="Group 87">
              <a:extLst>
                <a:ext uri="{FF2B5EF4-FFF2-40B4-BE49-F238E27FC236}">
                  <a16:creationId xmlns:a16="http://schemas.microsoft.com/office/drawing/2014/main" id="{55D2D29B-18C4-499F-9059-B1F092C70425}"/>
                </a:ext>
              </a:extLst>
            </xdr:cNvPr>
            <xdr:cNvGrpSpPr/>
          </xdr:nvGrpSpPr>
          <xdr:grpSpPr>
            <a:xfrm>
              <a:off x="13326594" y="1455645"/>
              <a:ext cx="2933142" cy="1533526"/>
              <a:chOff x="11130241" y="1085850"/>
              <a:chExt cx="3063689" cy="1533526"/>
            </a:xfrm>
            <a:solidFill>
              <a:schemeClr val="bg1"/>
            </a:solidFill>
          </xdr:grpSpPr>
          <xdr:sp macro="" textlink="">
            <xdr:nvSpPr>
              <xdr:cNvPr id="21" name="Rectangle: Rounded Corners 20">
                <a:extLst>
                  <a:ext uri="{FF2B5EF4-FFF2-40B4-BE49-F238E27FC236}">
                    <a16:creationId xmlns:a16="http://schemas.microsoft.com/office/drawing/2014/main" id="{8F8E6972-B9EC-4704-A783-F41EA51FCB52}"/>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52" name="TextBox 51">
                <a:extLst>
                  <a:ext uri="{FF2B5EF4-FFF2-40B4-BE49-F238E27FC236}">
                    <a16:creationId xmlns:a16="http://schemas.microsoft.com/office/drawing/2014/main" id="{1DF4885C-55B5-4129-97CE-4C397BD8313F}"/>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56" name="TextBox 55">
                <a:extLst>
                  <a:ext uri="{FF2B5EF4-FFF2-40B4-BE49-F238E27FC236}">
                    <a16:creationId xmlns:a16="http://schemas.microsoft.com/office/drawing/2014/main" id="{4DF5E744-00C2-49D7-8B1C-39B66C77BC64}"/>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$19,753.89 </a:t>
                </a:fld>
                <a:endParaRPr lang="en-US" sz="2800" b="1">
                  <a:latin typeface="Lucida Sans" panose="020B0602030504020204" pitchFamily="34" charset="0"/>
                </a:endParaRPr>
              </a:p>
            </xdr:txBody>
          </xdr:sp>
        </xdr:grpSp>
      </xdr:grpSp>
      <xdr:grpSp>
        <xdr:nvGrpSpPr>
          <xdr:cNvPr id="18" name="Group 17">
            <a:extLst>
              <a:ext uri="{FF2B5EF4-FFF2-40B4-BE49-F238E27FC236}">
                <a16:creationId xmlns:a16="http://schemas.microsoft.com/office/drawing/2014/main" id="{D251D765-6322-49BC-A3C1-52A1CABC715E}"/>
              </a:ext>
            </a:extLst>
          </xdr:cNvPr>
          <xdr:cNvGrpSpPr/>
        </xdr:nvGrpSpPr>
        <xdr:grpSpPr>
          <a:xfrm>
            <a:off x="15893304" y="999564"/>
            <a:ext cx="3145490" cy="1544732"/>
            <a:chOff x="16554451" y="1470211"/>
            <a:chExt cx="3145490" cy="1544732"/>
          </a:xfrm>
        </xdr:grpSpPr>
        <xdr:sp macro="" textlink="">
          <xdr:nvSpPr>
            <xdr:cNvPr id="116" name="Flowchart: Alternate Process 115">
              <a:extLst>
                <a:ext uri="{FF2B5EF4-FFF2-40B4-BE49-F238E27FC236}">
                  <a16:creationId xmlns:a16="http://schemas.microsoft.com/office/drawing/2014/main" id="{50DAFE76-E254-44C7-8DF4-0A660C1A1052}"/>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 name="Group 88">
              <a:extLst>
                <a:ext uri="{FF2B5EF4-FFF2-40B4-BE49-F238E27FC236}">
                  <a16:creationId xmlns:a16="http://schemas.microsoft.com/office/drawing/2014/main" id="{71C5CFF5-489F-4890-967D-71DD851416B2}"/>
                </a:ext>
              </a:extLst>
            </xdr:cNvPr>
            <xdr:cNvGrpSpPr/>
          </xdr:nvGrpSpPr>
          <xdr:grpSpPr>
            <a:xfrm>
              <a:off x="16744950" y="1470211"/>
              <a:ext cx="2954991" cy="1544732"/>
              <a:chOff x="14302067" y="1066799"/>
              <a:chExt cx="3063689" cy="1544732"/>
            </a:xfrm>
            <a:solidFill>
              <a:schemeClr val="bg1"/>
            </a:solidFill>
          </xdr:grpSpPr>
          <xdr:sp macro="" textlink="">
            <xdr:nvSpPr>
              <xdr:cNvPr id="24" name="Rectangle: Rounded Corners 23">
                <a:extLst>
                  <a:ext uri="{FF2B5EF4-FFF2-40B4-BE49-F238E27FC236}">
                    <a16:creationId xmlns:a16="http://schemas.microsoft.com/office/drawing/2014/main" id="{DE2B0179-7038-48D7-818A-7296EA2B7054}"/>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53" name="TextBox 52">
                <a:extLst>
                  <a:ext uri="{FF2B5EF4-FFF2-40B4-BE49-F238E27FC236}">
                    <a16:creationId xmlns:a16="http://schemas.microsoft.com/office/drawing/2014/main" id="{8F11ED6B-B196-4EF5-8D63-787D1F18DD2C}"/>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57" name="TextBox 56">
                <a:extLst>
                  <a:ext uri="{FF2B5EF4-FFF2-40B4-BE49-F238E27FC236}">
                    <a16:creationId xmlns:a16="http://schemas.microsoft.com/office/drawing/2014/main" id="{24B7D188-8DE7-4424-9EE2-30940DCF5CF2}"/>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1965</a:t>
                </a:fld>
                <a:endParaRPr lang="en-US" sz="2800" b="1">
                  <a:latin typeface="Lucida Sans" panose="020B0602030504020204" pitchFamily="34" charset="0"/>
                </a:endParaRPr>
              </a:p>
            </xdr:txBody>
          </xdr:sp>
        </xdr:grpSp>
      </xdr:grpSp>
      <xdr:grpSp>
        <xdr:nvGrpSpPr>
          <xdr:cNvPr id="17" name="Group 16">
            <a:extLst>
              <a:ext uri="{FF2B5EF4-FFF2-40B4-BE49-F238E27FC236}">
                <a16:creationId xmlns:a16="http://schemas.microsoft.com/office/drawing/2014/main" id="{E3154BD8-769E-4C2E-A79B-2D495527A871}"/>
              </a:ext>
            </a:extLst>
          </xdr:cNvPr>
          <xdr:cNvGrpSpPr/>
        </xdr:nvGrpSpPr>
        <xdr:grpSpPr>
          <a:xfrm>
            <a:off x="19210803" y="930648"/>
            <a:ext cx="3413874" cy="1533526"/>
            <a:chOff x="19961597" y="1490942"/>
            <a:chExt cx="3413874" cy="1533526"/>
          </a:xfrm>
        </xdr:grpSpPr>
        <xdr:sp macro="" textlink="">
          <xdr:nvSpPr>
            <xdr:cNvPr id="117" name="Flowchart: Alternate Process 116">
              <a:extLst>
                <a:ext uri="{FF2B5EF4-FFF2-40B4-BE49-F238E27FC236}">
                  <a16:creationId xmlns:a16="http://schemas.microsoft.com/office/drawing/2014/main" id="{A9C5B645-1350-4400-811E-2723367D4FD1}"/>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0" name="Group 89">
              <a:extLst>
                <a:ext uri="{FF2B5EF4-FFF2-40B4-BE49-F238E27FC236}">
                  <a16:creationId xmlns:a16="http://schemas.microsoft.com/office/drawing/2014/main" id="{B55D0287-F571-47E8-8B7B-AEC9C698568E}"/>
                </a:ext>
              </a:extLst>
            </xdr:cNvPr>
            <xdr:cNvGrpSpPr/>
          </xdr:nvGrpSpPr>
          <xdr:grpSpPr>
            <a:xfrm>
              <a:off x="20252951" y="1490942"/>
              <a:ext cx="3122520" cy="1533526"/>
              <a:chOff x="17429068" y="1076324"/>
              <a:chExt cx="3122520" cy="1533526"/>
            </a:xfrm>
            <a:solidFill>
              <a:schemeClr val="bg1"/>
            </a:solidFill>
          </xdr:grpSpPr>
          <xdr:sp macro="" textlink="">
            <xdr:nvSpPr>
              <xdr:cNvPr id="23" name="Rectangle: Rounded Corners 22">
                <a:extLst>
                  <a:ext uri="{FF2B5EF4-FFF2-40B4-BE49-F238E27FC236}">
                    <a16:creationId xmlns:a16="http://schemas.microsoft.com/office/drawing/2014/main" id="{262F13E3-2B4A-4FA7-8F0E-A619D1633312}"/>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54" name="TextBox 53">
                <a:extLst>
                  <a:ext uri="{FF2B5EF4-FFF2-40B4-BE49-F238E27FC236}">
                    <a16:creationId xmlns:a16="http://schemas.microsoft.com/office/drawing/2014/main" id="{406D0CD6-730E-4839-ACA6-EFCF6DAF2A8F}"/>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58" name="TextBox 57">
                <a:extLst>
                  <a:ext uri="{FF2B5EF4-FFF2-40B4-BE49-F238E27FC236}">
                    <a16:creationId xmlns:a16="http://schemas.microsoft.com/office/drawing/2014/main" id="{E12BF7CE-9530-451E-A47D-3310E33C7515}"/>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FEF378-6F9E-40AD-9620-9E152D9917B5}" type="TxLink">
                  <a:rPr lang="en-US" sz="2800" b="1" i="0" u="none" strike="noStrike">
                    <a:solidFill>
                      <a:srgbClr val="000000"/>
                    </a:solidFill>
                    <a:latin typeface="Lucida Sans" panose="020B0602030504020204" pitchFamily="34" charset="0"/>
                    <a:ea typeface="Calibri"/>
                    <a:cs typeface="Calibri"/>
                  </a:rPr>
                  <a:pPr algn="ctr"/>
                  <a:t> $110,754.16 </a:t>
                </a:fld>
                <a:endParaRPr lang="en-US" sz="2800" b="1">
                  <a:latin typeface="Lucida Sans" panose="020B0602030504020204" pitchFamily="34" charset="0"/>
                </a:endParaRPr>
              </a:p>
            </xdr:txBody>
          </xdr:sp>
        </xdr:grpSp>
      </xdr:grpSp>
    </xdr:grpSp>
    <xdr:clientData/>
  </xdr:twoCellAnchor>
  <xdr:twoCellAnchor>
    <xdr:from>
      <xdr:col>1</xdr:col>
      <xdr:colOff>145676</xdr:colOff>
      <xdr:row>14</xdr:row>
      <xdr:rowOff>0</xdr:rowOff>
    </xdr:from>
    <xdr:to>
      <xdr:col>4</xdr:col>
      <xdr:colOff>67235</xdr:colOff>
      <xdr:row>17</xdr:row>
      <xdr:rowOff>67236</xdr:rowOff>
    </xdr:to>
    <xdr:grpSp>
      <xdr:nvGrpSpPr>
        <xdr:cNvPr id="50" name="Group 49">
          <a:extLst>
            <a:ext uri="{FF2B5EF4-FFF2-40B4-BE49-F238E27FC236}">
              <a16:creationId xmlns:a16="http://schemas.microsoft.com/office/drawing/2014/main" id="{4C363E54-D902-417A-9658-199A7D9E66C4}"/>
            </a:ext>
          </a:extLst>
        </xdr:cNvPr>
        <xdr:cNvGrpSpPr/>
      </xdr:nvGrpSpPr>
      <xdr:grpSpPr>
        <a:xfrm>
          <a:off x="752895" y="2667000"/>
          <a:ext cx="1743215" cy="638736"/>
          <a:chOff x="750794" y="2667000"/>
          <a:chExt cx="1736912" cy="638736"/>
        </a:xfrm>
      </xdr:grpSpPr>
      <xdr:sp macro="" textlink="">
        <xdr:nvSpPr>
          <xdr:cNvPr id="49" name="Flowchart: Alternate Process 48">
            <a:extLst>
              <a:ext uri="{FF2B5EF4-FFF2-40B4-BE49-F238E27FC236}">
                <a16:creationId xmlns:a16="http://schemas.microsoft.com/office/drawing/2014/main" id="{448FF8CC-9398-41C1-B5E1-A1283979212A}"/>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hlinkClick xmlns:r="http://schemas.openxmlformats.org/officeDocument/2006/relationships" r:id="rId7"/>
            <a:extLst>
              <a:ext uri="{FF2B5EF4-FFF2-40B4-BE49-F238E27FC236}">
                <a16:creationId xmlns:a16="http://schemas.microsoft.com/office/drawing/2014/main" id="{E9A0656C-6E64-45EA-89D6-C2264966014F}"/>
              </a:ext>
            </a:extLst>
          </xdr:cNvPr>
          <xdr:cNvSpPr txBox="1"/>
        </xdr:nvSpPr>
        <xdr:spPr>
          <a:xfrm>
            <a:off x="750795" y="2678205"/>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18" name="Group 117">
          <a:extLst>
            <a:ext uri="{FF2B5EF4-FFF2-40B4-BE49-F238E27FC236}">
              <a16:creationId xmlns:a16="http://schemas.microsoft.com/office/drawing/2014/main" id="{138CD2D1-3F79-4AB6-A31E-D857566A0CB8}"/>
            </a:ext>
          </a:extLst>
        </xdr:cNvPr>
        <xdr:cNvGrpSpPr/>
      </xdr:nvGrpSpPr>
      <xdr:grpSpPr>
        <a:xfrm>
          <a:off x="696865" y="5490883"/>
          <a:ext cx="1743214" cy="638736"/>
          <a:chOff x="750794" y="2667000"/>
          <a:chExt cx="1736911" cy="638736"/>
        </a:xfrm>
      </xdr:grpSpPr>
      <xdr:sp macro="" textlink="">
        <xdr:nvSpPr>
          <xdr:cNvPr id="119" name="Flowchart: Alternate Process 118">
            <a:extLst>
              <a:ext uri="{FF2B5EF4-FFF2-40B4-BE49-F238E27FC236}">
                <a16:creationId xmlns:a16="http://schemas.microsoft.com/office/drawing/2014/main" id="{58E20E0E-7895-4541-8452-F0A7A171B1EB}"/>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0" name="TextBox 119">
            <a:hlinkClick xmlns:r="http://schemas.openxmlformats.org/officeDocument/2006/relationships" r:id="rId8"/>
            <a:extLst>
              <a:ext uri="{FF2B5EF4-FFF2-40B4-BE49-F238E27FC236}">
                <a16:creationId xmlns:a16="http://schemas.microsoft.com/office/drawing/2014/main" id="{AE43EB67-000A-47F0-8F19-4C641A27F88C}"/>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21" name="Group 120">
          <a:extLst>
            <a:ext uri="{FF2B5EF4-FFF2-40B4-BE49-F238E27FC236}">
              <a16:creationId xmlns:a16="http://schemas.microsoft.com/office/drawing/2014/main" id="{5BB65AB6-57B9-4058-AEC1-0C0E38D153BF}"/>
            </a:ext>
          </a:extLst>
        </xdr:cNvPr>
        <xdr:cNvGrpSpPr/>
      </xdr:nvGrpSpPr>
      <xdr:grpSpPr>
        <a:xfrm>
          <a:off x="703589" y="4533900"/>
          <a:ext cx="1743214" cy="638736"/>
          <a:chOff x="750794" y="2667000"/>
          <a:chExt cx="1736911" cy="638736"/>
        </a:xfrm>
      </xdr:grpSpPr>
      <xdr:sp macro="" textlink="">
        <xdr:nvSpPr>
          <xdr:cNvPr id="122" name="Flowchart: Alternate Process 121">
            <a:extLst>
              <a:ext uri="{FF2B5EF4-FFF2-40B4-BE49-F238E27FC236}">
                <a16:creationId xmlns:a16="http://schemas.microsoft.com/office/drawing/2014/main" id="{A4E59516-9478-4F94-AF1D-E4D87C3559C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3" name="TextBox 122">
            <a:hlinkClick xmlns:r="http://schemas.openxmlformats.org/officeDocument/2006/relationships" r:id="rId9"/>
            <a:extLst>
              <a:ext uri="{FF2B5EF4-FFF2-40B4-BE49-F238E27FC236}">
                <a16:creationId xmlns:a16="http://schemas.microsoft.com/office/drawing/2014/main" id="{BA85FEB6-0615-4C78-886C-80E17ED92EE9}"/>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125505</xdr:colOff>
      <xdr:row>18</xdr:row>
      <xdr:rowOff>147918</xdr:rowOff>
    </xdr:from>
    <xdr:to>
      <xdr:col>4</xdr:col>
      <xdr:colOff>47063</xdr:colOff>
      <xdr:row>22</xdr:row>
      <xdr:rowOff>24654</xdr:rowOff>
    </xdr:to>
    <xdr:grpSp>
      <xdr:nvGrpSpPr>
        <xdr:cNvPr id="124" name="Group 123">
          <a:extLst>
            <a:ext uri="{FF2B5EF4-FFF2-40B4-BE49-F238E27FC236}">
              <a16:creationId xmlns:a16="http://schemas.microsoft.com/office/drawing/2014/main" id="{99BBE93C-4475-41B5-8330-B5032AECFA74}"/>
            </a:ext>
          </a:extLst>
        </xdr:cNvPr>
        <xdr:cNvGrpSpPr/>
      </xdr:nvGrpSpPr>
      <xdr:grpSpPr>
        <a:xfrm>
          <a:off x="732724" y="3576918"/>
          <a:ext cx="1743214" cy="638736"/>
          <a:chOff x="750794" y="2667000"/>
          <a:chExt cx="1736911" cy="638736"/>
        </a:xfrm>
      </xdr:grpSpPr>
      <xdr:sp macro="" textlink="">
        <xdr:nvSpPr>
          <xdr:cNvPr id="125" name="Flowchart: Alternate Process 124">
            <a:extLst>
              <a:ext uri="{FF2B5EF4-FFF2-40B4-BE49-F238E27FC236}">
                <a16:creationId xmlns:a16="http://schemas.microsoft.com/office/drawing/2014/main" id="{F0F59E24-3307-4088-9700-CDD9226E5F02}"/>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6" name="TextBox 125">
            <a:hlinkClick xmlns:r="http://schemas.openxmlformats.org/officeDocument/2006/relationships" r:id="rId10"/>
            <a:extLst>
              <a:ext uri="{FF2B5EF4-FFF2-40B4-BE49-F238E27FC236}">
                <a16:creationId xmlns:a16="http://schemas.microsoft.com/office/drawing/2014/main" id="{84DD1649-D2E7-41BE-AC87-E0918C2C628E}"/>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27" name="Group 126">
          <a:extLst>
            <a:ext uri="{FF2B5EF4-FFF2-40B4-BE49-F238E27FC236}">
              <a16:creationId xmlns:a16="http://schemas.microsoft.com/office/drawing/2014/main" id="{29988C97-28BB-4E47-AE0B-95BFCDC39883}"/>
            </a:ext>
          </a:extLst>
        </xdr:cNvPr>
        <xdr:cNvGrpSpPr/>
      </xdr:nvGrpSpPr>
      <xdr:grpSpPr>
        <a:xfrm>
          <a:off x="719277" y="6420971"/>
          <a:ext cx="1743214" cy="638736"/>
          <a:chOff x="750794" y="2667000"/>
          <a:chExt cx="1736911" cy="638736"/>
        </a:xfrm>
      </xdr:grpSpPr>
      <xdr:sp macro="" textlink="">
        <xdr:nvSpPr>
          <xdr:cNvPr id="128" name="Flowchart: Alternate Process 127">
            <a:extLst>
              <a:ext uri="{FF2B5EF4-FFF2-40B4-BE49-F238E27FC236}">
                <a16:creationId xmlns:a16="http://schemas.microsoft.com/office/drawing/2014/main" id="{64D52D19-3BB0-4BE6-A180-F22E04BA7C8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TextBox 128">
            <a:hlinkClick xmlns:r="http://schemas.openxmlformats.org/officeDocument/2006/relationships" r:id="rId11"/>
            <a:extLst>
              <a:ext uri="{FF2B5EF4-FFF2-40B4-BE49-F238E27FC236}">
                <a16:creationId xmlns:a16="http://schemas.microsoft.com/office/drawing/2014/main" id="{70C353D6-EAAA-42F3-B4F8-7665E1567241}"/>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14</xdr:col>
      <xdr:colOff>500062</xdr:colOff>
      <xdr:row>16</xdr:row>
      <xdr:rowOff>152401</xdr:rowOff>
    </xdr:from>
    <xdr:to>
      <xdr:col>27</xdr:col>
      <xdr:colOff>261938</xdr:colOff>
      <xdr:row>42</xdr:row>
      <xdr:rowOff>190499</xdr:rowOff>
    </xdr:to>
    <xdr:grpSp>
      <xdr:nvGrpSpPr>
        <xdr:cNvPr id="168" name="Group 167">
          <a:extLst>
            <a:ext uri="{FF2B5EF4-FFF2-40B4-BE49-F238E27FC236}">
              <a16:creationId xmlns:a16="http://schemas.microsoft.com/office/drawing/2014/main" id="{C5E42030-ABBD-4FEB-872A-13E91D013381}"/>
            </a:ext>
          </a:extLst>
        </xdr:cNvPr>
        <xdr:cNvGrpSpPr/>
      </xdr:nvGrpSpPr>
      <xdr:grpSpPr>
        <a:xfrm>
          <a:off x="9001125" y="3200401"/>
          <a:ext cx="7655719" cy="4991098"/>
          <a:chOff x="9312640" y="3200401"/>
          <a:chExt cx="7618048" cy="4991098"/>
        </a:xfrm>
      </xdr:grpSpPr>
      <xdr:grpSp>
        <xdr:nvGrpSpPr>
          <xdr:cNvPr id="157" name="Group 156">
            <a:extLst>
              <a:ext uri="{FF2B5EF4-FFF2-40B4-BE49-F238E27FC236}">
                <a16:creationId xmlns:a16="http://schemas.microsoft.com/office/drawing/2014/main" id="{3C75F718-E374-4FB5-8A00-2F141FCF0CBE}"/>
              </a:ext>
            </a:extLst>
          </xdr:cNvPr>
          <xdr:cNvGrpSpPr/>
        </xdr:nvGrpSpPr>
        <xdr:grpSpPr>
          <a:xfrm>
            <a:off x="9312640" y="3952592"/>
            <a:ext cx="7618048" cy="4238907"/>
            <a:chOff x="20295460" y="2809499"/>
            <a:chExt cx="4564790" cy="4415143"/>
          </a:xfrm>
        </xdr:grpSpPr>
        <mc:AlternateContent xmlns:mc="http://schemas.openxmlformats.org/markup-compatibility/2006">
          <mc:Choice xmlns:a14="http://schemas.microsoft.com/office/drawing/2010/main" Requires="a14">
            <xdr:graphicFrame macro="">
              <xdr:nvGraphicFramePr>
                <xdr:cNvPr id="158" name="Reviews 4">
                  <a:extLst>
                    <a:ext uri="{FF2B5EF4-FFF2-40B4-BE49-F238E27FC236}">
                      <a16:creationId xmlns:a16="http://schemas.microsoft.com/office/drawing/2014/main" id="{FD02C650-F9D8-49CB-9009-C0400B33F6AC}"/>
                    </a:ext>
                  </a:extLst>
                </xdr:cNvPr>
                <xdr:cNvGraphicFramePr/>
              </xdr:nvGraphicFramePr>
              <xdr:xfrm>
                <a:off x="20297823" y="6555511"/>
                <a:ext cx="4562427" cy="669131"/>
              </xdr:xfrm>
              <a:graphic>
                <a:graphicData uri="http://schemas.microsoft.com/office/drawing/2010/slicer">
                  <sle:slicer xmlns:sle="http://schemas.microsoft.com/office/drawing/2010/slicer" name="Reviews 4"/>
                </a:graphicData>
              </a:graphic>
            </xdr:graphicFrame>
          </mc:Choice>
          <mc:Fallback>
            <xdr:sp macro="" textlink="">
              <xdr:nvSpPr>
                <xdr:cNvPr id="0" name=""/>
                <xdr:cNvSpPr>
                  <a:spLocks noTextEdit="1"/>
                </xdr:cNvSpPr>
              </xdr:nvSpPr>
              <xdr:spPr>
                <a:xfrm>
                  <a:off x="9005088" y="7549077"/>
                  <a:ext cx="7651756" cy="642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59" name="Group 158">
              <a:extLst>
                <a:ext uri="{FF2B5EF4-FFF2-40B4-BE49-F238E27FC236}">
                  <a16:creationId xmlns:a16="http://schemas.microsoft.com/office/drawing/2014/main" id="{4BBB51B0-640D-4E34-BCF8-809E8BA4C1CC}"/>
                </a:ext>
              </a:extLst>
            </xdr:cNvPr>
            <xdr:cNvGrpSpPr/>
          </xdr:nvGrpSpPr>
          <xdr:grpSpPr>
            <a:xfrm>
              <a:off x="20295460" y="2809499"/>
              <a:ext cx="4557656" cy="3702255"/>
              <a:chOff x="20295460" y="2809499"/>
              <a:chExt cx="4557656" cy="3702255"/>
            </a:xfrm>
          </xdr:grpSpPr>
          <mc:AlternateContent xmlns:mc="http://schemas.openxmlformats.org/markup-compatibility/2006">
            <mc:Choice xmlns:a14="http://schemas.microsoft.com/office/drawing/2010/main" Requires="a14">
              <xdr:graphicFrame macro="">
                <xdr:nvGraphicFramePr>
                  <xdr:cNvPr id="160" name="City 3">
                    <a:extLst>
                      <a:ext uri="{FF2B5EF4-FFF2-40B4-BE49-F238E27FC236}">
                        <a16:creationId xmlns:a16="http://schemas.microsoft.com/office/drawing/2014/main" id="{E1ACFE57-DE63-4F3E-8AF4-800CC31D044F}"/>
                      </a:ext>
                    </a:extLst>
                  </xdr:cNvPr>
                  <xdr:cNvGraphicFramePr/>
                </xdr:nvGraphicFramePr>
                <xdr:xfrm>
                  <a:off x="20314453" y="2809499"/>
                  <a:ext cx="4488723" cy="657225"/>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9032979" y="3952592"/>
                    <a:ext cx="7528145" cy="630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1" name="Customer type 1">
                    <a:extLst>
                      <a:ext uri="{FF2B5EF4-FFF2-40B4-BE49-F238E27FC236}">
                        <a16:creationId xmlns:a16="http://schemas.microsoft.com/office/drawing/2014/main" id="{E73E41C3-8A80-4AB3-A893-976CA788E5B3}"/>
                      </a:ext>
                    </a:extLst>
                  </xdr:cNvPr>
                  <xdr:cNvGraphicFramePr/>
                </xdr:nvGraphicFramePr>
                <xdr:xfrm>
                  <a:off x="20307318" y="3534296"/>
                  <a:ext cx="4502994" cy="645319"/>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9021012" y="4648458"/>
                    <a:ext cx="7552079" cy="619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2" name="Gender 3">
                    <a:extLst>
                      <a:ext uri="{FF2B5EF4-FFF2-40B4-BE49-F238E27FC236}">
                        <a16:creationId xmlns:a16="http://schemas.microsoft.com/office/drawing/2014/main" id="{473F65AA-43E7-4110-A9B8-5253ED326F14}"/>
                      </a:ext>
                    </a:extLst>
                  </xdr:cNvPr>
                  <xdr:cNvGraphicFramePr/>
                </xdr:nvGraphicFramePr>
                <xdr:xfrm>
                  <a:off x="20300183" y="4260578"/>
                  <a:ext cx="4538663" cy="597693"/>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9009046" y="5345749"/>
                    <a:ext cx="7611900" cy="573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3" name="Product line 3">
                    <a:extLst>
                      <a:ext uri="{FF2B5EF4-FFF2-40B4-BE49-F238E27FC236}">
                        <a16:creationId xmlns:a16="http://schemas.microsoft.com/office/drawing/2014/main" id="{279CC6FF-12E4-47A5-BCAB-F4F59754C21A}"/>
                      </a:ext>
                    </a:extLst>
                  </xdr:cNvPr>
                  <xdr:cNvGraphicFramePr/>
                </xdr:nvGraphicFramePr>
                <xdr:xfrm>
                  <a:off x="20297821" y="4913936"/>
                  <a:ext cx="4541029" cy="871538"/>
                </xdr:xfrm>
                <a:graphic>
                  <a:graphicData uri="http://schemas.microsoft.com/office/drawing/2010/slicer">
                    <sle:slicer xmlns:sle="http://schemas.microsoft.com/office/drawing/2010/slicer" name="Product line 3"/>
                  </a:graphicData>
                </a:graphic>
              </xdr:graphicFrame>
            </mc:Choice>
            <mc:Fallback>
              <xdr:sp macro="" textlink="">
                <xdr:nvSpPr>
                  <xdr:cNvPr id="0" name=""/>
                  <xdr:cNvSpPr>
                    <a:spLocks noTextEdit="1"/>
                  </xdr:cNvSpPr>
                </xdr:nvSpPr>
                <xdr:spPr>
                  <a:xfrm>
                    <a:off x="9005085" y="5973028"/>
                    <a:ext cx="7615868" cy="83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4" name="Payment 3">
                    <a:extLst>
                      <a:ext uri="{FF2B5EF4-FFF2-40B4-BE49-F238E27FC236}">
                        <a16:creationId xmlns:a16="http://schemas.microsoft.com/office/drawing/2014/main" id="{197F765D-6289-4DC3-8974-7C97B5E676B2}"/>
                      </a:ext>
                    </a:extLst>
                  </xdr:cNvPr>
                  <xdr:cNvGraphicFramePr/>
                </xdr:nvGraphicFramePr>
                <xdr:xfrm>
                  <a:off x="20295460" y="5842624"/>
                  <a:ext cx="4557656" cy="669130"/>
                </xdr:xfrm>
                <a:graphic>
                  <a:graphicData uri="http://schemas.microsoft.com/office/drawing/2010/slicer">
                    <sle:slicer xmlns:sle="http://schemas.microsoft.com/office/drawing/2010/slicer" name="Payment 3"/>
                  </a:graphicData>
                </a:graphic>
              </xdr:graphicFrame>
            </mc:Choice>
            <mc:Fallback>
              <xdr:sp macro="" textlink="">
                <xdr:nvSpPr>
                  <xdr:cNvPr id="0" name=""/>
                  <xdr:cNvSpPr>
                    <a:spLocks noTextEdit="1"/>
                  </xdr:cNvSpPr>
                </xdr:nvSpPr>
                <xdr:spPr>
                  <a:xfrm>
                    <a:off x="9001125" y="6864646"/>
                    <a:ext cx="7643754" cy="642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mc:Choice xmlns:a14="http://schemas.microsoft.com/office/drawing/2010/main" Requires="a14">
          <xdr:graphicFrame macro="">
            <xdr:nvGraphicFramePr>
              <xdr:cNvPr id="166" name="Months">
                <a:extLst>
                  <a:ext uri="{FF2B5EF4-FFF2-40B4-BE49-F238E27FC236}">
                    <a16:creationId xmlns:a16="http://schemas.microsoft.com/office/drawing/2014/main" id="{50CF1FBF-B036-4B90-B0D5-AEBBDAAF5CF6}"/>
                  </a:ext>
                </a:extLst>
              </xdr:cNvPr>
              <xdr:cNvGraphicFramePr/>
            </xdr:nvGraphicFramePr>
            <xdr:xfrm>
              <a:off x="9332119" y="3200401"/>
              <a:ext cx="7503317" cy="645318"/>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020700" y="3200401"/>
                <a:ext cx="7540421" cy="645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178593</xdr:colOff>
      <xdr:row>3</xdr:row>
      <xdr:rowOff>71437</xdr:rowOff>
    </xdr:from>
    <xdr:to>
      <xdr:col>4</xdr:col>
      <xdr:colOff>47624</xdr:colOff>
      <xdr:row>11</xdr:row>
      <xdr:rowOff>47625</xdr:rowOff>
    </xdr:to>
    <xdr:pic>
      <xdr:nvPicPr>
        <xdr:cNvPr id="171" name="Picture 170">
          <a:extLst>
            <a:ext uri="{FF2B5EF4-FFF2-40B4-BE49-F238E27FC236}">
              <a16:creationId xmlns:a16="http://schemas.microsoft.com/office/drawing/2014/main" id="{9A341A2B-DDAB-43C9-8F07-23608F276E8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85812" y="642937"/>
          <a:ext cx="1690687" cy="1500188"/>
        </a:xfrm>
        <a:prstGeom prst="rect">
          <a:avLst/>
        </a:prstGeom>
        <a:solidFill>
          <a:schemeClr val="tx1"/>
        </a:solid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2E1AC5E9-D415-4C02-B924-4B760ED15097}"/>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71</xdr:row>
      <xdr:rowOff>11206</xdr:rowOff>
    </xdr:to>
    <xdr:sp macro="" textlink="">
      <xdr:nvSpPr>
        <xdr:cNvPr id="3" name="TextBox 2">
          <a:extLst>
            <a:ext uri="{FF2B5EF4-FFF2-40B4-BE49-F238E27FC236}">
              <a16:creationId xmlns:a16="http://schemas.microsoft.com/office/drawing/2014/main" id="{76C08C0D-6A59-4DA1-9E78-153F493E778C}"/>
            </a:ext>
          </a:extLst>
        </xdr:cNvPr>
        <xdr:cNvSpPr txBox="1"/>
      </xdr:nvSpPr>
      <xdr:spPr>
        <a:xfrm>
          <a:off x="0" y="515471"/>
          <a:ext cx="2532528" cy="1302123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4E13E315-17A5-4024-B60B-0F1ABF140121}"/>
            </a:ext>
          </a:extLst>
        </xdr:cNvPr>
        <xdr:cNvSpPr txBox="1"/>
      </xdr:nvSpPr>
      <xdr:spPr>
        <a:xfrm>
          <a:off x="2566146" y="22412"/>
          <a:ext cx="20136972"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dk1"/>
              </a:solidFill>
              <a:effectLst/>
              <a:latin typeface="Lucida Sans" panose="020B0602030504020204" pitchFamily="34" charset="0"/>
              <a:ea typeface="+mn-ea"/>
              <a:cs typeface="+mn-cs"/>
            </a:rPr>
            <a:t>Super</a:t>
          </a:r>
          <a:r>
            <a:rPr lang="en-US" sz="2800" b="1" baseline="0">
              <a:solidFill>
                <a:schemeClr val="dk1"/>
              </a:solidFill>
              <a:effectLst/>
              <a:latin typeface="Lucida Sans" panose="020B0602030504020204" pitchFamily="34" charset="0"/>
              <a:ea typeface="+mn-ea"/>
              <a:cs typeface="+mn-cs"/>
            </a:rPr>
            <a:t> Market</a:t>
          </a:r>
          <a:endParaRPr lang="en-US" sz="2800" b="1">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5" name="Rectangle: Rounded Corners 4">
          <a:extLst>
            <a:ext uri="{FF2B5EF4-FFF2-40B4-BE49-F238E27FC236}">
              <a16:creationId xmlns:a16="http://schemas.microsoft.com/office/drawing/2014/main" id="{24844718-4486-4F95-875B-E9D9A3FC3530}"/>
            </a:ext>
          </a:extLst>
        </xdr:cNvPr>
        <xdr:cNvSpPr/>
      </xdr:nvSpPr>
      <xdr:spPr>
        <a:xfrm>
          <a:off x="526676" y="549089"/>
          <a:ext cx="2326340"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123264</xdr:colOff>
      <xdr:row>2</xdr:row>
      <xdr:rowOff>168087</xdr:rowOff>
    </xdr:from>
    <xdr:to>
      <xdr:col>37</xdr:col>
      <xdr:colOff>358588</xdr:colOff>
      <xdr:row>71</xdr:row>
      <xdr:rowOff>56028</xdr:rowOff>
    </xdr:to>
    <xdr:sp macro="" textlink="">
      <xdr:nvSpPr>
        <xdr:cNvPr id="6" name="TextBox 5">
          <a:extLst>
            <a:ext uri="{FF2B5EF4-FFF2-40B4-BE49-F238E27FC236}">
              <a16:creationId xmlns:a16="http://schemas.microsoft.com/office/drawing/2014/main" id="{5CC3A1E8-A3BB-4391-931F-D5FF2B4CE75A}"/>
            </a:ext>
          </a:extLst>
        </xdr:cNvPr>
        <xdr:cNvSpPr txBox="1"/>
      </xdr:nvSpPr>
      <xdr:spPr>
        <a:xfrm>
          <a:off x="2552139" y="549087"/>
          <a:ext cx="20273543" cy="13032441"/>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68" name="Group 67">
          <a:extLst>
            <a:ext uri="{FF2B5EF4-FFF2-40B4-BE49-F238E27FC236}">
              <a16:creationId xmlns:a16="http://schemas.microsoft.com/office/drawing/2014/main" id="{123273C7-7A10-4289-96BB-F9A426D400B2}"/>
            </a:ext>
          </a:extLst>
        </xdr:cNvPr>
        <xdr:cNvGrpSpPr/>
      </xdr:nvGrpSpPr>
      <xdr:grpSpPr>
        <a:xfrm>
          <a:off x="741691" y="2666999"/>
          <a:ext cx="1754418" cy="638737"/>
          <a:chOff x="739590" y="2666999"/>
          <a:chExt cx="1748115" cy="638737"/>
        </a:xfrm>
      </xdr:grpSpPr>
      <xdr:sp macro="" textlink="">
        <xdr:nvSpPr>
          <xdr:cNvPr id="69" name="Flowchart: Alternate Process 68">
            <a:extLst>
              <a:ext uri="{FF2B5EF4-FFF2-40B4-BE49-F238E27FC236}">
                <a16:creationId xmlns:a16="http://schemas.microsoft.com/office/drawing/2014/main" id="{18A54873-3DE8-4F31-B743-FF5D5A29B2D9}"/>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TextBox 69">
            <a:hlinkClick xmlns:r="http://schemas.openxmlformats.org/officeDocument/2006/relationships" r:id="rId1"/>
            <a:extLst>
              <a:ext uri="{FF2B5EF4-FFF2-40B4-BE49-F238E27FC236}">
                <a16:creationId xmlns:a16="http://schemas.microsoft.com/office/drawing/2014/main" id="{B00FFC5C-7446-43D4-97FB-E0DAC08F9455}"/>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71" name="Group 70">
          <a:extLst>
            <a:ext uri="{FF2B5EF4-FFF2-40B4-BE49-F238E27FC236}">
              <a16:creationId xmlns:a16="http://schemas.microsoft.com/office/drawing/2014/main" id="{F6AC04E4-1363-469F-BA61-9BAEE7AB0EB2}"/>
            </a:ext>
          </a:extLst>
        </xdr:cNvPr>
        <xdr:cNvGrpSpPr/>
      </xdr:nvGrpSpPr>
      <xdr:grpSpPr>
        <a:xfrm>
          <a:off x="696865" y="5490883"/>
          <a:ext cx="1743214" cy="638736"/>
          <a:chOff x="750794" y="2667000"/>
          <a:chExt cx="1736911" cy="638736"/>
        </a:xfrm>
      </xdr:grpSpPr>
      <xdr:sp macro="" textlink="">
        <xdr:nvSpPr>
          <xdr:cNvPr id="72" name="Flowchart: Alternate Process 71">
            <a:extLst>
              <a:ext uri="{FF2B5EF4-FFF2-40B4-BE49-F238E27FC236}">
                <a16:creationId xmlns:a16="http://schemas.microsoft.com/office/drawing/2014/main" id="{F5684399-3125-4889-A226-8D354748119F}"/>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TextBox 72">
            <a:hlinkClick xmlns:r="http://schemas.openxmlformats.org/officeDocument/2006/relationships" r:id="rId2"/>
            <a:extLst>
              <a:ext uri="{FF2B5EF4-FFF2-40B4-BE49-F238E27FC236}">
                <a16:creationId xmlns:a16="http://schemas.microsoft.com/office/drawing/2014/main" id="{C147A0AF-56F9-484E-88D3-47134216CBA0}"/>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74" name="Group 73">
          <a:extLst>
            <a:ext uri="{FF2B5EF4-FFF2-40B4-BE49-F238E27FC236}">
              <a16:creationId xmlns:a16="http://schemas.microsoft.com/office/drawing/2014/main" id="{C63AFF68-9BAF-4D4A-8FD5-B42BEC511246}"/>
            </a:ext>
          </a:extLst>
        </xdr:cNvPr>
        <xdr:cNvGrpSpPr/>
      </xdr:nvGrpSpPr>
      <xdr:grpSpPr>
        <a:xfrm>
          <a:off x="703589" y="4533900"/>
          <a:ext cx="1743214" cy="638736"/>
          <a:chOff x="750794" y="2667000"/>
          <a:chExt cx="1736911" cy="638736"/>
        </a:xfrm>
      </xdr:grpSpPr>
      <xdr:sp macro="" textlink="">
        <xdr:nvSpPr>
          <xdr:cNvPr id="75" name="Flowchart: Alternate Process 74">
            <a:extLst>
              <a:ext uri="{FF2B5EF4-FFF2-40B4-BE49-F238E27FC236}">
                <a16:creationId xmlns:a16="http://schemas.microsoft.com/office/drawing/2014/main" id="{5E92A02C-DD1E-48BF-A0D2-E71A85795F0F}"/>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TextBox 75">
            <a:hlinkClick xmlns:r="http://schemas.openxmlformats.org/officeDocument/2006/relationships" r:id="rId3"/>
            <a:extLst>
              <a:ext uri="{FF2B5EF4-FFF2-40B4-BE49-F238E27FC236}">
                <a16:creationId xmlns:a16="http://schemas.microsoft.com/office/drawing/2014/main" id="{388B8F5D-E1ED-438E-9A03-E7BD572D72A2}"/>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112281</xdr:colOff>
      <xdr:row>18</xdr:row>
      <xdr:rowOff>134611</xdr:rowOff>
    </xdr:from>
    <xdr:to>
      <xdr:col>4</xdr:col>
      <xdr:colOff>47063</xdr:colOff>
      <xdr:row>22</xdr:row>
      <xdr:rowOff>24654</xdr:rowOff>
    </xdr:to>
    <xdr:grpSp>
      <xdr:nvGrpSpPr>
        <xdr:cNvPr id="77" name="Group 76">
          <a:extLst>
            <a:ext uri="{FF2B5EF4-FFF2-40B4-BE49-F238E27FC236}">
              <a16:creationId xmlns:a16="http://schemas.microsoft.com/office/drawing/2014/main" id="{806767B9-87A9-49E9-97B7-7E4AA633FFF7}"/>
            </a:ext>
          </a:extLst>
        </xdr:cNvPr>
        <xdr:cNvGrpSpPr/>
      </xdr:nvGrpSpPr>
      <xdr:grpSpPr>
        <a:xfrm>
          <a:off x="719500" y="3563611"/>
          <a:ext cx="1756438" cy="652043"/>
          <a:chOff x="737618" y="2653693"/>
          <a:chExt cx="1750087" cy="652043"/>
        </a:xfrm>
      </xdr:grpSpPr>
      <xdr:sp macro="" textlink="">
        <xdr:nvSpPr>
          <xdr:cNvPr id="78" name="Flowchart: Alternate Process 77">
            <a:extLst>
              <a:ext uri="{FF2B5EF4-FFF2-40B4-BE49-F238E27FC236}">
                <a16:creationId xmlns:a16="http://schemas.microsoft.com/office/drawing/2014/main" id="{156307C3-38A8-424A-B3F3-5AC50FDEF50A}"/>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TextBox 78">
            <a:hlinkClick xmlns:r="http://schemas.openxmlformats.org/officeDocument/2006/relationships" r:id="rId4"/>
            <a:extLst>
              <a:ext uri="{FF2B5EF4-FFF2-40B4-BE49-F238E27FC236}">
                <a16:creationId xmlns:a16="http://schemas.microsoft.com/office/drawing/2014/main" id="{5590DD7B-D65B-4D67-AC51-C3CB761D1556}"/>
              </a:ext>
            </a:extLst>
          </xdr:cNvPr>
          <xdr:cNvSpPr txBox="1"/>
        </xdr:nvSpPr>
        <xdr:spPr>
          <a:xfrm>
            <a:off x="737618" y="2653693"/>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80" name="Group 79">
          <a:extLst>
            <a:ext uri="{FF2B5EF4-FFF2-40B4-BE49-F238E27FC236}">
              <a16:creationId xmlns:a16="http://schemas.microsoft.com/office/drawing/2014/main" id="{34E8C10B-F077-4E7D-ADEA-F1DAE4BB99C3}"/>
            </a:ext>
          </a:extLst>
        </xdr:cNvPr>
        <xdr:cNvGrpSpPr/>
      </xdr:nvGrpSpPr>
      <xdr:grpSpPr>
        <a:xfrm>
          <a:off x="719277" y="6420971"/>
          <a:ext cx="1743214" cy="638736"/>
          <a:chOff x="750794" y="2667000"/>
          <a:chExt cx="1736911" cy="638736"/>
        </a:xfrm>
      </xdr:grpSpPr>
      <xdr:sp macro="" textlink="">
        <xdr:nvSpPr>
          <xdr:cNvPr id="81" name="Flowchart: Alternate Process 80">
            <a:extLst>
              <a:ext uri="{FF2B5EF4-FFF2-40B4-BE49-F238E27FC236}">
                <a16:creationId xmlns:a16="http://schemas.microsoft.com/office/drawing/2014/main" id="{8D611D28-58DD-40D1-8F82-2316BC50FEA3}"/>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2" name="TextBox 81">
            <a:hlinkClick xmlns:r="http://schemas.openxmlformats.org/officeDocument/2006/relationships" r:id="rId5"/>
            <a:extLst>
              <a:ext uri="{FF2B5EF4-FFF2-40B4-BE49-F238E27FC236}">
                <a16:creationId xmlns:a16="http://schemas.microsoft.com/office/drawing/2014/main" id="{21CB53AD-D97E-4E02-8F63-43C1211BAC94}"/>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26</xdr:col>
      <xdr:colOff>297655</xdr:colOff>
      <xdr:row>16</xdr:row>
      <xdr:rowOff>47625</xdr:rowOff>
    </xdr:from>
    <xdr:to>
      <xdr:col>37</xdr:col>
      <xdr:colOff>119062</xdr:colOff>
      <xdr:row>42</xdr:row>
      <xdr:rowOff>178594</xdr:rowOff>
    </xdr:to>
    <xdr:grpSp>
      <xdr:nvGrpSpPr>
        <xdr:cNvPr id="102" name="Group 101">
          <a:extLst>
            <a:ext uri="{FF2B5EF4-FFF2-40B4-BE49-F238E27FC236}">
              <a16:creationId xmlns:a16="http://schemas.microsoft.com/office/drawing/2014/main" id="{7F639E4F-9F55-4459-AC0E-7477BF8D1709}"/>
            </a:ext>
          </a:extLst>
        </xdr:cNvPr>
        <xdr:cNvGrpSpPr/>
      </xdr:nvGrpSpPr>
      <xdr:grpSpPr>
        <a:xfrm>
          <a:off x="16085343" y="3095625"/>
          <a:ext cx="6500813" cy="5083969"/>
          <a:chOff x="12153899" y="2543735"/>
          <a:chExt cx="7949455" cy="2916892"/>
        </a:xfrm>
      </xdr:grpSpPr>
      <xdr:graphicFrame macro="">
        <xdr:nvGraphicFramePr>
          <xdr:cNvPr id="88" name="Chart 87">
            <a:extLst>
              <a:ext uri="{FF2B5EF4-FFF2-40B4-BE49-F238E27FC236}">
                <a16:creationId xmlns:a16="http://schemas.microsoft.com/office/drawing/2014/main" id="{707BAD72-B2AB-4556-8DCC-72EC4B23C00D}"/>
              </a:ext>
            </a:extLst>
          </xdr:cNvPr>
          <xdr:cNvGraphicFramePr>
            <a:graphicFrameLocks/>
          </xdr:cNvGraphicFramePr>
        </xdr:nvGraphicFramePr>
        <xdr:xfrm>
          <a:off x="12258674" y="3429876"/>
          <a:ext cx="3945874" cy="203075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9" name="Chart 88">
            <a:extLst>
              <a:ext uri="{FF2B5EF4-FFF2-40B4-BE49-F238E27FC236}">
                <a16:creationId xmlns:a16="http://schemas.microsoft.com/office/drawing/2014/main" id="{B343E4A2-BD6D-4B4C-8A6E-283E1223BCCC}"/>
              </a:ext>
            </a:extLst>
          </xdr:cNvPr>
          <xdr:cNvGraphicFramePr>
            <a:graphicFrameLocks/>
          </xdr:cNvGraphicFramePr>
        </xdr:nvGraphicFramePr>
        <xdr:xfrm>
          <a:off x="16182136" y="3381625"/>
          <a:ext cx="3741642" cy="207900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0" name="TextBox 89">
            <a:extLst>
              <a:ext uri="{FF2B5EF4-FFF2-40B4-BE49-F238E27FC236}">
                <a16:creationId xmlns:a16="http://schemas.microsoft.com/office/drawing/2014/main" id="{7378AAD1-C723-408F-94A5-2501F9E79473}"/>
              </a:ext>
            </a:extLst>
          </xdr:cNvPr>
          <xdr:cNvSpPr txBox="1"/>
        </xdr:nvSpPr>
        <xdr:spPr>
          <a:xfrm>
            <a:off x="12311621" y="3105671"/>
            <a:ext cx="3867150" cy="301694"/>
          </a:xfrm>
          <a:prstGeom prst="rect">
            <a:avLst/>
          </a:prstGeom>
          <a:solidFill>
            <a:srgbClr val="9CEBF6"/>
          </a:solidFill>
          <a:ln w="317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                     </a:t>
            </a:r>
            <a:r>
              <a:rPr lang="en-US" sz="2000">
                <a:latin typeface="Lucida Sans" panose="020B0602030504020204" pitchFamily="34" charset="0"/>
              </a:rPr>
              <a:t>  </a:t>
            </a:r>
            <a:r>
              <a:rPr lang="en-US" sz="2000" b="1">
                <a:latin typeface="Lucida Sans" panose="020B0602030504020204" pitchFamily="34" charset="0"/>
              </a:rPr>
              <a:t>Member</a:t>
            </a:r>
            <a:endParaRPr lang="en-US" sz="1100" b="1">
              <a:latin typeface="Lucida Sans" panose="020B0602030504020204" pitchFamily="34" charset="0"/>
            </a:endParaRPr>
          </a:p>
        </xdr:txBody>
      </xdr:sp>
      <xdr:sp macro="" textlink="">
        <xdr:nvSpPr>
          <xdr:cNvPr id="91" name="TextBox 90">
            <a:extLst>
              <a:ext uri="{FF2B5EF4-FFF2-40B4-BE49-F238E27FC236}">
                <a16:creationId xmlns:a16="http://schemas.microsoft.com/office/drawing/2014/main" id="{97A259EE-51EF-4B9E-B720-8268CFE6E9A5}"/>
              </a:ext>
            </a:extLst>
          </xdr:cNvPr>
          <xdr:cNvSpPr txBox="1"/>
        </xdr:nvSpPr>
        <xdr:spPr>
          <a:xfrm>
            <a:off x="16188296" y="3116877"/>
            <a:ext cx="3733800" cy="301694"/>
          </a:xfrm>
          <a:prstGeom prst="rect">
            <a:avLst/>
          </a:prstGeom>
          <a:solidFill>
            <a:schemeClr val="tx2">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             </a:t>
            </a:r>
            <a:r>
              <a:rPr lang="en-US" sz="1200">
                <a:latin typeface="Lucida Sans" panose="020B0602030504020204" pitchFamily="34" charset="0"/>
              </a:rPr>
              <a:t>          </a:t>
            </a:r>
            <a:r>
              <a:rPr lang="en-US" sz="2000" b="1">
                <a:latin typeface="Lucida Sans" panose="020B0602030504020204" pitchFamily="34" charset="0"/>
              </a:rPr>
              <a:t>Normal</a:t>
            </a:r>
            <a:endParaRPr lang="en-US" sz="1100" b="1">
              <a:latin typeface="Lucida Sans" panose="020B0602030504020204" pitchFamily="34" charset="0"/>
            </a:endParaRPr>
          </a:p>
        </xdr:txBody>
      </xdr:sp>
      <xdr:sp macro="" textlink="">
        <xdr:nvSpPr>
          <xdr:cNvPr id="92" name="TextBox 91">
            <a:extLst>
              <a:ext uri="{FF2B5EF4-FFF2-40B4-BE49-F238E27FC236}">
                <a16:creationId xmlns:a16="http://schemas.microsoft.com/office/drawing/2014/main" id="{30D4363E-626B-4D2B-A36A-298C6C918BAF}"/>
              </a:ext>
            </a:extLst>
          </xdr:cNvPr>
          <xdr:cNvSpPr txBox="1"/>
        </xdr:nvSpPr>
        <xdr:spPr>
          <a:xfrm>
            <a:off x="12322827" y="2701656"/>
            <a:ext cx="7610476" cy="334273"/>
          </a:xfrm>
          <a:prstGeom prst="rect">
            <a:avLst/>
          </a:prstGeom>
          <a:solidFill>
            <a:srgbClr val="F7FDFF"/>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latin typeface="+mn-lt"/>
              </a:rPr>
              <a:t>                                                    </a:t>
            </a:r>
            <a:r>
              <a:rPr lang="en-US" sz="2800" b="1">
                <a:latin typeface="Lucida Sans" panose="020B0602030504020204" pitchFamily="34" charset="0"/>
              </a:rPr>
              <a:t>Customer</a:t>
            </a:r>
            <a:r>
              <a:rPr lang="en-US" sz="2800" b="1" baseline="0">
                <a:latin typeface="Lucida Sans" panose="020B0602030504020204" pitchFamily="34" charset="0"/>
              </a:rPr>
              <a:t> Type</a:t>
            </a:r>
            <a:endParaRPr lang="en-US" b="1">
              <a:latin typeface="Lucida Sans" panose="020B0602030504020204" pitchFamily="34" charset="0"/>
            </a:endParaRPr>
          </a:p>
        </xdr:txBody>
      </xdr:sp>
      <xdr:sp macro="" textlink="">
        <xdr:nvSpPr>
          <xdr:cNvPr id="93" name="Rectangle: Rounded Corners 92">
            <a:extLst>
              <a:ext uri="{FF2B5EF4-FFF2-40B4-BE49-F238E27FC236}">
                <a16:creationId xmlns:a16="http://schemas.microsoft.com/office/drawing/2014/main" id="{CB89C36B-623B-41B7-B2A9-F399F6B4E4C6}"/>
              </a:ext>
            </a:extLst>
          </xdr:cNvPr>
          <xdr:cNvSpPr/>
        </xdr:nvSpPr>
        <xdr:spPr>
          <a:xfrm>
            <a:off x="12153899" y="2543735"/>
            <a:ext cx="7949455" cy="274880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315586</xdr:colOff>
      <xdr:row>17</xdr:row>
      <xdr:rowOff>36419</xdr:rowOff>
    </xdr:from>
    <xdr:to>
      <xdr:col>26</xdr:col>
      <xdr:colOff>11905</xdr:colOff>
      <xdr:row>42</xdr:row>
      <xdr:rowOff>119062</xdr:rowOff>
    </xdr:to>
    <xdr:grpSp>
      <xdr:nvGrpSpPr>
        <xdr:cNvPr id="103" name="Group 102">
          <a:extLst>
            <a:ext uri="{FF2B5EF4-FFF2-40B4-BE49-F238E27FC236}">
              <a16:creationId xmlns:a16="http://schemas.microsoft.com/office/drawing/2014/main" id="{CE91EC07-CBA5-457A-B9A4-7F4F86A38954}"/>
            </a:ext>
          </a:extLst>
        </xdr:cNvPr>
        <xdr:cNvGrpSpPr/>
      </xdr:nvGrpSpPr>
      <xdr:grpSpPr>
        <a:xfrm>
          <a:off x="9423867" y="3274919"/>
          <a:ext cx="6375726" cy="4845143"/>
          <a:chOff x="4713194" y="5625353"/>
          <a:chExt cx="7922557" cy="2678205"/>
        </a:xfrm>
      </xdr:grpSpPr>
      <xdr:graphicFrame macro="">
        <xdr:nvGraphicFramePr>
          <xdr:cNvPr id="94" name="Chart 93">
            <a:extLst>
              <a:ext uri="{FF2B5EF4-FFF2-40B4-BE49-F238E27FC236}">
                <a16:creationId xmlns:a16="http://schemas.microsoft.com/office/drawing/2014/main" id="{E3E4E3C4-9F7E-4663-8081-38B6DE97ABD8}"/>
              </a:ext>
            </a:extLst>
          </xdr:cNvPr>
          <xdr:cNvGraphicFramePr>
            <a:graphicFrameLocks/>
          </xdr:cNvGraphicFramePr>
        </xdr:nvGraphicFramePr>
        <xdr:xfrm>
          <a:off x="4908175" y="6624616"/>
          <a:ext cx="2476510" cy="159446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95" name="Chart 94">
            <a:extLst>
              <a:ext uri="{FF2B5EF4-FFF2-40B4-BE49-F238E27FC236}">
                <a16:creationId xmlns:a16="http://schemas.microsoft.com/office/drawing/2014/main" id="{D0F5020B-D31C-4136-BE86-2C57C46CBF50}"/>
              </a:ext>
            </a:extLst>
          </xdr:cNvPr>
          <xdr:cNvGraphicFramePr>
            <a:graphicFrameLocks/>
          </xdr:cNvGraphicFramePr>
        </xdr:nvGraphicFramePr>
        <xdr:xfrm>
          <a:off x="7343879" y="6497903"/>
          <a:ext cx="2476510" cy="1742301"/>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96" name="Chart 95">
            <a:extLst>
              <a:ext uri="{FF2B5EF4-FFF2-40B4-BE49-F238E27FC236}">
                <a16:creationId xmlns:a16="http://schemas.microsoft.com/office/drawing/2014/main" id="{9FF8787E-EB6B-418A-89AF-907350FA1E92}"/>
              </a:ext>
            </a:extLst>
          </xdr:cNvPr>
          <xdr:cNvGraphicFramePr>
            <a:graphicFrameLocks/>
          </xdr:cNvGraphicFramePr>
        </xdr:nvGraphicFramePr>
        <xdr:xfrm>
          <a:off x="9801996" y="6476784"/>
          <a:ext cx="2476510" cy="1826774"/>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97" name="TextBox 96">
            <a:extLst>
              <a:ext uri="{FF2B5EF4-FFF2-40B4-BE49-F238E27FC236}">
                <a16:creationId xmlns:a16="http://schemas.microsoft.com/office/drawing/2014/main" id="{C90551C6-E30B-4C5A-935F-ABBD12841144}"/>
              </a:ext>
            </a:extLst>
          </xdr:cNvPr>
          <xdr:cNvSpPr txBox="1"/>
        </xdr:nvSpPr>
        <xdr:spPr>
          <a:xfrm>
            <a:off x="4974070" y="6107207"/>
            <a:ext cx="2456777" cy="263983"/>
          </a:xfrm>
          <a:prstGeom prst="rect">
            <a:avLst/>
          </a:prstGeom>
          <a:solidFill>
            <a:schemeClr val="accent2">
              <a:lumMod val="40000"/>
              <a:lumOff val="6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0" baseline="0">
                <a:latin typeface="+mn-lt"/>
              </a:rPr>
              <a:t>                       </a:t>
            </a:r>
            <a:r>
              <a:rPr lang="en-US" b="1">
                <a:latin typeface="Lucida Sans" panose="020B0602030504020204" pitchFamily="34" charset="0"/>
              </a:rPr>
              <a:t>Cash</a:t>
            </a:r>
          </a:p>
        </xdr:txBody>
      </xdr:sp>
      <xdr:sp macro="" textlink="">
        <xdr:nvSpPr>
          <xdr:cNvPr id="98" name="TextBox 97">
            <a:extLst>
              <a:ext uri="{FF2B5EF4-FFF2-40B4-BE49-F238E27FC236}">
                <a16:creationId xmlns:a16="http://schemas.microsoft.com/office/drawing/2014/main" id="{0D04258F-2B65-422F-8778-499DFEEE2D62}"/>
              </a:ext>
            </a:extLst>
          </xdr:cNvPr>
          <xdr:cNvSpPr txBox="1"/>
        </xdr:nvSpPr>
        <xdr:spPr>
          <a:xfrm>
            <a:off x="7411115" y="6107206"/>
            <a:ext cx="2466644" cy="263984"/>
          </a:xfrm>
          <a:prstGeom prst="rect">
            <a:avLst/>
          </a:prstGeom>
          <a:solidFill>
            <a:srgbClr val="EBC7F9"/>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baseline="0">
                <a:latin typeface="+mn-lt"/>
              </a:rPr>
              <a:t>            </a:t>
            </a:r>
            <a:r>
              <a:rPr lang="en-US" sz="1100" b="1">
                <a:latin typeface="Lucida Sans" panose="020B0602030504020204" pitchFamily="34" charset="0"/>
              </a:rPr>
              <a:t>Credit card</a:t>
            </a:r>
          </a:p>
        </xdr:txBody>
      </xdr:sp>
      <xdr:sp macro="" textlink="">
        <xdr:nvSpPr>
          <xdr:cNvPr id="99" name="TextBox 98">
            <a:extLst>
              <a:ext uri="{FF2B5EF4-FFF2-40B4-BE49-F238E27FC236}">
                <a16:creationId xmlns:a16="http://schemas.microsoft.com/office/drawing/2014/main" id="{0699E290-53AF-43F2-B585-CA8D322A57B8}"/>
              </a:ext>
            </a:extLst>
          </xdr:cNvPr>
          <xdr:cNvSpPr txBox="1"/>
        </xdr:nvSpPr>
        <xdr:spPr>
          <a:xfrm>
            <a:off x="9858025" y="6110880"/>
            <a:ext cx="2486376" cy="260310"/>
          </a:xfrm>
          <a:prstGeom prst="rect">
            <a:avLst/>
          </a:prstGeom>
          <a:solidFill>
            <a:schemeClr val="accent6">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sp macro="" textlink="">
        <xdr:nvSpPr>
          <xdr:cNvPr id="100" name="TextBox 99">
            <a:extLst>
              <a:ext uri="{FF2B5EF4-FFF2-40B4-BE49-F238E27FC236}">
                <a16:creationId xmlns:a16="http://schemas.microsoft.com/office/drawing/2014/main" id="{B2966B3A-D00D-459F-88FC-A5C386E77A7F}"/>
              </a:ext>
            </a:extLst>
          </xdr:cNvPr>
          <xdr:cNvSpPr txBox="1"/>
        </xdr:nvSpPr>
        <xdr:spPr>
          <a:xfrm>
            <a:off x="4970929" y="5796079"/>
            <a:ext cx="7362264" cy="232684"/>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Payments</a:t>
            </a:r>
          </a:p>
          <a:p>
            <a:endParaRPr lang="en-US" sz="1100" b="1">
              <a:latin typeface="Lucida Sans" panose="020B0602030504020204" pitchFamily="34" charset="0"/>
            </a:endParaRPr>
          </a:p>
        </xdr:txBody>
      </xdr:sp>
      <xdr:sp macro="" textlink="">
        <xdr:nvSpPr>
          <xdr:cNvPr id="101" name="Rectangle: Rounded Corners 100">
            <a:extLst>
              <a:ext uri="{FF2B5EF4-FFF2-40B4-BE49-F238E27FC236}">
                <a16:creationId xmlns:a16="http://schemas.microsoft.com/office/drawing/2014/main" id="{87FE0AFB-3259-4054-9E01-22D37A291F25}"/>
              </a:ext>
            </a:extLst>
          </xdr:cNvPr>
          <xdr:cNvSpPr/>
        </xdr:nvSpPr>
        <xdr:spPr>
          <a:xfrm>
            <a:off x="4713194" y="5625353"/>
            <a:ext cx="7922557" cy="2622175"/>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62752</xdr:colOff>
      <xdr:row>4</xdr:row>
      <xdr:rowOff>190499</xdr:rowOff>
    </xdr:from>
    <xdr:to>
      <xdr:col>15</xdr:col>
      <xdr:colOff>22411</xdr:colOff>
      <xdr:row>15</xdr:row>
      <xdr:rowOff>134471</xdr:rowOff>
    </xdr:to>
    <xdr:grpSp>
      <xdr:nvGrpSpPr>
        <xdr:cNvPr id="104" name="Group 103">
          <a:extLst>
            <a:ext uri="{FF2B5EF4-FFF2-40B4-BE49-F238E27FC236}">
              <a16:creationId xmlns:a16="http://schemas.microsoft.com/office/drawing/2014/main" id="{BA607E8A-D75A-4BDC-A216-86E2B5F6E950}"/>
            </a:ext>
          </a:extLst>
        </xdr:cNvPr>
        <xdr:cNvGrpSpPr/>
      </xdr:nvGrpSpPr>
      <xdr:grpSpPr>
        <a:xfrm>
          <a:off x="3706065" y="952499"/>
          <a:ext cx="5424627" cy="2039472"/>
          <a:chOff x="2756646" y="1389529"/>
          <a:chExt cx="3171268" cy="1489823"/>
        </a:xfrm>
      </xdr:grpSpPr>
      <xdr:sp macro="" textlink="">
        <xdr:nvSpPr>
          <xdr:cNvPr id="105" name="Flowchart: Alternate Process 104">
            <a:extLst>
              <a:ext uri="{FF2B5EF4-FFF2-40B4-BE49-F238E27FC236}">
                <a16:creationId xmlns:a16="http://schemas.microsoft.com/office/drawing/2014/main" id="{AC382650-DEF9-4CF1-BF60-001475809DC8}"/>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6" name="Group 105">
            <a:extLst>
              <a:ext uri="{FF2B5EF4-FFF2-40B4-BE49-F238E27FC236}">
                <a16:creationId xmlns:a16="http://schemas.microsoft.com/office/drawing/2014/main" id="{9159E527-C226-408B-A87C-5FD1A16C8336}"/>
              </a:ext>
            </a:extLst>
          </xdr:cNvPr>
          <xdr:cNvGrpSpPr/>
        </xdr:nvGrpSpPr>
        <xdr:grpSpPr>
          <a:xfrm>
            <a:off x="2947772" y="1393452"/>
            <a:ext cx="2980142" cy="1485900"/>
            <a:chOff x="1693209" y="978833"/>
            <a:chExt cx="3044638" cy="1485900"/>
          </a:xfrm>
          <a:solidFill>
            <a:schemeClr val="bg1"/>
          </a:solidFill>
        </xdr:grpSpPr>
        <xdr:sp macro="" textlink="">
          <xdr:nvSpPr>
            <xdr:cNvPr id="107" name="Rectangle: Rounded Corners 106">
              <a:extLst>
                <a:ext uri="{FF2B5EF4-FFF2-40B4-BE49-F238E27FC236}">
                  <a16:creationId xmlns:a16="http://schemas.microsoft.com/office/drawing/2014/main" id="{C65ED51D-E561-4F82-8E93-93C0D127330E}"/>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108" name="TextBox 107">
              <a:extLst>
                <a:ext uri="{FF2B5EF4-FFF2-40B4-BE49-F238E27FC236}">
                  <a16:creationId xmlns:a16="http://schemas.microsoft.com/office/drawing/2014/main" id="{46977CAF-BBFC-4F8C-847B-CD20117F21FB}"/>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$116,291.87 </a:t>
              </a:fld>
              <a:endParaRPr lang="en-US" sz="2800" b="1">
                <a:latin typeface="Lucida Sans" panose="020B0602030504020204" pitchFamily="34" charset="0"/>
              </a:endParaRPr>
            </a:p>
          </xdr:txBody>
        </xdr:sp>
        <xdr:sp macro="" textlink="Privot!$S$19">
          <xdr:nvSpPr>
            <xdr:cNvPr id="109" name="TextBox 108">
              <a:extLst>
                <a:ext uri="{FF2B5EF4-FFF2-40B4-BE49-F238E27FC236}">
                  <a16:creationId xmlns:a16="http://schemas.microsoft.com/office/drawing/2014/main" id="{6BB73FFD-9C8A-48BA-AED7-6908ECADC1DF}"/>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3200" b="1" i="0" u="none" strike="noStrike">
                  <a:solidFill>
                    <a:srgbClr val="000000"/>
                  </a:solidFill>
                  <a:latin typeface="Lucida Sans" panose="020B0602030504020204" pitchFamily="34" charset="0"/>
                  <a:ea typeface="Calibri"/>
                  <a:cs typeface="Calibri"/>
                </a:rPr>
                <a:pPr algn="ctr"/>
                <a:t>Sum of Total</a:t>
              </a:fld>
              <a:endParaRPr lang="en-US" sz="3200" b="1">
                <a:latin typeface="Lucida Sans" panose="020B0602030504020204" pitchFamily="34" charset="0"/>
              </a:endParaRPr>
            </a:p>
          </xdr:txBody>
        </xdr:sp>
      </xdr:grpSp>
    </xdr:grpSp>
    <xdr:clientData/>
  </xdr:twoCellAnchor>
  <xdr:twoCellAnchor>
    <xdr:from>
      <xdr:col>22</xdr:col>
      <xdr:colOff>559593</xdr:colOff>
      <xdr:row>44</xdr:row>
      <xdr:rowOff>33617</xdr:rowOff>
    </xdr:from>
    <xdr:to>
      <xdr:col>37</xdr:col>
      <xdr:colOff>215012</xdr:colOff>
      <xdr:row>74</xdr:row>
      <xdr:rowOff>23812</xdr:rowOff>
    </xdr:to>
    <xdr:grpSp>
      <xdr:nvGrpSpPr>
        <xdr:cNvPr id="114" name="Group 113">
          <a:extLst>
            <a:ext uri="{FF2B5EF4-FFF2-40B4-BE49-F238E27FC236}">
              <a16:creationId xmlns:a16="http://schemas.microsoft.com/office/drawing/2014/main" id="{5C9D73BC-2984-46C2-BA4B-486A09FA398F}"/>
            </a:ext>
          </a:extLst>
        </xdr:cNvPr>
        <xdr:cNvGrpSpPr/>
      </xdr:nvGrpSpPr>
      <xdr:grpSpPr>
        <a:xfrm>
          <a:off x="13918406" y="8415617"/>
          <a:ext cx="8763700" cy="5705195"/>
          <a:chOff x="5105399" y="7597588"/>
          <a:chExt cx="4979895" cy="4092654"/>
        </a:xfrm>
      </xdr:grpSpPr>
      <xdr:graphicFrame macro="">
        <xdr:nvGraphicFramePr>
          <xdr:cNvPr id="110" name="Chart 109">
            <a:extLst>
              <a:ext uri="{FF2B5EF4-FFF2-40B4-BE49-F238E27FC236}">
                <a16:creationId xmlns:a16="http://schemas.microsoft.com/office/drawing/2014/main" id="{CD022313-5D95-47E9-8388-CEB46170A06F}"/>
              </a:ext>
            </a:extLst>
          </xdr:cNvPr>
          <xdr:cNvGraphicFramePr>
            <a:graphicFrameLocks/>
          </xdr:cNvGraphicFramePr>
        </xdr:nvGraphicFramePr>
        <xdr:xfrm>
          <a:off x="5351188" y="7900147"/>
          <a:ext cx="4527916" cy="3790095"/>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12" name="Rectangle: Rounded Corners 111">
            <a:extLst>
              <a:ext uri="{FF2B5EF4-FFF2-40B4-BE49-F238E27FC236}">
                <a16:creationId xmlns:a16="http://schemas.microsoft.com/office/drawing/2014/main" id="{2173EBED-05FC-40BC-9DFC-B2B47E9124EC}"/>
              </a:ext>
            </a:extLst>
          </xdr:cNvPr>
          <xdr:cNvSpPr/>
        </xdr:nvSpPr>
        <xdr:spPr>
          <a:xfrm>
            <a:off x="5105399" y="7597588"/>
            <a:ext cx="4979895" cy="3459522"/>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TextBox 112">
            <a:extLst>
              <a:ext uri="{FF2B5EF4-FFF2-40B4-BE49-F238E27FC236}">
                <a16:creationId xmlns:a16="http://schemas.microsoft.com/office/drawing/2014/main" id="{F38C7686-1D66-4D16-ACCF-26681DF3E543}"/>
              </a:ext>
            </a:extLst>
          </xdr:cNvPr>
          <xdr:cNvSpPr txBox="1"/>
        </xdr:nvSpPr>
        <xdr:spPr>
          <a:xfrm>
            <a:off x="5414724" y="7724064"/>
            <a:ext cx="4419600" cy="421980"/>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mn-lt"/>
              </a:rPr>
              <a:t>	</a:t>
            </a:r>
            <a:r>
              <a:rPr lang="en-US" sz="1800" b="1" baseline="0">
                <a:latin typeface="+mn-lt"/>
              </a:rPr>
              <a:t>                                        </a:t>
            </a:r>
            <a:r>
              <a:rPr lang="en-US" sz="3200" b="1">
                <a:latin typeface="+mn-lt"/>
              </a:rPr>
              <a:t>Gender</a:t>
            </a:r>
            <a:endParaRPr lang="en-US" sz="1800" b="1">
              <a:latin typeface="Lucida Sans" panose="020B0602030504020204" pitchFamily="34" charset="0"/>
            </a:endParaRPr>
          </a:p>
        </xdr:txBody>
      </xdr:sp>
    </xdr:grpSp>
    <xdr:clientData/>
  </xdr:twoCellAnchor>
  <xdr:twoCellAnchor>
    <xdr:from>
      <xdr:col>4</xdr:col>
      <xdr:colOff>321469</xdr:colOff>
      <xdr:row>43</xdr:row>
      <xdr:rowOff>130968</xdr:rowOff>
    </xdr:from>
    <xdr:to>
      <xdr:col>22</xdr:col>
      <xdr:colOff>404812</xdr:colOff>
      <xdr:row>69</xdr:row>
      <xdr:rowOff>154781</xdr:rowOff>
    </xdr:to>
    <xdr:grpSp>
      <xdr:nvGrpSpPr>
        <xdr:cNvPr id="135" name="Group 134">
          <a:extLst>
            <a:ext uri="{FF2B5EF4-FFF2-40B4-BE49-F238E27FC236}">
              <a16:creationId xmlns:a16="http://schemas.microsoft.com/office/drawing/2014/main" id="{3DEEDA12-E7D9-4BFC-AEAB-B3511FC3198A}"/>
            </a:ext>
          </a:extLst>
        </xdr:cNvPr>
        <xdr:cNvGrpSpPr/>
      </xdr:nvGrpSpPr>
      <xdr:grpSpPr>
        <a:xfrm>
          <a:off x="2750344" y="8322468"/>
          <a:ext cx="11013281" cy="4976813"/>
          <a:chOff x="2794187" y="7765676"/>
          <a:chExt cx="10240356" cy="4640636"/>
        </a:xfrm>
      </xdr:grpSpPr>
      <xdr:grpSp>
        <xdr:nvGrpSpPr>
          <xdr:cNvPr id="115" name="Group 114">
            <a:extLst>
              <a:ext uri="{FF2B5EF4-FFF2-40B4-BE49-F238E27FC236}">
                <a16:creationId xmlns:a16="http://schemas.microsoft.com/office/drawing/2014/main" id="{E92C9F0B-EEF7-4EF2-AEEC-DD5ACD26C798}"/>
              </a:ext>
            </a:extLst>
          </xdr:cNvPr>
          <xdr:cNvGrpSpPr/>
        </xdr:nvGrpSpPr>
        <xdr:grpSpPr>
          <a:xfrm>
            <a:off x="2794187" y="8057030"/>
            <a:ext cx="10080672" cy="4027814"/>
            <a:chOff x="7629524" y="20650200"/>
            <a:chExt cx="7677151" cy="2833687"/>
          </a:xfrm>
        </xdr:grpSpPr>
        <xdr:graphicFrame macro="">
          <xdr:nvGraphicFramePr>
            <xdr:cNvPr id="116" name="Chart 115">
              <a:extLst>
                <a:ext uri="{FF2B5EF4-FFF2-40B4-BE49-F238E27FC236}">
                  <a16:creationId xmlns:a16="http://schemas.microsoft.com/office/drawing/2014/main" id="{13B34367-134D-4A8C-87AF-C46914AD88EA}"/>
                </a:ext>
              </a:extLst>
            </xdr:cNvPr>
            <xdr:cNvGraphicFramePr/>
          </xdr:nvGraphicFramePr>
          <xdr:xfrm>
            <a:off x="7629524" y="20740687"/>
            <a:ext cx="7667626" cy="2743200"/>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117" name="TextBox 116">
              <a:extLst>
                <a:ext uri="{FF2B5EF4-FFF2-40B4-BE49-F238E27FC236}">
                  <a16:creationId xmlns:a16="http://schemas.microsoft.com/office/drawing/2014/main" id="{85A81804-7EFE-4951-90BC-86D3B1B67146}"/>
                </a:ext>
              </a:extLst>
            </xdr:cNvPr>
            <xdr:cNvSpPr txBox="1"/>
          </xdr:nvSpPr>
          <xdr:spPr>
            <a:xfrm>
              <a:off x="8583601" y="20650200"/>
              <a:ext cx="6723074" cy="419100"/>
            </a:xfrm>
            <a:prstGeom prst="rect">
              <a:avLst/>
            </a:prstGeom>
            <a:solidFill>
              <a:schemeClr val="bg1"/>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a:latin typeface="+mn-lt"/>
                </a:rPr>
                <a:t>		</a:t>
              </a:r>
              <a:r>
                <a:rPr lang="en-US" sz="1100" b="0" baseline="0">
                  <a:latin typeface="+mn-lt"/>
                </a:rPr>
                <a:t>                                                  </a:t>
              </a:r>
              <a:r>
                <a:rPr lang="en-US" sz="2400" b="1">
                  <a:latin typeface="Lucida Sans" panose="020B0602030504020204" pitchFamily="34" charset="0"/>
                </a:rPr>
                <a:t>Tax (5%)</a:t>
              </a:r>
              <a:endParaRPr lang="en-US" b="1">
                <a:latin typeface="Lucida Sans" panose="020B0602030504020204" pitchFamily="34" charset="0"/>
              </a:endParaRPr>
            </a:p>
          </xdr:txBody>
        </xdr:sp>
      </xdr:grpSp>
      <xdr:sp macro="" textlink="">
        <xdr:nvSpPr>
          <xdr:cNvPr id="118" name="Rectangle: Rounded Corners 117">
            <a:extLst>
              <a:ext uri="{FF2B5EF4-FFF2-40B4-BE49-F238E27FC236}">
                <a16:creationId xmlns:a16="http://schemas.microsoft.com/office/drawing/2014/main" id="{5D6CE132-8F3E-49D9-9739-1BFF1AE4FF88}"/>
              </a:ext>
            </a:extLst>
          </xdr:cNvPr>
          <xdr:cNvSpPr/>
        </xdr:nvSpPr>
        <xdr:spPr>
          <a:xfrm>
            <a:off x="3652838" y="7765676"/>
            <a:ext cx="9381705" cy="4640636"/>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333375</xdr:colOff>
      <xdr:row>45</xdr:row>
      <xdr:rowOff>166687</xdr:rowOff>
    </xdr:from>
    <xdr:to>
      <xdr:col>5</xdr:col>
      <xdr:colOff>595313</xdr:colOff>
      <xdr:row>59</xdr:row>
      <xdr:rowOff>72838</xdr:rowOff>
    </xdr:to>
    <xdr:sp macro="" textlink="">
      <xdr:nvSpPr>
        <xdr:cNvPr id="121" name="TextBox 120">
          <a:extLst>
            <a:ext uri="{FF2B5EF4-FFF2-40B4-BE49-F238E27FC236}">
              <a16:creationId xmlns:a16="http://schemas.microsoft.com/office/drawing/2014/main" id="{32166CAC-C420-4705-A1A9-A28B6EE3AD0D}"/>
            </a:ext>
          </a:extLst>
        </xdr:cNvPr>
        <xdr:cNvSpPr txBox="1"/>
      </xdr:nvSpPr>
      <xdr:spPr>
        <a:xfrm>
          <a:off x="2762250" y="8739187"/>
          <a:ext cx="869157" cy="2573151"/>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303962</xdr:colOff>
      <xdr:row>70</xdr:row>
      <xdr:rowOff>151280</xdr:rowOff>
    </xdr:from>
    <xdr:to>
      <xdr:col>25</xdr:col>
      <xdr:colOff>203109</xdr:colOff>
      <xdr:row>73</xdr:row>
      <xdr:rowOff>142876</xdr:rowOff>
    </xdr:to>
    <xdr:sp macro="" textlink="">
      <xdr:nvSpPr>
        <xdr:cNvPr id="122" name="TextBox 121">
          <a:extLst>
            <a:ext uri="{FF2B5EF4-FFF2-40B4-BE49-F238E27FC236}">
              <a16:creationId xmlns:a16="http://schemas.microsoft.com/office/drawing/2014/main" id="{9B4F76F6-9E23-4697-A4A5-D0EAF173812B}"/>
            </a:ext>
          </a:extLst>
        </xdr:cNvPr>
        <xdr:cNvSpPr txBox="1"/>
      </xdr:nvSpPr>
      <xdr:spPr>
        <a:xfrm>
          <a:off x="13662775" y="13486280"/>
          <a:ext cx="1720803" cy="563096"/>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16</xdr:col>
      <xdr:colOff>275664</xdr:colOff>
      <xdr:row>4</xdr:row>
      <xdr:rowOff>100850</xdr:rowOff>
    </xdr:from>
    <xdr:to>
      <xdr:col>25</xdr:col>
      <xdr:colOff>123264</xdr:colOff>
      <xdr:row>15</xdr:row>
      <xdr:rowOff>100851</xdr:rowOff>
    </xdr:to>
    <xdr:grpSp>
      <xdr:nvGrpSpPr>
        <xdr:cNvPr id="123" name="Group 122">
          <a:extLst>
            <a:ext uri="{FF2B5EF4-FFF2-40B4-BE49-F238E27FC236}">
              <a16:creationId xmlns:a16="http://schemas.microsoft.com/office/drawing/2014/main" id="{F467C7F8-1D11-4C08-B462-AE3990A84C64}"/>
            </a:ext>
          </a:extLst>
        </xdr:cNvPr>
        <xdr:cNvGrpSpPr/>
      </xdr:nvGrpSpPr>
      <xdr:grpSpPr>
        <a:xfrm>
          <a:off x="9991164" y="862850"/>
          <a:ext cx="5312569" cy="2095501"/>
          <a:chOff x="16554451" y="1470211"/>
          <a:chExt cx="3145490" cy="1544732"/>
        </a:xfrm>
      </xdr:grpSpPr>
      <xdr:sp macro="" textlink="">
        <xdr:nvSpPr>
          <xdr:cNvPr id="124" name="Flowchart: Alternate Process 123">
            <a:extLst>
              <a:ext uri="{FF2B5EF4-FFF2-40B4-BE49-F238E27FC236}">
                <a16:creationId xmlns:a16="http://schemas.microsoft.com/office/drawing/2014/main" id="{ABC83E5C-9504-483F-96DC-03B85D987CDC}"/>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5" name="Group 124">
            <a:extLst>
              <a:ext uri="{FF2B5EF4-FFF2-40B4-BE49-F238E27FC236}">
                <a16:creationId xmlns:a16="http://schemas.microsoft.com/office/drawing/2014/main" id="{F16D35A9-4EC3-45BE-8E70-6E78727F86BC}"/>
              </a:ext>
            </a:extLst>
          </xdr:cNvPr>
          <xdr:cNvGrpSpPr/>
        </xdr:nvGrpSpPr>
        <xdr:grpSpPr>
          <a:xfrm>
            <a:off x="16744950" y="1470211"/>
            <a:ext cx="2954991" cy="1544732"/>
            <a:chOff x="14302067" y="1066799"/>
            <a:chExt cx="3063689" cy="1544732"/>
          </a:xfrm>
          <a:solidFill>
            <a:schemeClr val="bg1"/>
          </a:solidFill>
        </xdr:grpSpPr>
        <xdr:sp macro="" textlink="">
          <xdr:nvSpPr>
            <xdr:cNvPr id="126" name="Rectangle: Rounded Corners 125">
              <a:extLst>
                <a:ext uri="{FF2B5EF4-FFF2-40B4-BE49-F238E27FC236}">
                  <a16:creationId xmlns:a16="http://schemas.microsoft.com/office/drawing/2014/main" id="{F0421C94-3AE8-4B91-A61D-7405A8C4D676}"/>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127" name="TextBox 126">
              <a:extLst>
                <a:ext uri="{FF2B5EF4-FFF2-40B4-BE49-F238E27FC236}">
                  <a16:creationId xmlns:a16="http://schemas.microsoft.com/office/drawing/2014/main" id="{6524A822-06FD-48BA-AC6F-B5439E6DAB65}"/>
                </a:ext>
              </a:extLst>
            </xdr:cNvPr>
            <xdr:cNvSpPr txBox="1"/>
          </xdr:nvSpPr>
          <xdr:spPr>
            <a:xfrm>
              <a:off x="14484470" y="1066799"/>
              <a:ext cx="2738970" cy="75171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015472-EBE1-43B8-8051-420A588639CF}" type="TxLink">
                <a:rPr lang="en-US" sz="3200" b="1" i="0" u="none" strike="noStrike">
                  <a:solidFill>
                    <a:srgbClr val="000000"/>
                  </a:solidFill>
                  <a:latin typeface="Lucida Sans" panose="020B0602030504020204" pitchFamily="34" charset="0"/>
                  <a:ea typeface="Calibri"/>
                  <a:cs typeface="Calibri"/>
                </a:rPr>
                <a:pPr algn="ctr"/>
                <a:t>Sum of Quantity</a:t>
              </a:fld>
              <a:endParaRPr lang="en-US" sz="3200" b="1">
                <a:latin typeface="Lucida Sans" panose="020B0602030504020204" pitchFamily="34" charset="0"/>
              </a:endParaRPr>
            </a:p>
          </xdr:txBody>
        </xdr:sp>
        <xdr:sp macro="" textlink="Privot!$W$20">
          <xdr:nvSpPr>
            <xdr:cNvPr id="128" name="TextBox 127">
              <a:extLst>
                <a:ext uri="{FF2B5EF4-FFF2-40B4-BE49-F238E27FC236}">
                  <a16:creationId xmlns:a16="http://schemas.microsoft.com/office/drawing/2014/main" id="{FC72DA53-E51D-4E78-8EFE-75DA09C17D70}"/>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1965</a:t>
              </a:fld>
              <a:endParaRPr lang="en-US" sz="2800" b="1">
                <a:latin typeface="Lucida Sans" panose="020B0602030504020204" pitchFamily="34" charset="0"/>
              </a:endParaRPr>
            </a:p>
          </xdr:txBody>
        </xdr:sp>
      </xdr:grpSp>
    </xdr:grpSp>
    <xdr:clientData/>
  </xdr:twoCellAnchor>
  <xdr:twoCellAnchor>
    <xdr:from>
      <xdr:col>4</xdr:col>
      <xdr:colOff>357189</xdr:colOff>
      <xdr:row>17</xdr:row>
      <xdr:rowOff>107156</xdr:rowOff>
    </xdr:from>
    <xdr:to>
      <xdr:col>14</xdr:col>
      <xdr:colOff>587609</xdr:colOff>
      <xdr:row>42</xdr:row>
      <xdr:rowOff>119063</xdr:rowOff>
    </xdr:to>
    <xdr:grpSp>
      <xdr:nvGrpSpPr>
        <xdr:cNvPr id="156" name="Group 155">
          <a:extLst>
            <a:ext uri="{FF2B5EF4-FFF2-40B4-BE49-F238E27FC236}">
              <a16:creationId xmlns:a16="http://schemas.microsoft.com/office/drawing/2014/main" id="{69A77788-58CE-49B7-93E7-7EFEFD7B56BA}"/>
            </a:ext>
          </a:extLst>
        </xdr:cNvPr>
        <xdr:cNvGrpSpPr/>
      </xdr:nvGrpSpPr>
      <xdr:grpSpPr>
        <a:xfrm>
          <a:off x="2786064" y="3345656"/>
          <a:ext cx="6302608" cy="4774407"/>
          <a:chOff x="9312640" y="3200401"/>
          <a:chExt cx="7618048" cy="4991098"/>
        </a:xfrm>
      </xdr:grpSpPr>
      <xdr:grpSp>
        <xdr:nvGrpSpPr>
          <xdr:cNvPr id="157" name="Group 156">
            <a:extLst>
              <a:ext uri="{FF2B5EF4-FFF2-40B4-BE49-F238E27FC236}">
                <a16:creationId xmlns:a16="http://schemas.microsoft.com/office/drawing/2014/main" id="{8A73F0CC-B3C0-4FA8-9BA4-8977F9526A91}"/>
              </a:ext>
            </a:extLst>
          </xdr:cNvPr>
          <xdr:cNvGrpSpPr/>
        </xdr:nvGrpSpPr>
        <xdr:grpSpPr>
          <a:xfrm>
            <a:off x="9312640" y="3952592"/>
            <a:ext cx="7618048" cy="4238907"/>
            <a:chOff x="20295460" y="2809499"/>
            <a:chExt cx="4564790" cy="4415143"/>
          </a:xfrm>
        </xdr:grpSpPr>
        <mc:AlternateContent xmlns:mc="http://schemas.openxmlformats.org/markup-compatibility/2006">
          <mc:Choice xmlns:a14="http://schemas.microsoft.com/office/drawing/2010/main" Requires="a14">
            <xdr:graphicFrame macro="">
              <xdr:nvGraphicFramePr>
                <xdr:cNvPr id="159" name="Reviews 5">
                  <a:extLst>
                    <a:ext uri="{FF2B5EF4-FFF2-40B4-BE49-F238E27FC236}">
                      <a16:creationId xmlns:a16="http://schemas.microsoft.com/office/drawing/2014/main" id="{6D17CBC9-91D9-4688-B332-74276E276482}"/>
                    </a:ext>
                  </a:extLst>
                </xdr:cNvPr>
                <xdr:cNvGraphicFramePr/>
              </xdr:nvGraphicFramePr>
              <xdr:xfrm>
                <a:off x="20297823" y="6555511"/>
                <a:ext cx="4562427" cy="669131"/>
              </xdr:xfrm>
              <a:graphic>
                <a:graphicData uri="http://schemas.microsoft.com/office/drawing/2010/slicer">
                  <sle:slicer xmlns:sle="http://schemas.microsoft.com/office/drawing/2010/slicer" name="Reviews 5"/>
                </a:graphicData>
              </a:graphic>
            </xdr:graphicFrame>
          </mc:Choice>
          <mc:Fallback>
            <xdr:sp macro="" textlink="">
              <xdr:nvSpPr>
                <xdr:cNvPr id="0" name=""/>
                <xdr:cNvSpPr>
                  <a:spLocks noTextEdit="1"/>
                </xdr:cNvSpPr>
              </xdr:nvSpPr>
              <xdr:spPr>
                <a:xfrm>
                  <a:off x="2789327" y="7505532"/>
                  <a:ext cx="6299345" cy="614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60" name="Group 159">
              <a:extLst>
                <a:ext uri="{FF2B5EF4-FFF2-40B4-BE49-F238E27FC236}">
                  <a16:creationId xmlns:a16="http://schemas.microsoft.com/office/drawing/2014/main" id="{29A1FB8E-DAAE-4493-8F58-7C6CADC96D7E}"/>
                </a:ext>
              </a:extLst>
            </xdr:cNvPr>
            <xdr:cNvGrpSpPr/>
          </xdr:nvGrpSpPr>
          <xdr:grpSpPr>
            <a:xfrm>
              <a:off x="20295460" y="2809499"/>
              <a:ext cx="4557656" cy="3702255"/>
              <a:chOff x="20295460" y="2809499"/>
              <a:chExt cx="4557656" cy="3702255"/>
            </a:xfrm>
          </xdr:grpSpPr>
          <mc:AlternateContent xmlns:mc="http://schemas.openxmlformats.org/markup-compatibility/2006">
            <mc:Choice xmlns:a14="http://schemas.microsoft.com/office/drawing/2010/main" Requires="a14">
              <xdr:graphicFrame macro="">
                <xdr:nvGraphicFramePr>
                  <xdr:cNvPr id="161" name="City 4">
                    <a:extLst>
                      <a:ext uri="{FF2B5EF4-FFF2-40B4-BE49-F238E27FC236}">
                        <a16:creationId xmlns:a16="http://schemas.microsoft.com/office/drawing/2014/main" id="{D022B82A-65B3-48EF-AA0B-6CDE75A3309D}"/>
                      </a:ext>
                    </a:extLst>
                  </xdr:cNvPr>
                  <xdr:cNvGraphicFramePr/>
                </xdr:nvGraphicFramePr>
                <xdr:xfrm>
                  <a:off x="20314453" y="2809499"/>
                  <a:ext cx="4488723" cy="657225"/>
                </xdr:xfrm>
                <a:graphic>
                  <a:graphicData uri="http://schemas.microsoft.com/office/drawing/2010/slicer">
                    <sle:slicer xmlns:sle="http://schemas.microsoft.com/office/drawing/2010/slicer" name="City 4"/>
                  </a:graphicData>
                </a:graphic>
              </xdr:graphicFrame>
            </mc:Choice>
            <mc:Fallback>
              <xdr:sp macro="" textlink="">
                <xdr:nvSpPr>
                  <xdr:cNvPr id="0" name=""/>
                  <xdr:cNvSpPr>
                    <a:spLocks noTextEdit="1"/>
                  </xdr:cNvSpPr>
                </xdr:nvSpPr>
                <xdr:spPr>
                  <a:xfrm>
                    <a:off x="2812288" y="4065190"/>
                    <a:ext cx="6197582" cy="603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2" name="Customer type 2">
                    <a:extLst>
                      <a:ext uri="{FF2B5EF4-FFF2-40B4-BE49-F238E27FC236}">
                        <a16:creationId xmlns:a16="http://schemas.microsoft.com/office/drawing/2014/main" id="{7922E200-24C4-4285-9A47-E3F9BFDDA44D}"/>
                      </a:ext>
                    </a:extLst>
                  </xdr:cNvPr>
                  <xdr:cNvGraphicFramePr/>
                </xdr:nvGraphicFramePr>
                <xdr:xfrm>
                  <a:off x="20307318" y="3534296"/>
                  <a:ext cx="4502994" cy="645319"/>
                </xdr:xfrm>
                <a:graphic>
                  <a:graphicData uri="http://schemas.microsoft.com/office/drawing/2010/slicer">
                    <sle:slicer xmlns:sle="http://schemas.microsoft.com/office/drawing/2010/slicer" name="Customer type 2"/>
                  </a:graphicData>
                </a:graphic>
              </xdr:graphicFrame>
            </mc:Choice>
            <mc:Fallback>
              <xdr:sp macro="" textlink="">
                <xdr:nvSpPr>
                  <xdr:cNvPr id="0" name=""/>
                  <xdr:cNvSpPr>
                    <a:spLocks noTextEdit="1"/>
                  </xdr:cNvSpPr>
                </xdr:nvSpPr>
                <xdr:spPr>
                  <a:xfrm>
                    <a:off x="2802436" y="4730845"/>
                    <a:ext cx="6217286" cy="592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3" name="Gender 4">
                    <a:extLst>
                      <a:ext uri="{FF2B5EF4-FFF2-40B4-BE49-F238E27FC236}">
                        <a16:creationId xmlns:a16="http://schemas.microsoft.com/office/drawing/2014/main" id="{2D4367EC-28EC-4BD5-ABA9-43E5985F8465}"/>
                      </a:ext>
                    </a:extLst>
                  </xdr:cNvPr>
                  <xdr:cNvGraphicFramePr/>
                </xdr:nvGraphicFramePr>
                <xdr:xfrm>
                  <a:off x="20300183" y="4260578"/>
                  <a:ext cx="4538663" cy="597693"/>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2792585" y="5397863"/>
                    <a:ext cx="6266534" cy="548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4" name="Product line 4">
                    <a:extLst>
                      <a:ext uri="{FF2B5EF4-FFF2-40B4-BE49-F238E27FC236}">
                        <a16:creationId xmlns:a16="http://schemas.microsoft.com/office/drawing/2014/main" id="{4D005FBC-7D69-4E30-BF67-48627FE1DAFD}"/>
                      </a:ext>
                    </a:extLst>
                  </xdr:cNvPr>
                  <xdr:cNvGraphicFramePr/>
                </xdr:nvGraphicFramePr>
                <xdr:xfrm>
                  <a:off x="20297821" y="4913936"/>
                  <a:ext cx="4541029" cy="871538"/>
                </xdr:xfrm>
                <a:graphic>
                  <a:graphicData uri="http://schemas.microsoft.com/office/drawing/2010/slicer">
                    <sle:slicer xmlns:sle="http://schemas.microsoft.com/office/drawing/2010/slicer" name="Product line 4"/>
                  </a:graphicData>
                </a:graphic>
              </xdr:graphicFrame>
            </mc:Choice>
            <mc:Fallback>
              <xdr:sp macro="" textlink="">
                <xdr:nvSpPr>
                  <xdr:cNvPr id="0" name=""/>
                  <xdr:cNvSpPr>
                    <a:spLocks noTextEdit="1"/>
                  </xdr:cNvSpPr>
                </xdr:nvSpPr>
                <xdr:spPr>
                  <a:xfrm>
                    <a:off x="2789324" y="5997908"/>
                    <a:ext cx="6269801" cy="800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5" name="Payment 4">
                    <a:extLst>
                      <a:ext uri="{FF2B5EF4-FFF2-40B4-BE49-F238E27FC236}">
                        <a16:creationId xmlns:a16="http://schemas.microsoft.com/office/drawing/2014/main" id="{56C696CD-E5B3-4CB6-BB71-E34F1B733F08}"/>
                      </a:ext>
                    </a:extLst>
                  </xdr:cNvPr>
                  <xdr:cNvGraphicFramePr/>
                </xdr:nvGraphicFramePr>
                <xdr:xfrm>
                  <a:off x="20295460" y="5842624"/>
                  <a:ext cx="4557656" cy="669130"/>
                </xdr:xfrm>
                <a:graphic>
                  <a:graphicData uri="http://schemas.microsoft.com/office/drawing/2010/slicer">
                    <sle:slicer xmlns:sle="http://schemas.microsoft.com/office/drawing/2010/slicer" name="Payment 4"/>
                  </a:graphicData>
                </a:graphic>
              </xdr:graphicFrame>
            </mc:Choice>
            <mc:Fallback>
              <xdr:sp macro="" textlink="">
                <xdr:nvSpPr>
                  <xdr:cNvPr id="0" name=""/>
                  <xdr:cNvSpPr>
                    <a:spLocks noTextEdit="1"/>
                  </xdr:cNvSpPr>
                </xdr:nvSpPr>
                <xdr:spPr>
                  <a:xfrm>
                    <a:off x="2786064" y="6850816"/>
                    <a:ext cx="6292758" cy="614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mc:Choice xmlns:a14="http://schemas.microsoft.com/office/drawing/2010/main" Requires="a14">
          <xdr:graphicFrame macro="">
            <xdr:nvGraphicFramePr>
              <xdr:cNvPr id="158" name="Months 1">
                <a:extLst>
                  <a:ext uri="{FF2B5EF4-FFF2-40B4-BE49-F238E27FC236}">
                    <a16:creationId xmlns:a16="http://schemas.microsoft.com/office/drawing/2014/main" id="{F1D7F7E0-F482-4DCA-8107-931C5C68CA38}"/>
                  </a:ext>
                </a:extLst>
              </xdr:cNvPr>
              <xdr:cNvGraphicFramePr/>
            </xdr:nvGraphicFramePr>
            <xdr:xfrm>
              <a:off x="9332118" y="3200401"/>
              <a:ext cx="7503317" cy="645318"/>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2802179" y="3345656"/>
                <a:ext cx="6207688" cy="617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181394</xdr:colOff>
      <xdr:row>3</xdr:row>
      <xdr:rowOff>84745</xdr:rowOff>
    </xdr:from>
    <xdr:to>
      <xdr:col>4</xdr:col>
      <xdr:colOff>50425</xdr:colOff>
      <xdr:row>11</xdr:row>
      <xdr:rowOff>60933</xdr:rowOff>
    </xdr:to>
    <xdr:pic>
      <xdr:nvPicPr>
        <xdr:cNvPr id="166" name="Picture 165">
          <a:extLst>
            <a:ext uri="{FF2B5EF4-FFF2-40B4-BE49-F238E27FC236}">
              <a16:creationId xmlns:a16="http://schemas.microsoft.com/office/drawing/2014/main" id="{FDE0B5C7-0D44-466F-AB4B-60D24EDCB43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88613" y="656245"/>
          <a:ext cx="1690687" cy="1500188"/>
        </a:xfrm>
        <a:prstGeom prst="rect">
          <a:avLst/>
        </a:prstGeom>
        <a:solidFill>
          <a:schemeClr val="tx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7558F9CE-103A-4F57-B54D-88BBDB13CEFE}"/>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168088</xdr:rowOff>
    </xdr:from>
    <xdr:to>
      <xdr:col>4</xdr:col>
      <xdr:colOff>56029</xdr:colOff>
      <xdr:row>70</xdr:row>
      <xdr:rowOff>145676</xdr:rowOff>
    </xdr:to>
    <xdr:sp macro="" textlink="">
      <xdr:nvSpPr>
        <xdr:cNvPr id="3" name="TextBox 2">
          <a:extLst>
            <a:ext uri="{FF2B5EF4-FFF2-40B4-BE49-F238E27FC236}">
              <a16:creationId xmlns:a16="http://schemas.microsoft.com/office/drawing/2014/main" id="{FA13C20C-FACA-4E40-BA83-EA970BA7E417}"/>
            </a:ext>
          </a:extLst>
        </xdr:cNvPr>
        <xdr:cNvSpPr txBox="1"/>
      </xdr:nvSpPr>
      <xdr:spPr>
        <a:xfrm>
          <a:off x="0" y="526676"/>
          <a:ext cx="2375647" cy="12180794"/>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481853</xdr:colOff>
      <xdr:row>2</xdr:row>
      <xdr:rowOff>168088</xdr:rowOff>
    </xdr:to>
    <xdr:sp macro="" textlink="">
      <xdr:nvSpPr>
        <xdr:cNvPr id="4" name="TextBox 3">
          <a:extLst>
            <a:ext uri="{FF2B5EF4-FFF2-40B4-BE49-F238E27FC236}">
              <a16:creationId xmlns:a16="http://schemas.microsoft.com/office/drawing/2014/main" id="{E6CB673E-A504-4546-99E0-D4232E1F50BA}"/>
            </a:ext>
          </a:extLst>
        </xdr:cNvPr>
        <xdr:cNvSpPr txBox="1"/>
      </xdr:nvSpPr>
      <xdr:spPr>
        <a:xfrm>
          <a:off x="2566146" y="22412"/>
          <a:ext cx="2030506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a:solidFill>
                <a:schemeClr val="dk1"/>
              </a:solidFill>
              <a:effectLst/>
              <a:latin typeface="Lucida Sans" panose="020B0602030504020204" pitchFamily="34" charset="0"/>
              <a:ea typeface="+mn-ea"/>
              <a:cs typeface="+mn-cs"/>
            </a:rPr>
            <a:t>Super</a:t>
          </a:r>
          <a:r>
            <a:rPr lang="en-US" sz="2800" b="0" baseline="0">
              <a:solidFill>
                <a:schemeClr val="dk1"/>
              </a:solidFill>
              <a:effectLst/>
              <a:latin typeface="Lucida Sans" panose="020B0602030504020204" pitchFamily="34" charset="0"/>
              <a:ea typeface="+mn-ea"/>
              <a:cs typeface="+mn-cs"/>
            </a:rPr>
            <a:t> Market</a:t>
          </a:r>
          <a:endParaRPr lang="en-US" sz="2800" b="0">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515471</xdr:colOff>
      <xdr:row>2</xdr:row>
      <xdr:rowOff>145677</xdr:rowOff>
    </xdr:from>
    <xdr:to>
      <xdr:col>4</xdr:col>
      <xdr:colOff>268941</xdr:colOff>
      <xdr:row>64</xdr:row>
      <xdr:rowOff>56029</xdr:rowOff>
    </xdr:to>
    <xdr:sp macro="" textlink="">
      <xdr:nvSpPr>
        <xdr:cNvPr id="5" name="Rectangle: Rounded Corners 4">
          <a:extLst>
            <a:ext uri="{FF2B5EF4-FFF2-40B4-BE49-F238E27FC236}">
              <a16:creationId xmlns:a16="http://schemas.microsoft.com/office/drawing/2014/main" id="{8C9F8429-CD20-4FE7-B0A6-00D2C994E89C}"/>
            </a:ext>
          </a:extLst>
        </xdr:cNvPr>
        <xdr:cNvSpPr/>
      </xdr:nvSpPr>
      <xdr:spPr>
        <a:xfrm>
          <a:off x="515471" y="504265"/>
          <a:ext cx="2073088" cy="11037793"/>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156881</xdr:colOff>
      <xdr:row>2</xdr:row>
      <xdr:rowOff>168088</xdr:rowOff>
    </xdr:from>
    <xdr:to>
      <xdr:col>37</xdr:col>
      <xdr:colOff>493058</xdr:colOff>
      <xdr:row>70</xdr:row>
      <xdr:rowOff>11206</xdr:rowOff>
    </xdr:to>
    <xdr:sp macro="" textlink="">
      <xdr:nvSpPr>
        <xdr:cNvPr id="6" name="TextBox 5">
          <a:extLst>
            <a:ext uri="{FF2B5EF4-FFF2-40B4-BE49-F238E27FC236}">
              <a16:creationId xmlns:a16="http://schemas.microsoft.com/office/drawing/2014/main" id="{8CE73707-8065-4A78-8C39-F8D6BE09C2AF}"/>
            </a:ext>
          </a:extLst>
        </xdr:cNvPr>
        <xdr:cNvSpPr txBox="1"/>
      </xdr:nvSpPr>
      <xdr:spPr>
        <a:xfrm>
          <a:off x="2577352" y="549088"/>
          <a:ext cx="20305059" cy="12797118"/>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06DE7208-83E8-4144-B3FE-C5639CCC0320}"/>
            </a:ext>
          </a:extLst>
        </xdr:cNvPr>
        <xdr:cNvGrpSpPr/>
      </xdr:nvGrpSpPr>
      <xdr:grpSpPr>
        <a:xfrm>
          <a:off x="672354" y="2511798"/>
          <a:ext cx="1669674" cy="603438"/>
          <a:chOff x="739590" y="2666999"/>
          <a:chExt cx="1748115" cy="638737"/>
        </a:xfrm>
      </xdr:grpSpPr>
      <xdr:sp macro="" textlink="">
        <xdr:nvSpPr>
          <xdr:cNvPr id="8" name="Flowchart: Alternate Process 7">
            <a:extLst>
              <a:ext uri="{FF2B5EF4-FFF2-40B4-BE49-F238E27FC236}">
                <a16:creationId xmlns:a16="http://schemas.microsoft.com/office/drawing/2014/main" id="{F2DD5F39-7BDE-4394-A3F1-C5F6651CDBD3}"/>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8B7479E7-39A6-4D1D-90CF-91329D5C3400}"/>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0" name="Group 9">
          <a:extLst>
            <a:ext uri="{FF2B5EF4-FFF2-40B4-BE49-F238E27FC236}">
              <a16:creationId xmlns:a16="http://schemas.microsoft.com/office/drawing/2014/main" id="{C9360B7E-8728-4127-9C30-5F878D0CA103}"/>
            </a:ext>
          </a:extLst>
        </xdr:cNvPr>
        <xdr:cNvGrpSpPr/>
      </xdr:nvGrpSpPr>
      <xdr:grpSpPr>
        <a:xfrm>
          <a:off x="627528" y="5188324"/>
          <a:ext cx="1658470" cy="593913"/>
          <a:chOff x="750794" y="2667000"/>
          <a:chExt cx="1736911" cy="638736"/>
        </a:xfrm>
      </xdr:grpSpPr>
      <xdr:sp macro="" textlink="">
        <xdr:nvSpPr>
          <xdr:cNvPr id="11" name="Flowchart: Alternate Process 10">
            <a:extLst>
              <a:ext uri="{FF2B5EF4-FFF2-40B4-BE49-F238E27FC236}">
                <a16:creationId xmlns:a16="http://schemas.microsoft.com/office/drawing/2014/main" id="{BD8EB023-855D-4209-97CC-8A4E9FBEBB0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817DC5CB-66B9-48A9-849F-8CC4349633A8}"/>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73961</xdr:colOff>
      <xdr:row>23</xdr:row>
      <xdr:rowOff>152400</xdr:rowOff>
    </xdr:from>
    <xdr:to>
      <xdr:col>4</xdr:col>
      <xdr:colOff>17929</xdr:colOff>
      <xdr:row>27</xdr:row>
      <xdr:rowOff>51547</xdr:rowOff>
    </xdr:to>
    <xdr:grpSp>
      <xdr:nvGrpSpPr>
        <xdr:cNvPr id="13" name="Group 12">
          <a:extLst>
            <a:ext uri="{FF2B5EF4-FFF2-40B4-BE49-F238E27FC236}">
              <a16:creationId xmlns:a16="http://schemas.microsoft.com/office/drawing/2014/main" id="{70113B63-4088-47D0-9CDD-6596F4A750DA}"/>
            </a:ext>
          </a:extLst>
        </xdr:cNvPr>
        <xdr:cNvGrpSpPr/>
      </xdr:nvGrpSpPr>
      <xdr:grpSpPr>
        <a:xfrm>
          <a:off x="611843" y="4276165"/>
          <a:ext cx="1680880" cy="627529"/>
          <a:chOff x="727482" y="2667000"/>
          <a:chExt cx="1760223" cy="661147"/>
        </a:xfrm>
      </xdr:grpSpPr>
      <xdr:sp macro="" textlink="">
        <xdr:nvSpPr>
          <xdr:cNvPr id="14" name="Flowchart: Alternate Process 13">
            <a:extLst>
              <a:ext uri="{FF2B5EF4-FFF2-40B4-BE49-F238E27FC236}">
                <a16:creationId xmlns:a16="http://schemas.microsoft.com/office/drawing/2014/main" id="{D7AE5B40-94B4-4A8D-89D5-A6A860A3F259}"/>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8A5E45B4-6E8A-400D-B513-009B5BBD292F}"/>
              </a:ext>
            </a:extLst>
          </xdr:cNvPr>
          <xdr:cNvSpPr txBox="1"/>
        </xdr:nvSpPr>
        <xdr:spPr>
          <a:xfrm>
            <a:off x="727482" y="2700618"/>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Lucida Sans" panose="020B0602030504020204" pitchFamily="34" charset="0"/>
              </a:rPr>
              <a:t>Sales</a:t>
            </a:r>
          </a:p>
        </xdr:txBody>
      </xdr:sp>
    </xdr:grpSp>
    <xdr:clientData/>
  </xdr:twoCellAnchor>
  <xdr:twoCellAnchor>
    <xdr:from>
      <xdr:col>1</xdr:col>
      <xdr:colOff>125505</xdr:colOff>
      <xdr:row>18</xdr:row>
      <xdr:rowOff>144305</xdr:rowOff>
    </xdr:from>
    <xdr:to>
      <xdr:col>4</xdr:col>
      <xdr:colOff>47063</xdr:colOff>
      <xdr:row>22</xdr:row>
      <xdr:rowOff>28993</xdr:rowOff>
    </xdr:to>
    <xdr:grpSp>
      <xdr:nvGrpSpPr>
        <xdr:cNvPr id="16" name="Group 15">
          <a:extLst>
            <a:ext uri="{FF2B5EF4-FFF2-40B4-BE49-F238E27FC236}">
              <a16:creationId xmlns:a16="http://schemas.microsoft.com/office/drawing/2014/main" id="{897F2B7D-FCAA-4511-B06F-01AB21D173B5}"/>
            </a:ext>
          </a:extLst>
        </xdr:cNvPr>
        <xdr:cNvGrpSpPr/>
      </xdr:nvGrpSpPr>
      <xdr:grpSpPr>
        <a:xfrm>
          <a:off x="663387" y="3371599"/>
          <a:ext cx="1658470" cy="601865"/>
          <a:chOff x="750794" y="2667000"/>
          <a:chExt cx="1736911" cy="643372"/>
        </a:xfrm>
      </xdr:grpSpPr>
      <xdr:sp macro="" textlink="">
        <xdr:nvSpPr>
          <xdr:cNvPr id="17" name="Flowchart: Alternate Process 16">
            <a:extLst>
              <a:ext uri="{FF2B5EF4-FFF2-40B4-BE49-F238E27FC236}">
                <a16:creationId xmlns:a16="http://schemas.microsoft.com/office/drawing/2014/main" id="{32AEEF43-47CE-4B59-8014-76C41732BFB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3"/>
            <a:extLst>
              <a:ext uri="{FF2B5EF4-FFF2-40B4-BE49-F238E27FC236}">
                <a16:creationId xmlns:a16="http://schemas.microsoft.com/office/drawing/2014/main" id="{49566F04-B343-4506-B57D-35A9051BAB96}"/>
              </a:ext>
            </a:extLst>
          </xdr:cNvPr>
          <xdr:cNvSpPr txBox="1"/>
        </xdr:nvSpPr>
        <xdr:spPr>
          <a:xfrm>
            <a:off x="762001" y="2682843"/>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9" name="Group 18">
          <a:extLst>
            <a:ext uri="{FF2B5EF4-FFF2-40B4-BE49-F238E27FC236}">
              <a16:creationId xmlns:a16="http://schemas.microsoft.com/office/drawing/2014/main" id="{23C4A088-8024-40F6-9389-447DD8C39594}"/>
            </a:ext>
          </a:extLst>
        </xdr:cNvPr>
        <xdr:cNvGrpSpPr/>
      </xdr:nvGrpSpPr>
      <xdr:grpSpPr>
        <a:xfrm>
          <a:off x="649940" y="6062383"/>
          <a:ext cx="1658470" cy="593912"/>
          <a:chOff x="750794" y="2667000"/>
          <a:chExt cx="1736911" cy="638736"/>
        </a:xfrm>
      </xdr:grpSpPr>
      <xdr:sp macro="" textlink="">
        <xdr:nvSpPr>
          <xdr:cNvPr id="20" name="Flowchart: Alternate Process 19">
            <a:extLst>
              <a:ext uri="{FF2B5EF4-FFF2-40B4-BE49-F238E27FC236}">
                <a16:creationId xmlns:a16="http://schemas.microsoft.com/office/drawing/2014/main" id="{4AC44660-ED36-432E-A705-812D06566297}"/>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4"/>
            <a:extLst>
              <a:ext uri="{FF2B5EF4-FFF2-40B4-BE49-F238E27FC236}">
                <a16:creationId xmlns:a16="http://schemas.microsoft.com/office/drawing/2014/main" id="{B42FE57F-8348-4F0D-A49B-5ED016862EE6}"/>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4</xdr:col>
      <xdr:colOff>246529</xdr:colOff>
      <xdr:row>42</xdr:row>
      <xdr:rowOff>168088</xdr:rowOff>
    </xdr:from>
    <xdr:to>
      <xdr:col>6</xdr:col>
      <xdr:colOff>89647</xdr:colOff>
      <xdr:row>52</xdr:row>
      <xdr:rowOff>168088</xdr:rowOff>
    </xdr:to>
    <xdr:sp macro="" textlink="">
      <xdr:nvSpPr>
        <xdr:cNvPr id="52" name="TextBox 51">
          <a:extLst>
            <a:ext uri="{FF2B5EF4-FFF2-40B4-BE49-F238E27FC236}">
              <a16:creationId xmlns:a16="http://schemas.microsoft.com/office/drawing/2014/main" id="{E903A794-FF2F-4C21-B903-67E8A576FFE4}"/>
            </a:ext>
          </a:extLst>
        </xdr:cNvPr>
        <xdr:cNvSpPr txBox="1"/>
      </xdr:nvSpPr>
      <xdr:spPr>
        <a:xfrm>
          <a:off x="2684929" y="8169088"/>
          <a:ext cx="1062318" cy="1905000"/>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280148</xdr:colOff>
      <xdr:row>60</xdr:row>
      <xdr:rowOff>56029</xdr:rowOff>
    </xdr:from>
    <xdr:to>
      <xdr:col>25</xdr:col>
      <xdr:colOff>179295</xdr:colOff>
      <xdr:row>64</xdr:row>
      <xdr:rowOff>44824</xdr:rowOff>
    </xdr:to>
    <xdr:sp macro="" textlink="">
      <xdr:nvSpPr>
        <xdr:cNvPr id="53" name="TextBox 52">
          <a:extLst>
            <a:ext uri="{FF2B5EF4-FFF2-40B4-BE49-F238E27FC236}">
              <a16:creationId xmlns:a16="http://schemas.microsoft.com/office/drawing/2014/main" id="{A887FCCE-FAEE-435E-8AE7-DB6BFD6D5808}"/>
            </a:ext>
          </a:extLst>
        </xdr:cNvPr>
        <xdr:cNvSpPr txBox="1"/>
      </xdr:nvSpPr>
      <xdr:spPr>
        <a:xfrm>
          <a:off x="13691348" y="11486029"/>
          <a:ext cx="1727947" cy="75079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22</xdr:col>
      <xdr:colOff>555812</xdr:colOff>
      <xdr:row>37</xdr:row>
      <xdr:rowOff>44824</xdr:rowOff>
    </xdr:from>
    <xdr:to>
      <xdr:col>37</xdr:col>
      <xdr:colOff>100853</xdr:colOff>
      <xdr:row>61</xdr:row>
      <xdr:rowOff>67235</xdr:rowOff>
    </xdr:to>
    <xdr:grpSp>
      <xdr:nvGrpSpPr>
        <xdr:cNvPr id="67" name="Group 66">
          <a:extLst>
            <a:ext uri="{FF2B5EF4-FFF2-40B4-BE49-F238E27FC236}">
              <a16:creationId xmlns:a16="http://schemas.microsoft.com/office/drawing/2014/main" id="{6742D751-1DD8-4D2B-B448-870D41787554}"/>
            </a:ext>
          </a:extLst>
        </xdr:cNvPr>
        <xdr:cNvGrpSpPr/>
      </xdr:nvGrpSpPr>
      <xdr:grpSpPr>
        <a:xfrm>
          <a:off x="13117606" y="6689912"/>
          <a:ext cx="8117541" cy="4325470"/>
          <a:chOff x="1624852" y="2734236"/>
          <a:chExt cx="5636559" cy="3297234"/>
        </a:xfrm>
      </xdr:grpSpPr>
      <xdr:grpSp>
        <xdr:nvGrpSpPr>
          <xdr:cNvPr id="68" name="Group 67">
            <a:extLst>
              <a:ext uri="{FF2B5EF4-FFF2-40B4-BE49-F238E27FC236}">
                <a16:creationId xmlns:a16="http://schemas.microsoft.com/office/drawing/2014/main" id="{0C873335-7787-46D6-A555-CBAE29BBD788}"/>
              </a:ext>
            </a:extLst>
          </xdr:cNvPr>
          <xdr:cNvGrpSpPr/>
        </xdr:nvGrpSpPr>
        <xdr:grpSpPr>
          <a:xfrm>
            <a:off x="1928377" y="2868706"/>
            <a:ext cx="5108918" cy="3162764"/>
            <a:chOff x="2562225" y="0"/>
            <a:chExt cx="4572000" cy="3124200"/>
          </a:xfrm>
        </xdr:grpSpPr>
        <xdr:graphicFrame macro="">
          <xdr:nvGraphicFramePr>
            <xdr:cNvPr id="70" name="Chart 69">
              <a:extLst>
                <a:ext uri="{FF2B5EF4-FFF2-40B4-BE49-F238E27FC236}">
                  <a16:creationId xmlns:a16="http://schemas.microsoft.com/office/drawing/2014/main" id="{4D046F9D-019B-44DF-A041-9855A2F382FF}"/>
                </a:ext>
              </a:extLst>
            </xdr:cNvPr>
            <xdr:cNvGraphicFramePr/>
          </xdr:nvGraphicFramePr>
          <xdr:xfrm>
            <a:off x="2562225" y="0"/>
            <a:ext cx="4572000" cy="31242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71" name="TextBox 70">
              <a:extLst>
                <a:ext uri="{FF2B5EF4-FFF2-40B4-BE49-F238E27FC236}">
                  <a16:creationId xmlns:a16="http://schemas.microsoft.com/office/drawing/2014/main" id="{48C7B681-1ACA-4999-BB01-BC82F6124DED}"/>
                </a:ext>
              </a:extLst>
            </xdr:cNvPr>
            <xdr:cNvSpPr txBox="1"/>
          </xdr:nvSpPr>
          <xdr:spPr>
            <a:xfrm>
              <a:off x="2571750" y="9525"/>
              <a:ext cx="4562475" cy="390525"/>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Total Sales </a:t>
              </a:r>
              <a:endParaRPr lang="en-US" sz="1100" b="1">
                <a:latin typeface="Lucida Sans" panose="020B0602030504020204" pitchFamily="34" charset="0"/>
              </a:endParaRPr>
            </a:p>
          </xdr:txBody>
        </xdr:sp>
      </xdr:grpSp>
      <xdr:sp macro="" textlink="">
        <xdr:nvSpPr>
          <xdr:cNvPr id="69" name="Rectangle: Rounded Corners 68">
            <a:extLst>
              <a:ext uri="{FF2B5EF4-FFF2-40B4-BE49-F238E27FC236}">
                <a16:creationId xmlns:a16="http://schemas.microsoft.com/office/drawing/2014/main" id="{D61A7322-5724-4AA6-9DA9-2D7A8ED3FCA0}"/>
              </a:ext>
            </a:extLst>
          </xdr:cNvPr>
          <xdr:cNvSpPr/>
        </xdr:nvSpPr>
        <xdr:spPr>
          <a:xfrm>
            <a:off x="1624852" y="2734236"/>
            <a:ext cx="5636559" cy="2790264"/>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493058</xdr:colOff>
      <xdr:row>13</xdr:row>
      <xdr:rowOff>168088</xdr:rowOff>
    </xdr:from>
    <xdr:to>
      <xdr:col>37</xdr:col>
      <xdr:colOff>100854</xdr:colOff>
      <xdr:row>36</xdr:row>
      <xdr:rowOff>123265</xdr:rowOff>
    </xdr:to>
    <xdr:grpSp>
      <xdr:nvGrpSpPr>
        <xdr:cNvPr id="72" name="Group 71">
          <a:extLst>
            <a:ext uri="{FF2B5EF4-FFF2-40B4-BE49-F238E27FC236}">
              <a16:creationId xmlns:a16="http://schemas.microsoft.com/office/drawing/2014/main" id="{908261FF-1F0C-481F-B55E-2B4F8D7A745E}"/>
            </a:ext>
          </a:extLst>
        </xdr:cNvPr>
        <xdr:cNvGrpSpPr/>
      </xdr:nvGrpSpPr>
      <xdr:grpSpPr>
        <a:xfrm>
          <a:off x="13054852" y="2498912"/>
          <a:ext cx="8180296" cy="4090147"/>
          <a:chOff x="4713194" y="5625353"/>
          <a:chExt cx="7922557" cy="2678205"/>
        </a:xfrm>
      </xdr:grpSpPr>
      <xdr:graphicFrame macro="">
        <xdr:nvGraphicFramePr>
          <xdr:cNvPr id="73" name="Chart 72">
            <a:extLst>
              <a:ext uri="{FF2B5EF4-FFF2-40B4-BE49-F238E27FC236}">
                <a16:creationId xmlns:a16="http://schemas.microsoft.com/office/drawing/2014/main" id="{6B320243-B49C-431F-B8A6-E237438E64F1}"/>
              </a:ext>
            </a:extLst>
          </xdr:cNvPr>
          <xdr:cNvGraphicFramePr>
            <a:graphicFrameLocks/>
          </xdr:cNvGraphicFramePr>
        </xdr:nvGraphicFramePr>
        <xdr:xfrm>
          <a:off x="4908175" y="6624616"/>
          <a:ext cx="2476510" cy="159446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74" name="Chart 73">
            <a:extLst>
              <a:ext uri="{FF2B5EF4-FFF2-40B4-BE49-F238E27FC236}">
                <a16:creationId xmlns:a16="http://schemas.microsoft.com/office/drawing/2014/main" id="{D85C083A-716B-43A1-A8FC-B227A7DB993D}"/>
              </a:ext>
            </a:extLst>
          </xdr:cNvPr>
          <xdr:cNvGraphicFramePr>
            <a:graphicFrameLocks/>
          </xdr:cNvGraphicFramePr>
        </xdr:nvGraphicFramePr>
        <xdr:xfrm>
          <a:off x="7343879" y="6497903"/>
          <a:ext cx="2476510" cy="174230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75" name="Chart 74">
            <a:extLst>
              <a:ext uri="{FF2B5EF4-FFF2-40B4-BE49-F238E27FC236}">
                <a16:creationId xmlns:a16="http://schemas.microsoft.com/office/drawing/2014/main" id="{97BF578D-6442-4584-BEFC-B19A3FCDA266}"/>
              </a:ext>
            </a:extLst>
          </xdr:cNvPr>
          <xdr:cNvGraphicFramePr>
            <a:graphicFrameLocks/>
          </xdr:cNvGraphicFramePr>
        </xdr:nvGraphicFramePr>
        <xdr:xfrm>
          <a:off x="9801996" y="6476784"/>
          <a:ext cx="2476510" cy="1826774"/>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76" name="TextBox 75">
            <a:extLst>
              <a:ext uri="{FF2B5EF4-FFF2-40B4-BE49-F238E27FC236}">
                <a16:creationId xmlns:a16="http://schemas.microsoft.com/office/drawing/2014/main" id="{62D61D2B-8662-4EEC-8D83-81D0505112F8}"/>
              </a:ext>
            </a:extLst>
          </xdr:cNvPr>
          <xdr:cNvSpPr txBox="1"/>
        </xdr:nvSpPr>
        <xdr:spPr>
          <a:xfrm>
            <a:off x="4974070" y="6107207"/>
            <a:ext cx="2456777" cy="263983"/>
          </a:xfrm>
          <a:prstGeom prst="rect">
            <a:avLst/>
          </a:prstGeom>
          <a:solidFill>
            <a:schemeClr val="accent2">
              <a:lumMod val="40000"/>
              <a:lumOff val="6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	</a:t>
            </a:r>
            <a:r>
              <a:rPr lang="en-US" b="1">
                <a:latin typeface="Lucida Sans" panose="020B0602030504020204" pitchFamily="34" charset="0"/>
              </a:rPr>
              <a:t>Cash</a:t>
            </a:r>
          </a:p>
        </xdr:txBody>
      </xdr:sp>
      <xdr:sp macro="" textlink="">
        <xdr:nvSpPr>
          <xdr:cNvPr id="77" name="TextBox 76">
            <a:extLst>
              <a:ext uri="{FF2B5EF4-FFF2-40B4-BE49-F238E27FC236}">
                <a16:creationId xmlns:a16="http://schemas.microsoft.com/office/drawing/2014/main" id="{39C17AB9-F0A9-43DE-9CB7-ABD9D53485A3}"/>
              </a:ext>
            </a:extLst>
          </xdr:cNvPr>
          <xdr:cNvSpPr txBox="1"/>
        </xdr:nvSpPr>
        <xdr:spPr>
          <a:xfrm>
            <a:off x="7411115" y="6107206"/>
            <a:ext cx="2466644" cy="263984"/>
          </a:xfrm>
          <a:prstGeom prst="rect">
            <a:avLst/>
          </a:prstGeom>
          <a:solidFill>
            <a:srgbClr val="EBC7F9"/>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Credit card</a:t>
            </a:r>
          </a:p>
        </xdr:txBody>
      </xdr:sp>
      <xdr:sp macro="" textlink="">
        <xdr:nvSpPr>
          <xdr:cNvPr id="78" name="TextBox 77">
            <a:extLst>
              <a:ext uri="{FF2B5EF4-FFF2-40B4-BE49-F238E27FC236}">
                <a16:creationId xmlns:a16="http://schemas.microsoft.com/office/drawing/2014/main" id="{5E5BDBF3-0787-45AD-AB2B-130548231E4F}"/>
              </a:ext>
            </a:extLst>
          </xdr:cNvPr>
          <xdr:cNvSpPr txBox="1"/>
        </xdr:nvSpPr>
        <xdr:spPr>
          <a:xfrm>
            <a:off x="9858025" y="6110880"/>
            <a:ext cx="2486376" cy="260310"/>
          </a:xfrm>
          <a:prstGeom prst="rect">
            <a:avLst/>
          </a:prstGeom>
          <a:solidFill>
            <a:schemeClr val="accent6">
              <a:lumMod val="20000"/>
              <a:lumOff val="8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100" b="1">
                <a:latin typeface="Lucida Sans" panose="020B0602030504020204" pitchFamily="34" charset="0"/>
              </a:rPr>
              <a:t>Ewallet</a:t>
            </a:r>
          </a:p>
        </xdr:txBody>
      </xdr:sp>
      <xdr:sp macro="" textlink="">
        <xdr:nvSpPr>
          <xdr:cNvPr id="79" name="TextBox 78">
            <a:extLst>
              <a:ext uri="{FF2B5EF4-FFF2-40B4-BE49-F238E27FC236}">
                <a16:creationId xmlns:a16="http://schemas.microsoft.com/office/drawing/2014/main" id="{69B159F3-6C6C-4EA8-8832-95D59902BA46}"/>
              </a:ext>
            </a:extLst>
          </xdr:cNvPr>
          <xdr:cNvSpPr txBox="1"/>
        </xdr:nvSpPr>
        <xdr:spPr>
          <a:xfrm>
            <a:off x="4970929" y="5692587"/>
            <a:ext cx="7362264" cy="336177"/>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Payments</a:t>
            </a:r>
          </a:p>
          <a:p>
            <a:endParaRPr lang="en-US" sz="1100" b="1">
              <a:latin typeface="Lucida Sans" panose="020B0602030504020204" pitchFamily="34" charset="0"/>
            </a:endParaRPr>
          </a:p>
        </xdr:txBody>
      </xdr:sp>
      <xdr:sp macro="" textlink="">
        <xdr:nvSpPr>
          <xdr:cNvPr id="80" name="Rectangle: Rounded Corners 79">
            <a:extLst>
              <a:ext uri="{FF2B5EF4-FFF2-40B4-BE49-F238E27FC236}">
                <a16:creationId xmlns:a16="http://schemas.microsoft.com/office/drawing/2014/main" id="{FAA16236-5DF7-4056-BCA9-04E2EE6E7F6E}"/>
              </a:ext>
            </a:extLst>
          </xdr:cNvPr>
          <xdr:cNvSpPr/>
        </xdr:nvSpPr>
        <xdr:spPr>
          <a:xfrm>
            <a:off x="4713194" y="5625353"/>
            <a:ext cx="7922557" cy="2622175"/>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354105</xdr:colOff>
      <xdr:row>3</xdr:row>
      <xdr:rowOff>1680</xdr:rowOff>
    </xdr:from>
    <xdr:to>
      <xdr:col>37</xdr:col>
      <xdr:colOff>331695</xdr:colOff>
      <xdr:row>11</xdr:row>
      <xdr:rowOff>163606</xdr:rowOff>
    </xdr:to>
    <xdr:grpSp>
      <xdr:nvGrpSpPr>
        <xdr:cNvPr id="81" name="Group 80">
          <a:extLst>
            <a:ext uri="{FF2B5EF4-FFF2-40B4-BE49-F238E27FC236}">
              <a16:creationId xmlns:a16="http://schemas.microsoft.com/office/drawing/2014/main" id="{83D4C3C2-2A1E-42C5-A507-949B6EC68E03}"/>
            </a:ext>
          </a:extLst>
        </xdr:cNvPr>
        <xdr:cNvGrpSpPr/>
      </xdr:nvGrpSpPr>
      <xdr:grpSpPr>
        <a:xfrm>
          <a:off x="2628899" y="539562"/>
          <a:ext cx="18837090" cy="1596279"/>
          <a:chOff x="2678205" y="930648"/>
          <a:chExt cx="19946472" cy="1687607"/>
        </a:xfrm>
      </xdr:grpSpPr>
      <xdr:grpSp>
        <xdr:nvGrpSpPr>
          <xdr:cNvPr id="82" name="Group 81">
            <a:extLst>
              <a:ext uri="{FF2B5EF4-FFF2-40B4-BE49-F238E27FC236}">
                <a16:creationId xmlns:a16="http://schemas.microsoft.com/office/drawing/2014/main" id="{3B8AF153-3915-49CB-B96F-E1350CA2C2FB}"/>
              </a:ext>
            </a:extLst>
          </xdr:cNvPr>
          <xdr:cNvGrpSpPr/>
        </xdr:nvGrpSpPr>
        <xdr:grpSpPr>
          <a:xfrm>
            <a:off x="2678205" y="1120588"/>
            <a:ext cx="3171268" cy="1489823"/>
            <a:chOff x="2756646" y="1389529"/>
            <a:chExt cx="3171268" cy="1489823"/>
          </a:xfrm>
        </xdr:grpSpPr>
        <xdr:sp macro="" textlink="">
          <xdr:nvSpPr>
            <xdr:cNvPr id="113" name="Flowchart: Alternate Process 112">
              <a:extLst>
                <a:ext uri="{FF2B5EF4-FFF2-40B4-BE49-F238E27FC236}">
                  <a16:creationId xmlns:a16="http://schemas.microsoft.com/office/drawing/2014/main" id="{0E0193B2-D888-4A70-8C94-9EEC2A96E876}"/>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4" name="Group 113">
              <a:extLst>
                <a:ext uri="{FF2B5EF4-FFF2-40B4-BE49-F238E27FC236}">
                  <a16:creationId xmlns:a16="http://schemas.microsoft.com/office/drawing/2014/main" id="{4955299F-5A8B-45FC-8AC3-F5EF865C296F}"/>
                </a:ext>
              </a:extLst>
            </xdr:cNvPr>
            <xdr:cNvGrpSpPr/>
          </xdr:nvGrpSpPr>
          <xdr:grpSpPr>
            <a:xfrm>
              <a:off x="2947772" y="1393452"/>
              <a:ext cx="2980142" cy="1485900"/>
              <a:chOff x="1693209" y="978833"/>
              <a:chExt cx="3044638" cy="1485900"/>
            </a:xfrm>
            <a:solidFill>
              <a:schemeClr val="bg1"/>
            </a:solidFill>
          </xdr:grpSpPr>
          <xdr:sp macro="" textlink="">
            <xdr:nvSpPr>
              <xdr:cNvPr id="115" name="Rectangle: Rounded Corners 114">
                <a:extLst>
                  <a:ext uri="{FF2B5EF4-FFF2-40B4-BE49-F238E27FC236}">
                    <a16:creationId xmlns:a16="http://schemas.microsoft.com/office/drawing/2014/main" id="{D0E9E1C3-428A-4BD3-813A-7839A29F6E58}"/>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S$20">
            <xdr:nvSpPr>
              <xdr:cNvPr id="116" name="TextBox 115">
                <a:extLst>
                  <a:ext uri="{FF2B5EF4-FFF2-40B4-BE49-F238E27FC236}">
                    <a16:creationId xmlns:a16="http://schemas.microsoft.com/office/drawing/2014/main" id="{BB147992-86E6-4BD8-804B-0C6C41B89569}"/>
                  </a:ext>
                </a:extLst>
              </xdr:cNvPr>
              <xdr:cNvSpPr txBox="1"/>
            </xdr:nvSpPr>
            <xdr:spPr>
              <a:xfrm>
                <a:off x="1868633" y="1733567"/>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F69E0F7-F7DB-4864-91B4-0A5FFDC6F6A6}" type="TxLink">
                  <a:rPr lang="en-US" sz="2800" b="1" i="0" u="none" strike="noStrike">
                    <a:solidFill>
                      <a:srgbClr val="000000"/>
                    </a:solidFill>
                    <a:latin typeface="Calibri"/>
                    <a:ea typeface="Calibri"/>
                    <a:cs typeface="Calibri"/>
                  </a:rPr>
                  <a:t> $116,291.87 </a:t>
                </a:fld>
                <a:endParaRPr lang="en-US" sz="6000" b="1">
                  <a:latin typeface="Lucida Sans" panose="020B0602030504020204" pitchFamily="34" charset="0"/>
                </a:endParaRPr>
              </a:p>
            </xdr:txBody>
          </xdr:sp>
          <xdr:sp macro="" textlink="Privot!$S$19">
            <xdr:nvSpPr>
              <xdr:cNvPr id="117" name="TextBox 116">
                <a:extLst>
                  <a:ext uri="{FF2B5EF4-FFF2-40B4-BE49-F238E27FC236}">
                    <a16:creationId xmlns:a16="http://schemas.microsoft.com/office/drawing/2014/main" id="{27B43C7E-ED4C-44F4-BAD6-841995D6474E}"/>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1600" b="1" i="0" u="none" strike="noStrike">
                    <a:solidFill>
                      <a:srgbClr val="000000"/>
                    </a:solidFill>
                    <a:latin typeface="Lucida Sans" panose="020B0602030504020204" pitchFamily="34" charset="0"/>
                    <a:ea typeface="Calibri"/>
                    <a:cs typeface="Calibri"/>
                  </a:rPr>
                  <a:pPr algn="ctr"/>
                  <a:t>Sum of Total</a:t>
                </a:fld>
                <a:endParaRPr lang="en-US" sz="1600" b="1">
                  <a:latin typeface="Lucida Sans" panose="020B0602030504020204" pitchFamily="34" charset="0"/>
                </a:endParaRPr>
              </a:p>
            </xdr:txBody>
          </xdr:sp>
        </xdr:grpSp>
      </xdr:grpSp>
      <xdr:grpSp>
        <xdr:nvGrpSpPr>
          <xdr:cNvPr id="83" name="Group 82">
            <a:extLst>
              <a:ext uri="{FF2B5EF4-FFF2-40B4-BE49-F238E27FC236}">
                <a16:creationId xmlns:a16="http://schemas.microsoft.com/office/drawing/2014/main" id="{9456F46C-8803-4966-AC11-69E8E1E07387}"/>
              </a:ext>
            </a:extLst>
          </xdr:cNvPr>
          <xdr:cNvGrpSpPr/>
        </xdr:nvGrpSpPr>
        <xdr:grpSpPr>
          <a:xfrm>
            <a:off x="6015877" y="1113304"/>
            <a:ext cx="3027270" cy="1504951"/>
            <a:chOff x="6071907" y="1449480"/>
            <a:chExt cx="3027270" cy="1504951"/>
          </a:xfrm>
        </xdr:grpSpPr>
        <xdr:sp macro="" textlink="">
          <xdr:nvSpPr>
            <xdr:cNvPr id="108" name="Flowchart: Alternate Process 107">
              <a:extLst>
                <a:ext uri="{FF2B5EF4-FFF2-40B4-BE49-F238E27FC236}">
                  <a16:creationId xmlns:a16="http://schemas.microsoft.com/office/drawing/2014/main" id="{EF300F18-92DB-46BD-A9F4-65F505D76BF7}"/>
                </a:ext>
              </a:extLst>
            </xdr:cNvPr>
            <xdr:cNvSpPr/>
          </xdr:nvSpPr>
          <xdr:spPr>
            <a:xfrm>
              <a:off x="6071907" y="1483098"/>
              <a:ext cx="2859181" cy="1456764"/>
            </a:xfrm>
            <a:prstGeom prst="flowChartAlternateProcess">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9" name="Group 108">
              <a:extLst>
                <a:ext uri="{FF2B5EF4-FFF2-40B4-BE49-F238E27FC236}">
                  <a16:creationId xmlns:a16="http://schemas.microsoft.com/office/drawing/2014/main" id="{3398B0AA-D8E6-4F30-9CB9-F9A2EB11C92B}"/>
                </a:ext>
              </a:extLst>
            </xdr:cNvPr>
            <xdr:cNvGrpSpPr/>
          </xdr:nvGrpSpPr>
          <xdr:grpSpPr>
            <a:xfrm>
              <a:off x="6239995" y="1449480"/>
              <a:ext cx="2859182" cy="1504951"/>
              <a:chOff x="4816847" y="1057274"/>
              <a:chExt cx="3025589" cy="1504951"/>
            </a:xfrm>
            <a:solidFill>
              <a:schemeClr val="bg1"/>
            </a:solidFill>
          </xdr:grpSpPr>
          <xdr:sp macro="" textlink="">
            <xdr:nvSpPr>
              <xdr:cNvPr id="110" name="Rectangle: Rounded Corners 109">
                <a:extLst>
                  <a:ext uri="{FF2B5EF4-FFF2-40B4-BE49-F238E27FC236}">
                    <a16:creationId xmlns:a16="http://schemas.microsoft.com/office/drawing/2014/main" id="{EBCDD373-C80F-4442-8E3A-74B76C8934B5}"/>
                  </a:ext>
                </a:extLst>
              </xdr:cNvPr>
              <xdr:cNvSpPr/>
            </xdr:nvSpPr>
            <xdr:spPr>
              <a:xfrm>
                <a:off x="4816847" y="1057274"/>
                <a:ext cx="3025589" cy="150495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T$19">
            <xdr:nvSpPr>
              <xdr:cNvPr id="111" name="TextBox 110">
                <a:extLst>
                  <a:ext uri="{FF2B5EF4-FFF2-40B4-BE49-F238E27FC236}">
                    <a16:creationId xmlns:a16="http://schemas.microsoft.com/office/drawing/2014/main" id="{583D9FAB-49D3-4462-A6A8-8E8313CE5D98}"/>
                  </a:ext>
                </a:extLst>
              </xdr:cNvPr>
              <xdr:cNvSpPr txBox="1"/>
            </xdr:nvSpPr>
            <xdr:spPr>
              <a:xfrm>
                <a:off x="4964207" y="1124510"/>
                <a:ext cx="2678206"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67C8851-6AED-418F-8A62-EE540729F65F}" type="TxLink">
                  <a:rPr lang="en-US" sz="1600" b="1" i="0" u="none" strike="noStrike">
                    <a:solidFill>
                      <a:srgbClr val="000000"/>
                    </a:solidFill>
                    <a:latin typeface="Lucida Sans" panose="020B0602030504020204" pitchFamily="34" charset="0"/>
                    <a:ea typeface="Calibri"/>
                    <a:cs typeface="Calibri"/>
                  </a:rPr>
                  <a:pPr algn="ctr"/>
                  <a:t>Sum of gross income</a:t>
                </a:fld>
                <a:endParaRPr lang="en-US" sz="1600" b="1">
                  <a:latin typeface="Lucida Sans" panose="020B0602030504020204" pitchFamily="34" charset="0"/>
                </a:endParaRPr>
              </a:p>
            </xdr:txBody>
          </xdr:sp>
          <xdr:sp macro="" textlink="Privot!$T$20">
            <xdr:nvSpPr>
              <xdr:cNvPr id="112" name="TextBox 111">
                <a:extLst>
                  <a:ext uri="{FF2B5EF4-FFF2-40B4-BE49-F238E27FC236}">
                    <a16:creationId xmlns:a16="http://schemas.microsoft.com/office/drawing/2014/main" id="{9DC0FF9B-2825-4006-B549-F008364DAF68}"/>
                  </a:ext>
                </a:extLst>
              </xdr:cNvPr>
              <xdr:cNvSpPr txBox="1"/>
            </xdr:nvSpPr>
            <xdr:spPr>
              <a:xfrm>
                <a:off x="5076265" y="1860176"/>
                <a:ext cx="2554941" cy="560294"/>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61D5E3-8745-4672-BF93-0B5798F7AA0F}" type="TxLink">
                  <a:rPr lang="en-US" sz="2800" b="1" i="0" u="none" strike="noStrike">
                    <a:solidFill>
                      <a:srgbClr val="000000"/>
                    </a:solidFill>
                    <a:latin typeface="Calibri"/>
                    <a:ea typeface="Calibri"/>
                    <a:cs typeface="Calibri"/>
                  </a:rPr>
                  <a:t> $5,537.71 </a:t>
                </a:fld>
                <a:endParaRPr lang="en-US" sz="6000" b="1">
                  <a:latin typeface="Lucida Sans" panose="020B0602030504020204" pitchFamily="34" charset="0"/>
                </a:endParaRPr>
              </a:p>
            </xdr:txBody>
          </xdr:sp>
        </xdr:grpSp>
      </xdr:grpSp>
      <xdr:grpSp>
        <xdr:nvGrpSpPr>
          <xdr:cNvPr id="84" name="Group 83">
            <a:extLst>
              <a:ext uri="{FF2B5EF4-FFF2-40B4-BE49-F238E27FC236}">
                <a16:creationId xmlns:a16="http://schemas.microsoft.com/office/drawing/2014/main" id="{8E94572C-8BA8-43C4-A305-3C23F9257A12}"/>
              </a:ext>
            </a:extLst>
          </xdr:cNvPr>
          <xdr:cNvGrpSpPr/>
        </xdr:nvGrpSpPr>
        <xdr:grpSpPr>
          <a:xfrm>
            <a:off x="9170333" y="1075766"/>
            <a:ext cx="3233459" cy="1527921"/>
            <a:chOff x="9562539" y="1479178"/>
            <a:chExt cx="3233459" cy="1527921"/>
          </a:xfrm>
        </xdr:grpSpPr>
        <xdr:sp macro="" textlink="">
          <xdr:nvSpPr>
            <xdr:cNvPr id="103" name="Flowchart: Alternate Process 102">
              <a:extLst>
                <a:ext uri="{FF2B5EF4-FFF2-40B4-BE49-F238E27FC236}">
                  <a16:creationId xmlns:a16="http://schemas.microsoft.com/office/drawing/2014/main" id="{81EE488D-9D44-4DBE-B5F0-BA4494B235CE}"/>
                </a:ext>
              </a:extLst>
            </xdr:cNvPr>
            <xdr:cNvSpPr/>
          </xdr:nvSpPr>
          <xdr:spPr>
            <a:xfrm>
              <a:off x="9562539" y="1501589"/>
              <a:ext cx="3160059" cy="1456764"/>
            </a:xfrm>
            <a:prstGeom prst="flowChartAlternateProcess">
              <a:avLst/>
            </a:prstGeom>
            <a:solidFill>
              <a:schemeClr val="accent4">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4" name="Group 103">
              <a:extLst>
                <a:ext uri="{FF2B5EF4-FFF2-40B4-BE49-F238E27FC236}">
                  <a16:creationId xmlns:a16="http://schemas.microsoft.com/office/drawing/2014/main" id="{CCD5351C-0434-4952-9917-DC0AC5443593}"/>
                </a:ext>
              </a:extLst>
            </xdr:cNvPr>
            <xdr:cNvGrpSpPr/>
          </xdr:nvGrpSpPr>
          <xdr:grpSpPr>
            <a:xfrm>
              <a:off x="9741833" y="1479178"/>
              <a:ext cx="3054165" cy="1527921"/>
              <a:chOff x="7971303" y="1053354"/>
              <a:chExt cx="3054165" cy="1527921"/>
            </a:xfrm>
            <a:solidFill>
              <a:schemeClr val="bg1"/>
            </a:solidFill>
          </xdr:grpSpPr>
          <xdr:sp macro="" textlink="">
            <xdr:nvSpPr>
              <xdr:cNvPr id="105" name="Rectangle: Rounded Corners 104">
                <a:extLst>
                  <a:ext uri="{FF2B5EF4-FFF2-40B4-BE49-F238E27FC236}">
                    <a16:creationId xmlns:a16="http://schemas.microsoft.com/office/drawing/2014/main" id="{8D7B6E6F-DDF6-402D-BD43-25200AC52282}"/>
                  </a:ext>
                </a:extLst>
              </xdr:cNvPr>
              <xdr:cNvSpPr/>
            </xdr:nvSpPr>
            <xdr:spPr>
              <a:xfrm>
                <a:off x="7971303" y="1057274"/>
                <a:ext cx="3054165" cy="1524001"/>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U$19">
            <xdr:nvSpPr>
              <xdr:cNvPr id="106" name="TextBox 105">
                <a:extLst>
                  <a:ext uri="{FF2B5EF4-FFF2-40B4-BE49-F238E27FC236}">
                    <a16:creationId xmlns:a16="http://schemas.microsoft.com/office/drawing/2014/main" id="{72C912B2-50D7-4A83-AD49-9463C2F4B727}"/>
                  </a:ext>
                </a:extLst>
              </xdr:cNvPr>
              <xdr:cNvSpPr txBox="1"/>
            </xdr:nvSpPr>
            <xdr:spPr>
              <a:xfrm>
                <a:off x="7995956" y="1053354"/>
                <a:ext cx="2963396" cy="58270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C8BA9F-3133-4073-842B-217B66ACE2E3}" type="TxLink">
                  <a:rPr lang="en-US" sz="1600" b="1" i="0" u="none" strike="noStrike">
                    <a:solidFill>
                      <a:srgbClr val="000000"/>
                    </a:solidFill>
                    <a:latin typeface="Lucida Sans" panose="020B0602030504020204" pitchFamily="34" charset="0"/>
                    <a:ea typeface="Calibri"/>
                    <a:cs typeface="Calibri"/>
                  </a:rPr>
                  <a:pPr algn="ctr"/>
                  <a:t>Sum of gross margin percentage</a:t>
                </a:fld>
                <a:endParaRPr lang="en-US" sz="1600" b="1">
                  <a:latin typeface="Lucida Sans" panose="020B0602030504020204" pitchFamily="34" charset="0"/>
                </a:endParaRPr>
              </a:p>
            </xdr:txBody>
          </xdr:sp>
          <xdr:sp macro="" textlink="Privot!$U$20">
            <xdr:nvSpPr>
              <xdr:cNvPr id="107" name="TextBox 106">
                <a:extLst>
                  <a:ext uri="{FF2B5EF4-FFF2-40B4-BE49-F238E27FC236}">
                    <a16:creationId xmlns:a16="http://schemas.microsoft.com/office/drawing/2014/main" id="{B832865A-953C-4652-A69D-479FF90FE28A}"/>
                  </a:ext>
                </a:extLst>
              </xdr:cNvPr>
              <xdr:cNvSpPr txBox="1"/>
            </xdr:nvSpPr>
            <xdr:spPr>
              <a:xfrm>
                <a:off x="8213913" y="1848970"/>
                <a:ext cx="2554941" cy="59391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34E7F0-33FA-4F55-8F88-2D0826895FCE}" type="TxLink">
                  <a:rPr lang="en-US" sz="2800" b="1" i="0" u="none" strike="noStrike">
                    <a:solidFill>
                      <a:srgbClr val="000000"/>
                    </a:solidFill>
                    <a:latin typeface="Lucida Sans" panose="020B0602030504020204" pitchFamily="34" charset="0"/>
                    <a:ea typeface="Calibri"/>
                    <a:cs typeface="Calibri"/>
                  </a:rPr>
                  <a:pPr algn="ctr"/>
                  <a:t> $1,676.19 </a:t>
                </a:fld>
                <a:endParaRPr lang="en-US" sz="2800" b="1">
                  <a:latin typeface="Lucida Sans" panose="020B0602030504020204" pitchFamily="34" charset="0"/>
                </a:endParaRPr>
              </a:p>
            </xdr:txBody>
          </xdr:sp>
        </xdr:grpSp>
      </xdr:grpSp>
      <xdr:grpSp>
        <xdr:nvGrpSpPr>
          <xdr:cNvPr id="85" name="Group 84">
            <a:extLst>
              <a:ext uri="{FF2B5EF4-FFF2-40B4-BE49-F238E27FC236}">
                <a16:creationId xmlns:a16="http://schemas.microsoft.com/office/drawing/2014/main" id="{00B202EB-BED7-4168-A5C6-805346DD6298}"/>
              </a:ext>
            </a:extLst>
          </xdr:cNvPr>
          <xdr:cNvGrpSpPr/>
        </xdr:nvGrpSpPr>
        <xdr:grpSpPr>
          <a:xfrm>
            <a:off x="12553389" y="996204"/>
            <a:ext cx="3179670" cy="1533526"/>
            <a:chOff x="13080066" y="1455645"/>
            <a:chExt cx="3179670" cy="1533526"/>
          </a:xfrm>
        </xdr:grpSpPr>
        <xdr:sp macro="" textlink="">
          <xdr:nvSpPr>
            <xdr:cNvPr id="98" name="Flowchart: Alternate Process 97">
              <a:extLst>
                <a:ext uri="{FF2B5EF4-FFF2-40B4-BE49-F238E27FC236}">
                  <a16:creationId xmlns:a16="http://schemas.microsoft.com/office/drawing/2014/main" id="{906336DC-EC75-49CE-9C48-935821417E9D}"/>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9" name="Group 98">
              <a:extLst>
                <a:ext uri="{FF2B5EF4-FFF2-40B4-BE49-F238E27FC236}">
                  <a16:creationId xmlns:a16="http://schemas.microsoft.com/office/drawing/2014/main" id="{63D24A74-ACA6-4EBC-A033-69CC6F9F9DDC}"/>
                </a:ext>
              </a:extLst>
            </xdr:cNvPr>
            <xdr:cNvGrpSpPr/>
          </xdr:nvGrpSpPr>
          <xdr:grpSpPr>
            <a:xfrm>
              <a:off x="13326594" y="1455645"/>
              <a:ext cx="2933142" cy="1533526"/>
              <a:chOff x="11130241" y="1085850"/>
              <a:chExt cx="3063689" cy="1533526"/>
            </a:xfrm>
            <a:solidFill>
              <a:schemeClr val="bg1"/>
            </a:solidFill>
          </xdr:grpSpPr>
          <xdr:sp macro="" textlink="">
            <xdr:nvSpPr>
              <xdr:cNvPr id="100" name="Rectangle: Rounded Corners 99">
                <a:extLst>
                  <a:ext uri="{FF2B5EF4-FFF2-40B4-BE49-F238E27FC236}">
                    <a16:creationId xmlns:a16="http://schemas.microsoft.com/office/drawing/2014/main" id="{DC8D25FE-E156-4B84-97E6-17CDFC9F294A}"/>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V$19">
            <xdr:nvSpPr>
              <xdr:cNvPr id="101" name="TextBox 100">
                <a:extLst>
                  <a:ext uri="{FF2B5EF4-FFF2-40B4-BE49-F238E27FC236}">
                    <a16:creationId xmlns:a16="http://schemas.microsoft.com/office/drawing/2014/main" id="{82981054-E7C0-424F-91D7-F326068D37CF}"/>
                  </a:ext>
                </a:extLst>
              </xdr:cNvPr>
              <xdr:cNvSpPr txBox="1"/>
            </xdr:nvSpPr>
            <xdr:spPr>
              <a:xfrm>
                <a:off x="11210922" y="1085850"/>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16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102" name="TextBox 101">
                <a:extLst>
                  <a:ext uri="{FF2B5EF4-FFF2-40B4-BE49-F238E27FC236}">
                    <a16:creationId xmlns:a16="http://schemas.microsoft.com/office/drawing/2014/main" id="{80F39F5A-A4F2-409F-8704-BF3D816D8907}"/>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$19,753.89 </a:t>
                </a:fld>
                <a:endParaRPr lang="en-US" sz="2800" b="1">
                  <a:latin typeface="Lucida Sans" panose="020B0602030504020204" pitchFamily="34" charset="0"/>
                </a:endParaRPr>
              </a:p>
            </xdr:txBody>
          </xdr:sp>
        </xdr:grpSp>
      </xdr:grpSp>
      <xdr:grpSp>
        <xdr:nvGrpSpPr>
          <xdr:cNvPr id="86" name="Group 85">
            <a:extLst>
              <a:ext uri="{FF2B5EF4-FFF2-40B4-BE49-F238E27FC236}">
                <a16:creationId xmlns:a16="http://schemas.microsoft.com/office/drawing/2014/main" id="{F546D626-9B22-4F2A-B2F8-ADE1108E5758}"/>
              </a:ext>
            </a:extLst>
          </xdr:cNvPr>
          <xdr:cNvGrpSpPr/>
        </xdr:nvGrpSpPr>
        <xdr:grpSpPr>
          <a:xfrm>
            <a:off x="15893304" y="999564"/>
            <a:ext cx="3145490" cy="1544732"/>
            <a:chOff x="16554451" y="1470211"/>
            <a:chExt cx="3145490" cy="1544732"/>
          </a:xfrm>
        </xdr:grpSpPr>
        <xdr:sp macro="" textlink="">
          <xdr:nvSpPr>
            <xdr:cNvPr id="93" name="Flowchart: Alternate Process 92">
              <a:extLst>
                <a:ext uri="{FF2B5EF4-FFF2-40B4-BE49-F238E27FC236}">
                  <a16:creationId xmlns:a16="http://schemas.microsoft.com/office/drawing/2014/main" id="{A950A5FC-1D50-43CD-87AB-75062CBE42DA}"/>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4" name="Group 93">
              <a:extLst>
                <a:ext uri="{FF2B5EF4-FFF2-40B4-BE49-F238E27FC236}">
                  <a16:creationId xmlns:a16="http://schemas.microsoft.com/office/drawing/2014/main" id="{28E12ED4-6E2D-4190-B201-72C9DA9148CC}"/>
                </a:ext>
              </a:extLst>
            </xdr:cNvPr>
            <xdr:cNvGrpSpPr/>
          </xdr:nvGrpSpPr>
          <xdr:grpSpPr>
            <a:xfrm>
              <a:off x="16744950" y="1470211"/>
              <a:ext cx="2954991" cy="1544732"/>
              <a:chOff x="14302067" y="1066799"/>
              <a:chExt cx="3063689" cy="1544732"/>
            </a:xfrm>
            <a:solidFill>
              <a:schemeClr val="bg1"/>
            </a:solidFill>
          </xdr:grpSpPr>
          <xdr:sp macro="" textlink="">
            <xdr:nvSpPr>
              <xdr:cNvPr id="95" name="Rectangle: Rounded Corners 94">
                <a:extLst>
                  <a:ext uri="{FF2B5EF4-FFF2-40B4-BE49-F238E27FC236}">
                    <a16:creationId xmlns:a16="http://schemas.microsoft.com/office/drawing/2014/main" id="{6E00F098-41CA-4CC3-A02E-EE5DF034B320}"/>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W$19">
            <xdr:nvSpPr>
              <xdr:cNvPr id="96" name="TextBox 95">
                <a:extLst>
                  <a:ext uri="{FF2B5EF4-FFF2-40B4-BE49-F238E27FC236}">
                    <a16:creationId xmlns:a16="http://schemas.microsoft.com/office/drawing/2014/main" id="{B9582E92-BF19-4EC0-BB1A-6F5E52E9D892}"/>
                  </a:ext>
                </a:extLst>
              </xdr:cNvPr>
              <xdr:cNvSpPr txBox="1"/>
            </xdr:nvSpPr>
            <xdr:spPr>
              <a:xfrm>
                <a:off x="14484470" y="1066799"/>
                <a:ext cx="2738970"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015472-EBE1-43B8-8051-420A588639CF}" type="TxLink">
                  <a:rPr lang="en-US" sz="1600" b="1" i="0" u="none" strike="noStrike">
                    <a:solidFill>
                      <a:srgbClr val="000000"/>
                    </a:solidFill>
                    <a:latin typeface="Lucida Sans" panose="020B0602030504020204" pitchFamily="34" charset="0"/>
                    <a:ea typeface="Calibri"/>
                    <a:cs typeface="Calibri"/>
                  </a:rPr>
                  <a:pPr algn="ctr"/>
                  <a:t>Sum of Quantity</a:t>
                </a:fld>
                <a:endParaRPr lang="en-US" sz="1600" b="1">
                  <a:latin typeface="Lucida Sans" panose="020B0602030504020204" pitchFamily="34" charset="0"/>
                </a:endParaRPr>
              </a:p>
            </xdr:txBody>
          </xdr:sp>
          <xdr:sp macro="" textlink="Privot!$W$20">
            <xdr:nvSpPr>
              <xdr:cNvPr id="97" name="TextBox 96">
                <a:extLst>
                  <a:ext uri="{FF2B5EF4-FFF2-40B4-BE49-F238E27FC236}">
                    <a16:creationId xmlns:a16="http://schemas.microsoft.com/office/drawing/2014/main" id="{5654EB76-C17C-4CFD-9C03-570FBB89AA7E}"/>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1965</a:t>
                </a:fld>
                <a:endParaRPr lang="en-US" sz="2800" b="1">
                  <a:latin typeface="Lucida Sans" panose="020B0602030504020204" pitchFamily="34" charset="0"/>
                </a:endParaRPr>
              </a:p>
            </xdr:txBody>
          </xdr:sp>
        </xdr:grpSp>
      </xdr:grpSp>
      <xdr:grpSp>
        <xdr:nvGrpSpPr>
          <xdr:cNvPr id="87" name="Group 86">
            <a:extLst>
              <a:ext uri="{FF2B5EF4-FFF2-40B4-BE49-F238E27FC236}">
                <a16:creationId xmlns:a16="http://schemas.microsoft.com/office/drawing/2014/main" id="{5B0A7BFD-A646-4D42-985E-FBCDBDCC95B2}"/>
              </a:ext>
            </a:extLst>
          </xdr:cNvPr>
          <xdr:cNvGrpSpPr/>
        </xdr:nvGrpSpPr>
        <xdr:grpSpPr>
          <a:xfrm>
            <a:off x="19210803" y="930648"/>
            <a:ext cx="3413874" cy="1533526"/>
            <a:chOff x="19961597" y="1490942"/>
            <a:chExt cx="3413874" cy="1533526"/>
          </a:xfrm>
        </xdr:grpSpPr>
        <xdr:sp macro="" textlink="">
          <xdr:nvSpPr>
            <xdr:cNvPr id="88" name="Flowchart: Alternate Process 87">
              <a:extLst>
                <a:ext uri="{FF2B5EF4-FFF2-40B4-BE49-F238E27FC236}">
                  <a16:creationId xmlns:a16="http://schemas.microsoft.com/office/drawing/2014/main" id="{8C044863-EA89-4AC0-8FB6-14C7D8D57148}"/>
                </a:ext>
              </a:extLst>
            </xdr:cNvPr>
            <xdr:cNvSpPr/>
          </xdr:nvSpPr>
          <xdr:spPr>
            <a:xfrm>
              <a:off x="19961597" y="1535766"/>
              <a:ext cx="3160059" cy="1456764"/>
            </a:xfrm>
            <a:prstGeom prst="flowChartAlternateProcess">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9" name="Group 88">
              <a:extLst>
                <a:ext uri="{FF2B5EF4-FFF2-40B4-BE49-F238E27FC236}">
                  <a16:creationId xmlns:a16="http://schemas.microsoft.com/office/drawing/2014/main" id="{25185C33-6DE6-4AC9-8501-F9E6089230F1}"/>
                </a:ext>
              </a:extLst>
            </xdr:cNvPr>
            <xdr:cNvGrpSpPr/>
          </xdr:nvGrpSpPr>
          <xdr:grpSpPr>
            <a:xfrm>
              <a:off x="20252951" y="1490942"/>
              <a:ext cx="3122520" cy="1533526"/>
              <a:chOff x="17429068" y="1076324"/>
              <a:chExt cx="3122520" cy="1533526"/>
            </a:xfrm>
            <a:solidFill>
              <a:schemeClr val="bg1"/>
            </a:solidFill>
          </xdr:grpSpPr>
          <xdr:sp macro="" textlink="">
            <xdr:nvSpPr>
              <xdr:cNvPr id="90" name="Rectangle: Rounded Corners 89">
                <a:extLst>
                  <a:ext uri="{FF2B5EF4-FFF2-40B4-BE49-F238E27FC236}">
                    <a16:creationId xmlns:a16="http://schemas.microsoft.com/office/drawing/2014/main" id="{EB66EEE2-F5AE-4F37-B1E6-BC52B3B42A5F}"/>
                  </a:ext>
                </a:extLst>
              </xdr:cNvPr>
              <xdr:cNvSpPr/>
            </xdr:nvSpPr>
            <xdr:spPr>
              <a:xfrm>
                <a:off x="17429068" y="1076324"/>
                <a:ext cx="3122520"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rivot!$X$19">
            <xdr:nvSpPr>
              <xdr:cNvPr id="91" name="TextBox 90">
                <a:extLst>
                  <a:ext uri="{FF2B5EF4-FFF2-40B4-BE49-F238E27FC236}">
                    <a16:creationId xmlns:a16="http://schemas.microsoft.com/office/drawing/2014/main" id="{64933970-E9FA-4F25-9B51-EC35005691E6}"/>
                  </a:ext>
                </a:extLst>
              </xdr:cNvPr>
              <xdr:cNvSpPr txBox="1"/>
            </xdr:nvSpPr>
            <xdr:spPr>
              <a:xfrm>
                <a:off x="17554574" y="1076324"/>
                <a:ext cx="2655794"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A019D21-F3B6-42B4-B8FE-673141432530}" type="TxLink">
                  <a:rPr lang="en-US" sz="1600" b="1" i="0" u="none" strike="noStrike">
                    <a:solidFill>
                      <a:srgbClr val="000000"/>
                    </a:solidFill>
                    <a:latin typeface="Lucida Sans" panose="020B0602030504020204" pitchFamily="34" charset="0"/>
                    <a:ea typeface="Calibri"/>
                    <a:cs typeface="Calibri"/>
                  </a:rPr>
                  <a:pPr algn="ctr"/>
                  <a:t>Sum of cogs</a:t>
                </a:fld>
                <a:endParaRPr lang="en-US" sz="1600" b="1">
                  <a:latin typeface="Lucida Sans" panose="020B0602030504020204" pitchFamily="34" charset="0"/>
                </a:endParaRPr>
              </a:p>
            </xdr:txBody>
          </xdr:sp>
          <xdr:sp macro="" textlink="Privot!$X$20">
            <xdr:nvSpPr>
              <xdr:cNvPr id="92" name="TextBox 91">
                <a:extLst>
                  <a:ext uri="{FF2B5EF4-FFF2-40B4-BE49-F238E27FC236}">
                    <a16:creationId xmlns:a16="http://schemas.microsoft.com/office/drawing/2014/main" id="{ED9B205C-6B04-4264-9044-EF7E53D02163}"/>
                  </a:ext>
                </a:extLst>
              </xdr:cNvPr>
              <xdr:cNvSpPr txBox="1"/>
            </xdr:nvSpPr>
            <xdr:spPr>
              <a:xfrm>
                <a:off x="17705294" y="1916205"/>
                <a:ext cx="2554941" cy="560295"/>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1741031-D705-4CDC-8B25-0AADAE860AED}" type="TxLink">
                  <a:rPr lang="en-US" sz="2800" b="1" i="0" u="none" strike="noStrike">
                    <a:solidFill>
                      <a:srgbClr val="000000"/>
                    </a:solidFill>
                    <a:latin typeface="Calibri"/>
                    <a:ea typeface="Calibri"/>
                    <a:cs typeface="Calibri"/>
                  </a:rPr>
                  <a:t> $110,754.16 </a:t>
                </a:fld>
                <a:endParaRPr lang="en-US" sz="6000" b="1">
                  <a:latin typeface="Lucida Sans" panose="020B0602030504020204" pitchFamily="34" charset="0"/>
                </a:endParaRPr>
              </a:p>
            </xdr:txBody>
          </xdr:sp>
        </xdr:grpSp>
      </xdr:grpSp>
    </xdr:grpSp>
    <xdr:clientData/>
  </xdr:twoCellAnchor>
  <xdr:twoCellAnchor>
    <xdr:from>
      <xdr:col>12</xdr:col>
      <xdr:colOff>123264</xdr:colOff>
      <xdr:row>13</xdr:row>
      <xdr:rowOff>168088</xdr:rowOff>
    </xdr:from>
    <xdr:to>
      <xdr:col>22</xdr:col>
      <xdr:colOff>212911</xdr:colOff>
      <xdr:row>40</xdr:row>
      <xdr:rowOff>56029</xdr:rowOff>
    </xdr:to>
    <xdr:grpSp>
      <xdr:nvGrpSpPr>
        <xdr:cNvPr id="124" name="Group 123">
          <a:extLst>
            <a:ext uri="{FF2B5EF4-FFF2-40B4-BE49-F238E27FC236}">
              <a16:creationId xmlns:a16="http://schemas.microsoft.com/office/drawing/2014/main" id="{D30C710D-E2E2-43AE-9731-4158F99AE6EB}"/>
            </a:ext>
          </a:extLst>
        </xdr:cNvPr>
        <xdr:cNvGrpSpPr/>
      </xdr:nvGrpSpPr>
      <xdr:grpSpPr>
        <a:xfrm>
          <a:off x="6970058" y="2498912"/>
          <a:ext cx="5804647" cy="4740088"/>
          <a:chOff x="8343899" y="2400808"/>
          <a:chExt cx="4834220" cy="2000362"/>
        </a:xfrm>
      </xdr:grpSpPr>
      <xdr:grpSp>
        <xdr:nvGrpSpPr>
          <xdr:cNvPr id="125" name="Group 124">
            <a:extLst>
              <a:ext uri="{FF2B5EF4-FFF2-40B4-BE49-F238E27FC236}">
                <a16:creationId xmlns:a16="http://schemas.microsoft.com/office/drawing/2014/main" id="{030BB2A3-4C34-469C-B415-58C32DDC3B6F}"/>
              </a:ext>
            </a:extLst>
          </xdr:cNvPr>
          <xdr:cNvGrpSpPr/>
        </xdr:nvGrpSpPr>
        <xdr:grpSpPr>
          <a:xfrm>
            <a:off x="8471647" y="2462701"/>
            <a:ext cx="4567516" cy="1938469"/>
            <a:chOff x="14625359" y="4020880"/>
            <a:chExt cx="4567516" cy="1938469"/>
          </a:xfrm>
        </xdr:grpSpPr>
        <xdr:graphicFrame macro="">
          <xdr:nvGraphicFramePr>
            <xdr:cNvPr id="127" name="Chart 126">
              <a:extLst>
                <a:ext uri="{FF2B5EF4-FFF2-40B4-BE49-F238E27FC236}">
                  <a16:creationId xmlns:a16="http://schemas.microsoft.com/office/drawing/2014/main" id="{12524032-6E3D-4698-8404-6C8D1BA8C60E}"/>
                </a:ext>
              </a:extLst>
            </xdr:cNvPr>
            <xdr:cNvGraphicFramePr/>
          </xdr:nvGraphicFramePr>
          <xdr:xfrm>
            <a:off x="14625359" y="4042940"/>
            <a:ext cx="4567516" cy="1916409"/>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28" name="TextBox 127">
              <a:extLst>
                <a:ext uri="{FF2B5EF4-FFF2-40B4-BE49-F238E27FC236}">
                  <a16:creationId xmlns:a16="http://schemas.microsoft.com/office/drawing/2014/main" id="{659ABBAB-3D1B-429E-9FBC-460C1C36387F}"/>
                </a:ext>
              </a:extLst>
            </xdr:cNvPr>
            <xdr:cNvSpPr txBox="1"/>
          </xdr:nvSpPr>
          <xdr:spPr>
            <a:xfrm>
              <a:off x="14759829" y="4020880"/>
              <a:ext cx="4269441" cy="206308"/>
            </a:xfrm>
            <a:prstGeom prst="rect">
              <a:avLst/>
            </a:prstGeom>
            <a:solidFill>
              <a:srgbClr val="F7FDFF"/>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Sales per Branch</a:t>
              </a:r>
              <a:endParaRPr lang="en-US" sz="1100" b="1">
                <a:latin typeface="Lucida Sans" panose="020B0602030504020204" pitchFamily="34" charset="0"/>
              </a:endParaRPr>
            </a:p>
          </xdr:txBody>
        </xdr:sp>
      </xdr:grpSp>
      <xdr:sp macro="" textlink="">
        <xdr:nvSpPr>
          <xdr:cNvPr id="126" name="Rectangle: Rounded Corners 125">
            <a:extLst>
              <a:ext uri="{FF2B5EF4-FFF2-40B4-BE49-F238E27FC236}">
                <a16:creationId xmlns:a16="http://schemas.microsoft.com/office/drawing/2014/main" id="{AA46428C-7835-4E94-AB07-4A39C26E7ACE}"/>
              </a:ext>
            </a:extLst>
          </xdr:cNvPr>
          <xdr:cNvSpPr/>
        </xdr:nvSpPr>
        <xdr:spPr>
          <a:xfrm>
            <a:off x="8343899" y="2400808"/>
            <a:ext cx="4834220" cy="168485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268941</xdr:colOff>
      <xdr:row>59</xdr:row>
      <xdr:rowOff>112059</xdr:rowOff>
    </xdr:from>
    <xdr:to>
      <xdr:col>6</xdr:col>
      <xdr:colOff>112059</xdr:colOff>
      <xdr:row>65</xdr:row>
      <xdr:rowOff>56029</xdr:rowOff>
    </xdr:to>
    <xdr:sp macro="" textlink="">
      <xdr:nvSpPr>
        <xdr:cNvPr id="129" name="TextBox 128">
          <a:extLst>
            <a:ext uri="{FF2B5EF4-FFF2-40B4-BE49-F238E27FC236}">
              <a16:creationId xmlns:a16="http://schemas.microsoft.com/office/drawing/2014/main" id="{921ABECB-6E67-49E3-9626-9C30BC157E40}"/>
            </a:ext>
          </a:extLst>
        </xdr:cNvPr>
        <xdr:cNvSpPr txBox="1"/>
      </xdr:nvSpPr>
      <xdr:spPr>
        <a:xfrm>
          <a:off x="2689412" y="11351559"/>
          <a:ext cx="1053353" cy="1086970"/>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23</xdr:col>
      <xdr:colOff>342900</xdr:colOff>
      <xdr:row>59</xdr:row>
      <xdr:rowOff>163606</xdr:rowOff>
    </xdr:from>
    <xdr:to>
      <xdr:col>25</xdr:col>
      <xdr:colOff>186018</xdr:colOff>
      <xdr:row>62</xdr:row>
      <xdr:rowOff>0</xdr:rowOff>
    </xdr:to>
    <xdr:sp macro="" textlink="">
      <xdr:nvSpPr>
        <xdr:cNvPr id="130" name="TextBox 129">
          <a:extLst>
            <a:ext uri="{FF2B5EF4-FFF2-40B4-BE49-F238E27FC236}">
              <a16:creationId xmlns:a16="http://schemas.microsoft.com/office/drawing/2014/main" id="{542B5520-DF27-4B39-9AEF-A698939407E4}"/>
            </a:ext>
          </a:extLst>
        </xdr:cNvPr>
        <xdr:cNvSpPr txBox="1"/>
      </xdr:nvSpPr>
      <xdr:spPr>
        <a:xfrm>
          <a:off x="14260606" y="11403106"/>
          <a:ext cx="1053353" cy="407894"/>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291351</xdr:colOff>
      <xdr:row>14</xdr:row>
      <xdr:rowOff>123264</xdr:rowOff>
    </xdr:from>
    <xdr:to>
      <xdr:col>11</xdr:col>
      <xdr:colOff>481853</xdr:colOff>
      <xdr:row>56</xdr:row>
      <xdr:rowOff>56030</xdr:rowOff>
    </xdr:to>
    <xdr:grpSp>
      <xdr:nvGrpSpPr>
        <xdr:cNvPr id="135" name="Group 134">
          <a:extLst>
            <a:ext uri="{FF2B5EF4-FFF2-40B4-BE49-F238E27FC236}">
              <a16:creationId xmlns:a16="http://schemas.microsoft.com/office/drawing/2014/main" id="{C3D9B2D1-8269-43D4-B093-971B59E65211}"/>
            </a:ext>
          </a:extLst>
        </xdr:cNvPr>
        <xdr:cNvGrpSpPr/>
      </xdr:nvGrpSpPr>
      <xdr:grpSpPr>
        <a:xfrm>
          <a:off x="2566145" y="2633382"/>
          <a:ext cx="4191002" cy="7474324"/>
          <a:chOff x="9312640" y="3200401"/>
          <a:chExt cx="7618048" cy="4991098"/>
        </a:xfrm>
      </xdr:grpSpPr>
      <xdr:grpSp>
        <xdr:nvGrpSpPr>
          <xdr:cNvPr id="136" name="Group 135">
            <a:extLst>
              <a:ext uri="{FF2B5EF4-FFF2-40B4-BE49-F238E27FC236}">
                <a16:creationId xmlns:a16="http://schemas.microsoft.com/office/drawing/2014/main" id="{435F0FF9-D472-4CE4-B468-1847C8EF3368}"/>
              </a:ext>
            </a:extLst>
          </xdr:cNvPr>
          <xdr:cNvGrpSpPr/>
        </xdr:nvGrpSpPr>
        <xdr:grpSpPr>
          <a:xfrm>
            <a:off x="9312640" y="3952592"/>
            <a:ext cx="7618048" cy="4238907"/>
            <a:chOff x="20295460" y="2809499"/>
            <a:chExt cx="4564790" cy="4415143"/>
          </a:xfrm>
        </xdr:grpSpPr>
        <mc:AlternateContent xmlns:mc="http://schemas.openxmlformats.org/markup-compatibility/2006">
          <mc:Choice xmlns:a14="http://schemas.microsoft.com/office/drawing/2010/main" Requires="a14">
            <xdr:graphicFrame macro="">
              <xdr:nvGraphicFramePr>
                <xdr:cNvPr id="138" name="Reviews 6">
                  <a:extLst>
                    <a:ext uri="{FF2B5EF4-FFF2-40B4-BE49-F238E27FC236}">
                      <a16:creationId xmlns:a16="http://schemas.microsoft.com/office/drawing/2014/main" id="{91C8EDE5-2A94-4AE8-85EE-4E730CA1BCA9}"/>
                    </a:ext>
                  </a:extLst>
                </xdr:cNvPr>
                <xdr:cNvGraphicFramePr/>
              </xdr:nvGraphicFramePr>
              <xdr:xfrm>
                <a:off x="20297823" y="6555511"/>
                <a:ext cx="4562427" cy="669131"/>
              </xdr:xfrm>
              <a:graphic>
                <a:graphicData uri="http://schemas.microsoft.com/office/drawing/2010/slicer">
                  <sle:slicer xmlns:sle="http://schemas.microsoft.com/office/drawing/2010/slicer" name="Reviews 6"/>
                </a:graphicData>
              </a:graphic>
            </xdr:graphicFrame>
          </mc:Choice>
          <mc:Fallback>
            <xdr:sp macro="" textlink="">
              <xdr:nvSpPr>
                <xdr:cNvPr id="0" name=""/>
                <xdr:cNvSpPr>
                  <a:spLocks noTextEdit="1"/>
                </xdr:cNvSpPr>
              </xdr:nvSpPr>
              <xdr:spPr>
                <a:xfrm>
                  <a:off x="2568315" y="9145659"/>
                  <a:ext cx="4188832" cy="962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39" name="Group 138">
              <a:extLst>
                <a:ext uri="{FF2B5EF4-FFF2-40B4-BE49-F238E27FC236}">
                  <a16:creationId xmlns:a16="http://schemas.microsoft.com/office/drawing/2014/main" id="{EA937B9B-68A3-4A1D-954A-4BA507B51732}"/>
                </a:ext>
              </a:extLst>
            </xdr:cNvPr>
            <xdr:cNvGrpSpPr/>
          </xdr:nvGrpSpPr>
          <xdr:grpSpPr>
            <a:xfrm>
              <a:off x="20295460" y="2809499"/>
              <a:ext cx="4557656" cy="3702255"/>
              <a:chOff x="20295460" y="2809499"/>
              <a:chExt cx="4557656" cy="3702255"/>
            </a:xfrm>
          </xdr:grpSpPr>
          <mc:AlternateContent xmlns:mc="http://schemas.openxmlformats.org/markup-compatibility/2006">
            <mc:Choice xmlns:a14="http://schemas.microsoft.com/office/drawing/2010/main" Requires="a14">
              <xdr:graphicFrame macro="">
                <xdr:nvGraphicFramePr>
                  <xdr:cNvPr id="140" name="City 5">
                    <a:extLst>
                      <a:ext uri="{FF2B5EF4-FFF2-40B4-BE49-F238E27FC236}">
                        <a16:creationId xmlns:a16="http://schemas.microsoft.com/office/drawing/2014/main" id="{A2D360A7-EE22-4DDF-839A-A2DCC95B14EB}"/>
                      </a:ext>
                    </a:extLst>
                  </xdr:cNvPr>
                  <xdr:cNvGraphicFramePr/>
                </xdr:nvGraphicFramePr>
                <xdr:xfrm>
                  <a:off x="20314453" y="2809499"/>
                  <a:ext cx="4488723" cy="657225"/>
                </xdr:xfrm>
                <a:graphic>
                  <a:graphicData uri="http://schemas.microsoft.com/office/drawing/2010/slicer">
                    <sle:slicer xmlns:sle="http://schemas.microsoft.com/office/drawing/2010/slicer" name="City 5"/>
                  </a:graphicData>
                </a:graphic>
              </xdr:graphicFrame>
            </mc:Choice>
            <mc:Fallback>
              <xdr:sp macro="" textlink="">
                <xdr:nvSpPr>
                  <xdr:cNvPr id="0" name=""/>
                  <xdr:cNvSpPr>
                    <a:spLocks noTextEdit="1"/>
                  </xdr:cNvSpPr>
                </xdr:nvSpPr>
                <xdr:spPr>
                  <a:xfrm>
                    <a:off x="2583583" y="3759811"/>
                    <a:ext cx="4121164" cy="944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1" name="Customer type 3">
                    <a:extLst>
                      <a:ext uri="{FF2B5EF4-FFF2-40B4-BE49-F238E27FC236}">
                        <a16:creationId xmlns:a16="http://schemas.microsoft.com/office/drawing/2014/main" id="{E7E72949-3303-4FC9-8879-85F9051462C0}"/>
                      </a:ext>
                    </a:extLst>
                  </xdr:cNvPr>
                  <xdr:cNvGraphicFramePr/>
                </xdr:nvGraphicFramePr>
                <xdr:xfrm>
                  <a:off x="20307318" y="3534296"/>
                  <a:ext cx="4502994" cy="645319"/>
                </xdr:xfrm>
                <a:graphic>
                  <a:graphicData uri="http://schemas.microsoft.com/office/drawing/2010/slicer">
                    <sle:slicer xmlns:sle="http://schemas.microsoft.com/office/drawing/2010/slicer" name="Customer type 3"/>
                  </a:graphicData>
                </a:graphic>
              </xdr:graphicFrame>
            </mc:Choice>
            <mc:Fallback>
              <xdr:sp macro="" textlink="">
                <xdr:nvSpPr>
                  <xdr:cNvPr id="0" name=""/>
                  <xdr:cNvSpPr>
                    <a:spLocks noTextEdit="1"/>
                  </xdr:cNvSpPr>
                </xdr:nvSpPr>
                <xdr:spPr>
                  <a:xfrm>
                    <a:off x="2577032" y="4801892"/>
                    <a:ext cx="4134266" cy="927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2" name="Gender 5">
                    <a:extLst>
                      <a:ext uri="{FF2B5EF4-FFF2-40B4-BE49-F238E27FC236}">
                        <a16:creationId xmlns:a16="http://schemas.microsoft.com/office/drawing/2014/main" id="{6DA2F481-49F5-4451-9651-4F73EAF4AF23}"/>
                      </a:ext>
                    </a:extLst>
                  </xdr:cNvPr>
                  <xdr:cNvGraphicFramePr/>
                </xdr:nvGraphicFramePr>
                <xdr:xfrm>
                  <a:off x="20300183" y="4260578"/>
                  <a:ext cx="4538663" cy="597693"/>
                </xdr:xfrm>
                <a:graphic>
                  <a:graphicData uri="http://schemas.microsoft.com/office/drawing/2010/slicer">
                    <sle:slicer xmlns:sle="http://schemas.microsoft.com/office/drawing/2010/slicer" name="Gender 5"/>
                  </a:graphicData>
                </a:graphic>
              </xdr:graphicFrame>
            </mc:Choice>
            <mc:Fallback>
              <xdr:sp macro="" textlink="">
                <xdr:nvSpPr>
                  <xdr:cNvPr id="0" name=""/>
                  <xdr:cNvSpPr>
                    <a:spLocks noTextEdit="1"/>
                  </xdr:cNvSpPr>
                </xdr:nvSpPr>
                <xdr:spPr>
                  <a:xfrm>
                    <a:off x="2570481" y="5846108"/>
                    <a:ext cx="4167014" cy="859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3" name="Product line 5">
                    <a:extLst>
                      <a:ext uri="{FF2B5EF4-FFF2-40B4-BE49-F238E27FC236}">
                        <a16:creationId xmlns:a16="http://schemas.microsoft.com/office/drawing/2014/main" id="{4D1B5A4A-1888-4CAF-B20B-DC2E6244DC84}"/>
                      </a:ext>
                    </a:extLst>
                  </xdr:cNvPr>
                  <xdr:cNvGraphicFramePr/>
                </xdr:nvGraphicFramePr>
                <xdr:xfrm>
                  <a:off x="20297821" y="4913936"/>
                  <a:ext cx="4541029" cy="871538"/>
                </xdr:xfrm>
                <a:graphic>
                  <a:graphicData uri="http://schemas.microsoft.com/office/drawing/2010/slicer">
                    <sle:slicer xmlns:sle="http://schemas.microsoft.com/office/drawing/2010/slicer" name="Product line 5"/>
                  </a:graphicData>
                </a:graphic>
              </xdr:graphicFrame>
            </mc:Choice>
            <mc:Fallback>
              <xdr:sp macro="" textlink="">
                <xdr:nvSpPr>
                  <xdr:cNvPr id="0" name=""/>
                  <xdr:cNvSpPr>
                    <a:spLocks noTextEdit="1"/>
                  </xdr:cNvSpPr>
                </xdr:nvSpPr>
                <xdr:spPr>
                  <a:xfrm>
                    <a:off x="2568313" y="6785477"/>
                    <a:ext cx="4169187" cy="1253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4" name="Payment 5">
                    <a:extLst>
                      <a:ext uri="{FF2B5EF4-FFF2-40B4-BE49-F238E27FC236}">
                        <a16:creationId xmlns:a16="http://schemas.microsoft.com/office/drawing/2014/main" id="{005F2B83-BEC2-4459-816B-DDBA14C9161D}"/>
                      </a:ext>
                    </a:extLst>
                  </xdr:cNvPr>
                  <xdr:cNvGraphicFramePr/>
                </xdr:nvGraphicFramePr>
                <xdr:xfrm>
                  <a:off x="20295460" y="5842624"/>
                  <a:ext cx="4557656" cy="669130"/>
                </xdr:xfrm>
                <a:graphic>
                  <a:graphicData uri="http://schemas.microsoft.com/office/drawing/2010/slicer">
                    <sle:slicer xmlns:sle="http://schemas.microsoft.com/office/drawing/2010/slicer" name="Payment 5"/>
                  </a:graphicData>
                </a:graphic>
              </xdr:graphicFrame>
            </mc:Choice>
            <mc:Fallback>
              <xdr:sp macro="" textlink="">
                <xdr:nvSpPr>
                  <xdr:cNvPr id="0" name=""/>
                  <xdr:cNvSpPr>
                    <a:spLocks noTextEdit="1"/>
                  </xdr:cNvSpPr>
                </xdr:nvSpPr>
                <xdr:spPr>
                  <a:xfrm>
                    <a:off x="2566145" y="8120703"/>
                    <a:ext cx="4184452" cy="96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mc:Choice xmlns:a14="http://schemas.microsoft.com/office/drawing/2010/main" Requires="a14">
          <xdr:graphicFrame macro="">
            <xdr:nvGraphicFramePr>
              <xdr:cNvPr id="137" name="Months 2">
                <a:extLst>
                  <a:ext uri="{FF2B5EF4-FFF2-40B4-BE49-F238E27FC236}">
                    <a16:creationId xmlns:a16="http://schemas.microsoft.com/office/drawing/2014/main" id="{D50A9FC2-427D-4E17-A111-F702551032F0}"/>
                  </a:ext>
                </a:extLst>
              </xdr:cNvPr>
              <xdr:cNvGraphicFramePr/>
            </xdr:nvGraphicFramePr>
            <xdr:xfrm>
              <a:off x="9332118" y="3200401"/>
              <a:ext cx="7503317" cy="645318"/>
            </xdr:xfrm>
            <a:graphic>
              <a:graphicData uri="http://schemas.microsoft.com/office/drawing/2010/slicer">
                <sle:slicer xmlns:sle="http://schemas.microsoft.com/office/drawing/2010/slicer" name="Months 2"/>
              </a:graphicData>
            </a:graphic>
          </xdr:graphicFrame>
        </mc:Choice>
        <mc:Fallback>
          <xdr:sp macro="" textlink="">
            <xdr:nvSpPr>
              <xdr:cNvPr id="0" name=""/>
              <xdr:cNvSpPr>
                <a:spLocks noTextEdit="1"/>
              </xdr:cNvSpPr>
            </xdr:nvSpPr>
            <xdr:spPr>
              <a:xfrm>
                <a:off x="2576861" y="2633382"/>
                <a:ext cx="4127884" cy="96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96370</xdr:colOff>
      <xdr:row>37</xdr:row>
      <xdr:rowOff>56030</xdr:rowOff>
    </xdr:from>
    <xdr:to>
      <xdr:col>22</xdr:col>
      <xdr:colOff>246529</xdr:colOff>
      <xdr:row>57</xdr:row>
      <xdr:rowOff>112059</xdr:rowOff>
    </xdr:to>
    <xdr:grpSp>
      <xdr:nvGrpSpPr>
        <xdr:cNvPr id="60" name="Group 59">
          <a:extLst>
            <a:ext uri="{FF2B5EF4-FFF2-40B4-BE49-F238E27FC236}">
              <a16:creationId xmlns:a16="http://schemas.microsoft.com/office/drawing/2014/main" id="{0E6229B4-6A0E-4EB8-8D64-891A4AEA6DB3}"/>
            </a:ext>
          </a:extLst>
        </xdr:cNvPr>
        <xdr:cNvGrpSpPr/>
      </xdr:nvGrpSpPr>
      <xdr:grpSpPr>
        <a:xfrm>
          <a:off x="6943164" y="6701118"/>
          <a:ext cx="5865159" cy="3641912"/>
          <a:chOff x="15789089" y="2734235"/>
          <a:chExt cx="4773706" cy="2633383"/>
        </a:xfrm>
      </xdr:grpSpPr>
      <xdr:grpSp>
        <xdr:nvGrpSpPr>
          <xdr:cNvPr id="61" name="Group 60">
            <a:extLst>
              <a:ext uri="{FF2B5EF4-FFF2-40B4-BE49-F238E27FC236}">
                <a16:creationId xmlns:a16="http://schemas.microsoft.com/office/drawing/2014/main" id="{591A48A1-B007-4869-986D-4979B0F526DD}"/>
              </a:ext>
            </a:extLst>
          </xdr:cNvPr>
          <xdr:cNvGrpSpPr/>
        </xdr:nvGrpSpPr>
        <xdr:grpSpPr>
          <a:xfrm>
            <a:off x="16002000" y="2870386"/>
            <a:ext cx="4336678" cy="2429996"/>
            <a:chOff x="16508142" y="2849809"/>
            <a:chExt cx="3433484" cy="2562632"/>
          </a:xfrm>
          <a:solidFill>
            <a:srgbClr val="F4FDFE"/>
          </a:solidFill>
        </xdr:grpSpPr>
        <xdr:grpSp>
          <xdr:nvGrpSpPr>
            <xdr:cNvPr id="63" name="Group 62">
              <a:extLst>
                <a:ext uri="{FF2B5EF4-FFF2-40B4-BE49-F238E27FC236}">
                  <a16:creationId xmlns:a16="http://schemas.microsoft.com/office/drawing/2014/main" id="{A05AEBDC-20E2-4F08-B125-5D90DE697DC4}"/>
                </a:ext>
              </a:extLst>
            </xdr:cNvPr>
            <xdr:cNvGrpSpPr/>
          </xdr:nvGrpSpPr>
          <xdr:grpSpPr>
            <a:xfrm>
              <a:off x="16571257" y="2871673"/>
              <a:ext cx="3279681" cy="2540768"/>
              <a:chOff x="3709988" y="3293378"/>
              <a:chExt cx="3302169" cy="2671392"/>
            </a:xfrm>
            <a:grpFill/>
          </xdr:grpSpPr>
          <xdr:graphicFrame macro="">
            <xdr:nvGraphicFramePr>
              <xdr:cNvPr id="66" name="Chart 65">
                <a:extLst>
                  <a:ext uri="{FF2B5EF4-FFF2-40B4-BE49-F238E27FC236}">
                    <a16:creationId xmlns:a16="http://schemas.microsoft.com/office/drawing/2014/main" id="{81F02BAF-AD5A-43E1-931A-74ABC4A376AD}"/>
                  </a:ext>
                </a:extLst>
              </xdr:cNvPr>
              <xdr:cNvGraphicFramePr/>
            </xdr:nvGraphicFramePr>
            <xdr:xfrm>
              <a:off x="5216694" y="3355057"/>
              <a:ext cx="1795463" cy="260971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65" name="Chart 64">
                <a:extLst>
                  <a:ext uri="{FF2B5EF4-FFF2-40B4-BE49-F238E27FC236}">
                    <a16:creationId xmlns:a16="http://schemas.microsoft.com/office/drawing/2014/main" id="{0F0D3D88-ECEE-4BD8-A27F-D761F553828D}"/>
                  </a:ext>
                </a:extLst>
              </xdr:cNvPr>
              <xdr:cNvGraphicFramePr/>
            </xdr:nvGraphicFramePr>
            <xdr:xfrm>
              <a:off x="3709988" y="3293378"/>
              <a:ext cx="1766887" cy="2671392"/>
            </xdr:xfrm>
            <a:graphic>
              <a:graphicData uri="http://schemas.openxmlformats.org/drawingml/2006/chart">
                <c:chart xmlns:c="http://schemas.openxmlformats.org/drawingml/2006/chart" xmlns:r="http://schemas.openxmlformats.org/officeDocument/2006/relationships" r:id="rId11"/>
              </a:graphicData>
            </a:graphic>
          </xdr:graphicFrame>
        </xdr:grpSp>
        <xdr:sp macro="" textlink="">
          <xdr:nvSpPr>
            <xdr:cNvPr id="64" name="TextBox 63">
              <a:extLst>
                <a:ext uri="{FF2B5EF4-FFF2-40B4-BE49-F238E27FC236}">
                  <a16:creationId xmlns:a16="http://schemas.microsoft.com/office/drawing/2014/main" id="{600A62EE-934B-499D-92E1-D32E6EF6C890}"/>
                </a:ext>
              </a:extLst>
            </xdr:cNvPr>
            <xdr:cNvSpPr txBox="1"/>
          </xdr:nvSpPr>
          <xdr:spPr>
            <a:xfrm>
              <a:off x="16508142" y="2849809"/>
              <a:ext cx="3433484" cy="390525"/>
            </a:xfrm>
            <a:prstGeom prst="rect">
              <a:avLst/>
            </a:prstGeom>
            <a:grp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2000" b="1">
                  <a:latin typeface="Lucida Sans" panose="020B0602030504020204" pitchFamily="34" charset="0"/>
                </a:rPr>
                <a:t>Gender</a:t>
              </a:r>
              <a:endParaRPr lang="en-US" sz="1100" b="1">
                <a:latin typeface="Lucida Sans" panose="020B0602030504020204" pitchFamily="34" charset="0"/>
              </a:endParaRPr>
            </a:p>
          </xdr:txBody>
        </xdr:sp>
      </xdr:grpSp>
      <xdr:sp macro="" textlink="">
        <xdr:nvSpPr>
          <xdr:cNvPr id="62" name="Rectangle: Rounded Corners 61">
            <a:extLst>
              <a:ext uri="{FF2B5EF4-FFF2-40B4-BE49-F238E27FC236}">
                <a16:creationId xmlns:a16="http://schemas.microsoft.com/office/drawing/2014/main" id="{DB37B03B-09BF-4280-A6A6-FBABF364FAB4}"/>
              </a:ext>
            </a:extLst>
          </xdr:cNvPr>
          <xdr:cNvSpPr/>
        </xdr:nvSpPr>
        <xdr:spPr>
          <a:xfrm>
            <a:off x="15789089" y="2734235"/>
            <a:ext cx="4773706" cy="2633383"/>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xdr:col>
      <xdr:colOff>161152</xdr:colOff>
      <xdr:row>3</xdr:row>
      <xdr:rowOff>112059</xdr:rowOff>
    </xdr:from>
    <xdr:to>
      <xdr:col>4</xdr:col>
      <xdr:colOff>77040</xdr:colOff>
      <xdr:row>11</xdr:row>
      <xdr:rowOff>144276</xdr:rowOff>
    </xdr:to>
    <xdr:pic>
      <xdr:nvPicPr>
        <xdr:cNvPr id="146" name="Picture 145">
          <a:extLst>
            <a:ext uri="{FF2B5EF4-FFF2-40B4-BE49-F238E27FC236}">
              <a16:creationId xmlns:a16="http://schemas.microsoft.com/office/drawing/2014/main" id="{B9144DC3-0633-4124-B94D-44FE2652536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99034" y="649941"/>
          <a:ext cx="1652800" cy="1466570"/>
        </a:xfrm>
        <a:prstGeom prst="rect">
          <a:avLst/>
        </a:prstGeom>
        <a:solidFill>
          <a:schemeClr val="tx1"/>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B5AF2FAD-9B44-4F9F-B05C-FAB543A54935}"/>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69</xdr:row>
      <xdr:rowOff>145676</xdr:rowOff>
    </xdr:to>
    <xdr:sp macro="" textlink="">
      <xdr:nvSpPr>
        <xdr:cNvPr id="3" name="TextBox 2">
          <a:extLst>
            <a:ext uri="{FF2B5EF4-FFF2-40B4-BE49-F238E27FC236}">
              <a16:creationId xmlns:a16="http://schemas.microsoft.com/office/drawing/2014/main" id="{4A3B2AD4-6A7B-4BEB-B9C1-BC64AE0F2E67}"/>
            </a:ext>
          </a:extLst>
        </xdr:cNvPr>
        <xdr:cNvSpPr txBox="1"/>
      </xdr:nvSpPr>
      <xdr:spPr>
        <a:xfrm>
          <a:off x="0" y="515471"/>
          <a:ext cx="2532528" cy="1277470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99E2FD7D-4EE9-42E5-8D08-ECA4AF9DCDF8}"/>
            </a:ext>
          </a:extLst>
        </xdr:cNvPr>
        <xdr:cNvSpPr txBox="1"/>
      </xdr:nvSpPr>
      <xdr:spPr>
        <a:xfrm>
          <a:off x="2584075" y="22412"/>
          <a:ext cx="2028489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0">
              <a:solidFill>
                <a:schemeClr val="dk1"/>
              </a:solidFill>
              <a:effectLst/>
              <a:latin typeface="Lucida Sans" panose="020B0602030504020204" pitchFamily="34" charset="0"/>
              <a:ea typeface="+mn-ea"/>
              <a:cs typeface="+mn-cs"/>
            </a:rPr>
            <a:t>Super</a:t>
          </a:r>
          <a:r>
            <a:rPr lang="en-US" sz="2800" b="0" baseline="0">
              <a:solidFill>
                <a:schemeClr val="dk1"/>
              </a:solidFill>
              <a:effectLst/>
              <a:latin typeface="Lucida Sans" panose="020B0602030504020204" pitchFamily="34" charset="0"/>
              <a:ea typeface="+mn-ea"/>
              <a:cs typeface="+mn-cs"/>
            </a:rPr>
            <a:t> Market</a:t>
          </a:r>
          <a:endParaRPr lang="en-US" sz="2800" b="0">
            <a:effectLst/>
            <a:latin typeface="Lucida Sans" panose="020B0602030504020204" pitchFamily="34" charset="0"/>
          </a:endParaRPr>
        </a:p>
        <a:p>
          <a:pPr algn="ctr"/>
          <a:endParaRPr lang="en-US" sz="2800" b="0">
            <a:latin typeface="Bodoni MT Black" panose="02070A03080606020203" pitchFamily="18" charset="0"/>
          </a:endParaRPr>
        </a:p>
      </xdr:txBody>
    </xdr:sp>
    <xdr:clientData/>
  </xdr:twoCellAnchor>
  <xdr:twoCellAnchor>
    <xdr:from>
      <xdr:col>0</xdr:col>
      <xdr:colOff>526676</xdr:colOff>
      <xdr:row>2</xdr:row>
      <xdr:rowOff>168089</xdr:rowOff>
    </xdr:from>
    <xdr:to>
      <xdr:col>4</xdr:col>
      <xdr:colOff>414616</xdr:colOff>
      <xdr:row>64</xdr:row>
      <xdr:rowOff>78441</xdr:rowOff>
    </xdr:to>
    <xdr:sp macro="" textlink="">
      <xdr:nvSpPr>
        <xdr:cNvPr id="5" name="Rectangle: Rounded Corners 4">
          <a:extLst>
            <a:ext uri="{FF2B5EF4-FFF2-40B4-BE49-F238E27FC236}">
              <a16:creationId xmlns:a16="http://schemas.microsoft.com/office/drawing/2014/main" id="{81EB779E-073B-4154-9DF8-04FE020AC67E}"/>
            </a:ext>
          </a:extLst>
        </xdr:cNvPr>
        <xdr:cNvSpPr/>
      </xdr:nvSpPr>
      <xdr:spPr>
        <a:xfrm>
          <a:off x="526676" y="549089"/>
          <a:ext cx="2308411"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100853</xdr:colOff>
      <xdr:row>2</xdr:row>
      <xdr:rowOff>168088</xdr:rowOff>
    </xdr:from>
    <xdr:to>
      <xdr:col>37</xdr:col>
      <xdr:colOff>358588</xdr:colOff>
      <xdr:row>69</xdr:row>
      <xdr:rowOff>89647</xdr:rowOff>
    </xdr:to>
    <xdr:sp macro="" textlink="">
      <xdr:nvSpPr>
        <xdr:cNvPr id="6" name="TextBox 5">
          <a:extLst>
            <a:ext uri="{FF2B5EF4-FFF2-40B4-BE49-F238E27FC236}">
              <a16:creationId xmlns:a16="http://schemas.microsoft.com/office/drawing/2014/main" id="{FCDF483D-0FE8-44E2-BF07-4D7DCE294BC9}"/>
            </a:ext>
          </a:extLst>
        </xdr:cNvPr>
        <xdr:cNvSpPr txBox="1"/>
      </xdr:nvSpPr>
      <xdr:spPr>
        <a:xfrm>
          <a:off x="2521324" y="549088"/>
          <a:ext cx="20226617" cy="12685059"/>
        </a:xfrm>
        <a:prstGeom prst="rect">
          <a:avLst/>
        </a:prstGeom>
        <a:solidFill>
          <a:srgbClr val="F0FC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A3BF1AE7-2CCC-4DAA-B47A-813CA6740ADB}"/>
            </a:ext>
          </a:extLst>
        </xdr:cNvPr>
        <xdr:cNvGrpSpPr/>
      </xdr:nvGrpSpPr>
      <xdr:grpSpPr>
        <a:xfrm>
          <a:off x="741691" y="2666999"/>
          <a:ext cx="1754418" cy="638737"/>
          <a:chOff x="739590" y="2666999"/>
          <a:chExt cx="1748115" cy="638737"/>
        </a:xfrm>
      </xdr:grpSpPr>
      <xdr:sp macro="" textlink="">
        <xdr:nvSpPr>
          <xdr:cNvPr id="8" name="Flowchart: Alternate Process 7">
            <a:extLst>
              <a:ext uri="{FF2B5EF4-FFF2-40B4-BE49-F238E27FC236}">
                <a16:creationId xmlns:a16="http://schemas.microsoft.com/office/drawing/2014/main" id="{860BBA8E-121C-430A-A465-7176C1D1E66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06A4DB3A-631B-4C2D-9BEC-6D2D990CDE06}"/>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156883</xdr:rowOff>
    </xdr:from>
    <xdr:to>
      <xdr:col>4</xdr:col>
      <xdr:colOff>11204</xdr:colOff>
      <xdr:row>32</xdr:row>
      <xdr:rowOff>33619</xdr:rowOff>
    </xdr:to>
    <xdr:grpSp>
      <xdr:nvGrpSpPr>
        <xdr:cNvPr id="10" name="Group 9">
          <a:extLst>
            <a:ext uri="{FF2B5EF4-FFF2-40B4-BE49-F238E27FC236}">
              <a16:creationId xmlns:a16="http://schemas.microsoft.com/office/drawing/2014/main" id="{9EBE718D-1DCC-4CA0-9EC3-968C7FC37C8D}"/>
            </a:ext>
          </a:extLst>
        </xdr:cNvPr>
        <xdr:cNvGrpSpPr/>
      </xdr:nvGrpSpPr>
      <xdr:grpSpPr>
        <a:xfrm>
          <a:off x="696865" y="5490883"/>
          <a:ext cx="1743214" cy="638736"/>
          <a:chOff x="750794" y="2667000"/>
          <a:chExt cx="1736911" cy="638736"/>
        </a:xfrm>
      </xdr:grpSpPr>
      <xdr:sp macro="" textlink="">
        <xdr:nvSpPr>
          <xdr:cNvPr id="11" name="Flowchart: Alternate Process 10">
            <a:extLst>
              <a:ext uri="{FF2B5EF4-FFF2-40B4-BE49-F238E27FC236}">
                <a16:creationId xmlns:a16="http://schemas.microsoft.com/office/drawing/2014/main" id="{9F8B717D-ADCA-4057-A412-54742572F389}"/>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112FF73E-6ADE-419A-8BB6-A09575729098}"/>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Lucida Sans" panose="020B0602030504020204" pitchFamily="34" charset="0"/>
              </a:rPr>
              <a:t>Review</a:t>
            </a:r>
            <a:r>
              <a:rPr lang="en-US" sz="2000" b="1">
                <a:solidFill>
                  <a:schemeClr val="bg1"/>
                </a:solidFill>
                <a:latin typeface="Lucida Sans" panose="020B0602030504020204" pitchFamily="34" charset="0"/>
              </a:rPr>
              <a:t>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3" name="Group 12">
          <a:extLst>
            <a:ext uri="{FF2B5EF4-FFF2-40B4-BE49-F238E27FC236}">
              <a16:creationId xmlns:a16="http://schemas.microsoft.com/office/drawing/2014/main" id="{374FA793-5815-4DAF-8B3A-05FC3B97F675}"/>
            </a:ext>
          </a:extLst>
        </xdr:cNvPr>
        <xdr:cNvGrpSpPr/>
      </xdr:nvGrpSpPr>
      <xdr:grpSpPr>
        <a:xfrm>
          <a:off x="703589" y="4533900"/>
          <a:ext cx="1743214" cy="638736"/>
          <a:chOff x="750794" y="2667000"/>
          <a:chExt cx="1736911" cy="638736"/>
        </a:xfrm>
      </xdr:grpSpPr>
      <xdr:sp macro="" textlink="">
        <xdr:nvSpPr>
          <xdr:cNvPr id="14" name="Flowchart: Alternate Process 13">
            <a:extLst>
              <a:ext uri="{FF2B5EF4-FFF2-40B4-BE49-F238E27FC236}">
                <a16:creationId xmlns:a16="http://schemas.microsoft.com/office/drawing/2014/main" id="{6BD09164-D40B-49FD-B9FF-EEA653255996}"/>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FDE9B45D-91DE-44C1-A7E1-19C28BCC4BBA}"/>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91889</xdr:colOff>
      <xdr:row>18</xdr:row>
      <xdr:rowOff>147918</xdr:rowOff>
    </xdr:from>
    <xdr:to>
      <xdr:col>4</xdr:col>
      <xdr:colOff>47063</xdr:colOff>
      <xdr:row>22</xdr:row>
      <xdr:rowOff>24654</xdr:rowOff>
    </xdr:to>
    <xdr:grpSp>
      <xdr:nvGrpSpPr>
        <xdr:cNvPr id="16" name="Group 15">
          <a:extLst>
            <a:ext uri="{FF2B5EF4-FFF2-40B4-BE49-F238E27FC236}">
              <a16:creationId xmlns:a16="http://schemas.microsoft.com/office/drawing/2014/main" id="{52408AF6-FCFB-4A47-9FBF-6C7458031D0D}"/>
            </a:ext>
          </a:extLst>
        </xdr:cNvPr>
        <xdr:cNvGrpSpPr/>
      </xdr:nvGrpSpPr>
      <xdr:grpSpPr>
        <a:xfrm>
          <a:off x="699108" y="3576918"/>
          <a:ext cx="1776830" cy="638736"/>
          <a:chOff x="717178" y="2667000"/>
          <a:chExt cx="1770527" cy="638736"/>
        </a:xfrm>
      </xdr:grpSpPr>
      <xdr:sp macro="" textlink="">
        <xdr:nvSpPr>
          <xdr:cNvPr id="17" name="Flowchart: Alternate Process 16">
            <a:extLst>
              <a:ext uri="{FF2B5EF4-FFF2-40B4-BE49-F238E27FC236}">
                <a16:creationId xmlns:a16="http://schemas.microsoft.com/office/drawing/2014/main" id="{DEBF8450-5B04-4610-AD0C-D877AA8AD491}"/>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B79D4301-51A3-4BC2-B31C-247F323842E4}"/>
              </a:ext>
            </a:extLst>
          </xdr:cNvPr>
          <xdr:cNvSpPr txBox="1"/>
        </xdr:nvSpPr>
        <xdr:spPr>
          <a:xfrm>
            <a:off x="717178" y="2678207"/>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112058</xdr:colOff>
      <xdr:row>33</xdr:row>
      <xdr:rowOff>134471</xdr:rowOff>
    </xdr:from>
    <xdr:to>
      <xdr:col>4</xdr:col>
      <xdr:colOff>33616</xdr:colOff>
      <xdr:row>37</xdr:row>
      <xdr:rowOff>11207</xdr:rowOff>
    </xdr:to>
    <xdr:grpSp>
      <xdr:nvGrpSpPr>
        <xdr:cNvPr id="19" name="Group 18">
          <a:extLst>
            <a:ext uri="{FF2B5EF4-FFF2-40B4-BE49-F238E27FC236}">
              <a16:creationId xmlns:a16="http://schemas.microsoft.com/office/drawing/2014/main" id="{7EDAD19F-4581-477A-AE85-F61EC3998A03}"/>
            </a:ext>
          </a:extLst>
        </xdr:cNvPr>
        <xdr:cNvGrpSpPr/>
      </xdr:nvGrpSpPr>
      <xdr:grpSpPr>
        <a:xfrm>
          <a:off x="719277" y="6420971"/>
          <a:ext cx="1743214" cy="638736"/>
          <a:chOff x="750794" y="2667000"/>
          <a:chExt cx="1736911" cy="638736"/>
        </a:xfrm>
      </xdr:grpSpPr>
      <xdr:sp macro="" textlink="">
        <xdr:nvSpPr>
          <xdr:cNvPr id="20" name="Flowchart: Alternate Process 19">
            <a:extLst>
              <a:ext uri="{FF2B5EF4-FFF2-40B4-BE49-F238E27FC236}">
                <a16:creationId xmlns:a16="http://schemas.microsoft.com/office/drawing/2014/main" id="{6278523C-BDE3-47E8-BE99-9E4CD31731D4}"/>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hlinkClick xmlns:r="http://schemas.openxmlformats.org/officeDocument/2006/relationships" r:id="rId5"/>
            <a:extLst>
              <a:ext uri="{FF2B5EF4-FFF2-40B4-BE49-F238E27FC236}">
                <a16:creationId xmlns:a16="http://schemas.microsoft.com/office/drawing/2014/main" id="{7913070B-49AC-4E7C-8D2E-FBCE8EBBC9F5}"/>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Tables</a:t>
            </a:r>
          </a:p>
        </xdr:txBody>
      </xdr:sp>
    </xdr:grpSp>
    <xdr:clientData/>
  </xdr:twoCellAnchor>
  <xdr:twoCellAnchor>
    <xdr:from>
      <xdr:col>22</xdr:col>
      <xdr:colOff>280148</xdr:colOff>
      <xdr:row>60</xdr:row>
      <xdr:rowOff>56029</xdr:rowOff>
    </xdr:from>
    <xdr:to>
      <xdr:col>25</xdr:col>
      <xdr:colOff>179295</xdr:colOff>
      <xdr:row>64</xdr:row>
      <xdr:rowOff>44824</xdr:rowOff>
    </xdr:to>
    <xdr:sp macro="" textlink="">
      <xdr:nvSpPr>
        <xdr:cNvPr id="53" name="TextBox 52">
          <a:extLst>
            <a:ext uri="{FF2B5EF4-FFF2-40B4-BE49-F238E27FC236}">
              <a16:creationId xmlns:a16="http://schemas.microsoft.com/office/drawing/2014/main" id="{448521AC-175A-496A-AE42-E8CACF6CA072}"/>
            </a:ext>
          </a:extLst>
        </xdr:cNvPr>
        <xdr:cNvSpPr txBox="1"/>
      </xdr:nvSpPr>
      <xdr:spPr>
        <a:xfrm>
          <a:off x="13691348" y="11486029"/>
          <a:ext cx="1727947" cy="75079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13</xdr:col>
      <xdr:colOff>23813</xdr:colOff>
      <xdr:row>20</xdr:row>
      <xdr:rowOff>23812</xdr:rowOff>
    </xdr:from>
    <xdr:to>
      <xdr:col>23</xdr:col>
      <xdr:colOff>0</xdr:colOff>
      <xdr:row>60</xdr:row>
      <xdr:rowOff>47625</xdr:rowOff>
    </xdr:to>
    <xdr:grpSp>
      <xdr:nvGrpSpPr>
        <xdr:cNvPr id="60" name="Group 59">
          <a:extLst>
            <a:ext uri="{FF2B5EF4-FFF2-40B4-BE49-F238E27FC236}">
              <a16:creationId xmlns:a16="http://schemas.microsoft.com/office/drawing/2014/main" id="{E751A2B4-792E-4D06-829B-3744A674183A}"/>
            </a:ext>
          </a:extLst>
        </xdr:cNvPr>
        <xdr:cNvGrpSpPr/>
      </xdr:nvGrpSpPr>
      <xdr:grpSpPr>
        <a:xfrm>
          <a:off x="7917657" y="3833812"/>
          <a:ext cx="6048374" cy="7643813"/>
          <a:chOff x="1676399" y="5621991"/>
          <a:chExt cx="5562602" cy="2603125"/>
        </a:xfrm>
      </xdr:grpSpPr>
      <xdr:grpSp>
        <xdr:nvGrpSpPr>
          <xdr:cNvPr id="61" name="Group 60">
            <a:extLst>
              <a:ext uri="{FF2B5EF4-FFF2-40B4-BE49-F238E27FC236}">
                <a16:creationId xmlns:a16="http://schemas.microsoft.com/office/drawing/2014/main" id="{925AAFA1-6E71-454A-B27E-519BCB58ABAA}"/>
              </a:ext>
            </a:extLst>
          </xdr:cNvPr>
          <xdr:cNvGrpSpPr/>
        </xdr:nvGrpSpPr>
        <xdr:grpSpPr>
          <a:xfrm>
            <a:off x="1916999" y="5771810"/>
            <a:ext cx="5082059" cy="2453306"/>
            <a:chOff x="14681013" y="11496729"/>
            <a:chExt cx="4588062" cy="2265215"/>
          </a:xfrm>
        </xdr:grpSpPr>
        <xdr:graphicFrame macro="">
          <xdr:nvGraphicFramePr>
            <xdr:cNvPr id="63" name="Chart 62">
              <a:extLst>
                <a:ext uri="{FF2B5EF4-FFF2-40B4-BE49-F238E27FC236}">
                  <a16:creationId xmlns:a16="http://schemas.microsoft.com/office/drawing/2014/main" id="{53CAEBA3-E2E7-4AEF-9FF6-2726962F602C}"/>
                </a:ext>
              </a:extLst>
            </xdr:cNvPr>
            <xdr:cNvGraphicFramePr/>
          </xdr:nvGraphicFramePr>
          <xdr:xfrm>
            <a:off x="14681013" y="11790269"/>
            <a:ext cx="4572000" cy="1971675"/>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64" name="TextBox 63">
              <a:extLst>
                <a:ext uri="{FF2B5EF4-FFF2-40B4-BE49-F238E27FC236}">
                  <a16:creationId xmlns:a16="http://schemas.microsoft.com/office/drawing/2014/main" id="{BF6D1E94-0A5D-44EB-95D0-8BCA8BB81058}"/>
                </a:ext>
              </a:extLst>
            </xdr:cNvPr>
            <xdr:cNvSpPr txBox="1"/>
          </xdr:nvSpPr>
          <xdr:spPr>
            <a:xfrm>
              <a:off x="14706600" y="11496729"/>
              <a:ext cx="4562475" cy="314271"/>
            </a:xfrm>
            <a:prstGeom prst="rect">
              <a:avLst/>
            </a:prstGeom>
            <a:solidFill>
              <a:schemeClr val="bg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3200" b="1">
                  <a:latin typeface="Lucida Sans" panose="020B0602030504020204" pitchFamily="34" charset="0"/>
                </a:rPr>
                <a:t>Reviews per</a:t>
              </a:r>
              <a:r>
                <a:rPr lang="en-US" sz="3200" b="1" baseline="0">
                  <a:latin typeface="Lucida Sans" panose="020B0602030504020204" pitchFamily="34" charset="0"/>
                </a:rPr>
                <a:t> </a:t>
              </a:r>
              <a:r>
                <a:rPr lang="en-US" sz="3200" b="1">
                  <a:latin typeface="Lucida Sans" panose="020B0602030504020204" pitchFamily="34" charset="0"/>
                </a:rPr>
                <a:t>Products</a:t>
              </a:r>
            </a:p>
            <a:p>
              <a:endParaRPr lang="en-US" sz="1100" b="1">
                <a:latin typeface="Lucida Sans" panose="020B0602030504020204" pitchFamily="34" charset="0"/>
              </a:endParaRPr>
            </a:p>
          </xdr:txBody>
        </xdr:sp>
      </xdr:grpSp>
      <xdr:sp macro="" textlink="">
        <xdr:nvSpPr>
          <xdr:cNvPr id="62" name="Rectangle: Rounded Corners 61">
            <a:extLst>
              <a:ext uri="{FF2B5EF4-FFF2-40B4-BE49-F238E27FC236}">
                <a16:creationId xmlns:a16="http://schemas.microsoft.com/office/drawing/2014/main" id="{38D1A1DF-89BF-4888-9E75-6C703441ED0E}"/>
              </a:ext>
            </a:extLst>
          </xdr:cNvPr>
          <xdr:cNvSpPr/>
        </xdr:nvSpPr>
        <xdr:spPr>
          <a:xfrm>
            <a:off x="1676399" y="5621991"/>
            <a:ext cx="5562602" cy="2591921"/>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488576</xdr:colOff>
      <xdr:row>4</xdr:row>
      <xdr:rowOff>22412</xdr:rowOff>
    </xdr:from>
    <xdr:to>
      <xdr:col>13</xdr:col>
      <xdr:colOff>448236</xdr:colOff>
      <xdr:row>14</xdr:row>
      <xdr:rowOff>156884</xdr:rowOff>
    </xdr:to>
    <xdr:grpSp>
      <xdr:nvGrpSpPr>
        <xdr:cNvPr id="65" name="Group 64">
          <a:extLst>
            <a:ext uri="{FF2B5EF4-FFF2-40B4-BE49-F238E27FC236}">
              <a16:creationId xmlns:a16="http://schemas.microsoft.com/office/drawing/2014/main" id="{BDCA68CE-205B-4ED2-A18A-AB3D34E17ECA}"/>
            </a:ext>
          </a:extLst>
        </xdr:cNvPr>
        <xdr:cNvGrpSpPr/>
      </xdr:nvGrpSpPr>
      <xdr:grpSpPr>
        <a:xfrm>
          <a:off x="2917451" y="784412"/>
          <a:ext cx="5424629" cy="2039472"/>
          <a:chOff x="2756646" y="1389529"/>
          <a:chExt cx="3171268" cy="1489823"/>
        </a:xfrm>
      </xdr:grpSpPr>
      <xdr:sp macro="" textlink="">
        <xdr:nvSpPr>
          <xdr:cNvPr id="66" name="Flowchart: Alternate Process 65">
            <a:extLst>
              <a:ext uri="{FF2B5EF4-FFF2-40B4-BE49-F238E27FC236}">
                <a16:creationId xmlns:a16="http://schemas.microsoft.com/office/drawing/2014/main" id="{9DC4EA3E-7921-4EDF-B162-9D7027E42C39}"/>
              </a:ext>
            </a:extLst>
          </xdr:cNvPr>
          <xdr:cNvSpPr/>
        </xdr:nvSpPr>
        <xdr:spPr>
          <a:xfrm>
            <a:off x="2756646" y="1389529"/>
            <a:ext cx="3160059" cy="1456764"/>
          </a:xfrm>
          <a:prstGeom prst="flowChartAlternateProcess">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grpSp>
        <xdr:nvGrpSpPr>
          <xdr:cNvPr id="67" name="Group 66">
            <a:extLst>
              <a:ext uri="{FF2B5EF4-FFF2-40B4-BE49-F238E27FC236}">
                <a16:creationId xmlns:a16="http://schemas.microsoft.com/office/drawing/2014/main" id="{841F1318-0725-4B46-9E70-E536A89DD3F6}"/>
              </a:ext>
            </a:extLst>
          </xdr:cNvPr>
          <xdr:cNvGrpSpPr/>
        </xdr:nvGrpSpPr>
        <xdr:grpSpPr>
          <a:xfrm>
            <a:off x="2947772" y="1393452"/>
            <a:ext cx="2980142" cy="1485900"/>
            <a:chOff x="1693209" y="978833"/>
            <a:chExt cx="3044638" cy="1485900"/>
          </a:xfrm>
          <a:solidFill>
            <a:schemeClr val="bg1"/>
          </a:solidFill>
        </xdr:grpSpPr>
        <xdr:sp macro="" textlink="">
          <xdr:nvSpPr>
            <xdr:cNvPr id="68" name="Rectangle: Rounded Corners 67">
              <a:extLst>
                <a:ext uri="{FF2B5EF4-FFF2-40B4-BE49-F238E27FC236}">
                  <a16:creationId xmlns:a16="http://schemas.microsoft.com/office/drawing/2014/main" id="{287BD18F-C401-4FA3-9A1B-161030D60327}"/>
                </a:ext>
              </a:extLst>
            </xdr:cNvPr>
            <xdr:cNvSpPr/>
          </xdr:nvSpPr>
          <xdr:spPr>
            <a:xfrm>
              <a:off x="1693209" y="978833"/>
              <a:ext cx="3044638" cy="1485900"/>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sp macro="" textlink="Privot!$S$20">
          <xdr:nvSpPr>
            <xdr:cNvPr id="69" name="TextBox 68">
              <a:extLst>
                <a:ext uri="{FF2B5EF4-FFF2-40B4-BE49-F238E27FC236}">
                  <a16:creationId xmlns:a16="http://schemas.microsoft.com/office/drawing/2014/main" id="{8A4EBCAA-1E4E-441A-B745-01646478B2CD}"/>
                </a:ext>
              </a:extLst>
            </xdr:cNvPr>
            <xdr:cNvSpPr txBox="1"/>
          </xdr:nvSpPr>
          <xdr:spPr>
            <a:xfrm>
              <a:off x="1905001" y="1745414"/>
              <a:ext cx="2580556" cy="607821"/>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B6DE49-CA21-4B0A-A583-B90D51A84101}" type="TxLink">
                <a:rPr lang="en-US" sz="2800" b="1" i="0" u="none" strike="noStrike">
                  <a:solidFill>
                    <a:srgbClr val="000000"/>
                  </a:solidFill>
                  <a:latin typeface="Lucida Sans" panose="020B0602030504020204" pitchFamily="34" charset="0"/>
                  <a:ea typeface="Calibri"/>
                  <a:cs typeface="Calibri"/>
                </a:rPr>
                <a:pPr algn="ctr"/>
                <a:t> $116,291.87 </a:t>
              </a:fld>
              <a:endParaRPr lang="en-US" sz="2800" b="1">
                <a:latin typeface="Lucida Sans" panose="020B0602030504020204" pitchFamily="34" charset="0"/>
              </a:endParaRPr>
            </a:p>
          </xdr:txBody>
        </xdr:sp>
        <xdr:sp macro="" textlink="Privot!$S$19">
          <xdr:nvSpPr>
            <xdr:cNvPr id="70" name="TextBox 69">
              <a:extLst>
                <a:ext uri="{FF2B5EF4-FFF2-40B4-BE49-F238E27FC236}">
                  <a16:creationId xmlns:a16="http://schemas.microsoft.com/office/drawing/2014/main" id="{85E9404E-D906-476A-9C2C-B0B2262D9EA6}"/>
                </a:ext>
              </a:extLst>
            </xdr:cNvPr>
            <xdr:cNvSpPr txBox="1"/>
          </xdr:nvSpPr>
          <xdr:spPr>
            <a:xfrm>
              <a:off x="1772710" y="1098177"/>
              <a:ext cx="2832907" cy="40341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3CD103-8EF6-4E9A-874F-EFDE9E3547CD}" type="TxLink">
                <a:rPr lang="en-US" sz="3200" b="1" i="0" u="none" strike="noStrike">
                  <a:solidFill>
                    <a:srgbClr val="000000"/>
                  </a:solidFill>
                  <a:latin typeface="Lucida Sans" panose="020B0602030504020204" pitchFamily="34" charset="0"/>
                  <a:ea typeface="Calibri"/>
                  <a:cs typeface="Calibri"/>
                </a:rPr>
                <a:pPr algn="ctr"/>
                <a:t>Sum of Total</a:t>
              </a:fld>
              <a:endParaRPr lang="en-US" sz="3200" b="1">
                <a:latin typeface="Lucida Sans" panose="020B0602030504020204" pitchFamily="34" charset="0"/>
              </a:endParaRPr>
            </a:p>
          </xdr:txBody>
        </xdr:sp>
      </xdr:grpSp>
    </xdr:grpSp>
    <xdr:clientData/>
  </xdr:twoCellAnchor>
  <xdr:twoCellAnchor>
    <xdr:from>
      <xdr:col>14</xdr:col>
      <xdr:colOff>152400</xdr:colOff>
      <xdr:row>3</xdr:row>
      <xdr:rowOff>145676</xdr:rowOff>
    </xdr:from>
    <xdr:to>
      <xdr:col>23</xdr:col>
      <xdr:colOff>0</xdr:colOff>
      <xdr:row>14</xdr:row>
      <xdr:rowOff>145677</xdr:rowOff>
    </xdr:to>
    <xdr:grpSp>
      <xdr:nvGrpSpPr>
        <xdr:cNvPr id="77" name="Group 76">
          <a:extLst>
            <a:ext uri="{FF2B5EF4-FFF2-40B4-BE49-F238E27FC236}">
              <a16:creationId xmlns:a16="http://schemas.microsoft.com/office/drawing/2014/main" id="{287A8F70-8637-4A42-B2B4-3DBA74D990B1}"/>
            </a:ext>
          </a:extLst>
        </xdr:cNvPr>
        <xdr:cNvGrpSpPr/>
      </xdr:nvGrpSpPr>
      <xdr:grpSpPr>
        <a:xfrm>
          <a:off x="8653463" y="717176"/>
          <a:ext cx="5312568" cy="2095501"/>
          <a:chOff x="16554451" y="1470211"/>
          <a:chExt cx="3145490" cy="1544732"/>
        </a:xfrm>
      </xdr:grpSpPr>
      <xdr:sp macro="" textlink="">
        <xdr:nvSpPr>
          <xdr:cNvPr id="78" name="Flowchart: Alternate Process 77">
            <a:extLst>
              <a:ext uri="{FF2B5EF4-FFF2-40B4-BE49-F238E27FC236}">
                <a16:creationId xmlns:a16="http://schemas.microsoft.com/office/drawing/2014/main" id="{DA6ACD00-6588-49C3-B057-D2F392FA9B4A}"/>
              </a:ext>
            </a:extLst>
          </xdr:cNvPr>
          <xdr:cNvSpPr/>
        </xdr:nvSpPr>
        <xdr:spPr>
          <a:xfrm>
            <a:off x="16554451" y="1503828"/>
            <a:ext cx="2954991" cy="1456764"/>
          </a:xfrm>
          <a:prstGeom prst="flowChartAlternateProcess">
            <a:avLst/>
          </a:prstGeom>
          <a:solidFill>
            <a:srgbClr val="F9615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grpSp>
        <xdr:nvGrpSpPr>
          <xdr:cNvPr id="79" name="Group 78">
            <a:extLst>
              <a:ext uri="{FF2B5EF4-FFF2-40B4-BE49-F238E27FC236}">
                <a16:creationId xmlns:a16="http://schemas.microsoft.com/office/drawing/2014/main" id="{F428589F-0DA0-48AD-8096-02D42D6907E3}"/>
              </a:ext>
            </a:extLst>
          </xdr:cNvPr>
          <xdr:cNvGrpSpPr/>
        </xdr:nvGrpSpPr>
        <xdr:grpSpPr>
          <a:xfrm>
            <a:off x="16744950" y="1470211"/>
            <a:ext cx="2954991" cy="1544732"/>
            <a:chOff x="14302067" y="1066799"/>
            <a:chExt cx="3063689" cy="1544732"/>
          </a:xfrm>
          <a:solidFill>
            <a:schemeClr val="bg1"/>
          </a:solidFill>
        </xdr:grpSpPr>
        <xdr:sp macro="" textlink="">
          <xdr:nvSpPr>
            <xdr:cNvPr id="80" name="Rectangle: Rounded Corners 79">
              <a:extLst>
                <a:ext uri="{FF2B5EF4-FFF2-40B4-BE49-F238E27FC236}">
                  <a16:creationId xmlns:a16="http://schemas.microsoft.com/office/drawing/2014/main" id="{C8729C61-48C2-42C6-BFDB-27F3E7F0E97F}"/>
                </a:ext>
              </a:extLst>
            </xdr:cNvPr>
            <xdr:cNvSpPr/>
          </xdr:nvSpPr>
          <xdr:spPr>
            <a:xfrm>
              <a:off x="14302067" y="1078005"/>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sp macro="" textlink="Privot!$W$19">
          <xdr:nvSpPr>
            <xdr:cNvPr id="81" name="TextBox 80">
              <a:extLst>
                <a:ext uri="{FF2B5EF4-FFF2-40B4-BE49-F238E27FC236}">
                  <a16:creationId xmlns:a16="http://schemas.microsoft.com/office/drawing/2014/main" id="{4A778A2A-4247-4A8C-BABB-F8C4D64CDEEE}"/>
                </a:ext>
              </a:extLst>
            </xdr:cNvPr>
            <xdr:cNvSpPr txBox="1"/>
          </xdr:nvSpPr>
          <xdr:spPr>
            <a:xfrm>
              <a:off x="14484470" y="1066799"/>
              <a:ext cx="2738970" cy="75171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015472-EBE1-43B8-8051-420A588639CF}" type="TxLink">
                <a:rPr lang="en-US" sz="3200" b="1" i="0" u="none" strike="noStrike">
                  <a:solidFill>
                    <a:srgbClr val="000000"/>
                  </a:solidFill>
                  <a:latin typeface="Lucida Sans" panose="020B0602030504020204" pitchFamily="34" charset="0"/>
                  <a:ea typeface="Calibri"/>
                  <a:cs typeface="Calibri"/>
                </a:rPr>
                <a:pPr algn="ctr"/>
                <a:t>Sum of Quantity</a:t>
              </a:fld>
              <a:endParaRPr lang="en-US" sz="3200" b="1">
                <a:latin typeface="Lucida Sans" panose="020B0602030504020204" pitchFamily="34" charset="0"/>
              </a:endParaRPr>
            </a:p>
          </xdr:txBody>
        </xdr:sp>
        <xdr:sp macro="" textlink="Privot!$W$20">
          <xdr:nvSpPr>
            <xdr:cNvPr id="82" name="TextBox 81">
              <a:extLst>
                <a:ext uri="{FF2B5EF4-FFF2-40B4-BE49-F238E27FC236}">
                  <a16:creationId xmlns:a16="http://schemas.microsoft.com/office/drawing/2014/main" id="{E735D36F-8375-4414-BAC8-CDDCB8854983}"/>
                </a:ext>
              </a:extLst>
            </xdr:cNvPr>
            <xdr:cNvSpPr txBox="1"/>
          </xdr:nvSpPr>
          <xdr:spPr>
            <a:xfrm>
              <a:off x="14556442" y="1916206"/>
              <a:ext cx="2588559" cy="537882"/>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F3C403-CAE1-43A4-B0F5-1DDD71B3E226}" type="TxLink">
                <a:rPr lang="en-US" sz="2800" b="1" i="0" u="none" strike="noStrike">
                  <a:solidFill>
                    <a:srgbClr val="000000"/>
                  </a:solidFill>
                  <a:latin typeface="Lucida Sans" panose="020B0602030504020204" pitchFamily="34" charset="0"/>
                  <a:ea typeface="Calibri"/>
                  <a:cs typeface="Calibri"/>
                </a:rPr>
                <a:pPr algn="ctr"/>
                <a:t>1965</a:t>
              </a:fld>
              <a:endParaRPr lang="en-US" sz="2800" b="1">
                <a:latin typeface="Lucida Sans" panose="020B0602030504020204" pitchFamily="34" charset="0"/>
              </a:endParaRPr>
            </a:p>
          </xdr:txBody>
        </xdr:sp>
      </xdr:grpSp>
    </xdr:grpSp>
    <xdr:clientData/>
  </xdr:twoCellAnchor>
  <xdr:twoCellAnchor>
    <xdr:from>
      <xdr:col>23</xdr:col>
      <xdr:colOff>578223</xdr:colOff>
      <xdr:row>3</xdr:row>
      <xdr:rowOff>123263</xdr:rowOff>
    </xdr:from>
    <xdr:to>
      <xdr:col>32</xdr:col>
      <xdr:colOff>347382</xdr:colOff>
      <xdr:row>14</xdr:row>
      <xdr:rowOff>89646</xdr:rowOff>
    </xdr:to>
    <xdr:grpSp>
      <xdr:nvGrpSpPr>
        <xdr:cNvPr id="83" name="Group 82">
          <a:extLst>
            <a:ext uri="{FF2B5EF4-FFF2-40B4-BE49-F238E27FC236}">
              <a16:creationId xmlns:a16="http://schemas.microsoft.com/office/drawing/2014/main" id="{65C5B82D-A168-4AD5-983A-259E40BAF828}"/>
            </a:ext>
          </a:extLst>
        </xdr:cNvPr>
        <xdr:cNvGrpSpPr/>
      </xdr:nvGrpSpPr>
      <xdr:grpSpPr>
        <a:xfrm>
          <a:off x="14544254" y="694763"/>
          <a:ext cx="5234128" cy="2061883"/>
          <a:chOff x="13080066" y="1455645"/>
          <a:chExt cx="3179670" cy="1533526"/>
        </a:xfrm>
      </xdr:grpSpPr>
      <xdr:sp macro="" textlink="">
        <xdr:nvSpPr>
          <xdr:cNvPr id="84" name="Flowchart: Alternate Process 83">
            <a:extLst>
              <a:ext uri="{FF2B5EF4-FFF2-40B4-BE49-F238E27FC236}">
                <a16:creationId xmlns:a16="http://schemas.microsoft.com/office/drawing/2014/main" id="{88B50F3E-3958-45BD-BB11-34F7BADAA7FE}"/>
              </a:ext>
            </a:extLst>
          </xdr:cNvPr>
          <xdr:cNvSpPr/>
        </xdr:nvSpPr>
        <xdr:spPr>
          <a:xfrm>
            <a:off x="13080066" y="1511674"/>
            <a:ext cx="2821082" cy="1456764"/>
          </a:xfrm>
          <a:prstGeom prst="flowChartAlternateProcess">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grpSp>
        <xdr:nvGrpSpPr>
          <xdr:cNvPr id="85" name="Group 84">
            <a:extLst>
              <a:ext uri="{FF2B5EF4-FFF2-40B4-BE49-F238E27FC236}">
                <a16:creationId xmlns:a16="http://schemas.microsoft.com/office/drawing/2014/main" id="{F1528A3E-2A87-4CFB-AF82-5A1A8CE3D92B}"/>
              </a:ext>
            </a:extLst>
          </xdr:cNvPr>
          <xdr:cNvGrpSpPr/>
        </xdr:nvGrpSpPr>
        <xdr:grpSpPr>
          <a:xfrm>
            <a:off x="13326594" y="1455645"/>
            <a:ext cx="2933142" cy="1533526"/>
            <a:chOff x="11130241" y="1085850"/>
            <a:chExt cx="3063689" cy="1533526"/>
          </a:xfrm>
          <a:solidFill>
            <a:schemeClr val="bg1"/>
          </a:solidFill>
        </xdr:grpSpPr>
        <xdr:sp macro="" textlink="">
          <xdr:nvSpPr>
            <xdr:cNvPr id="86" name="Rectangle: Rounded Corners 85">
              <a:extLst>
                <a:ext uri="{FF2B5EF4-FFF2-40B4-BE49-F238E27FC236}">
                  <a16:creationId xmlns:a16="http://schemas.microsoft.com/office/drawing/2014/main" id="{8377194D-CAEC-4FEE-8053-2EA70A28EE48}"/>
                </a:ext>
              </a:extLst>
            </xdr:cNvPr>
            <xdr:cNvSpPr/>
          </xdr:nvSpPr>
          <xdr:spPr>
            <a:xfrm>
              <a:off x="11130241" y="1085850"/>
              <a:ext cx="3063689" cy="1533526"/>
            </a:xfrm>
            <a:prstGeom prst="roundRect">
              <a:avLst/>
            </a:prstGeom>
            <a:grp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sp macro="" textlink="Privot!$V$19">
          <xdr:nvSpPr>
            <xdr:cNvPr id="87" name="TextBox 86">
              <a:extLst>
                <a:ext uri="{FF2B5EF4-FFF2-40B4-BE49-F238E27FC236}">
                  <a16:creationId xmlns:a16="http://schemas.microsoft.com/office/drawing/2014/main" id="{45B3E806-5DE3-4F8F-BA3E-FE78521634FF}"/>
                </a:ext>
              </a:extLst>
            </xdr:cNvPr>
            <xdr:cNvSpPr txBox="1"/>
          </xdr:nvSpPr>
          <xdr:spPr>
            <a:xfrm>
              <a:off x="11268011" y="1269206"/>
              <a:ext cx="2874871" cy="43702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342D1AF-2661-41FD-B0F6-B62B5A240AA6}" type="TxLink">
                <a:rPr lang="en-US" sz="3200" b="1" i="0" u="none" strike="noStrike">
                  <a:solidFill>
                    <a:srgbClr val="000000"/>
                  </a:solidFill>
                  <a:latin typeface="Lucida Sans" panose="020B0602030504020204" pitchFamily="34" charset="0"/>
                  <a:ea typeface="Calibri"/>
                  <a:cs typeface="Calibri"/>
                </a:rPr>
                <a:pPr algn="ctr"/>
                <a:t>Sum of Unit price</a:t>
              </a:fld>
              <a:endParaRPr lang="en-US" sz="1600" b="1">
                <a:latin typeface="Lucida Sans" panose="020B0602030504020204" pitchFamily="34" charset="0"/>
              </a:endParaRPr>
            </a:p>
          </xdr:txBody>
        </xdr:sp>
        <xdr:sp macro="" textlink="Privot!$V$20">
          <xdr:nvSpPr>
            <xdr:cNvPr id="88" name="TextBox 87">
              <a:extLst>
                <a:ext uri="{FF2B5EF4-FFF2-40B4-BE49-F238E27FC236}">
                  <a16:creationId xmlns:a16="http://schemas.microsoft.com/office/drawing/2014/main" id="{BF783734-D340-439D-988A-5E6862425C5B}"/>
                </a:ext>
              </a:extLst>
            </xdr:cNvPr>
            <xdr:cNvSpPr txBox="1"/>
          </xdr:nvSpPr>
          <xdr:spPr>
            <a:xfrm>
              <a:off x="11367805" y="1916205"/>
              <a:ext cx="2561105" cy="582706"/>
            </a:xfrm>
            <a:prstGeom prst="rect">
              <a:avLst/>
            </a:prstGeom>
            <a:grpFill/>
            <a:ln w="19050" cmpd="sng">
              <a:solidFill>
                <a:schemeClr val="tx1"/>
              </a:solidFill>
            </a:ln>
            <a:effectLst>
              <a:outerShdw blurRad="76200" dist="38100" dir="5400000" algn="ctr" rotWithShape="0">
                <a:schemeClr val="tx1">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1DD28A-B316-4A66-8ABD-A9FBEEFBAA26}" type="TxLink">
                <a:rPr lang="en-US" sz="2800" b="1" i="0" u="none" strike="noStrike">
                  <a:solidFill>
                    <a:srgbClr val="000000"/>
                  </a:solidFill>
                  <a:latin typeface="Lucida Sans" panose="020B0602030504020204" pitchFamily="34" charset="0"/>
                  <a:ea typeface="Calibri"/>
                  <a:cs typeface="Calibri"/>
                </a:rPr>
                <a:pPr algn="ctr"/>
                <a:t> $19,753.89 </a:t>
              </a:fld>
              <a:endParaRPr lang="en-US" sz="2800" b="1">
                <a:latin typeface="Lucida Sans" panose="020B0602030504020204" pitchFamily="34" charset="0"/>
              </a:endParaRPr>
            </a:p>
          </xdr:txBody>
        </xdr:sp>
      </xdr:grpSp>
    </xdr:grpSp>
    <xdr:clientData/>
  </xdr:twoCellAnchor>
  <xdr:twoCellAnchor>
    <xdr:from>
      <xdr:col>23</xdr:col>
      <xdr:colOff>202406</xdr:colOff>
      <xdr:row>20</xdr:row>
      <xdr:rowOff>28715</xdr:rowOff>
    </xdr:from>
    <xdr:to>
      <xdr:col>37</xdr:col>
      <xdr:colOff>112760</xdr:colOff>
      <xdr:row>63</xdr:row>
      <xdr:rowOff>166687</xdr:rowOff>
    </xdr:to>
    <xdr:grpSp>
      <xdr:nvGrpSpPr>
        <xdr:cNvPr id="94" name="Group 93">
          <a:extLst>
            <a:ext uri="{FF2B5EF4-FFF2-40B4-BE49-F238E27FC236}">
              <a16:creationId xmlns:a16="http://schemas.microsoft.com/office/drawing/2014/main" id="{C5B08785-ABD6-49D2-8D80-B3D7DA3DA35A}"/>
            </a:ext>
          </a:extLst>
        </xdr:cNvPr>
        <xdr:cNvGrpSpPr/>
      </xdr:nvGrpSpPr>
      <xdr:grpSpPr>
        <a:xfrm>
          <a:off x="14168437" y="3838715"/>
          <a:ext cx="8411417" cy="8329472"/>
          <a:chOff x="12904694" y="4000499"/>
          <a:chExt cx="9350189" cy="3944468"/>
        </a:xfrm>
      </xdr:grpSpPr>
      <xdr:grpSp>
        <xdr:nvGrpSpPr>
          <xdr:cNvPr id="89" name="Group 88">
            <a:extLst>
              <a:ext uri="{FF2B5EF4-FFF2-40B4-BE49-F238E27FC236}">
                <a16:creationId xmlns:a16="http://schemas.microsoft.com/office/drawing/2014/main" id="{CB3F4484-51B1-4297-987A-115FE3B86261}"/>
              </a:ext>
            </a:extLst>
          </xdr:cNvPr>
          <xdr:cNvGrpSpPr/>
        </xdr:nvGrpSpPr>
        <xdr:grpSpPr>
          <a:xfrm>
            <a:off x="13420166" y="4186413"/>
            <a:ext cx="8520953" cy="3758554"/>
            <a:chOff x="6511588" y="26269787"/>
            <a:chExt cx="4572000" cy="2653340"/>
          </a:xfrm>
        </xdr:grpSpPr>
        <xdr:graphicFrame macro="">
          <xdr:nvGraphicFramePr>
            <xdr:cNvPr id="90" name="Chart 89">
              <a:extLst>
                <a:ext uri="{FF2B5EF4-FFF2-40B4-BE49-F238E27FC236}">
                  <a16:creationId xmlns:a16="http://schemas.microsoft.com/office/drawing/2014/main" id="{B3D36F4B-1B05-4DB4-8FFE-CEA08207CB38}"/>
                </a:ext>
              </a:extLst>
            </xdr:cNvPr>
            <xdr:cNvGraphicFramePr/>
          </xdr:nvGraphicFramePr>
          <xdr:xfrm>
            <a:off x="6511588" y="26625370"/>
            <a:ext cx="4572000" cy="2297757"/>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1" name="TextBox 90">
              <a:extLst>
                <a:ext uri="{FF2B5EF4-FFF2-40B4-BE49-F238E27FC236}">
                  <a16:creationId xmlns:a16="http://schemas.microsoft.com/office/drawing/2014/main" id="{6E2A8450-4383-45A6-B9D3-D34C2F28426B}"/>
                </a:ext>
              </a:extLst>
            </xdr:cNvPr>
            <xdr:cNvSpPr txBox="1"/>
          </xdr:nvSpPr>
          <xdr:spPr>
            <a:xfrm>
              <a:off x="6515100" y="26269787"/>
              <a:ext cx="4424184" cy="312158"/>
            </a:xfrm>
            <a:prstGeom prst="rect">
              <a:avLst/>
            </a:prstGeom>
            <a:solidFill>
              <a:schemeClr val="bg1"/>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latin typeface="Lucida Sans" panose="020B0602030504020204" pitchFamily="34" charset="0"/>
                </a:rPr>
                <a:t>	</a:t>
              </a:r>
              <a:r>
                <a:rPr lang="en-US" sz="1600" b="1">
                  <a:latin typeface="Lucida Sans" panose="020B0602030504020204" pitchFamily="34" charset="0"/>
                </a:rPr>
                <a:t>  </a:t>
              </a:r>
              <a:r>
                <a:rPr lang="en-US" sz="1600" b="1" baseline="0">
                  <a:latin typeface="Lucida Sans" panose="020B0602030504020204" pitchFamily="34" charset="0"/>
                </a:rPr>
                <a:t> </a:t>
              </a:r>
              <a:r>
                <a:rPr lang="en-US" sz="4400" b="1">
                  <a:latin typeface="Lucida Sans" panose="020B0602030504020204" pitchFamily="34" charset="0"/>
                </a:rPr>
                <a:t>Reviews</a:t>
              </a:r>
              <a:r>
                <a:rPr lang="en-US" sz="4400" b="1" baseline="0">
                  <a:latin typeface="Lucida Sans" panose="020B0602030504020204" pitchFamily="34" charset="0"/>
                </a:rPr>
                <a:t> Per Branch</a:t>
              </a:r>
              <a:endParaRPr lang="en-US" b="1">
                <a:latin typeface="Lucida Sans" panose="020B0602030504020204" pitchFamily="34" charset="0"/>
              </a:endParaRPr>
            </a:p>
          </xdr:txBody>
        </xdr:sp>
      </xdr:grpSp>
      <xdr:sp macro="" textlink="">
        <xdr:nvSpPr>
          <xdr:cNvPr id="51" name="Rectangle: Rounded Corners 50">
            <a:extLst>
              <a:ext uri="{FF2B5EF4-FFF2-40B4-BE49-F238E27FC236}">
                <a16:creationId xmlns:a16="http://schemas.microsoft.com/office/drawing/2014/main" id="{739CA8DA-C0D3-4911-A0A4-714809138F9D}"/>
              </a:ext>
            </a:extLst>
          </xdr:cNvPr>
          <xdr:cNvSpPr/>
        </xdr:nvSpPr>
        <xdr:spPr>
          <a:xfrm>
            <a:off x="12904694" y="4000499"/>
            <a:ext cx="9350189" cy="3541060"/>
          </a:xfrm>
          <a:prstGeom prst="round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23</xdr:col>
      <xdr:colOff>520374</xdr:colOff>
      <xdr:row>62</xdr:row>
      <xdr:rowOff>8404</xdr:rowOff>
    </xdr:from>
    <xdr:to>
      <xdr:col>25</xdr:col>
      <xdr:colOff>363491</xdr:colOff>
      <xdr:row>64</xdr:row>
      <xdr:rowOff>75640</xdr:rowOff>
    </xdr:to>
    <xdr:sp macro="" textlink="">
      <xdr:nvSpPr>
        <xdr:cNvPr id="93" name="TextBox 92">
          <a:extLst>
            <a:ext uri="{FF2B5EF4-FFF2-40B4-BE49-F238E27FC236}">
              <a16:creationId xmlns:a16="http://schemas.microsoft.com/office/drawing/2014/main" id="{DD40F1F0-3B4E-4726-9D4D-E145A0BB18CA}"/>
            </a:ext>
          </a:extLst>
        </xdr:cNvPr>
        <xdr:cNvSpPr txBox="1"/>
      </xdr:nvSpPr>
      <xdr:spPr>
        <a:xfrm>
          <a:off x="14486405" y="11819404"/>
          <a:ext cx="1057555" cy="448236"/>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21</xdr:col>
      <xdr:colOff>504264</xdr:colOff>
      <xdr:row>63</xdr:row>
      <xdr:rowOff>11207</xdr:rowOff>
    </xdr:from>
    <xdr:to>
      <xdr:col>23</xdr:col>
      <xdr:colOff>347382</xdr:colOff>
      <xdr:row>66</xdr:row>
      <xdr:rowOff>156882</xdr:rowOff>
    </xdr:to>
    <xdr:sp macro="" textlink="">
      <xdr:nvSpPr>
        <xdr:cNvPr id="95" name="TextBox 94">
          <a:extLst>
            <a:ext uri="{FF2B5EF4-FFF2-40B4-BE49-F238E27FC236}">
              <a16:creationId xmlns:a16="http://schemas.microsoft.com/office/drawing/2014/main" id="{5A60BD11-E3D8-459A-8032-4D11BA439DD3}"/>
            </a:ext>
          </a:extLst>
        </xdr:cNvPr>
        <xdr:cNvSpPr txBox="1"/>
      </xdr:nvSpPr>
      <xdr:spPr>
        <a:xfrm>
          <a:off x="13211735" y="12012707"/>
          <a:ext cx="1053353" cy="71717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24</xdr:col>
      <xdr:colOff>53228</xdr:colOff>
      <xdr:row>27</xdr:row>
      <xdr:rowOff>174392</xdr:rowOff>
    </xdr:from>
    <xdr:to>
      <xdr:col>25</xdr:col>
      <xdr:colOff>501462</xdr:colOff>
      <xdr:row>30</xdr:row>
      <xdr:rowOff>107157</xdr:rowOff>
    </xdr:to>
    <xdr:sp macro="" textlink="">
      <xdr:nvSpPr>
        <xdr:cNvPr id="96" name="TextBox 95">
          <a:extLst>
            <a:ext uri="{FF2B5EF4-FFF2-40B4-BE49-F238E27FC236}">
              <a16:creationId xmlns:a16="http://schemas.microsoft.com/office/drawing/2014/main" id="{47F5704F-BE37-4F32-BA28-9A9497866341}"/>
            </a:ext>
          </a:extLst>
        </xdr:cNvPr>
        <xdr:cNvSpPr txBox="1"/>
      </xdr:nvSpPr>
      <xdr:spPr>
        <a:xfrm>
          <a:off x="14626478" y="5317892"/>
          <a:ext cx="1055453" cy="504265"/>
        </a:xfrm>
        <a:prstGeom prst="rect">
          <a:avLst/>
        </a:prstGeom>
        <a:solidFill>
          <a:srgbClr val="F0FCF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5</xdr:col>
      <xdr:colOff>235324</xdr:colOff>
      <xdr:row>20</xdr:row>
      <xdr:rowOff>72838</xdr:rowOff>
    </xdr:from>
    <xdr:to>
      <xdr:col>12</xdr:col>
      <xdr:colOff>175795</xdr:colOff>
      <xdr:row>59</xdr:row>
      <xdr:rowOff>117662</xdr:rowOff>
    </xdr:to>
    <xdr:grpSp>
      <xdr:nvGrpSpPr>
        <xdr:cNvPr id="97" name="Group 96">
          <a:extLst>
            <a:ext uri="{FF2B5EF4-FFF2-40B4-BE49-F238E27FC236}">
              <a16:creationId xmlns:a16="http://schemas.microsoft.com/office/drawing/2014/main" id="{2E17014F-E8C5-4C65-AFD1-C420234AF6E4}"/>
            </a:ext>
          </a:extLst>
        </xdr:cNvPr>
        <xdr:cNvGrpSpPr/>
      </xdr:nvGrpSpPr>
      <xdr:grpSpPr>
        <a:xfrm>
          <a:off x="3271418" y="3882838"/>
          <a:ext cx="4191002" cy="7474324"/>
          <a:chOff x="9312640" y="3200401"/>
          <a:chExt cx="7618048" cy="4991098"/>
        </a:xfrm>
      </xdr:grpSpPr>
      <xdr:grpSp>
        <xdr:nvGrpSpPr>
          <xdr:cNvPr id="98" name="Group 97">
            <a:extLst>
              <a:ext uri="{FF2B5EF4-FFF2-40B4-BE49-F238E27FC236}">
                <a16:creationId xmlns:a16="http://schemas.microsoft.com/office/drawing/2014/main" id="{FF9B41C2-3152-4D4B-833D-2CD5F1BC0F74}"/>
              </a:ext>
            </a:extLst>
          </xdr:cNvPr>
          <xdr:cNvGrpSpPr/>
        </xdr:nvGrpSpPr>
        <xdr:grpSpPr>
          <a:xfrm>
            <a:off x="9312640" y="3952592"/>
            <a:ext cx="7618048" cy="4238907"/>
            <a:chOff x="20295460" y="2809499"/>
            <a:chExt cx="4564790" cy="4415143"/>
          </a:xfrm>
        </xdr:grpSpPr>
        <mc:AlternateContent xmlns:mc="http://schemas.openxmlformats.org/markup-compatibility/2006">
          <mc:Choice xmlns:a14="http://schemas.microsoft.com/office/drawing/2010/main" Requires="a14">
            <xdr:graphicFrame macro="">
              <xdr:nvGraphicFramePr>
                <xdr:cNvPr id="100" name="Reviews 7">
                  <a:extLst>
                    <a:ext uri="{FF2B5EF4-FFF2-40B4-BE49-F238E27FC236}">
                      <a16:creationId xmlns:a16="http://schemas.microsoft.com/office/drawing/2014/main" id="{4281728E-C604-4749-A53D-4DE51686B3B6}"/>
                    </a:ext>
                  </a:extLst>
                </xdr:cNvPr>
                <xdr:cNvGraphicFramePr/>
              </xdr:nvGraphicFramePr>
              <xdr:xfrm>
                <a:off x="20297823" y="6555511"/>
                <a:ext cx="4562427" cy="669131"/>
              </xdr:xfrm>
              <a:graphic>
                <a:graphicData uri="http://schemas.microsoft.com/office/drawing/2010/slicer">
                  <sle:slicer xmlns:sle="http://schemas.microsoft.com/office/drawing/2010/slicer" name="Reviews 7"/>
                </a:graphicData>
              </a:graphic>
            </xdr:graphicFrame>
          </mc:Choice>
          <mc:Fallback>
            <xdr:sp macro="" textlink="">
              <xdr:nvSpPr>
                <xdr:cNvPr id="0" name=""/>
                <xdr:cNvSpPr>
                  <a:spLocks noTextEdit="1"/>
                </xdr:cNvSpPr>
              </xdr:nvSpPr>
              <xdr:spPr>
                <a:xfrm>
                  <a:off x="3273588" y="10395115"/>
                  <a:ext cx="4188832" cy="962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01" name="Group 100">
              <a:extLst>
                <a:ext uri="{FF2B5EF4-FFF2-40B4-BE49-F238E27FC236}">
                  <a16:creationId xmlns:a16="http://schemas.microsoft.com/office/drawing/2014/main" id="{2C6C311D-6EAB-40C6-B0DD-840352F9C1F7}"/>
                </a:ext>
              </a:extLst>
            </xdr:cNvPr>
            <xdr:cNvGrpSpPr/>
          </xdr:nvGrpSpPr>
          <xdr:grpSpPr>
            <a:xfrm>
              <a:off x="20295460" y="2809499"/>
              <a:ext cx="4557656" cy="3702255"/>
              <a:chOff x="20295460" y="2809499"/>
              <a:chExt cx="4557656" cy="3702255"/>
            </a:xfrm>
          </xdr:grpSpPr>
          <mc:AlternateContent xmlns:mc="http://schemas.openxmlformats.org/markup-compatibility/2006">
            <mc:Choice xmlns:a14="http://schemas.microsoft.com/office/drawing/2010/main" Requires="a14">
              <xdr:graphicFrame macro="">
                <xdr:nvGraphicFramePr>
                  <xdr:cNvPr id="102" name="City 6">
                    <a:extLst>
                      <a:ext uri="{FF2B5EF4-FFF2-40B4-BE49-F238E27FC236}">
                        <a16:creationId xmlns:a16="http://schemas.microsoft.com/office/drawing/2014/main" id="{6B3B6FD7-D490-455D-BFCB-7C94DF22DB99}"/>
                      </a:ext>
                    </a:extLst>
                  </xdr:cNvPr>
                  <xdr:cNvGraphicFramePr/>
                </xdr:nvGraphicFramePr>
                <xdr:xfrm>
                  <a:off x="20314453" y="2809499"/>
                  <a:ext cx="4488723" cy="657225"/>
                </xdr:xfrm>
                <a:graphic>
                  <a:graphicData uri="http://schemas.microsoft.com/office/drawing/2010/slicer">
                    <sle:slicer xmlns:sle="http://schemas.microsoft.com/office/drawing/2010/slicer" name="City 6"/>
                  </a:graphicData>
                </a:graphic>
              </xdr:graphicFrame>
            </mc:Choice>
            <mc:Fallback>
              <xdr:sp macro="" textlink="">
                <xdr:nvSpPr>
                  <xdr:cNvPr id="0" name=""/>
                  <xdr:cNvSpPr>
                    <a:spLocks noTextEdit="1"/>
                  </xdr:cNvSpPr>
                </xdr:nvSpPr>
                <xdr:spPr>
                  <a:xfrm>
                    <a:off x="3288856" y="5009267"/>
                    <a:ext cx="4121164" cy="944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3" name="Customer type 4">
                    <a:extLst>
                      <a:ext uri="{FF2B5EF4-FFF2-40B4-BE49-F238E27FC236}">
                        <a16:creationId xmlns:a16="http://schemas.microsoft.com/office/drawing/2014/main" id="{3C739E15-C5F7-486E-BD36-80D1A87BE58A}"/>
                      </a:ext>
                    </a:extLst>
                  </xdr:cNvPr>
                  <xdr:cNvGraphicFramePr/>
                </xdr:nvGraphicFramePr>
                <xdr:xfrm>
                  <a:off x="20307318" y="3534296"/>
                  <a:ext cx="4502994" cy="645319"/>
                </xdr:xfrm>
                <a:graphic>
                  <a:graphicData uri="http://schemas.microsoft.com/office/drawing/2010/slicer">
                    <sle:slicer xmlns:sle="http://schemas.microsoft.com/office/drawing/2010/slicer" name="Customer type 4"/>
                  </a:graphicData>
                </a:graphic>
              </xdr:graphicFrame>
            </mc:Choice>
            <mc:Fallback>
              <xdr:sp macro="" textlink="">
                <xdr:nvSpPr>
                  <xdr:cNvPr id="0" name=""/>
                  <xdr:cNvSpPr>
                    <a:spLocks noTextEdit="1"/>
                  </xdr:cNvSpPr>
                </xdr:nvSpPr>
                <xdr:spPr>
                  <a:xfrm>
                    <a:off x="3282305" y="6051348"/>
                    <a:ext cx="4134266" cy="927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4" name="Gender 6">
                    <a:extLst>
                      <a:ext uri="{FF2B5EF4-FFF2-40B4-BE49-F238E27FC236}">
                        <a16:creationId xmlns:a16="http://schemas.microsoft.com/office/drawing/2014/main" id="{2154709E-B3C0-47C7-879C-2F9F8D4AD19A}"/>
                      </a:ext>
                    </a:extLst>
                  </xdr:cNvPr>
                  <xdr:cNvGraphicFramePr/>
                </xdr:nvGraphicFramePr>
                <xdr:xfrm>
                  <a:off x="20300183" y="4260578"/>
                  <a:ext cx="4538663" cy="597693"/>
                </xdr:xfrm>
                <a:graphic>
                  <a:graphicData uri="http://schemas.microsoft.com/office/drawing/2010/slicer">
                    <sle:slicer xmlns:sle="http://schemas.microsoft.com/office/drawing/2010/slicer" name="Gender 6"/>
                  </a:graphicData>
                </a:graphic>
              </xdr:graphicFrame>
            </mc:Choice>
            <mc:Fallback>
              <xdr:sp macro="" textlink="">
                <xdr:nvSpPr>
                  <xdr:cNvPr id="0" name=""/>
                  <xdr:cNvSpPr>
                    <a:spLocks noTextEdit="1"/>
                  </xdr:cNvSpPr>
                </xdr:nvSpPr>
                <xdr:spPr>
                  <a:xfrm>
                    <a:off x="3275754" y="7095564"/>
                    <a:ext cx="4167014" cy="859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5" name="Product line 6">
                    <a:extLst>
                      <a:ext uri="{FF2B5EF4-FFF2-40B4-BE49-F238E27FC236}">
                        <a16:creationId xmlns:a16="http://schemas.microsoft.com/office/drawing/2014/main" id="{64485821-3444-4CE3-9A15-88E566258052}"/>
                      </a:ext>
                    </a:extLst>
                  </xdr:cNvPr>
                  <xdr:cNvGraphicFramePr/>
                </xdr:nvGraphicFramePr>
                <xdr:xfrm>
                  <a:off x="20297821" y="4913936"/>
                  <a:ext cx="4541029" cy="871538"/>
                </xdr:xfrm>
                <a:graphic>
                  <a:graphicData uri="http://schemas.microsoft.com/office/drawing/2010/slicer">
                    <sle:slicer xmlns:sle="http://schemas.microsoft.com/office/drawing/2010/slicer" name="Product line 6"/>
                  </a:graphicData>
                </a:graphic>
              </xdr:graphicFrame>
            </mc:Choice>
            <mc:Fallback>
              <xdr:sp macro="" textlink="">
                <xdr:nvSpPr>
                  <xdr:cNvPr id="0" name=""/>
                  <xdr:cNvSpPr>
                    <a:spLocks noTextEdit="1"/>
                  </xdr:cNvSpPr>
                </xdr:nvSpPr>
                <xdr:spPr>
                  <a:xfrm>
                    <a:off x="3273586" y="8034933"/>
                    <a:ext cx="4169187" cy="1253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6" name="Payment 6">
                    <a:extLst>
                      <a:ext uri="{FF2B5EF4-FFF2-40B4-BE49-F238E27FC236}">
                        <a16:creationId xmlns:a16="http://schemas.microsoft.com/office/drawing/2014/main" id="{49E6BEC9-F564-48B2-8D40-16C4E14317DF}"/>
                      </a:ext>
                    </a:extLst>
                  </xdr:cNvPr>
                  <xdr:cNvGraphicFramePr/>
                </xdr:nvGraphicFramePr>
                <xdr:xfrm>
                  <a:off x="20295460" y="5842624"/>
                  <a:ext cx="4557656" cy="669130"/>
                </xdr:xfrm>
                <a:graphic>
                  <a:graphicData uri="http://schemas.microsoft.com/office/drawing/2010/slicer">
                    <sle:slicer xmlns:sle="http://schemas.microsoft.com/office/drawing/2010/slicer" name="Payment 6"/>
                  </a:graphicData>
                </a:graphic>
              </xdr:graphicFrame>
            </mc:Choice>
            <mc:Fallback>
              <xdr:sp macro="" textlink="">
                <xdr:nvSpPr>
                  <xdr:cNvPr id="0" name=""/>
                  <xdr:cNvSpPr>
                    <a:spLocks noTextEdit="1"/>
                  </xdr:cNvSpPr>
                </xdr:nvSpPr>
                <xdr:spPr>
                  <a:xfrm>
                    <a:off x="3271418" y="9370159"/>
                    <a:ext cx="4184452" cy="962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mc:AlternateContent xmlns:mc="http://schemas.openxmlformats.org/markup-compatibility/2006">
        <mc:Choice xmlns:a14="http://schemas.microsoft.com/office/drawing/2010/main" Requires="a14">
          <xdr:graphicFrame macro="">
            <xdr:nvGraphicFramePr>
              <xdr:cNvPr id="99" name="Months 3">
                <a:extLst>
                  <a:ext uri="{FF2B5EF4-FFF2-40B4-BE49-F238E27FC236}">
                    <a16:creationId xmlns:a16="http://schemas.microsoft.com/office/drawing/2014/main" id="{54F5CA33-CD78-4D0B-9DC9-8EAE3DE117E6}"/>
                  </a:ext>
                </a:extLst>
              </xdr:cNvPr>
              <xdr:cNvGraphicFramePr/>
            </xdr:nvGraphicFramePr>
            <xdr:xfrm>
              <a:off x="9332118" y="3200401"/>
              <a:ext cx="7503317" cy="645318"/>
            </xdr:xfrm>
            <a:graphic>
              <a:graphicData uri="http://schemas.microsoft.com/office/drawing/2010/slicer">
                <sle:slicer xmlns:sle="http://schemas.microsoft.com/office/drawing/2010/slicer" name="Months 3"/>
              </a:graphicData>
            </a:graphic>
          </xdr:graphicFrame>
        </mc:Choice>
        <mc:Fallback>
          <xdr:sp macro="" textlink="">
            <xdr:nvSpPr>
              <xdr:cNvPr id="0" name=""/>
              <xdr:cNvSpPr>
                <a:spLocks noTextEdit="1"/>
              </xdr:cNvSpPr>
            </xdr:nvSpPr>
            <xdr:spPr>
              <a:xfrm>
                <a:off x="3282134" y="3882838"/>
                <a:ext cx="4127884" cy="966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1</xdr:col>
      <xdr:colOff>169488</xdr:colOff>
      <xdr:row>3</xdr:row>
      <xdr:rowOff>84745</xdr:rowOff>
    </xdr:from>
    <xdr:to>
      <xdr:col>4</xdr:col>
      <xdr:colOff>38519</xdr:colOff>
      <xdr:row>11</xdr:row>
      <xdr:rowOff>60933</xdr:rowOff>
    </xdr:to>
    <xdr:pic>
      <xdr:nvPicPr>
        <xdr:cNvPr id="107" name="Picture 106">
          <a:extLst>
            <a:ext uri="{FF2B5EF4-FFF2-40B4-BE49-F238E27FC236}">
              <a16:creationId xmlns:a16="http://schemas.microsoft.com/office/drawing/2014/main" id="{F8EF5617-E9AE-4950-8B8A-F8687D7F96C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707" y="656245"/>
          <a:ext cx="1690687" cy="1500188"/>
        </a:xfrm>
        <a:prstGeom prst="rect">
          <a:avLst/>
        </a:prstGeom>
        <a:solidFill>
          <a:schemeClr val="tx1"/>
        </a:solid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123264</xdr:colOff>
      <xdr:row>3</xdr:row>
      <xdr:rowOff>22412</xdr:rowOff>
    </xdr:to>
    <xdr:sp macro="" textlink="">
      <xdr:nvSpPr>
        <xdr:cNvPr id="2" name="TextBox 1">
          <a:extLst>
            <a:ext uri="{FF2B5EF4-FFF2-40B4-BE49-F238E27FC236}">
              <a16:creationId xmlns:a16="http://schemas.microsoft.com/office/drawing/2014/main" id="{12847826-CEB1-4624-B33E-4B16FBB9042C}"/>
            </a:ext>
          </a:extLst>
        </xdr:cNvPr>
        <xdr:cNvSpPr txBox="1"/>
      </xdr:nvSpPr>
      <xdr:spPr>
        <a:xfrm>
          <a:off x="0" y="0"/>
          <a:ext cx="2561664" cy="593912"/>
        </a:xfrm>
        <a:prstGeom prst="rect">
          <a:avLst/>
        </a:prstGeom>
        <a:solidFill>
          <a:srgbClr val="15CCE5"/>
        </a:solidFill>
        <a:ln w="254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latin typeface="Bodoni MT Black" panose="02070A03080606020203" pitchFamily="18" charset="0"/>
            </a:rPr>
            <a:t> </a:t>
          </a:r>
        </a:p>
      </xdr:txBody>
    </xdr:sp>
    <xdr:clientData/>
  </xdr:twoCellAnchor>
  <xdr:twoCellAnchor>
    <xdr:from>
      <xdr:col>0</xdr:col>
      <xdr:colOff>0</xdr:colOff>
      <xdr:row>2</xdr:row>
      <xdr:rowOff>134471</xdr:rowOff>
    </xdr:from>
    <xdr:to>
      <xdr:col>4</xdr:col>
      <xdr:colOff>112057</xdr:colOff>
      <xdr:row>69</xdr:row>
      <xdr:rowOff>145676</xdr:rowOff>
    </xdr:to>
    <xdr:sp macro="" textlink="">
      <xdr:nvSpPr>
        <xdr:cNvPr id="3" name="TextBox 2">
          <a:extLst>
            <a:ext uri="{FF2B5EF4-FFF2-40B4-BE49-F238E27FC236}">
              <a16:creationId xmlns:a16="http://schemas.microsoft.com/office/drawing/2014/main" id="{BB669590-0FED-4156-9D1E-40815A9B828B}"/>
            </a:ext>
          </a:extLst>
        </xdr:cNvPr>
        <xdr:cNvSpPr txBox="1"/>
      </xdr:nvSpPr>
      <xdr:spPr>
        <a:xfrm>
          <a:off x="0" y="515471"/>
          <a:ext cx="2550457" cy="12774705"/>
        </a:xfrm>
        <a:prstGeom prst="rect">
          <a:avLst/>
        </a:prstGeom>
        <a:solidFill>
          <a:srgbClr val="15CCE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145675</xdr:colOff>
      <xdr:row>0</xdr:row>
      <xdr:rowOff>22412</xdr:rowOff>
    </xdr:from>
    <xdr:to>
      <xdr:col>37</xdr:col>
      <xdr:colOff>313765</xdr:colOff>
      <xdr:row>2</xdr:row>
      <xdr:rowOff>168088</xdr:rowOff>
    </xdr:to>
    <xdr:sp macro="" textlink="">
      <xdr:nvSpPr>
        <xdr:cNvPr id="4" name="TextBox 3">
          <a:extLst>
            <a:ext uri="{FF2B5EF4-FFF2-40B4-BE49-F238E27FC236}">
              <a16:creationId xmlns:a16="http://schemas.microsoft.com/office/drawing/2014/main" id="{C80A0C74-29BB-4A8B-9170-A004F51D54AA}"/>
            </a:ext>
          </a:extLst>
        </xdr:cNvPr>
        <xdr:cNvSpPr txBox="1"/>
      </xdr:nvSpPr>
      <xdr:spPr>
        <a:xfrm>
          <a:off x="2584075" y="22412"/>
          <a:ext cx="20284890" cy="526676"/>
        </a:xfrm>
        <a:prstGeom prst="rect">
          <a:avLst/>
        </a:prstGeom>
        <a:solidFill>
          <a:srgbClr val="DEFBFE"/>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a:solidFill>
                <a:schemeClr val="dk1"/>
              </a:solidFill>
              <a:effectLst/>
              <a:latin typeface="Lucida Sans" panose="020B0602030504020204" pitchFamily="34" charset="0"/>
              <a:ea typeface="+mn-ea"/>
              <a:cs typeface="+mn-cs"/>
            </a:rPr>
            <a:t>Super</a:t>
          </a:r>
          <a:r>
            <a:rPr lang="en-US" sz="2800" b="1" i="0" baseline="0">
              <a:solidFill>
                <a:schemeClr val="dk1"/>
              </a:solidFill>
              <a:effectLst/>
              <a:latin typeface="Lucida Sans" panose="020B0602030504020204" pitchFamily="34" charset="0"/>
              <a:ea typeface="+mn-ea"/>
              <a:cs typeface="+mn-cs"/>
            </a:rPr>
            <a:t> Market</a:t>
          </a:r>
          <a:endParaRPr lang="en-US" sz="2800" b="1" i="0">
            <a:effectLst/>
            <a:latin typeface="Lucida Sans" panose="020B0602030504020204" pitchFamily="34" charset="0"/>
          </a:endParaRPr>
        </a:p>
        <a:p>
          <a:pPr algn="ctr"/>
          <a:endParaRPr lang="en-US" sz="2800" b="1">
            <a:latin typeface="Bodoni MT Black" panose="02070A03080606020203" pitchFamily="18" charset="0"/>
          </a:endParaRPr>
        </a:p>
      </xdr:txBody>
    </xdr:sp>
    <xdr:clientData/>
  </xdr:twoCellAnchor>
  <xdr:twoCellAnchor>
    <xdr:from>
      <xdr:col>0</xdr:col>
      <xdr:colOff>515470</xdr:colOff>
      <xdr:row>2</xdr:row>
      <xdr:rowOff>128869</xdr:rowOff>
    </xdr:from>
    <xdr:to>
      <xdr:col>4</xdr:col>
      <xdr:colOff>448235</xdr:colOff>
      <xdr:row>64</xdr:row>
      <xdr:rowOff>39221</xdr:rowOff>
    </xdr:to>
    <xdr:sp macro="" textlink="">
      <xdr:nvSpPr>
        <xdr:cNvPr id="5" name="Rectangle: Rounded Corners 4">
          <a:extLst>
            <a:ext uri="{FF2B5EF4-FFF2-40B4-BE49-F238E27FC236}">
              <a16:creationId xmlns:a16="http://schemas.microsoft.com/office/drawing/2014/main" id="{FD47ECFA-776A-4C57-BFBB-81A38B59E440}"/>
            </a:ext>
          </a:extLst>
        </xdr:cNvPr>
        <xdr:cNvSpPr/>
      </xdr:nvSpPr>
      <xdr:spPr>
        <a:xfrm>
          <a:off x="515470" y="509869"/>
          <a:ext cx="2361640" cy="11721352"/>
        </a:xfrm>
        <a:prstGeom prst="roundRect">
          <a:avLst/>
        </a:prstGeom>
        <a:solidFill>
          <a:srgbClr val="87E8F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134472</xdr:colOff>
      <xdr:row>13</xdr:row>
      <xdr:rowOff>190499</xdr:rowOff>
    </xdr:from>
    <xdr:to>
      <xdr:col>4</xdr:col>
      <xdr:colOff>67234</xdr:colOff>
      <xdr:row>17</xdr:row>
      <xdr:rowOff>67236</xdr:rowOff>
    </xdr:to>
    <xdr:grpSp>
      <xdr:nvGrpSpPr>
        <xdr:cNvPr id="7" name="Group 6">
          <a:extLst>
            <a:ext uri="{FF2B5EF4-FFF2-40B4-BE49-F238E27FC236}">
              <a16:creationId xmlns:a16="http://schemas.microsoft.com/office/drawing/2014/main" id="{B76EC127-89DA-4D8D-8C2E-DA11528618D0}"/>
            </a:ext>
          </a:extLst>
        </xdr:cNvPr>
        <xdr:cNvGrpSpPr/>
      </xdr:nvGrpSpPr>
      <xdr:grpSpPr>
        <a:xfrm>
          <a:off x="741691" y="2666999"/>
          <a:ext cx="1754418" cy="638737"/>
          <a:chOff x="739590" y="2666999"/>
          <a:chExt cx="1748115" cy="638737"/>
        </a:xfrm>
      </xdr:grpSpPr>
      <xdr:sp macro="" textlink="">
        <xdr:nvSpPr>
          <xdr:cNvPr id="8" name="Flowchart: Alternate Process 7">
            <a:extLst>
              <a:ext uri="{FF2B5EF4-FFF2-40B4-BE49-F238E27FC236}">
                <a16:creationId xmlns:a16="http://schemas.microsoft.com/office/drawing/2014/main" id="{8190C37B-50F6-49C9-8CFB-283EEC782C29}"/>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TextBox 8">
            <a:hlinkClick xmlns:r="http://schemas.openxmlformats.org/officeDocument/2006/relationships" r:id="rId1"/>
            <a:extLst>
              <a:ext uri="{FF2B5EF4-FFF2-40B4-BE49-F238E27FC236}">
                <a16:creationId xmlns:a16="http://schemas.microsoft.com/office/drawing/2014/main" id="{F06FB621-D29D-4506-BAB2-471C7A8A793E}"/>
              </a:ext>
            </a:extLst>
          </xdr:cNvPr>
          <xdr:cNvSpPr txBox="1"/>
        </xdr:nvSpPr>
        <xdr:spPr>
          <a:xfrm>
            <a:off x="739590" y="2666999"/>
            <a:ext cx="1736911" cy="616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Dashboard</a:t>
            </a:r>
          </a:p>
        </xdr:txBody>
      </xdr:sp>
    </xdr:grpSp>
    <xdr:clientData/>
  </xdr:twoCellAnchor>
  <xdr:twoCellAnchor>
    <xdr:from>
      <xdr:col>1</xdr:col>
      <xdr:colOff>89646</xdr:colOff>
      <xdr:row>28</xdr:row>
      <xdr:rowOff>145677</xdr:rowOff>
    </xdr:from>
    <xdr:to>
      <xdr:col>4</xdr:col>
      <xdr:colOff>11204</xdr:colOff>
      <xdr:row>32</xdr:row>
      <xdr:rowOff>33619</xdr:rowOff>
    </xdr:to>
    <xdr:grpSp>
      <xdr:nvGrpSpPr>
        <xdr:cNvPr id="10" name="Group 9">
          <a:extLst>
            <a:ext uri="{FF2B5EF4-FFF2-40B4-BE49-F238E27FC236}">
              <a16:creationId xmlns:a16="http://schemas.microsoft.com/office/drawing/2014/main" id="{7D77058D-1764-4C45-B52D-26C29E7B04A9}"/>
            </a:ext>
          </a:extLst>
        </xdr:cNvPr>
        <xdr:cNvGrpSpPr/>
      </xdr:nvGrpSpPr>
      <xdr:grpSpPr>
        <a:xfrm>
          <a:off x="696865" y="5479677"/>
          <a:ext cx="1743214" cy="649942"/>
          <a:chOff x="750794" y="2655794"/>
          <a:chExt cx="1736911" cy="649942"/>
        </a:xfrm>
      </xdr:grpSpPr>
      <xdr:sp macro="" textlink="">
        <xdr:nvSpPr>
          <xdr:cNvPr id="11" name="Flowchart: Alternate Process 10">
            <a:extLst>
              <a:ext uri="{FF2B5EF4-FFF2-40B4-BE49-F238E27FC236}">
                <a16:creationId xmlns:a16="http://schemas.microsoft.com/office/drawing/2014/main" id="{F8723159-2A7D-454C-9994-5AECAEE19FB8}"/>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hlinkClick xmlns:r="http://schemas.openxmlformats.org/officeDocument/2006/relationships" r:id="rId2"/>
            <a:extLst>
              <a:ext uri="{FF2B5EF4-FFF2-40B4-BE49-F238E27FC236}">
                <a16:creationId xmlns:a16="http://schemas.microsoft.com/office/drawing/2014/main" id="{2279DA60-7A59-4351-A3D5-5D877AE7B5A8}"/>
              </a:ext>
            </a:extLst>
          </xdr:cNvPr>
          <xdr:cNvSpPr txBox="1"/>
        </xdr:nvSpPr>
        <xdr:spPr>
          <a:xfrm>
            <a:off x="750795" y="2655794"/>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Reviews</a:t>
            </a:r>
          </a:p>
        </xdr:txBody>
      </xdr:sp>
    </xdr:grpSp>
    <xdr:clientData/>
  </xdr:twoCellAnchor>
  <xdr:twoCellAnchor>
    <xdr:from>
      <xdr:col>1</xdr:col>
      <xdr:colOff>96370</xdr:colOff>
      <xdr:row>23</xdr:row>
      <xdr:rowOff>152400</xdr:rowOff>
    </xdr:from>
    <xdr:to>
      <xdr:col>4</xdr:col>
      <xdr:colOff>17928</xdr:colOff>
      <xdr:row>27</xdr:row>
      <xdr:rowOff>29136</xdr:rowOff>
    </xdr:to>
    <xdr:grpSp>
      <xdr:nvGrpSpPr>
        <xdr:cNvPr id="13" name="Group 12">
          <a:extLst>
            <a:ext uri="{FF2B5EF4-FFF2-40B4-BE49-F238E27FC236}">
              <a16:creationId xmlns:a16="http://schemas.microsoft.com/office/drawing/2014/main" id="{ACD6D8E0-8F40-4F00-A60D-7B4558A3B8B1}"/>
            </a:ext>
          </a:extLst>
        </xdr:cNvPr>
        <xdr:cNvGrpSpPr/>
      </xdr:nvGrpSpPr>
      <xdr:grpSpPr>
        <a:xfrm>
          <a:off x="703589" y="4533900"/>
          <a:ext cx="1743214" cy="638736"/>
          <a:chOff x="750794" y="2667000"/>
          <a:chExt cx="1736911" cy="638736"/>
        </a:xfrm>
      </xdr:grpSpPr>
      <xdr:sp macro="" textlink="">
        <xdr:nvSpPr>
          <xdr:cNvPr id="14" name="Flowchart: Alternate Process 13">
            <a:extLst>
              <a:ext uri="{FF2B5EF4-FFF2-40B4-BE49-F238E27FC236}">
                <a16:creationId xmlns:a16="http://schemas.microsoft.com/office/drawing/2014/main" id="{841516EE-D3A2-47EA-9D44-22A1FB33E06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hlinkClick xmlns:r="http://schemas.openxmlformats.org/officeDocument/2006/relationships" r:id="rId3"/>
            <a:extLst>
              <a:ext uri="{FF2B5EF4-FFF2-40B4-BE49-F238E27FC236}">
                <a16:creationId xmlns:a16="http://schemas.microsoft.com/office/drawing/2014/main" id="{88A7F3F4-E241-4FBC-841B-81417BB7A877}"/>
              </a:ext>
            </a:extLst>
          </xdr:cNvPr>
          <xdr:cNvSpPr txBox="1"/>
        </xdr:nvSpPr>
        <xdr:spPr>
          <a:xfrm>
            <a:off x="762001" y="2678206"/>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Sales</a:t>
            </a:r>
          </a:p>
        </xdr:txBody>
      </xdr:sp>
    </xdr:grpSp>
    <xdr:clientData/>
  </xdr:twoCellAnchor>
  <xdr:twoCellAnchor>
    <xdr:from>
      <xdr:col>1</xdr:col>
      <xdr:colOff>91889</xdr:colOff>
      <xdr:row>18</xdr:row>
      <xdr:rowOff>147918</xdr:rowOff>
    </xdr:from>
    <xdr:to>
      <xdr:col>4</xdr:col>
      <xdr:colOff>47063</xdr:colOff>
      <xdr:row>22</xdr:row>
      <xdr:rowOff>24654</xdr:rowOff>
    </xdr:to>
    <xdr:grpSp>
      <xdr:nvGrpSpPr>
        <xdr:cNvPr id="16" name="Group 15">
          <a:extLst>
            <a:ext uri="{FF2B5EF4-FFF2-40B4-BE49-F238E27FC236}">
              <a16:creationId xmlns:a16="http://schemas.microsoft.com/office/drawing/2014/main" id="{A840DF96-F42B-443C-851D-0BAE859F1085}"/>
            </a:ext>
          </a:extLst>
        </xdr:cNvPr>
        <xdr:cNvGrpSpPr/>
      </xdr:nvGrpSpPr>
      <xdr:grpSpPr>
        <a:xfrm>
          <a:off x="699108" y="3576918"/>
          <a:ext cx="1776830" cy="638736"/>
          <a:chOff x="717178" y="2667000"/>
          <a:chExt cx="1770527" cy="638736"/>
        </a:xfrm>
      </xdr:grpSpPr>
      <xdr:sp macro="" textlink="">
        <xdr:nvSpPr>
          <xdr:cNvPr id="17" name="Flowchart: Alternate Process 16">
            <a:extLst>
              <a:ext uri="{FF2B5EF4-FFF2-40B4-BE49-F238E27FC236}">
                <a16:creationId xmlns:a16="http://schemas.microsoft.com/office/drawing/2014/main" id="{5663CFB5-DF8C-468E-93E7-AC59C887991D}"/>
              </a:ext>
            </a:extLst>
          </xdr:cNvPr>
          <xdr:cNvSpPr/>
        </xdr:nvSpPr>
        <xdr:spPr>
          <a:xfrm>
            <a:off x="750794" y="2667000"/>
            <a:ext cx="1736911" cy="638736"/>
          </a:xfrm>
          <a:prstGeom prst="flowChartAlternateProcess">
            <a:avLst/>
          </a:prstGeom>
          <a:solidFill>
            <a:srgbClr val="87E8F5"/>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hlinkClick xmlns:r="http://schemas.openxmlformats.org/officeDocument/2006/relationships" r:id="rId4"/>
            <a:extLst>
              <a:ext uri="{FF2B5EF4-FFF2-40B4-BE49-F238E27FC236}">
                <a16:creationId xmlns:a16="http://schemas.microsoft.com/office/drawing/2014/main" id="{9882FDD5-DB0A-463E-AD08-790DE3E271C7}"/>
              </a:ext>
            </a:extLst>
          </xdr:cNvPr>
          <xdr:cNvSpPr txBox="1"/>
        </xdr:nvSpPr>
        <xdr:spPr>
          <a:xfrm>
            <a:off x="717178" y="2678207"/>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latin typeface="Lucida Sans" panose="020B0602030504020204" pitchFamily="34" charset="0"/>
              </a:rPr>
              <a:t>Payments</a:t>
            </a:r>
          </a:p>
        </xdr:txBody>
      </xdr:sp>
    </xdr:grpSp>
    <xdr:clientData/>
  </xdr:twoCellAnchor>
  <xdr:twoCellAnchor>
    <xdr:from>
      <xdr:col>1</xdr:col>
      <xdr:colOff>89648</xdr:colOff>
      <xdr:row>33</xdr:row>
      <xdr:rowOff>134470</xdr:rowOff>
    </xdr:from>
    <xdr:to>
      <xdr:col>4</xdr:col>
      <xdr:colOff>33616</xdr:colOff>
      <xdr:row>37</xdr:row>
      <xdr:rowOff>11207</xdr:rowOff>
    </xdr:to>
    <xdr:grpSp>
      <xdr:nvGrpSpPr>
        <xdr:cNvPr id="19" name="Group 18">
          <a:extLst>
            <a:ext uri="{FF2B5EF4-FFF2-40B4-BE49-F238E27FC236}">
              <a16:creationId xmlns:a16="http://schemas.microsoft.com/office/drawing/2014/main" id="{93C7FF48-AD17-4323-B68C-DAD2E32ED263}"/>
            </a:ext>
          </a:extLst>
        </xdr:cNvPr>
        <xdr:cNvGrpSpPr/>
      </xdr:nvGrpSpPr>
      <xdr:grpSpPr>
        <a:xfrm>
          <a:off x="696867" y="6420970"/>
          <a:ext cx="1765624" cy="638737"/>
          <a:chOff x="728384" y="2666999"/>
          <a:chExt cx="1759321" cy="638737"/>
        </a:xfrm>
      </xdr:grpSpPr>
      <xdr:sp macro="" textlink="">
        <xdr:nvSpPr>
          <xdr:cNvPr id="20" name="Flowchart: Alternate Process 19">
            <a:extLst>
              <a:ext uri="{FF2B5EF4-FFF2-40B4-BE49-F238E27FC236}">
                <a16:creationId xmlns:a16="http://schemas.microsoft.com/office/drawing/2014/main" id="{96BD65B7-97F3-43C4-B65A-34E34F33E070}"/>
              </a:ext>
            </a:extLst>
          </xdr:cNvPr>
          <xdr:cNvSpPr/>
        </xdr:nvSpPr>
        <xdr:spPr>
          <a:xfrm>
            <a:off x="750794" y="2667000"/>
            <a:ext cx="1736911" cy="638736"/>
          </a:xfrm>
          <a:prstGeom prst="flowChartAlternateProcess">
            <a:avLst/>
          </a:prstGeom>
          <a:solidFill>
            <a:schemeClr val="bg1"/>
          </a:solidFill>
          <a:ln w="254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TextBox 20">
            <a:extLst>
              <a:ext uri="{FF2B5EF4-FFF2-40B4-BE49-F238E27FC236}">
                <a16:creationId xmlns:a16="http://schemas.microsoft.com/office/drawing/2014/main" id="{7C1FF1ED-7EC7-4345-B527-9AE1A5B103AA}"/>
              </a:ext>
            </a:extLst>
          </xdr:cNvPr>
          <xdr:cNvSpPr txBox="1"/>
        </xdr:nvSpPr>
        <xdr:spPr>
          <a:xfrm>
            <a:off x="728384" y="2666999"/>
            <a:ext cx="1703293" cy="627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tx1"/>
                </a:solidFill>
                <a:latin typeface="Lucida Sans" panose="020B0602030504020204" pitchFamily="34" charset="0"/>
              </a:rPr>
              <a:t>Tables</a:t>
            </a:r>
          </a:p>
        </xdr:txBody>
      </xdr:sp>
    </xdr:grpSp>
    <xdr:clientData/>
  </xdr:twoCellAnchor>
  <xdr:twoCellAnchor>
    <xdr:from>
      <xdr:col>5</xdr:col>
      <xdr:colOff>0</xdr:colOff>
      <xdr:row>4</xdr:row>
      <xdr:rowOff>112059</xdr:rowOff>
    </xdr:from>
    <xdr:to>
      <xdr:col>12</xdr:col>
      <xdr:colOff>0</xdr:colOff>
      <xdr:row>6</xdr:row>
      <xdr:rowOff>154011</xdr:rowOff>
    </xdr:to>
    <xdr:sp macro="" textlink="">
      <xdr:nvSpPr>
        <xdr:cNvPr id="54" name="TextBox 53">
          <a:extLst>
            <a:ext uri="{FF2B5EF4-FFF2-40B4-BE49-F238E27FC236}">
              <a16:creationId xmlns:a16="http://schemas.microsoft.com/office/drawing/2014/main" id="{61C0F02F-E36E-40B2-B53C-1EF6F04F3513}"/>
            </a:ext>
          </a:extLst>
        </xdr:cNvPr>
        <xdr:cNvSpPr txBox="1"/>
      </xdr:nvSpPr>
      <xdr:spPr>
        <a:xfrm>
          <a:off x="3025588" y="874059"/>
          <a:ext cx="7709647"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Products Line</a:t>
          </a:r>
        </a:p>
      </xdr:txBody>
    </xdr:sp>
    <xdr:clientData/>
  </xdr:twoCellAnchor>
  <xdr:twoCellAnchor>
    <xdr:from>
      <xdr:col>5</xdr:col>
      <xdr:colOff>11206</xdr:colOff>
      <xdr:row>20</xdr:row>
      <xdr:rowOff>100853</xdr:rowOff>
    </xdr:from>
    <xdr:to>
      <xdr:col>11</xdr:col>
      <xdr:colOff>907676</xdr:colOff>
      <xdr:row>22</xdr:row>
      <xdr:rowOff>142805</xdr:rowOff>
    </xdr:to>
    <xdr:sp macro="" textlink="">
      <xdr:nvSpPr>
        <xdr:cNvPr id="55" name="TextBox 54">
          <a:extLst>
            <a:ext uri="{FF2B5EF4-FFF2-40B4-BE49-F238E27FC236}">
              <a16:creationId xmlns:a16="http://schemas.microsoft.com/office/drawing/2014/main" id="{298C76AB-6FA7-4BE6-82E8-47287806D7A6}"/>
            </a:ext>
          </a:extLst>
        </xdr:cNvPr>
        <xdr:cNvSpPr txBox="1"/>
      </xdr:nvSpPr>
      <xdr:spPr>
        <a:xfrm>
          <a:off x="3036794" y="3910853"/>
          <a:ext cx="7687235"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City or</a:t>
          </a:r>
          <a:r>
            <a:rPr lang="en-US" sz="2000" b="1" baseline="0">
              <a:latin typeface="Lucida Sans" panose="020B0602030504020204" pitchFamily="34" charset="0"/>
            </a:rPr>
            <a:t> Branches</a:t>
          </a:r>
          <a:endParaRPr lang="en-US" sz="2000" b="1">
            <a:latin typeface="Lucida Sans" panose="020B0602030504020204" pitchFamily="34" charset="0"/>
          </a:endParaRPr>
        </a:p>
      </xdr:txBody>
    </xdr:sp>
    <xdr:clientData/>
  </xdr:twoCellAnchor>
  <xdr:twoCellAnchor>
    <xdr:from>
      <xdr:col>14</xdr:col>
      <xdr:colOff>11906</xdr:colOff>
      <xdr:row>2</xdr:row>
      <xdr:rowOff>126377</xdr:rowOff>
    </xdr:from>
    <xdr:to>
      <xdr:col>22</xdr:col>
      <xdr:colOff>623</xdr:colOff>
      <xdr:row>4</xdr:row>
      <xdr:rowOff>168329</xdr:rowOff>
    </xdr:to>
    <xdr:sp macro="" textlink="">
      <xdr:nvSpPr>
        <xdr:cNvPr id="57" name="TextBox 56">
          <a:extLst>
            <a:ext uri="{FF2B5EF4-FFF2-40B4-BE49-F238E27FC236}">
              <a16:creationId xmlns:a16="http://schemas.microsoft.com/office/drawing/2014/main" id="{522B7D97-3264-4147-9ACF-EC40FAE7A97B}"/>
            </a:ext>
          </a:extLst>
        </xdr:cNvPr>
        <xdr:cNvSpPr txBox="1"/>
      </xdr:nvSpPr>
      <xdr:spPr>
        <a:xfrm>
          <a:off x="10560844" y="507377"/>
          <a:ext cx="9239873"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Reviews</a:t>
          </a:r>
        </a:p>
      </xdr:txBody>
    </xdr:sp>
    <xdr:clientData/>
  </xdr:twoCellAnchor>
  <xdr:twoCellAnchor>
    <xdr:from>
      <xdr:col>5</xdr:col>
      <xdr:colOff>1</xdr:colOff>
      <xdr:row>43</xdr:row>
      <xdr:rowOff>0</xdr:rowOff>
    </xdr:from>
    <xdr:to>
      <xdr:col>10</xdr:col>
      <xdr:colOff>1</xdr:colOff>
      <xdr:row>45</xdr:row>
      <xdr:rowOff>41952</xdr:rowOff>
    </xdr:to>
    <xdr:sp macro="" textlink="">
      <xdr:nvSpPr>
        <xdr:cNvPr id="58" name="TextBox 57">
          <a:extLst>
            <a:ext uri="{FF2B5EF4-FFF2-40B4-BE49-F238E27FC236}">
              <a16:creationId xmlns:a16="http://schemas.microsoft.com/office/drawing/2014/main" id="{B69CDF6D-0DCE-473C-BB7A-D036671D82FF}"/>
            </a:ext>
          </a:extLst>
        </xdr:cNvPr>
        <xdr:cNvSpPr txBox="1"/>
      </xdr:nvSpPr>
      <xdr:spPr>
        <a:xfrm>
          <a:off x="3036095" y="8191500"/>
          <a:ext cx="4191000"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Payment</a:t>
          </a:r>
          <a:r>
            <a:rPr lang="en-US" sz="2000" b="1" baseline="0">
              <a:latin typeface="Lucida Sans" panose="020B0602030504020204" pitchFamily="34" charset="0"/>
            </a:rPr>
            <a:t> Systems</a:t>
          </a:r>
          <a:endParaRPr lang="en-US" sz="2000" b="1">
            <a:latin typeface="Lucida Sans" panose="020B0602030504020204" pitchFamily="34" charset="0"/>
          </a:endParaRPr>
        </a:p>
      </xdr:txBody>
    </xdr:sp>
    <xdr:clientData/>
  </xdr:twoCellAnchor>
  <xdr:twoCellAnchor>
    <xdr:from>
      <xdr:col>5</xdr:col>
      <xdr:colOff>0</xdr:colOff>
      <xdr:row>30</xdr:row>
      <xdr:rowOff>127000</xdr:rowOff>
    </xdr:from>
    <xdr:to>
      <xdr:col>13</xdr:col>
      <xdr:colOff>10584</xdr:colOff>
      <xdr:row>32</xdr:row>
      <xdr:rowOff>168952</xdr:rowOff>
    </xdr:to>
    <xdr:sp macro="" textlink="">
      <xdr:nvSpPr>
        <xdr:cNvPr id="59" name="TextBox 58">
          <a:extLst>
            <a:ext uri="{FF2B5EF4-FFF2-40B4-BE49-F238E27FC236}">
              <a16:creationId xmlns:a16="http://schemas.microsoft.com/office/drawing/2014/main" id="{7F95DD60-2E8C-4E67-BB86-2E43A4A8CB56}"/>
            </a:ext>
          </a:extLst>
        </xdr:cNvPr>
        <xdr:cNvSpPr txBox="1"/>
      </xdr:nvSpPr>
      <xdr:spPr>
        <a:xfrm>
          <a:off x="3069167" y="5842000"/>
          <a:ext cx="7143750"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Genders</a:t>
          </a:r>
        </a:p>
      </xdr:txBody>
    </xdr:sp>
    <xdr:clientData/>
  </xdr:twoCellAnchor>
  <xdr:twoCellAnchor>
    <xdr:from>
      <xdr:col>4</xdr:col>
      <xdr:colOff>592668</xdr:colOff>
      <xdr:row>55</xdr:row>
      <xdr:rowOff>137583</xdr:rowOff>
    </xdr:from>
    <xdr:to>
      <xdr:col>9</xdr:col>
      <xdr:colOff>761999</xdr:colOff>
      <xdr:row>57</xdr:row>
      <xdr:rowOff>179535</xdr:rowOff>
    </xdr:to>
    <xdr:sp macro="" textlink="">
      <xdr:nvSpPr>
        <xdr:cNvPr id="60" name="TextBox 59">
          <a:extLst>
            <a:ext uri="{FF2B5EF4-FFF2-40B4-BE49-F238E27FC236}">
              <a16:creationId xmlns:a16="http://schemas.microsoft.com/office/drawing/2014/main" id="{35DCBF12-4014-4B93-B26E-34926CC17A5E}"/>
            </a:ext>
          </a:extLst>
        </xdr:cNvPr>
        <xdr:cNvSpPr txBox="1"/>
      </xdr:nvSpPr>
      <xdr:spPr>
        <a:xfrm>
          <a:off x="3021543" y="10615083"/>
          <a:ext cx="4193644" cy="422952"/>
        </a:xfrm>
        <a:prstGeom prst="rect">
          <a:avLst/>
        </a:prstGeom>
        <a:solidFill>
          <a:srgbClr val="F7FDFF"/>
        </a:solidFill>
        <a:ln w="254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Lucida Sans" panose="020B0602030504020204" pitchFamily="34" charset="0"/>
            </a:rPr>
            <a:t>       		 Stars</a:t>
          </a:r>
        </a:p>
      </xdr:txBody>
    </xdr:sp>
    <xdr:clientData/>
  </xdr:twoCellAnchor>
  <xdr:twoCellAnchor>
    <xdr:from>
      <xdr:col>24</xdr:col>
      <xdr:colOff>7145</xdr:colOff>
      <xdr:row>5</xdr:row>
      <xdr:rowOff>107153</xdr:rowOff>
    </xdr:from>
    <xdr:to>
      <xdr:col>31</xdr:col>
      <xdr:colOff>309562</xdr:colOff>
      <xdr:row>50</xdr:row>
      <xdr:rowOff>71437</xdr:rowOff>
    </xdr:to>
    <xdr:grpSp>
      <xdr:nvGrpSpPr>
        <xdr:cNvPr id="69" name="Group 68">
          <a:extLst>
            <a:ext uri="{FF2B5EF4-FFF2-40B4-BE49-F238E27FC236}">
              <a16:creationId xmlns:a16="http://schemas.microsoft.com/office/drawing/2014/main" id="{BF725B7D-C107-497F-B2C8-3D5F3A4F9010}"/>
            </a:ext>
          </a:extLst>
        </xdr:cNvPr>
        <xdr:cNvGrpSpPr/>
      </xdr:nvGrpSpPr>
      <xdr:grpSpPr>
        <a:xfrm>
          <a:off x="21021676" y="1059653"/>
          <a:ext cx="4552949" cy="8536784"/>
          <a:chOff x="20307301" y="1583528"/>
          <a:chExt cx="4552949" cy="6000753"/>
        </a:xfrm>
      </xdr:grpSpPr>
      <mc:AlternateContent xmlns:mc="http://schemas.openxmlformats.org/markup-compatibility/2006">
        <mc:Choice xmlns:a14="http://schemas.microsoft.com/office/drawing/2010/main" Requires="a14">
          <xdr:graphicFrame macro="">
            <xdr:nvGraphicFramePr>
              <xdr:cNvPr id="66" name="Reviews 3">
                <a:extLst>
                  <a:ext uri="{FF2B5EF4-FFF2-40B4-BE49-F238E27FC236}">
                    <a16:creationId xmlns:a16="http://schemas.microsoft.com/office/drawing/2014/main" id="{52E74D92-E011-4746-B6D5-E6B0200B1672}"/>
                  </a:ext>
                </a:extLst>
              </xdr:cNvPr>
              <xdr:cNvGraphicFramePr/>
            </xdr:nvGraphicFramePr>
            <xdr:xfrm>
              <a:off x="20333494" y="6915150"/>
              <a:ext cx="4526756" cy="669131"/>
            </xdr:xfrm>
            <a:graphic>
              <a:graphicData uri="http://schemas.microsoft.com/office/drawing/2010/slicer">
                <sle:slicer xmlns:sle="http://schemas.microsoft.com/office/drawing/2010/slicer" name="Reviews 3"/>
              </a:graphicData>
            </a:graphic>
          </xdr:graphicFrame>
        </mc:Choice>
        <mc:Fallback>
          <xdr:sp macro="" textlink="">
            <xdr:nvSpPr>
              <xdr:cNvPr id="0" name=""/>
              <xdr:cNvSpPr>
                <a:spLocks noTextEdit="1"/>
              </xdr:cNvSpPr>
            </xdr:nvSpPr>
            <xdr:spPr>
              <a:xfrm>
                <a:off x="21047869" y="8644519"/>
                <a:ext cx="4526756" cy="95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68" name="Group 67">
            <a:extLst>
              <a:ext uri="{FF2B5EF4-FFF2-40B4-BE49-F238E27FC236}">
                <a16:creationId xmlns:a16="http://schemas.microsoft.com/office/drawing/2014/main" id="{ECC8D554-A037-4E06-A208-8673CEFE8180}"/>
              </a:ext>
            </a:extLst>
          </xdr:cNvPr>
          <xdr:cNvGrpSpPr/>
        </xdr:nvGrpSpPr>
        <xdr:grpSpPr>
          <a:xfrm>
            <a:off x="20307301" y="1583528"/>
            <a:ext cx="4552949" cy="5250660"/>
            <a:chOff x="20307301" y="1583528"/>
            <a:chExt cx="4552949" cy="5250660"/>
          </a:xfrm>
        </xdr:grpSpPr>
        <mc:AlternateContent xmlns:mc="http://schemas.openxmlformats.org/markup-compatibility/2006">
          <mc:Choice xmlns:a14="http://schemas.microsoft.com/office/drawing/2010/main" Requires="a14">
            <xdr:graphicFrame macro="">
              <xdr:nvGraphicFramePr>
                <xdr:cNvPr id="61" name="City 2">
                  <a:extLst>
                    <a:ext uri="{FF2B5EF4-FFF2-40B4-BE49-F238E27FC236}">
                      <a16:creationId xmlns:a16="http://schemas.microsoft.com/office/drawing/2014/main" id="{880E4C17-B5C8-4F16-9692-AE55BE93C332}"/>
                    </a:ext>
                  </a:extLst>
                </xdr:cNvPr>
                <xdr:cNvGraphicFramePr/>
              </xdr:nvGraphicFramePr>
              <xdr:xfrm>
                <a:off x="20321588" y="3057525"/>
                <a:ext cx="4455318" cy="657225"/>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21035963" y="3156589"/>
                  <a:ext cx="4455318" cy="934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2" name="Customer type">
                  <a:extLst>
                    <a:ext uri="{FF2B5EF4-FFF2-40B4-BE49-F238E27FC236}">
                      <a16:creationId xmlns:a16="http://schemas.microsoft.com/office/drawing/2014/main" id="{F75D9404-74C0-4018-A43F-969AFC1B72AC}"/>
                    </a:ext>
                  </a:extLst>
                </xdr:cNvPr>
                <xdr:cNvGraphicFramePr/>
              </xdr:nvGraphicFramePr>
              <xdr:xfrm>
                <a:off x="20321587" y="3819525"/>
                <a:ext cx="4479132" cy="645319"/>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21035962" y="4240625"/>
                  <a:ext cx="4479132" cy="918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3" name="Gender 2">
                  <a:extLst>
                    <a:ext uri="{FF2B5EF4-FFF2-40B4-BE49-F238E27FC236}">
                      <a16:creationId xmlns:a16="http://schemas.microsoft.com/office/drawing/2014/main" id="{B636D418-EF9F-4FD0-AC5D-2169CC7EEC88}"/>
                    </a:ext>
                  </a:extLst>
                </xdr:cNvPr>
                <xdr:cNvGraphicFramePr/>
              </xdr:nvGraphicFramePr>
              <xdr:xfrm>
                <a:off x="20321586" y="4545807"/>
                <a:ext cx="4538663" cy="597693"/>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21035961" y="5273847"/>
                  <a:ext cx="4538663" cy="850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4" name="Product line 2">
                  <a:extLst>
                    <a:ext uri="{FF2B5EF4-FFF2-40B4-BE49-F238E27FC236}">
                      <a16:creationId xmlns:a16="http://schemas.microsoft.com/office/drawing/2014/main" id="{238B0CF9-B44E-44EE-B90B-7D79DC6D13B9}"/>
                    </a:ext>
                  </a:extLst>
                </xdr:cNvPr>
                <xdr:cNvGraphicFramePr/>
              </xdr:nvGraphicFramePr>
              <xdr:xfrm>
                <a:off x="20333493" y="5236369"/>
                <a:ext cx="4526757" cy="871537"/>
              </xdr:xfrm>
              <a:graphic>
                <a:graphicData uri="http://schemas.microsoft.com/office/drawing/2010/slicer">
                  <sle:slicer xmlns:sle="http://schemas.microsoft.com/office/drawing/2010/slicer" name="Product line 2"/>
                </a:graphicData>
              </a:graphic>
            </xdr:graphicFrame>
          </mc:Choice>
          <mc:Fallback>
            <xdr:sp macro="" textlink="">
              <xdr:nvSpPr>
                <xdr:cNvPr id="0" name=""/>
                <xdr:cNvSpPr>
                  <a:spLocks noTextEdit="1"/>
                </xdr:cNvSpPr>
              </xdr:nvSpPr>
              <xdr:spPr>
                <a:xfrm>
                  <a:off x="21047868" y="6256254"/>
                  <a:ext cx="4526757" cy="12398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5" name="Payment 2">
                  <a:extLst>
                    <a:ext uri="{FF2B5EF4-FFF2-40B4-BE49-F238E27FC236}">
                      <a16:creationId xmlns:a16="http://schemas.microsoft.com/office/drawing/2014/main" id="{EAEFD99B-C70E-4638-8F9C-284FA3CF2777}"/>
                    </a:ext>
                  </a:extLst>
                </xdr:cNvPr>
                <xdr:cNvGraphicFramePr/>
              </xdr:nvGraphicFramePr>
              <xdr:xfrm>
                <a:off x="20345401" y="6165058"/>
                <a:ext cx="4479130" cy="669130"/>
              </xdr:xfrm>
              <a:graphic>
                <a:graphicData uri="http://schemas.microsoft.com/office/drawing/2010/slicer">
                  <sle:slicer xmlns:sle="http://schemas.microsoft.com/office/drawing/2010/slicer" name="Payment 2"/>
                </a:graphicData>
              </a:graphic>
            </xdr:graphicFrame>
          </mc:Choice>
          <mc:Fallback>
            <xdr:sp macro="" textlink="">
              <xdr:nvSpPr>
                <xdr:cNvPr id="0" name=""/>
                <xdr:cNvSpPr>
                  <a:spLocks noTextEdit="1"/>
                </xdr:cNvSpPr>
              </xdr:nvSpPr>
              <xdr:spPr>
                <a:xfrm>
                  <a:off x="21059776" y="7577424"/>
                  <a:ext cx="4479130" cy="951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67" name="Date">
                  <a:extLst>
                    <a:ext uri="{FF2B5EF4-FFF2-40B4-BE49-F238E27FC236}">
                      <a16:creationId xmlns:a16="http://schemas.microsoft.com/office/drawing/2014/main" id="{385DBBF3-CAEC-4CE7-B0D6-94BE681C0C49}"/>
                    </a:ext>
                  </a:extLst>
                </xdr:cNvPr>
                <xdr:cNvGraphicFramePr/>
              </xdr:nvGraphicFramePr>
              <xdr:xfrm>
                <a:off x="20307301" y="1583528"/>
                <a:ext cx="4481512" cy="1369221"/>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021676" y="1059653"/>
                  <a:ext cx="4481512" cy="1947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grpSp>
    <xdr:clientData/>
  </xdr:twoCellAnchor>
  <xdr:twoCellAnchor editAs="oneCell">
    <xdr:from>
      <xdr:col>1</xdr:col>
      <xdr:colOff>158282</xdr:colOff>
      <xdr:row>3</xdr:row>
      <xdr:rowOff>33620</xdr:rowOff>
    </xdr:from>
    <xdr:to>
      <xdr:col>4</xdr:col>
      <xdr:colOff>27313</xdr:colOff>
      <xdr:row>11</xdr:row>
      <xdr:rowOff>9808</xdr:rowOff>
    </xdr:to>
    <xdr:pic>
      <xdr:nvPicPr>
        <xdr:cNvPr id="70" name="Picture 69">
          <a:extLst>
            <a:ext uri="{FF2B5EF4-FFF2-40B4-BE49-F238E27FC236}">
              <a16:creationId xmlns:a16="http://schemas.microsoft.com/office/drawing/2014/main" id="{FF6F0D75-FEFC-4EAF-9670-DE169500BF4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5501" y="605120"/>
          <a:ext cx="1690687" cy="1500188"/>
        </a:xfrm>
        <a:prstGeom prst="rect">
          <a:avLst/>
        </a:prstGeom>
        <a:solidFill>
          <a:schemeClr val="tx1"/>
        </a:solidFill>
      </xdr:spPr>
    </xdr:pic>
    <xdr:clientData/>
  </xdr:twoCellAnchor>
  <xdr:twoCellAnchor>
    <xdr:from>
      <xdr:col>4</xdr:col>
      <xdr:colOff>107156</xdr:colOff>
      <xdr:row>2</xdr:row>
      <xdr:rowOff>47625</xdr:rowOff>
    </xdr:from>
    <xdr:to>
      <xdr:col>4</xdr:col>
      <xdr:colOff>595312</xdr:colOff>
      <xdr:row>70</xdr:row>
      <xdr:rowOff>1</xdr:rowOff>
    </xdr:to>
    <xdr:sp macro="" textlink="">
      <xdr:nvSpPr>
        <xdr:cNvPr id="71" name="Rectangle 70">
          <a:extLst>
            <a:ext uri="{FF2B5EF4-FFF2-40B4-BE49-F238E27FC236}">
              <a16:creationId xmlns:a16="http://schemas.microsoft.com/office/drawing/2014/main" id="{CF477923-0187-4D73-8A14-4F676F8994FB}"/>
            </a:ext>
          </a:extLst>
        </xdr:cNvPr>
        <xdr:cNvSpPr/>
      </xdr:nvSpPr>
      <xdr:spPr>
        <a:xfrm>
          <a:off x="2536031" y="428625"/>
          <a:ext cx="488156" cy="12906376"/>
        </a:xfrm>
        <a:prstGeom prst="rect">
          <a:avLst/>
        </a:prstGeom>
        <a:solidFill>
          <a:srgbClr val="E2FBF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 Mushfiq" refreshedDate="45422.417183564816" createdVersion="7" refreshedVersion="7" minRefreshableVersion="3" recordCount="1001" xr:uid="{00000000-000A-0000-FFFF-FFFF16000000}">
  <cacheSource type="worksheet">
    <worksheetSource ref="A1:Q1048576" sheet="supermarket_sales"/>
  </cacheSource>
  <cacheFields count="18">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7" base="10">
        <rangePr groupBy="days" startDate="2019-01-01T00:00:00" endDate="2019-03-3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383046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sum Mushfiq" refreshedDate="45422.497040162038" createdVersion="7" refreshedVersion="7" minRefreshableVersion="3" recordCount="1001" xr:uid="{00000000-000A-0000-FFFF-FFFF2B000000}">
  <cacheSource type="worksheet">
    <worksheetSource ref="A1:R1048576" sheet="supermarket_sales"/>
  </cacheSource>
  <cacheFields count="18">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Reviews" numFmtId="0">
      <sharedItems containsBlank="1" count="5">
        <s v="5 stars"/>
        <s v="4 stars"/>
        <s v="3 stars"/>
        <s v="2 stars"/>
        <m/>
      </sharedItems>
    </cacheField>
  </cacheFields>
  <extLst>
    <ext xmlns:x14="http://schemas.microsoft.com/office/spreadsheetml/2009/9/main" uri="{725AE2AE-9491-48be-B2B4-4EB974FC3084}">
      <x14:pivotCacheDefinition pivotCacheId="215444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s v="Member"/>
    <x v="0"/>
    <x v="0"/>
    <n v="74.69"/>
    <n v="7"/>
    <n v="26.141500000000001"/>
    <n v="548.97149999999999"/>
    <x v="0"/>
    <x v="0"/>
    <x v="0"/>
    <n v="522.83000000000004"/>
    <n v="4.7619047620000003"/>
    <n v="26.141500000000001"/>
    <x v="0"/>
  </r>
  <r>
    <x v="1"/>
    <x v="1"/>
    <x v="1"/>
    <s v="Normal"/>
    <x v="0"/>
    <x v="1"/>
    <n v="15.28"/>
    <n v="5"/>
    <n v="3.82"/>
    <n v="80.22"/>
    <x v="1"/>
    <x v="1"/>
    <x v="1"/>
    <n v="76.400000000000006"/>
    <n v="4.7619047620000003"/>
    <n v="3.82"/>
    <x v="1"/>
  </r>
  <r>
    <x v="2"/>
    <x v="0"/>
    <x v="0"/>
    <s v="Normal"/>
    <x v="1"/>
    <x v="2"/>
    <n v="46.33"/>
    <n v="7"/>
    <n v="16.215499999999999"/>
    <n v="340.52550000000002"/>
    <x v="2"/>
    <x v="2"/>
    <x v="2"/>
    <n v="324.31"/>
    <n v="4.7619047620000003"/>
    <n v="16.215499999999999"/>
    <x v="2"/>
  </r>
  <r>
    <x v="3"/>
    <x v="0"/>
    <x v="0"/>
    <s v="Member"/>
    <x v="1"/>
    <x v="0"/>
    <n v="58.22"/>
    <n v="8"/>
    <n v="23.288"/>
    <n v="489.048"/>
    <x v="3"/>
    <x v="3"/>
    <x v="0"/>
    <n v="465.76"/>
    <n v="4.7619047620000003"/>
    <n v="23.288"/>
    <x v="3"/>
  </r>
  <r>
    <x v="4"/>
    <x v="0"/>
    <x v="0"/>
    <s v="Normal"/>
    <x v="1"/>
    <x v="3"/>
    <n v="86.31"/>
    <n v="7"/>
    <n v="30.208500000000001"/>
    <n v="634.37850000000003"/>
    <x v="4"/>
    <x v="4"/>
    <x v="0"/>
    <n v="604.16999999999996"/>
    <n v="4.7619047620000003"/>
    <n v="30.208500000000001"/>
    <x v="4"/>
  </r>
  <r>
    <x v="5"/>
    <x v="1"/>
    <x v="1"/>
    <s v="Normal"/>
    <x v="1"/>
    <x v="1"/>
    <n v="85.39"/>
    <n v="7"/>
    <n v="29.886500000000002"/>
    <n v="627.61649999999997"/>
    <x v="5"/>
    <x v="5"/>
    <x v="0"/>
    <n v="597.73"/>
    <n v="4.7619047620000003"/>
    <n v="29.886500000000002"/>
    <x v="5"/>
  </r>
  <r>
    <x v="6"/>
    <x v="0"/>
    <x v="0"/>
    <s v="Member"/>
    <x v="0"/>
    <x v="1"/>
    <n v="68.84"/>
    <n v="6"/>
    <n v="20.652000000000001"/>
    <n v="433.69200000000001"/>
    <x v="6"/>
    <x v="6"/>
    <x v="0"/>
    <n v="413.04"/>
    <n v="4.7619047620000003"/>
    <n v="20.652000000000001"/>
    <x v="6"/>
  </r>
  <r>
    <x v="7"/>
    <x v="1"/>
    <x v="1"/>
    <s v="Normal"/>
    <x v="0"/>
    <x v="2"/>
    <n v="73.56"/>
    <n v="10"/>
    <n v="36.78"/>
    <n v="772.38"/>
    <x v="7"/>
    <x v="7"/>
    <x v="0"/>
    <n v="735.6"/>
    <n v="4.7619047620000003"/>
    <n v="36.78"/>
    <x v="7"/>
  </r>
  <r>
    <x v="8"/>
    <x v="0"/>
    <x v="0"/>
    <s v="Member"/>
    <x v="0"/>
    <x v="0"/>
    <n v="36.26"/>
    <n v="2"/>
    <n v="3.6259999999999999"/>
    <n v="76.146000000000001"/>
    <x v="8"/>
    <x v="8"/>
    <x v="2"/>
    <n v="72.52"/>
    <n v="4.7619047620000003"/>
    <n v="3.6259999999999999"/>
    <x v="8"/>
  </r>
  <r>
    <x v="9"/>
    <x v="2"/>
    <x v="2"/>
    <s v="Member"/>
    <x v="0"/>
    <x v="4"/>
    <n v="54.84"/>
    <n v="3"/>
    <n v="8.2260000000000009"/>
    <n v="172.74600000000001"/>
    <x v="9"/>
    <x v="9"/>
    <x v="2"/>
    <n v="164.52"/>
    <n v="4.7619047620000003"/>
    <n v="8.2260000000000009"/>
    <x v="9"/>
  </r>
  <r>
    <x v="10"/>
    <x v="2"/>
    <x v="2"/>
    <s v="Member"/>
    <x v="0"/>
    <x v="5"/>
    <n v="14.48"/>
    <n v="4"/>
    <n v="2.8959999999999999"/>
    <n v="60.816000000000003"/>
    <x v="10"/>
    <x v="10"/>
    <x v="0"/>
    <n v="57.92"/>
    <n v="4.7619047620000003"/>
    <n v="2.8959999999999999"/>
    <x v="10"/>
  </r>
  <r>
    <x v="11"/>
    <x v="2"/>
    <x v="2"/>
    <s v="Member"/>
    <x v="1"/>
    <x v="1"/>
    <n v="25.51"/>
    <n v="4"/>
    <n v="5.1020000000000003"/>
    <n v="107.142"/>
    <x v="11"/>
    <x v="11"/>
    <x v="1"/>
    <n v="102.04"/>
    <n v="4.7619047620000003"/>
    <n v="5.1020000000000003"/>
    <x v="11"/>
  </r>
  <r>
    <x v="12"/>
    <x v="0"/>
    <x v="0"/>
    <s v="Normal"/>
    <x v="0"/>
    <x v="1"/>
    <n v="46.95"/>
    <n v="5"/>
    <n v="11.737500000000001"/>
    <n v="246.48750000000001"/>
    <x v="12"/>
    <x v="12"/>
    <x v="0"/>
    <n v="234.75"/>
    <n v="4.7619047620000003"/>
    <n v="11.737500000000001"/>
    <x v="12"/>
  </r>
  <r>
    <x v="13"/>
    <x v="0"/>
    <x v="0"/>
    <s v="Normal"/>
    <x v="1"/>
    <x v="4"/>
    <n v="43.19"/>
    <n v="10"/>
    <n v="21.594999999999999"/>
    <n v="453.495"/>
    <x v="13"/>
    <x v="13"/>
    <x v="0"/>
    <n v="431.9"/>
    <n v="4.7619047620000003"/>
    <n v="21.594999999999999"/>
    <x v="13"/>
  </r>
  <r>
    <x v="14"/>
    <x v="0"/>
    <x v="0"/>
    <s v="Normal"/>
    <x v="0"/>
    <x v="0"/>
    <n v="71.38"/>
    <n v="10"/>
    <n v="35.69"/>
    <n v="749.49"/>
    <x v="14"/>
    <x v="14"/>
    <x v="1"/>
    <n v="713.8"/>
    <n v="4.7619047620000003"/>
    <n v="35.69"/>
    <x v="14"/>
  </r>
  <r>
    <x v="15"/>
    <x v="2"/>
    <x v="2"/>
    <s v="Member"/>
    <x v="0"/>
    <x v="3"/>
    <n v="93.72"/>
    <n v="6"/>
    <n v="28.116"/>
    <n v="590.43600000000004"/>
    <x v="15"/>
    <x v="15"/>
    <x v="1"/>
    <n v="562.32000000000005"/>
    <n v="4.7619047620000003"/>
    <n v="28.116"/>
    <x v="10"/>
  </r>
  <r>
    <x v="16"/>
    <x v="0"/>
    <x v="0"/>
    <s v="Member"/>
    <x v="0"/>
    <x v="0"/>
    <n v="68.930000000000007"/>
    <n v="7"/>
    <n v="24.125499999999999"/>
    <n v="506.63549999999998"/>
    <x v="16"/>
    <x v="16"/>
    <x v="2"/>
    <n v="482.51"/>
    <n v="4.7619047620000003"/>
    <n v="24.125499999999999"/>
    <x v="15"/>
  </r>
  <r>
    <x v="17"/>
    <x v="0"/>
    <x v="0"/>
    <s v="Normal"/>
    <x v="1"/>
    <x v="3"/>
    <n v="72.61"/>
    <n v="6"/>
    <n v="21.783000000000001"/>
    <n v="457.44299999999998"/>
    <x v="17"/>
    <x v="17"/>
    <x v="2"/>
    <n v="435.66"/>
    <n v="4.7619047620000003"/>
    <n v="21.783000000000001"/>
    <x v="16"/>
  </r>
  <r>
    <x v="18"/>
    <x v="0"/>
    <x v="0"/>
    <s v="Normal"/>
    <x v="1"/>
    <x v="4"/>
    <n v="54.67"/>
    <n v="3"/>
    <n v="8.2004999999999999"/>
    <n v="172.2105"/>
    <x v="18"/>
    <x v="18"/>
    <x v="2"/>
    <n v="164.01"/>
    <n v="4.7619047620000003"/>
    <n v="8.2004999999999999"/>
    <x v="17"/>
  </r>
  <r>
    <x v="19"/>
    <x v="2"/>
    <x v="2"/>
    <s v="Normal"/>
    <x v="0"/>
    <x v="2"/>
    <n v="40.299999999999997"/>
    <n v="2"/>
    <n v="4.03"/>
    <n v="84.63"/>
    <x v="16"/>
    <x v="19"/>
    <x v="0"/>
    <n v="80.599999999999994"/>
    <n v="4.7619047620000003"/>
    <n v="4.03"/>
    <x v="18"/>
  </r>
  <r>
    <x v="20"/>
    <x v="1"/>
    <x v="1"/>
    <s v="Member"/>
    <x v="1"/>
    <x v="1"/>
    <n v="86.04"/>
    <n v="5"/>
    <n v="21.51"/>
    <n v="451.71"/>
    <x v="6"/>
    <x v="20"/>
    <x v="0"/>
    <n v="430.2"/>
    <n v="4.7619047620000003"/>
    <n v="21.51"/>
    <x v="19"/>
  </r>
  <r>
    <x v="21"/>
    <x v="2"/>
    <x v="2"/>
    <s v="Normal"/>
    <x v="1"/>
    <x v="0"/>
    <n v="87.98"/>
    <n v="3"/>
    <n v="13.196999999999999"/>
    <n v="277.137"/>
    <x v="19"/>
    <x v="21"/>
    <x v="0"/>
    <n v="263.94"/>
    <n v="4.7619047620000003"/>
    <n v="13.196999999999999"/>
    <x v="20"/>
  </r>
  <r>
    <x v="22"/>
    <x v="2"/>
    <x v="2"/>
    <s v="Normal"/>
    <x v="1"/>
    <x v="2"/>
    <n v="33.200000000000003"/>
    <n v="2"/>
    <n v="3.32"/>
    <n v="69.72"/>
    <x v="20"/>
    <x v="22"/>
    <x v="2"/>
    <n v="66.400000000000006"/>
    <n v="4.7619047620000003"/>
    <n v="3.32"/>
    <x v="18"/>
  </r>
  <r>
    <x v="23"/>
    <x v="0"/>
    <x v="0"/>
    <s v="Normal"/>
    <x v="1"/>
    <x v="1"/>
    <n v="34.56"/>
    <n v="5"/>
    <n v="8.64"/>
    <n v="181.44"/>
    <x v="21"/>
    <x v="23"/>
    <x v="0"/>
    <n v="172.8"/>
    <n v="4.7619047620000003"/>
    <n v="8.64"/>
    <x v="21"/>
  </r>
  <r>
    <x v="24"/>
    <x v="0"/>
    <x v="0"/>
    <s v="Member"/>
    <x v="1"/>
    <x v="3"/>
    <n v="88.63"/>
    <n v="3"/>
    <n v="13.294499999999999"/>
    <n v="279.18450000000001"/>
    <x v="22"/>
    <x v="24"/>
    <x v="0"/>
    <n v="265.89"/>
    <n v="4.7619047620000003"/>
    <n v="13.294499999999999"/>
    <x v="22"/>
  </r>
  <r>
    <x v="25"/>
    <x v="0"/>
    <x v="0"/>
    <s v="Member"/>
    <x v="0"/>
    <x v="2"/>
    <n v="52.59"/>
    <n v="8"/>
    <n v="21.036000000000001"/>
    <n v="441.75599999999997"/>
    <x v="23"/>
    <x v="25"/>
    <x v="2"/>
    <n v="420.72"/>
    <n v="4.7619047620000003"/>
    <n v="21.036000000000001"/>
    <x v="23"/>
  </r>
  <r>
    <x v="26"/>
    <x v="2"/>
    <x v="2"/>
    <s v="Normal"/>
    <x v="1"/>
    <x v="5"/>
    <n v="33.520000000000003"/>
    <n v="1"/>
    <n v="1.6759999999999999"/>
    <n v="35.195999999999998"/>
    <x v="4"/>
    <x v="26"/>
    <x v="1"/>
    <n v="33.520000000000003"/>
    <n v="4.7619047620000003"/>
    <n v="1.6759999999999999"/>
    <x v="24"/>
  </r>
  <r>
    <x v="27"/>
    <x v="0"/>
    <x v="0"/>
    <s v="Normal"/>
    <x v="0"/>
    <x v="5"/>
    <n v="87.67"/>
    <n v="2"/>
    <n v="8.7669999999999995"/>
    <n v="184.107"/>
    <x v="24"/>
    <x v="27"/>
    <x v="2"/>
    <n v="175.34"/>
    <n v="4.7619047620000003"/>
    <n v="8.7669999999999995"/>
    <x v="25"/>
  </r>
  <r>
    <x v="28"/>
    <x v="2"/>
    <x v="2"/>
    <s v="Normal"/>
    <x v="0"/>
    <x v="4"/>
    <n v="88.36"/>
    <n v="5"/>
    <n v="22.09"/>
    <n v="463.89"/>
    <x v="25"/>
    <x v="28"/>
    <x v="1"/>
    <n v="441.8"/>
    <n v="4.7619047620000003"/>
    <n v="22.09"/>
    <x v="1"/>
  </r>
  <r>
    <x v="29"/>
    <x v="0"/>
    <x v="0"/>
    <s v="Normal"/>
    <x v="1"/>
    <x v="0"/>
    <n v="24.89"/>
    <n v="9"/>
    <n v="11.2005"/>
    <n v="235.2105"/>
    <x v="20"/>
    <x v="29"/>
    <x v="1"/>
    <n v="224.01"/>
    <n v="4.7619047620000003"/>
    <n v="11.2005"/>
    <x v="2"/>
  </r>
  <r>
    <x v="30"/>
    <x v="2"/>
    <x v="2"/>
    <s v="Normal"/>
    <x v="1"/>
    <x v="5"/>
    <n v="94.13"/>
    <n v="5"/>
    <n v="23.532499999999999"/>
    <n v="494.1825"/>
    <x v="6"/>
    <x v="30"/>
    <x v="2"/>
    <n v="470.65"/>
    <n v="4.7619047620000003"/>
    <n v="23.532499999999999"/>
    <x v="19"/>
  </r>
  <r>
    <x v="31"/>
    <x v="2"/>
    <x v="2"/>
    <s v="Member"/>
    <x v="1"/>
    <x v="3"/>
    <n v="78.069999999999993"/>
    <n v="9"/>
    <n v="35.131500000000003"/>
    <n v="737.76149999999996"/>
    <x v="26"/>
    <x v="31"/>
    <x v="1"/>
    <n v="702.63"/>
    <n v="4.7619047620000003"/>
    <n v="35.131500000000003"/>
    <x v="10"/>
  </r>
  <r>
    <x v="32"/>
    <x v="2"/>
    <x v="2"/>
    <s v="Normal"/>
    <x v="1"/>
    <x v="3"/>
    <n v="83.78"/>
    <n v="8"/>
    <n v="33.512"/>
    <n v="703.75199999999995"/>
    <x v="8"/>
    <x v="32"/>
    <x v="1"/>
    <n v="670.24"/>
    <n v="4.7619047620000003"/>
    <n v="33.512"/>
    <x v="20"/>
  </r>
  <r>
    <x v="33"/>
    <x v="0"/>
    <x v="0"/>
    <s v="Normal"/>
    <x v="1"/>
    <x v="0"/>
    <n v="96.58"/>
    <n v="2"/>
    <n v="9.6579999999999995"/>
    <n v="202.81800000000001"/>
    <x v="20"/>
    <x v="33"/>
    <x v="2"/>
    <n v="193.16"/>
    <n v="4.7619047620000003"/>
    <n v="9.6579999999999995"/>
    <x v="20"/>
  </r>
  <r>
    <x v="34"/>
    <x v="1"/>
    <x v="1"/>
    <s v="Member"/>
    <x v="0"/>
    <x v="4"/>
    <n v="99.42"/>
    <n v="4"/>
    <n v="19.884"/>
    <n v="417.56400000000002"/>
    <x v="10"/>
    <x v="34"/>
    <x v="0"/>
    <n v="397.68"/>
    <n v="4.7619047620000003"/>
    <n v="19.884"/>
    <x v="26"/>
  </r>
  <r>
    <x v="35"/>
    <x v="1"/>
    <x v="1"/>
    <s v="Member"/>
    <x v="0"/>
    <x v="3"/>
    <n v="68.12"/>
    <n v="1"/>
    <n v="3.4060000000000001"/>
    <n v="71.525999999999996"/>
    <x v="27"/>
    <x v="35"/>
    <x v="0"/>
    <n v="68.12"/>
    <n v="4.7619047620000003"/>
    <n v="3.4060000000000001"/>
    <x v="11"/>
  </r>
  <r>
    <x v="36"/>
    <x v="0"/>
    <x v="0"/>
    <s v="Member"/>
    <x v="1"/>
    <x v="3"/>
    <n v="62.62"/>
    <n v="5"/>
    <n v="15.654999999999999"/>
    <n v="328.755"/>
    <x v="24"/>
    <x v="36"/>
    <x v="0"/>
    <n v="313.10000000000002"/>
    <n v="4.7619047620000003"/>
    <n v="15.654999999999999"/>
    <x v="27"/>
  </r>
  <r>
    <x v="37"/>
    <x v="0"/>
    <x v="0"/>
    <s v="Normal"/>
    <x v="0"/>
    <x v="1"/>
    <n v="60.88"/>
    <n v="9"/>
    <n v="27.396000000000001"/>
    <n v="575.31600000000003"/>
    <x v="15"/>
    <x v="37"/>
    <x v="0"/>
    <n v="547.91999999999996"/>
    <n v="4.7619047620000003"/>
    <n v="27.396000000000001"/>
    <x v="28"/>
  </r>
  <r>
    <x v="38"/>
    <x v="1"/>
    <x v="1"/>
    <s v="Normal"/>
    <x v="0"/>
    <x v="0"/>
    <n v="54.92"/>
    <n v="8"/>
    <n v="21.968"/>
    <n v="461.32799999999997"/>
    <x v="28"/>
    <x v="38"/>
    <x v="0"/>
    <n v="439.36"/>
    <n v="4.7619047620000003"/>
    <n v="21.968"/>
    <x v="29"/>
  </r>
  <r>
    <x v="39"/>
    <x v="2"/>
    <x v="2"/>
    <s v="Member"/>
    <x v="1"/>
    <x v="2"/>
    <n v="30.12"/>
    <n v="8"/>
    <n v="12.048"/>
    <n v="253.00800000000001"/>
    <x v="2"/>
    <x v="39"/>
    <x v="1"/>
    <n v="240.96"/>
    <n v="4.7619047620000003"/>
    <n v="12.048"/>
    <x v="25"/>
  </r>
  <r>
    <x v="40"/>
    <x v="2"/>
    <x v="2"/>
    <s v="Member"/>
    <x v="0"/>
    <x v="2"/>
    <n v="86.72"/>
    <n v="1"/>
    <n v="4.3360000000000003"/>
    <n v="91.055999999999997"/>
    <x v="29"/>
    <x v="40"/>
    <x v="0"/>
    <n v="86.72"/>
    <n v="4.7619047620000003"/>
    <n v="4.3360000000000003"/>
    <x v="30"/>
  </r>
  <r>
    <x v="41"/>
    <x v="1"/>
    <x v="1"/>
    <s v="Member"/>
    <x v="1"/>
    <x v="2"/>
    <n v="56.11"/>
    <n v="2"/>
    <n v="5.6109999999999998"/>
    <n v="117.831"/>
    <x v="30"/>
    <x v="41"/>
    <x v="1"/>
    <n v="112.22"/>
    <n v="4.7619047620000003"/>
    <n v="5.6109999999999998"/>
    <x v="31"/>
  </r>
  <r>
    <x v="42"/>
    <x v="2"/>
    <x v="2"/>
    <s v="Member"/>
    <x v="0"/>
    <x v="3"/>
    <n v="69.12"/>
    <n v="6"/>
    <n v="20.736000000000001"/>
    <n v="435.45600000000002"/>
    <x v="4"/>
    <x v="42"/>
    <x v="1"/>
    <n v="414.72"/>
    <n v="4.7619047620000003"/>
    <n v="20.736000000000001"/>
    <x v="32"/>
  </r>
  <r>
    <x v="43"/>
    <x v="1"/>
    <x v="1"/>
    <s v="Member"/>
    <x v="0"/>
    <x v="4"/>
    <n v="98.7"/>
    <n v="8"/>
    <n v="39.479999999999997"/>
    <n v="829.08"/>
    <x v="31"/>
    <x v="43"/>
    <x v="1"/>
    <n v="789.6"/>
    <n v="4.7619047620000003"/>
    <n v="39.479999999999997"/>
    <x v="29"/>
  </r>
  <r>
    <x v="44"/>
    <x v="1"/>
    <x v="1"/>
    <s v="Member"/>
    <x v="1"/>
    <x v="0"/>
    <n v="15.37"/>
    <n v="2"/>
    <n v="1.5369999999999999"/>
    <n v="32.277000000000001"/>
    <x v="32"/>
    <x v="44"/>
    <x v="1"/>
    <n v="30.74"/>
    <n v="4.7619047620000003"/>
    <n v="1.5369999999999999"/>
    <x v="8"/>
  </r>
  <r>
    <x v="45"/>
    <x v="2"/>
    <x v="2"/>
    <s v="Member"/>
    <x v="0"/>
    <x v="1"/>
    <n v="93.96"/>
    <n v="4"/>
    <n v="18.792000000000002"/>
    <n v="394.63200000000001"/>
    <x v="11"/>
    <x v="18"/>
    <x v="1"/>
    <n v="375.84"/>
    <n v="4.7619047620000003"/>
    <n v="18.792000000000002"/>
    <x v="33"/>
  </r>
  <r>
    <x v="46"/>
    <x v="2"/>
    <x v="2"/>
    <s v="Member"/>
    <x v="1"/>
    <x v="0"/>
    <n v="56.69"/>
    <n v="9"/>
    <n v="25.5105"/>
    <n v="535.72050000000002"/>
    <x v="33"/>
    <x v="45"/>
    <x v="2"/>
    <n v="510.21"/>
    <n v="4.7619047620000003"/>
    <n v="25.5105"/>
    <x v="3"/>
  </r>
  <r>
    <x v="47"/>
    <x v="2"/>
    <x v="2"/>
    <s v="Member"/>
    <x v="0"/>
    <x v="4"/>
    <n v="20.010000000000002"/>
    <n v="9"/>
    <n v="9.0045000000000002"/>
    <n v="189.09450000000001"/>
    <x v="10"/>
    <x v="46"/>
    <x v="0"/>
    <n v="180.09"/>
    <n v="4.7619047620000003"/>
    <n v="9.0045000000000002"/>
    <x v="5"/>
  </r>
  <r>
    <x v="48"/>
    <x v="2"/>
    <x v="2"/>
    <s v="Member"/>
    <x v="1"/>
    <x v="1"/>
    <n v="18.93"/>
    <n v="6"/>
    <n v="5.6790000000000003"/>
    <n v="119.259"/>
    <x v="34"/>
    <x v="47"/>
    <x v="2"/>
    <n v="113.58"/>
    <n v="4.7619047620000003"/>
    <n v="5.6790000000000003"/>
    <x v="34"/>
  </r>
  <r>
    <x v="49"/>
    <x v="1"/>
    <x v="1"/>
    <s v="Member"/>
    <x v="0"/>
    <x v="5"/>
    <n v="82.63"/>
    <n v="10"/>
    <n v="41.314999999999998"/>
    <n v="867.61500000000001"/>
    <x v="35"/>
    <x v="48"/>
    <x v="0"/>
    <n v="826.3"/>
    <n v="4.7619047620000003"/>
    <n v="41.314999999999998"/>
    <x v="30"/>
  </r>
  <r>
    <x v="50"/>
    <x v="1"/>
    <x v="1"/>
    <s v="Member"/>
    <x v="1"/>
    <x v="4"/>
    <n v="91.4"/>
    <n v="7"/>
    <n v="31.99"/>
    <n v="671.79"/>
    <x v="36"/>
    <x v="49"/>
    <x v="1"/>
    <n v="639.79999999999995"/>
    <n v="4.7619047620000003"/>
    <n v="31.99"/>
    <x v="33"/>
  </r>
  <r>
    <x v="51"/>
    <x v="0"/>
    <x v="0"/>
    <s v="Member"/>
    <x v="0"/>
    <x v="4"/>
    <n v="44.59"/>
    <n v="5"/>
    <n v="11.147500000000001"/>
    <n v="234.0975"/>
    <x v="34"/>
    <x v="50"/>
    <x v="1"/>
    <n v="222.95"/>
    <n v="4.7619047620000003"/>
    <n v="11.147500000000001"/>
    <x v="23"/>
  </r>
  <r>
    <x v="52"/>
    <x v="2"/>
    <x v="2"/>
    <s v="Member"/>
    <x v="0"/>
    <x v="5"/>
    <n v="17.87"/>
    <n v="4"/>
    <n v="3.5739999999999998"/>
    <n v="75.054000000000002"/>
    <x v="23"/>
    <x v="51"/>
    <x v="0"/>
    <n v="71.48"/>
    <n v="4.7619047620000003"/>
    <n v="3.5739999999999998"/>
    <x v="35"/>
  </r>
  <r>
    <x v="53"/>
    <x v="1"/>
    <x v="1"/>
    <s v="Member"/>
    <x v="1"/>
    <x v="5"/>
    <n v="15.43"/>
    <n v="1"/>
    <n v="0.77149999999999996"/>
    <n v="16.201499999999999"/>
    <x v="25"/>
    <x v="52"/>
    <x v="2"/>
    <n v="15.43"/>
    <n v="4.7619047620000003"/>
    <n v="0.77149999999999996"/>
    <x v="36"/>
  </r>
  <r>
    <x v="54"/>
    <x v="2"/>
    <x v="2"/>
    <s v="Normal"/>
    <x v="1"/>
    <x v="2"/>
    <n v="16.16"/>
    <n v="2"/>
    <n v="1.6160000000000001"/>
    <n v="33.936"/>
    <x v="37"/>
    <x v="53"/>
    <x v="0"/>
    <n v="32.32"/>
    <n v="4.7619047620000003"/>
    <n v="1.6160000000000001"/>
    <x v="35"/>
  </r>
  <r>
    <x v="55"/>
    <x v="1"/>
    <x v="1"/>
    <s v="Normal"/>
    <x v="0"/>
    <x v="1"/>
    <n v="85.98"/>
    <n v="8"/>
    <n v="34.392000000000003"/>
    <n v="722.23199999999997"/>
    <x v="38"/>
    <x v="54"/>
    <x v="1"/>
    <n v="687.84"/>
    <n v="4.7619047620000003"/>
    <n v="34.392000000000003"/>
    <x v="13"/>
  </r>
  <r>
    <x v="56"/>
    <x v="0"/>
    <x v="0"/>
    <s v="Member"/>
    <x v="1"/>
    <x v="2"/>
    <n v="44.34"/>
    <n v="2"/>
    <n v="4.4340000000000002"/>
    <n v="93.114000000000004"/>
    <x v="39"/>
    <x v="55"/>
    <x v="1"/>
    <n v="88.68"/>
    <n v="4.7619047620000003"/>
    <n v="4.4340000000000002"/>
    <x v="6"/>
  </r>
  <r>
    <x v="57"/>
    <x v="0"/>
    <x v="0"/>
    <s v="Normal"/>
    <x v="1"/>
    <x v="0"/>
    <n v="89.6"/>
    <n v="8"/>
    <n v="35.840000000000003"/>
    <n v="752.64"/>
    <x v="13"/>
    <x v="56"/>
    <x v="0"/>
    <n v="716.8"/>
    <n v="4.7619047620000003"/>
    <n v="35.840000000000003"/>
    <x v="37"/>
  </r>
  <r>
    <x v="58"/>
    <x v="0"/>
    <x v="0"/>
    <s v="Member"/>
    <x v="0"/>
    <x v="2"/>
    <n v="72.349999999999994"/>
    <n v="10"/>
    <n v="36.174999999999997"/>
    <n v="759.67499999999995"/>
    <x v="40"/>
    <x v="57"/>
    <x v="1"/>
    <n v="723.5"/>
    <n v="4.7619047620000003"/>
    <n v="36.174999999999997"/>
    <x v="38"/>
  </r>
  <r>
    <x v="59"/>
    <x v="1"/>
    <x v="1"/>
    <s v="Normal"/>
    <x v="1"/>
    <x v="1"/>
    <n v="30.61"/>
    <n v="6"/>
    <n v="9.1829999999999998"/>
    <n v="192.84299999999999"/>
    <x v="41"/>
    <x v="58"/>
    <x v="1"/>
    <n v="183.66"/>
    <n v="4.7619047620000003"/>
    <n v="9.1829999999999998"/>
    <x v="39"/>
  </r>
  <r>
    <x v="60"/>
    <x v="1"/>
    <x v="1"/>
    <s v="Member"/>
    <x v="0"/>
    <x v="3"/>
    <n v="24.74"/>
    <n v="3"/>
    <n v="3.7109999999999999"/>
    <n v="77.930999999999997"/>
    <x v="42"/>
    <x v="59"/>
    <x v="2"/>
    <n v="74.22"/>
    <n v="4.7619047620000003"/>
    <n v="3.7109999999999999"/>
    <x v="40"/>
  </r>
  <r>
    <x v="61"/>
    <x v="1"/>
    <x v="1"/>
    <s v="Normal"/>
    <x v="1"/>
    <x v="2"/>
    <n v="55.73"/>
    <n v="6"/>
    <n v="16.719000000000001"/>
    <n v="351.09899999999999"/>
    <x v="7"/>
    <x v="60"/>
    <x v="0"/>
    <n v="334.38"/>
    <n v="4.7619047620000003"/>
    <n v="16.719000000000001"/>
    <x v="27"/>
  </r>
  <r>
    <x v="62"/>
    <x v="2"/>
    <x v="2"/>
    <s v="Member"/>
    <x v="0"/>
    <x v="3"/>
    <n v="55.07"/>
    <n v="9"/>
    <n v="24.781500000000001"/>
    <n v="520.41150000000005"/>
    <x v="36"/>
    <x v="61"/>
    <x v="0"/>
    <n v="495.63"/>
    <n v="4.7619047620000003"/>
    <n v="24.781500000000001"/>
    <x v="40"/>
  </r>
  <r>
    <x v="63"/>
    <x v="0"/>
    <x v="0"/>
    <s v="Member"/>
    <x v="1"/>
    <x v="3"/>
    <n v="15.81"/>
    <n v="10"/>
    <n v="7.9050000000000002"/>
    <n v="166.005"/>
    <x v="43"/>
    <x v="62"/>
    <x v="2"/>
    <n v="158.1"/>
    <n v="4.7619047620000003"/>
    <n v="7.9050000000000002"/>
    <x v="17"/>
  </r>
  <r>
    <x v="64"/>
    <x v="2"/>
    <x v="2"/>
    <s v="Member"/>
    <x v="1"/>
    <x v="0"/>
    <n v="75.739999999999995"/>
    <n v="4"/>
    <n v="15.148"/>
    <n v="318.108"/>
    <x v="44"/>
    <x v="63"/>
    <x v="1"/>
    <n v="302.95999999999998"/>
    <n v="4.7619047620000003"/>
    <n v="15.148"/>
    <x v="29"/>
  </r>
  <r>
    <x v="65"/>
    <x v="0"/>
    <x v="0"/>
    <s v="Member"/>
    <x v="1"/>
    <x v="0"/>
    <n v="15.87"/>
    <n v="10"/>
    <n v="7.9349999999999996"/>
    <n v="166.63499999999999"/>
    <x v="45"/>
    <x v="64"/>
    <x v="1"/>
    <n v="158.69999999999999"/>
    <n v="4.7619047620000003"/>
    <n v="7.9349999999999996"/>
    <x v="6"/>
  </r>
  <r>
    <x v="66"/>
    <x v="1"/>
    <x v="1"/>
    <s v="Normal"/>
    <x v="0"/>
    <x v="0"/>
    <n v="33.47"/>
    <n v="2"/>
    <n v="3.347"/>
    <n v="70.287000000000006"/>
    <x v="34"/>
    <x v="65"/>
    <x v="0"/>
    <n v="66.94"/>
    <n v="4.7619047620000003"/>
    <n v="3.347"/>
    <x v="24"/>
  </r>
  <r>
    <x v="67"/>
    <x v="2"/>
    <x v="2"/>
    <s v="Member"/>
    <x v="0"/>
    <x v="5"/>
    <n v="97.61"/>
    <n v="6"/>
    <n v="29.283000000000001"/>
    <n v="614.94299999999998"/>
    <x v="27"/>
    <x v="66"/>
    <x v="0"/>
    <n v="585.66"/>
    <n v="4.7619047620000003"/>
    <n v="29.283000000000001"/>
    <x v="21"/>
  </r>
  <r>
    <x v="68"/>
    <x v="0"/>
    <x v="0"/>
    <s v="Normal"/>
    <x v="1"/>
    <x v="3"/>
    <n v="78.77"/>
    <n v="10"/>
    <n v="39.384999999999998"/>
    <n v="827.08500000000004"/>
    <x v="46"/>
    <x v="67"/>
    <x v="1"/>
    <n v="787.7"/>
    <n v="4.7619047620000003"/>
    <n v="39.384999999999998"/>
    <x v="41"/>
  </r>
  <r>
    <x v="69"/>
    <x v="0"/>
    <x v="0"/>
    <s v="Member"/>
    <x v="0"/>
    <x v="0"/>
    <n v="18.329999999999998"/>
    <n v="1"/>
    <n v="0.91649999999999998"/>
    <n v="19.246500000000001"/>
    <x v="30"/>
    <x v="68"/>
    <x v="1"/>
    <n v="18.329999999999998"/>
    <n v="4.7619047620000003"/>
    <n v="0.91649999999999998"/>
    <x v="42"/>
  </r>
  <r>
    <x v="70"/>
    <x v="1"/>
    <x v="1"/>
    <s v="Normal"/>
    <x v="1"/>
    <x v="4"/>
    <n v="89.48"/>
    <n v="10"/>
    <n v="44.74"/>
    <n v="939.54"/>
    <x v="47"/>
    <x v="69"/>
    <x v="2"/>
    <n v="894.8"/>
    <n v="4.7619047620000003"/>
    <n v="44.74"/>
    <x v="1"/>
  </r>
  <r>
    <x v="71"/>
    <x v="1"/>
    <x v="1"/>
    <s v="Normal"/>
    <x v="1"/>
    <x v="5"/>
    <n v="62.12"/>
    <n v="10"/>
    <n v="31.06"/>
    <n v="652.26"/>
    <x v="48"/>
    <x v="15"/>
    <x v="1"/>
    <n v="621.20000000000005"/>
    <n v="4.7619047620000003"/>
    <n v="31.06"/>
    <x v="9"/>
  </r>
  <r>
    <x v="72"/>
    <x v="2"/>
    <x v="2"/>
    <s v="Member"/>
    <x v="0"/>
    <x v="4"/>
    <n v="48.52"/>
    <n v="3"/>
    <n v="7.2779999999999996"/>
    <n v="152.83799999999999"/>
    <x v="19"/>
    <x v="70"/>
    <x v="0"/>
    <n v="145.56"/>
    <n v="4.7619047620000003"/>
    <n v="7.2779999999999996"/>
    <x v="43"/>
  </r>
  <r>
    <x v="73"/>
    <x v="1"/>
    <x v="1"/>
    <s v="Normal"/>
    <x v="0"/>
    <x v="1"/>
    <n v="75.91"/>
    <n v="6"/>
    <n v="22.773"/>
    <n v="478.233"/>
    <x v="11"/>
    <x v="71"/>
    <x v="1"/>
    <n v="455.46"/>
    <n v="4.7619047620000003"/>
    <n v="22.773"/>
    <x v="44"/>
  </r>
  <r>
    <x v="74"/>
    <x v="0"/>
    <x v="0"/>
    <s v="Normal"/>
    <x v="1"/>
    <x v="2"/>
    <n v="74.67"/>
    <n v="9"/>
    <n v="33.601500000000001"/>
    <n v="705.63149999999996"/>
    <x v="49"/>
    <x v="60"/>
    <x v="0"/>
    <n v="672.03"/>
    <n v="4.7619047620000003"/>
    <n v="33.601500000000001"/>
    <x v="45"/>
  </r>
  <r>
    <x v="75"/>
    <x v="1"/>
    <x v="1"/>
    <s v="Normal"/>
    <x v="0"/>
    <x v="1"/>
    <n v="41.65"/>
    <n v="10"/>
    <n v="20.824999999999999"/>
    <n v="437.32499999999999"/>
    <x v="50"/>
    <x v="72"/>
    <x v="2"/>
    <n v="416.5"/>
    <n v="4.7619047620000003"/>
    <n v="20.824999999999999"/>
    <x v="38"/>
  </r>
  <r>
    <x v="76"/>
    <x v="1"/>
    <x v="1"/>
    <s v="Member"/>
    <x v="1"/>
    <x v="5"/>
    <n v="49.04"/>
    <n v="9"/>
    <n v="22.068000000000001"/>
    <n v="463.428"/>
    <x v="51"/>
    <x v="73"/>
    <x v="2"/>
    <n v="441.36"/>
    <n v="4.7619047620000003"/>
    <n v="22.068000000000001"/>
    <x v="17"/>
  </r>
  <r>
    <x v="77"/>
    <x v="0"/>
    <x v="0"/>
    <s v="Member"/>
    <x v="0"/>
    <x v="5"/>
    <n v="20.010000000000002"/>
    <n v="9"/>
    <n v="9.0045000000000002"/>
    <n v="189.09450000000001"/>
    <x v="52"/>
    <x v="74"/>
    <x v="2"/>
    <n v="180.09"/>
    <n v="4.7619047620000003"/>
    <n v="9.0045000000000002"/>
    <x v="14"/>
  </r>
  <r>
    <x v="78"/>
    <x v="1"/>
    <x v="1"/>
    <s v="Member"/>
    <x v="0"/>
    <x v="4"/>
    <n v="78.31"/>
    <n v="10"/>
    <n v="39.155000000000001"/>
    <n v="822.255"/>
    <x v="19"/>
    <x v="75"/>
    <x v="0"/>
    <n v="783.1"/>
    <n v="4.7619047620000003"/>
    <n v="39.155000000000001"/>
    <x v="37"/>
  </r>
  <r>
    <x v="79"/>
    <x v="1"/>
    <x v="1"/>
    <s v="Normal"/>
    <x v="0"/>
    <x v="0"/>
    <n v="20.38"/>
    <n v="5"/>
    <n v="5.0949999999999998"/>
    <n v="106.995"/>
    <x v="49"/>
    <x v="76"/>
    <x v="1"/>
    <n v="101.9"/>
    <n v="4.7619047620000003"/>
    <n v="5.0949999999999998"/>
    <x v="22"/>
  </r>
  <r>
    <x v="80"/>
    <x v="1"/>
    <x v="1"/>
    <s v="Normal"/>
    <x v="0"/>
    <x v="0"/>
    <n v="99.19"/>
    <n v="6"/>
    <n v="29.757000000000001"/>
    <n v="624.89700000000005"/>
    <x v="18"/>
    <x v="51"/>
    <x v="2"/>
    <n v="595.14"/>
    <n v="4.7619047620000003"/>
    <n v="29.757000000000001"/>
    <x v="46"/>
  </r>
  <r>
    <x v="81"/>
    <x v="2"/>
    <x v="2"/>
    <s v="Normal"/>
    <x v="0"/>
    <x v="4"/>
    <n v="96.68"/>
    <n v="3"/>
    <n v="14.502000000000001"/>
    <n v="304.54199999999997"/>
    <x v="53"/>
    <x v="77"/>
    <x v="0"/>
    <n v="290.04000000000002"/>
    <n v="4.7619047620000003"/>
    <n v="14.502000000000001"/>
    <x v="41"/>
  </r>
  <r>
    <x v="82"/>
    <x v="1"/>
    <x v="1"/>
    <s v="Normal"/>
    <x v="1"/>
    <x v="4"/>
    <n v="19.25"/>
    <n v="8"/>
    <n v="7.7"/>
    <n v="161.69999999999999"/>
    <x v="54"/>
    <x v="78"/>
    <x v="0"/>
    <n v="154"/>
    <n v="4.7619047620000003"/>
    <n v="7.7"/>
    <x v="37"/>
  </r>
  <r>
    <x v="83"/>
    <x v="1"/>
    <x v="1"/>
    <s v="Member"/>
    <x v="0"/>
    <x v="4"/>
    <n v="80.36"/>
    <n v="4"/>
    <n v="16.071999999999999"/>
    <n v="337.512"/>
    <x v="55"/>
    <x v="40"/>
    <x v="2"/>
    <n v="321.44"/>
    <n v="4.7619047620000003"/>
    <n v="16.071999999999999"/>
    <x v="47"/>
  </r>
  <r>
    <x v="84"/>
    <x v="1"/>
    <x v="1"/>
    <s v="Member"/>
    <x v="1"/>
    <x v="3"/>
    <n v="48.91"/>
    <n v="5"/>
    <n v="12.227499999999999"/>
    <n v="256.77749999999997"/>
    <x v="11"/>
    <x v="79"/>
    <x v="1"/>
    <n v="244.55"/>
    <n v="4.7619047620000003"/>
    <n v="12.227499999999999"/>
    <x v="37"/>
  </r>
  <r>
    <x v="85"/>
    <x v="1"/>
    <x v="1"/>
    <s v="Normal"/>
    <x v="0"/>
    <x v="3"/>
    <n v="83.06"/>
    <n v="7"/>
    <n v="29.071000000000002"/>
    <n v="610.49099999999999"/>
    <x v="19"/>
    <x v="80"/>
    <x v="0"/>
    <n v="581.41999999999996"/>
    <n v="4.7619047620000003"/>
    <n v="29.071000000000002"/>
    <x v="43"/>
  </r>
  <r>
    <x v="86"/>
    <x v="1"/>
    <x v="1"/>
    <s v="Normal"/>
    <x v="1"/>
    <x v="5"/>
    <n v="76.52"/>
    <n v="5"/>
    <n v="19.13"/>
    <n v="401.73"/>
    <x v="5"/>
    <x v="81"/>
    <x v="1"/>
    <n v="382.6"/>
    <n v="4.7619047620000003"/>
    <n v="19.13"/>
    <x v="21"/>
  </r>
  <r>
    <x v="87"/>
    <x v="0"/>
    <x v="0"/>
    <s v="Member"/>
    <x v="1"/>
    <x v="4"/>
    <n v="49.38"/>
    <n v="7"/>
    <n v="17.283000000000001"/>
    <n v="362.94299999999998"/>
    <x v="39"/>
    <x v="82"/>
    <x v="2"/>
    <n v="345.66"/>
    <n v="4.7619047620000003"/>
    <n v="17.283000000000001"/>
    <x v="48"/>
  </r>
  <r>
    <x v="88"/>
    <x v="0"/>
    <x v="0"/>
    <s v="Normal"/>
    <x v="1"/>
    <x v="3"/>
    <n v="42.47"/>
    <n v="1"/>
    <n v="2.1234999999999999"/>
    <n v="44.593499999999999"/>
    <x v="56"/>
    <x v="83"/>
    <x v="1"/>
    <n v="42.47"/>
    <n v="4.7619047620000003"/>
    <n v="2.1234999999999999"/>
    <x v="14"/>
  </r>
  <r>
    <x v="89"/>
    <x v="2"/>
    <x v="2"/>
    <s v="Normal"/>
    <x v="0"/>
    <x v="0"/>
    <n v="76.989999999999995"/>
    <n v="6"/>
    <n v="23.097000000000001"/>
    <n v="485.03699999999998"/>
    <x v="33"/>
    <x v="84"/>
    <x v="1"/>
    <n v="461.94"/>
    <n v="4.7619047620000003"/>
    <n v="23.097000000000001"/>
    <x v="36"/>
  </r>
  <r>
    <x v="90"/>
    <x v="1"/>
    <x v="1"/>
    <s v="Member"/>
    <x v="0"/>
    <x v="2"/>
    <n v="47.38"/>
    <n v="4"/>
    <n v="9.4760000000000009"/>
    <n v="198.99600000000001"/>
    <x v="54"/>
    <x v="12"/>
    <x v="1"/>
    <n v="189.52"/>
    <n v="4.7619047620000003"/>
    <n v="9.4760000000000009"/>
    <x v="12"/>
  </r>
  <r>
    <x v="91"/>
    <x v="1"/>
    <x v="1"/>
    <s v="Normal"/>
    <x v="0"/>
    <x v="3"/>
    <n v="44.86"/>
    <n v="10"/>
    <n v="22.43"/>
    <n v="471.03"/>
    <x v="53"/>
    <x v="85"/>
    <x v="0"/>
    <n v="448.6"/>
    <n v="4.7619047620000003"/>
    <n v="22.43"/>
    <x v="13"/>
  </r>
  <r>
    <x v="92"/>
    <x v="0"/>
    <x v="0"/>
    <s v="Member"/>
    <x v="0"/>
    <x v="3"/>
    <n v="21.98"/>
    <n v="7"/>
    <n v="7.6929999999999996"/>
    <n v="161.553"/>
    <x v="8"/>
    <x v="86"/>
    <x v="0"/>
    <n v="153.86000000000001"/>
    <n v="4.7619047620000003"/>
    <n v="7.6929999999999996"/>
    <x v="20"/>
  </r>
  <r>
    <x v="93"/>
    <x v="2"/>
    <x v="2"/>
    <s v="Member"/>
    <x v="1"/>
    <x v="0"/>
    <n v="64.36"/>
    <n v="9"/>
    <n v="28.962"/>
    <n v="608.202"/>
    <x v="41"/>
    <x v="87"/>
    <x v="2"/>
    <n v="579.24"/>
    <n v="4.7619047620000003"/>
    <n v="28.962"/>
    <x v="17"/>
  </r>
  <r>
    <x v="94"/>
    <x v="1"/>
    <x v="1"/>
    <s v="Normal"/>
    <x v="1"/>
    <x v="0"/>
    <n v="89.75"/>
    <n v="1"/>
    <n v="4.4874999999999998"/>
    <n v="94.237499999999997"/>
    <x v="10"/>
    <x v="88"/>
    <x v="2"/>
    <n v="89.75"/>
    <n v="4.7619047620000003"/>
    <n v="4.4874999999999998"/>
    <x v="37"/>
  </r>
  <r>
    <x v="95"/>
    <x v="0"/>
    <x v="0"/>
    <s v="Normal"/>
    <x v="1"/>
    <x v="1"/>
    <n v="97.16"/>
    <n v="1"/>
    <n v="4.8579999999999997"/>
    <n v="102.018"/>
    <x v="1"/>
    <x v="89"/>
    <x v="0"/>
    <n v="97.16"/>
    <n v="4.7619047620000003"/>
    <n v="4.8579999999999997"/>
    <x v="8"/>
  </r>
  <r>
    <x v="96"/>
    <x v="2"/>
    <x v="2"/>
    <s v="Normal"/>
    <x v="1"/>
    <x v="0"/>
    <n v="87.87"/>
    <n v="10"/>
    <n v="43.935000000000002"/>
    <n v="922.63499999999999"/>
    <x v="14"/>
    <x v="12"/>
    <x v="0"/>
    <n v="878.7"/>
    <n v="4.7619047620000003"/>
    <n v="43.935000000000002"/>
    <x v="20"/>
  </r>
  <r>
    <x v="97"/>
    <x v="1"/>
    <x v="1"/>
    <s v="Normal"/>
    <x v="0"/>
    <x v="1"/>
    <n v="12.45"/>
    <n v="6"/>
    <n v="3.7349999999999999"/>
    <n v="78.435000000000002"/>
    <x v="57"/>
    <x v="90"/>
    <x v="1"/>
    <n v="74.7"/>
    <n v="4.7619047620000003"/>
    <n v="3.7349999999999999"/>
    <x v="5"/>
  </r>
  <r>
    <x v="98"/>
    <x v="0"/>
    <x v="0"/>
    <s v="Normal"/>
    <x v="1"/>
    <x v="4"/>
    <n v="52.75"/>
    <n v="3"/>
    <n v="7.9124999999999996"/>
    <n v="166.16249999999999"/>
    <x v="28"/>
    <x v="91"/>
    <x v="0"/>
    <n v="158.25"/>
    <n v="4.7619047620000003"/>
    <n v="7.9124999999999996"/>
    <x v="39"/>
  </r>
  <r>
    <x v="99"/>
    <x v="2"/>
    <x v="2"/>
    <s v="Normal"/>
    <x v="1"/>
    <x v="2"/>
    <n v="82.7"/>
    <n v="6"/>
    <n v="24.81"/>
    <n v="521.01"/>
    <x v="19"/>
    <x v="92"/>
    <x v="1"/>
    <n v="496.2"/>
    <n v="4.7619047620000003"/>
    <n v="24.81"/>
    <x v="2"/>
  </r>
  <r>
    <x v="100"/>
    <x v="1"/>
    <x v="1"/>
    <s v="Member"/>
    <x v="1"/>
    <x v="5"/>
    <n v="48.71"/>
    <n v="1"/>
    <n v="2.4355000000000002"/>
    <n v="51.145499999999998"/>
    <x v="58"/>
    <x v="25"/>
    <x v="1"/>
    <n v="48.71"/>
    <n v="4.7619047620000003"/>
    <n v="2.4355000000000002"/>
    <x v="5"/>
  </r>
  <r>
    <x v="101"/>
    <x v="1"/>
    <x v="1"/>
    <s v="Normal"/>
    <x v="1"/>
    <x v="5"/>
    <n v="78.55"/>
    <n v="9"/>
    <n v="35.347499999999997"/>
    <n v="742.29750000000001"/>
    <x v="59"/>
    <x v="93"/>
    <x v="1"/>
    <n v="706.95"/>
    <n v="4.7619047620000003"/>
    <n v="35.347499999999997"/>
    <x v="8"/>
  </r>
  <r>
    <x v="102"/>
    <x v="1"/>
    <x v="1"/>
    <s v="Normal"/>
    <x v="0"/>
    <x v="1"/>
    <n v="23.07"/>
    <n v="9"/>
    <n v="10.381500000000001"/>
    <n v="218.01150000000001"/>
    <x v="60"/>
    <x v="94"/>
    <x v="1"/>
    <n v="207.63"/>
    <n v="4.7619047620000003"/>
    <n v="10.381500000000001"/>
    <x v="49"/>
  </r>
  <r>
    <x v="103"/>
    <x v="0"/>
    <x v="0"/>
    <s v="Normal"/>
    <x v="1"/>
    <x v="4"/>
    <n v="58.26"/>
    <n v="6"/>
    <n v="17.478000000000002"/>
    <n v="367.03800000000001"/>
    <x v="61"/>
    <x v="95"/>
    <x v="1"/>
    <n v="349.56"/>
    <n v="4.7619047620000003"/>
    <n v="17.478000000000002"/>
    <x v="21"/>
  </r>
  <r>
    <x v="104"/>
    <x v="2"/>
    <x v="2"/>
    <s v="Normal"/>
    <x v="1"/>
    <x v="0"/>
    <n v="30.35"/>
    <n v="7"/>
    <n v="10.6225"/>
    <n v="223.07249999999999"/>
    <x v="35"/>
    <x v="96"/>
    <x v="1"/>
    <n v="212.45"/>
    <n v="4.7619047620000003"/>
    <n v="10.6225"/>
    <x v="7"/>
  </r>
  <r>
    <x v="105"/>
    <x v="0"/>
    <x v="0"/>
    <s v="Member"/>
    <x v="1"/>
    <x v="1"/>
    <n v="88.67"/>
    <n v="10"/>
    <n v="44.335000000000001"/>
    <n v="931.03499999999997"/>
    <x v="52"/>
    <x v="97"/>
    <x v="0"/>
    <n v="886.7"/>
    <n v="4.7619047620000003"/>
    <n v="44.335000000000001"/>
    <x v="48"/>
  </r>
  <r>
    <x v="106"/>
    <x v="1"/>
    <x v="1"/>
    <s v="Normal"/>
    <x v="1"/>
    <x v="5"/>
    <n v="27.38"/>
    <n v="6"/>
    <n v="8.2140000000000004"/>
    <n v="172.494"/>
    <x v="0"/>
    <x v="98"/>
    <x v="2"/>
    <n v="164.28"/>
    <n v="4.7619047620000003"/>
    <n v="8.2140000000000004"/>
    <x v="30"/>
  </r>
  <r>
    <x v="107"/>
    <x v="0"/>
    <x v="0"/>
    <s v="Normal"/>
    <x v="1"/>
    <x v="3"/>
    <n v="62.13"/>
    <n v="6"/>
    <n v="18.638999999999999"/>
    <n v="391.41899999999998"/>
    <x v="23"/>
    <x v="99"/>
    <x v="1"/>
    <n v="372.78"/>
    <n v="4.7619047620000003"/>
    <n v="18.638999999999999"/>
    <x v="2"/>
  </r>
  <r>
    <x v="108"/>
    <x v="1"/>
    <x v="1"/>
    <s v="Normal"/>
    <x v="0"/>
    <x v="4"/>
    <n v="33.979999999999997"/>
    <n v="9"/>
    <n v="15.291"/>
    <n v="321.11099999999999"/>
    <x v="62"/>
    <x v="100"/>
    <x v="1"/>
    <n v="305.82"/>
    <n v="4.7619047620000003"/>
    <n v="15.291"/>
    <x v="50"/>
  </r>
  <r>
    <x v="109"/>
    <x v="1"/>
    <x v="1"/>
    <s v="Member"/>
    <x v="1"/>
    <x v="1"/>
    <n v="81.97"/>
    <n v="10"/>
    <n v="40.984999999999999"/>
    <n v="860.68499999999995"/>
    <x v="2"/>
    <x v="101"/>
    <x v="1"/>
    <n v="819.7"/>
    <n v="4.7619047620000003"/>
    <n v="40.984999999999999"/>
    <x v="51"/>
  </r>
  <r>
    <x v="110"/>
    <x v="2"/>
    <x v="2"/>
    <s v="Member"/>
    <x v="0"/>
    <x v="3"/>
    <n v="16.489999999999998"/>
    <n v="2"/>
    <n v="1.649"/>
    <n v="34.628999999999998"/>
    <x v="63"/>
    <x v="102"/>
    <x v="0"/>
    <n v="32.979999999999997"/>
    <n v="4.7619047620000003"/>
    <n v="1.649"/>
    <x v="15"/>
  </r>
  <r>
    <x v="111"/>
    <x v="1"/>
    <x v="1"/>
    <s v="Member"/>
    <x v="0"/>
    <x v="0"/>
    <n v="98.21"/>
    <n v="3"/>
    <n v="14.7315"/>
    <n v="309.36149999999998"/>
    <x v="63"/>
    <x v="103"/>
    <x v="2"/>
    <n v="294.63"/>
    <n v="4.7619047620000003"/>
    <n v="14.7315"/>
    <x v="52"/>
  </r>
  <r>
    <x v="112"/>
    <x v="2"/>
    <x v="2"/>
    <s v="Normal"/>
    <x v="0"/>
    <x v="5"/>
    <n v="72.84"/>
    <n v="7"/>
    <n v="25.494"/>
    <n v="535.37400000000002"/>
    <x v="42"/>
    <x v="104"/>
    <x v="1"/>
    <n v="509.88"/>
    <n v="4.7619047620000003"/>
    <n v="25.494"/>
    <x v="3"/>
  </r>
  <r>
    <x v="113"/>
    <x v="0"/>
    <x v="0"/>
    <s v="Member"/>
    <x v="1"/>
    <x v="2"/>
    <n v="58.07"/>
    <n v="9"/>
    <n v="26.131499999999999"/>
    <n v="548.76149999999996"/>
    <x v="64"/>
    <x v="105"/>
    <x v="0"/>
    <n v="522.63"/>
    <n v="4.7619047620000003"/>
    <n v="26.131499999999999"/>
    <x v="42"/>
  </r>
  <r>
    <x v="114"/>
    <x v="1"/>
    <x v="1"/>
    <s v="Member"/>
    <x v="0"/>
    <x v="2"/>
    <n v="80.790000000000006"/>
    <n v="9"/>
    <n v="36.355499999999999"/>
    <n v="763.46550000000002"/>
    <x v="60"/>
    <x v="106"/>
    <x v="2"/>
    <n v="727.11"/>
    <n v="4.7619047620000003"/>
    <n v="36.355499999999999"/>
    <x v="33"/>
  </r>
  <r>
    <x v="115"/>
    <x v="1"/>
    <x v="1"/>
    <s v="Normal"/>
    <x v="0"/>
    <x v="5"/>
    <n v="27.02"/>
    <n v="3"/>
    <n v="4.0529999999999999"/>
    <n v="85.113"/>
    <x v="22"/>
    <x v="39"/>
    <x v="2"/>
    <n v="81.06"/>
    <n v="4.7619047620000003"/>
    <n v="4.0529999999999999"/>
    <x v="12"/>
  </r>
  <r>
    <x v="116"/>
    <x v="2"/>
    <x v="2"/>
    <s v="Member"/>
    <x v="1"/>
    <x v="5"/>
    <n v="21.94"/>
    <n v="5"/>
    <n v="5.4850000000000003"/>
    <n v="115.185"/>
    <x v="19"/>
    <x v="107"/>
    <x v="0"/>
    <n v="109.7"/>
    <n v="4.7619047620000003"/>
    <n v="5.4850000000000003"/>
    <x v="4"/>
  </r>
  <r>
    <x v="117"/>
    <x v="2"/>
    <x v="2"/>
    <s v="Member"/>
    <x v="1"/>
    <x v="5"/>
    <n v="51.36"/>
    <n v="1"/>
    <n v="2.5680000000000001"/>
    <n v="53.927999999999997"/>
    <x v="65"/>
    <x v="108"/>
    <x v="0"/>
    <n v="51.36"/>
    <n v="4.7619047620000003"/>
    <n v="2.5680000000000001"/>
    <x v="53"/>
  </r>
  <r>
    <x v="118"/>
    <x v="0"/>
    <x v="0"/>
    <s v="Normal"/>
    <x v="0"/>
    <x v="4"/>
    <n v="10.96"/>
    <n v="10"/>
    <n v="5.48"/>
    <n v="115.08"/>
    <x v="30"/>
    <x v="109"/>
    <x v="0"/>
    <n v="109.6"/>
    <n v="4.7619047620000003"/>
    <n v="5.48"/>
    <x v="22"/>
  </r>
  <r>
    <x v="119"/>
    <x v="2"/>
    <x v="2"/>
    <s v="Normal"/>
    <x v="1"/>
    <x v="2"/>
    <n v="53.44"/>
    <n v="2"/>
    <n v="5.3440000000000003"/>
    <n v="112.224"/>
    <x v="40"/>
    <x v="89"/>
    <x v="0"/>
    <n v="106.88"/>
    <n v="4.7619047620000003"/>
    <n v="5.3440000000000003"/>
    <x v="5"/>
  </r>
  <r>
    <x v="120"/>
    <x v="0"/>
    <x v="0"/>
    <s v="Normal"/>
    <x v="0"/>
    <x v="1"/>
    <n v="99.56"/>
    <n v="8"/>
    <n v="39.823999999999998"/>
    <n v="836.30399999999997"/>
    <x v="44"/>
    <x v="11"/>
    <x v="2"/>
    <n v="796.48"/>
    <n v="4.7619047620000003"/>
    <n v="39.823999999999998"/>
    <x v="53"/>
  </r>
  <r>
    <x v="121"/>
    <x v="1"/>
    <x v="1"/>
    <s v="Member"/>
    <x v="1"/>
    <x v="3"/>
    <n v="57.12"/>
    <n v="7"/>
    <n v="19.992000000000001"/>
    <n v="419.83199999999999"/>
    <x v="52"/>
    <x v="110"/>
    <x v="2"/>
    <n v="399.84"/>
    <n v="4.7619047620000003"/>
    <n v="19.992000000000001"/>
    <x v="35"/>
  </r>
  <r>
    <x v="122"/>
    <x v="2"/>
    <x v="2"/>
    <s v="Member"/>
    <x v="1"/>
    <x v="3"/>
    <n v="99.96"/>
    <n v="9"/>
    <n v="44.981999999999999"/>
    <n v="944.62199999999996"/>
    <x v="11"/>
    <x v="111"/>
    <x v="2"/>
    <n v="899.64"/>
    <n v="4.7619047620000003"/>
    <n v="44.981999999999999"/>
    <x v="50"/>
  </r>
  <r>
    <x v="123"/>
    <x v="1"/>
    <x v="1"/>
    <s v="Member"/>
    <x v="1"/>
    <x v="2"/>
    <n v="63.91"/>
    <n v="8"/>
    <n v="25.564"/>
    <n v="536.84400000000005"/>
    <x v="45"/>
    <x v="112"/>
    <x v="2"/>
    <n v="511.28"/>
    <n v="4.7619047620000003"/>
    <n v="25.564"/>
    <x v="15"/>
  </r>
  <r>
    <x v="124"/>
    <x v="2"/>
    <x v="2"/>
    <s v="Member"/>
    <x v="0"/>
    <x v="5"/>
    <n v="56.47"/>
    <n v="8"/>
    <n v="22.588000000000001"/>
    <n v="474.34800000000001"/>
    <x v="11"/>
    <x v="113"/>
    <x v="0"/>
    <n v="451.76"/>
    <n v="4.7619047620000003"/>
    <n v="22.588000000000001"/>
    <x v="48"/>
  </r>
  <r>
    <x v="125"/>
    <x v="0"/>
    <x v="0"/>
    <s v="Normal"/>
    <x v="0"/>
    <x v="2"/>
    <n v="93.69"/>
    <n v="7"/>
    <n v="32.791499999999999"/>
    <n v="688.62149999999997"/>
    <x v="24"/>
    <x v="114"/>
    <x v="2"/>
    <n v="655.83"/>
    <n v="4.7619047620000003"/>
    <n v="32.791499999999999"/>
    <x v="10"/>
  </r>
  <r>
    <x v="126"/>
    <x v="0"/>
    <x v="0"/>
    <s v="Normal"/>
    <x v="0"/>
    <x v="3"/>
    <n v="32.25"/>
    <n v="5"/>
    <n v="8.0625"/>
    <n v="169.3125"/>
    <x v="3"/>
    <x v="115"/>
    <x v="1"/>
    <n v="161.25"/>
    <n v="4.7619047620000003"/>
    <n v="8.0625"/>
    <x v="54"/>
  </r>
  <r>
    <x v="127"/>
    <x v="1"/>
    <x v="1"/>
    <s v="Normal"/>
    <x v="0"/>
    <x v="5"/>
    <n v="31.73"/>
    <n v="9"/>
    <n v="14.278499999999999"/>
    <n v="299.8485"/>
    <x v="66"/>
    <x v="116"/>
    <x v="2"/>
    <n v="285.57"/>
    <n v="4.7619047620000003"/>
    <n v="14.278499999999999"/>
    <x v="9"/>
  </r>
  <r>
    <x v="128"/>
    <x v="1"/>
    <x v="1"/>
    <s v="Member"/>
    <x v="0"/>
    <x v="4"/>
    <n v="68.540000000000006"/>
    <n v="8"/>
    <n v="27.416"/>
    <n v="575.73599999999999"/>
    <x v="66"/>
    <x v="117"/>
    <x v="0"/>
    <n v="548.32000000000005"/>
    <n v="4.7619047620000003"/>
    <n v="27.416"/>
    <x v="23"/>
  </r>
  <r>
    <x v="129"/>
    <x v="2"/>
    <x v="2"/>
    <s v="Normal"/>
    <x v="0"/>
    <x v="3"/>
    <n v="90.28"/>
    <n v="9"/>
    <n v="40.625999999999998"/>
    <n v="853.14599999999996"/>
    <x v="4"/>
    <x v="23"/>
    <x v="0"/>
    <n v="812.52"/>
    <n v="4.7619047620000003"/>
    <n v="40.625999999999998"/>
    <x v="8"/>
  </r>
  <r>
    <x v="130"/>
    <x v="2"/>
    <x v="2"/>
    <s v="Normal"/>
    <x v="0"/>
    <x v="5"/>
    <n v="39.619999999999997"/>
    <n v="7"/>
    <n v="13.867000000000001"/>
    <n v="291.20699999999999"/>
    <x v="25"/>
    <x v="118"/>
    <x v="1"/>
    <n v="277.33999999999997"/>
    <n v="4.7619047620000003"/>
    <n v="13.867000000000001"/>
    <x v="26"/>
  </r>
  <r>
    <x v="131"/>
    <x v="0"/>
    <x v="0"/>
    <s v="Member"/>
    <x v="0"/>
    <x v="3"/>
    <n v="92.13"/>
    <n v="6"/>
    <n v="27.638999999999999"/>
    <n v="580.41899999999998"/>
    <x v="43"/>
    <x v="119"/>
    <x v="1"/>
    <n v="552.78"/>
    <n v="4.7619047620000003"/>
    <n v="27.638999999999999"/>
    <x v="47"/>
  </r>
  <r>
    <x v="132"/>
    <x v="2"/>
    <x v="2"/>
    <s v="Normal"/>
    <x v="0"/>
    <x v="3"/>
    <n v="34.840000000000003"/>
    <n v="4"/>
    <n v="6.968"/>
    <n v="146.328"/>
    <x v="34"/>
    <x v="120"/>
    <x v="1"/>
    <n v="139.36000000000001"/>
    <n v="4.7619047620000003"/>
    <n v="6.968"/>
    <x v="2"/>
  </r>
  <r>
    <x v="133"/>
    <x v="2"/>
    <x v="2"/>
    <s v="Member"/>
    <x v="1"/>
    <x v="1"/>
    <n v="87.45"/>
    <n v="6"/>
    <n v="26.234999999999999"/>
    <n v="550.93499999999995"/>
    <x v="21"/>
    <x v="121"/>
    <x v="2"/>
    <n v="524.70000000000005"/>
    <n v="4.7619047620000003"/>
    <n v="26.234999999999999"/>
    <x v="55"/>
  </r>
  <r>
    <x v="134"/>
    <x v="1"/>
    <x v="1"/>
    <s v="Normal"/>
    <x v="0"/>
    <x v="0"/>
    <n v="81.3"/>
    <n v="6"/>
    <n v="24.39"/>
    <n v="512.19000000000005"/>
    <x v="1"/>
    <x v="122"/>
    <x v="0"/>
    <n v="487.8"/>
    <n v="4.7619047620000003"/>
    <n v="24.39"/>
    <x v="4"/>
  </r>
  <r>
    <x v="135"/>
    <x v="1"/>
    <x v="1"/>
    <s v="Normal"/>
    <x v="1"/>
    <x v="5"/>
    <n v="90.22"/>
    <n v="3"/>
    <n v="13.532999999999999"/>
    <n v="284.19299999999998"/>
    <x v="67"/>
    <x v="30"/>
    <x v="1"/>
    <n v="270.66000000000003"/>
    <n v="4.7619047620000003"/>
    <n v="13.532999999999999"/>
    <x v="56"/>
  </r>
  <r>
    <x v="136"/>
    <x v="0"/>
    <x v="0"/>
    <s v="Normal"/>
    <x v="0"/>
    <x v="1"/>
    <n v="26.31"/>
    <n v="5"/>
    <n v="6.5774999999999997"/>
    <n v="138.1275"/>
    <x v="68"/>
    <x v="123"/>
    <x v="2"/>
    <n v="131.55000000000001"/>
    <n v="4.7619047620000003"/>
    <n v="6.5774999999999997"/>
    <x v="55"/>
  </r>
  <r>
    <x v="137"/>
    <x v="0"/>
    <x v="0"/>
    <s v="Member"/>
    <x v="0"/>
    <x v="2"/>
    <n v="34.42"/>
    <n v="6"/>
    <n v="10.326000000000001"/>
    <n v="216.846"/>
    <x v="67"/>
    <x v="124"/>
    <x v="1"/>
    <n v="206.52"/>
    <n v="4.7619047620000003"/>
    <n v="10.326000000000001"/>
    <x v="57"/>
  </r>
  <r>
    <x v="138"/>
    <x v="2"/>
    <x v="2"/>
    <s v="Normal"/>
    <x v="1"/>
    <x v="3"/>
    <n v="51.91"/>
    <n v="10"/>
    <n v="25.954999999999998"/>
    <n v="545.05499999999995"/>
    <x v="69"/>
    <x v="125"/>
    <x v="1"/>
    <n v="519.1"/>
    <n v="4.7619047620000003"/>
    <n v="25.954999999999998"/>
    <x v="13"/>
  </r>
  <r>
    <x v="139"/>
    <x v="0"/>
    <x v="0"/>
    <s v="Normal"/>
    <x v="1"/>
    <x v="3"/>
    <n v="72.5"/>
    <n v="8"/>
    <n v="29"/>
    <n v="609"/>
    <x v="32"/>
    <x v="126"/>
    <x v="0"/>
    <n v="580"/>
    <n v="4.7619047620000003"/>
    <n v="29"/>
    <x v="51"/>
  </r>
  <r>
    <x v="140"/>
    <x v="1"/>
    <x v="1"/>
    <s v="Member"/>
    <x v="0"/>
    <x v="3"/>
    <n v="89.8"/>
    <n v="10"/>
    <n v="44.9"/>
    <n v="942.9"/>
    <x v="54"/>
    <x v="127"/>
    <x v="2"/>
    <n v="898"/>
    <n v="4.7619047620000003"/>
    <n v="44.9"/>
    <x v="38"/>
  </r>
  <r>
    <x v="141"/>
    <x v="1"/>
    <x v="1"/>
    <s v="Member"/>
    <x v="1"/>
    <x v="0"/>
    <n v="90.5"/>
    <n v="10"/>
    <n v="45.25"/>
    <n v="950.25"/>
    <x v="25"/>
    <x v="128"/>
    <x v="1"/>
    <n v="905"/>
    <n v="4.7619047620000003"/>
    <n v="45.25"/>
    <x v="34"/>
  </r>
  <r>
    <x v="142"/>
    <x v="1"/>
    <x v="1"/>
    <s v="Member"/>
    <x v="0"/>
    <x v="0"/>
    <n v="68.599999999999994"/>
    <n v="10"/>
    <n v="34.299999999999997"/>
    <n v="720.3"/>
    <x v="63"/>
    <x v="129"/>
    <x v="1"/>
    <n v="686"/>
    <n v="4.7619047620000003"/>
    <n v="34.299999999999997"/>
    <x v="0"/>
  </r>
  <r>
    <x v="143"/>
    <x v="1"/>
    <x v="1"/>
    <s v="Member"/>
    <x v="0"/>
    <x v="4"/>
    <n v="30.41"/>
    <n v="1"/>
    <n v="1.5205"/>
    <n v="31.930499999999999"/>
    <x v="70"/>
    <x v="130"/>
    <x v="2"/>
    <n v="30.41"/>
    <n v="4.7619047620000003"/>
    <n v="1.5205"/>
    <x v="3"/>
  </r>
  <r>
    <x v="144"/>
    <x v="0"/>
    <x v="0"/>
    <s v="Normal"/>
    <x v="0"/>
    <x v="2"/>
    <n v="77.95"/>
    <n v="6"/>
    <n v="23.385000000000002"/>
    <n v="491.08499999999998"/>
    <x v="18"/>
    <x v="131"/>
    <x v="0"/>
    <n v="467.7"/>
    <n v="4.7619047620000003"/>
    <n v="23.385000000000002"/>
    <x v="7"/>
  </r>
  <r>
    <x v="145"/>
    <x v="1"/>
    <x v="1"/>
    <s v="Normal"/>
    <x v="0"/>
    <x v="0"/>
    <n v="46.26"/>
    <n v="6"/>
    <n v="13.878"/>
    <n v="291.43799999999999"/>
    <x v="1"/>
    <x v="132"/>
    <x v="2"/>
    <n v="277.56"/>
    <n v="4.7619047620000003"/>
    <n v="13.878"/>
    <x v="33"/>
  </r>
  <r>
    <x v="146"/>
    <x v="0"/>
    <x v="0"/>
    <s v="Member"/>
    <x v="0"/>
    <x v="5"/>
    <n v="30.14"/>
    <n v="10"/>
    <n v="15.07"/>
    <n v="316.47000000000003"/>
    <x v="34"/>
    <x v="35"/>
    <x v="0"/>
    <n v="301.39999999999998"/>
    <n v="4.7619047620000003"/>
    <n v="15.07"/>
    <x v="51"/>
  </r>
  <r>
    <x v="147"/>
    <x v="1"/>
    <x v="1"/>
    <s v="Normal"/>
    <x v="1"/>
    <x v="0"/>
    <n v="66.14"/>
    <n v="4"/>
    <n v="13.228"/>
    <n v="277.78800000000001"/>
    <x v="35"/>
    <x v="69"/>
    <x v="2"/>
    <n v="264.56"/>
    <n v="4.7619047620000003"/>
    <n v="13.228"/>
    <x v="32"/>
  </r>
  <r>
    <x v="148"/>
    <x v="2"/>
    <x v="2"/>
    <s v="Member"/>
    <x v="1"/>
    <x v="2"/>
    <n v="71.86"/>
    <n v="8"/>
    <n v="28.744"/>
    <n v="603.62400000000002"/>
    <x v="43"/>
    <x v="133"/>
    <x v="2"/>
    <n v="574.88"/>
    <n v="4.7619047620000003"/>
    <n v="28.744"/>
    <x v="56"/>
  </r>
  <r>
    <x v="149"/>
    <x v="0"/>
    <x v="0"/>
    <s v="Normal"/>
    <x v="1"/>
    <x v="0"/>
    <n v="32.46"/>
    <n v="8"/>
    <n v="12.984"/>
    <n v="272.66399999999999"/>
    <x v="39"/>
    <x v="128"/>
    <x v="2"/>
    <n v="259.68"/>
    <n v="4.7619047620000003"/>
    <n v="12.984"/>
    <x v="49"/>
  </r>
  <r>
    <x v="150"/>
    <x v="2"/>
    <x v="2"/>
    <s v="Member"/>
    <x v="0"/>
    <x v="5"/>
    <n v="91.54"/>
    <n v="4"/>
    <n v="18.308"/>
    <n v="384.46800000000002"/>
    <x v="28"/>
    <x v="25"/>
    <x v="2"/>
    <n v="366.16"/>
    <n v="4.7619047620000003"/>
    <n v="18.308"/>
    <x v="19"/>
  </r>
  <r>
    <x v="151"/>
    <x v="1"/>
    <x v="1"/>
    <s v="Member"/>
    <x v="1"/>
    <x v="3"/>
    <n v="34.56"/>
    <n v="7"/>
    <n v="12.096"/>
    <n v="254.01599999999999"/>
    <x v="16"/>
    <x v="134"/>
    <x v="2"/>
    <n v="241.92"/>
    <n v="4.7619047620000003"/>
    <n v="12.096"/>
    <x v="48"/>
  </r>
  <r>
    <x v="152"/>
    <x v="0"/>
    <x v="0"/>
    <s v="Normal"/>
    <x v="1"/>
    <x v="5"/>
    <n v="83.24"/>
    <n v="9"/>
    <n v="37.457999999999998"/>
    <n v="786.61800000000005"/>
    <x v="71"/>
    <x v="135"/>
    <x v="2"/>
    <n v="749.16"/>
    <n v="4.7619047620000003"/>
    <n v="37.457999999999998"/>
    <x v="2"/>
  </r>
  <r>
    <x v="153"/>
    <x v="1"/>
    <x v="1"/>
    <s v="Normal"/>
    <x v="0"/>
    <x v="4"/>
    <n v="16.48"/>
    <n v="6"/>
    <n v="4.944"/>
    <n v="103.824"/>
    <x v="13"/>
    <x v="136"/>
    <x v="0"/>
    <n v="98.88"/>
    <n v="4.7619047620000003"/>
    <n v="4.944"/>
    <x v="21"/>
  </r>
  <r>
    <x v="154"/>
    <x v="1"/>
    <x v="1"/>
    <s v="Normal"/>
    <x v="0"/>
    <x v="3"/>
    <n v="80.97"/>
    <n v="8"/>
    <n v="32.387999999999998"/>
    <n v="680.14800000000002"/>
    <x v="26"/>
    <x v="137"/>
    <x v="1"/>
    <n v="647.76"/>
    <n v="4.7619047620000003"/>
    <n v="32.387999999999998"/>
    <x v="39"/>
  </r>
  <r>
    <x v="155"/>
    <x v="0"/>
    <x v="0"/>
    <s v="Member"/>
    <x v="1"/>
    <x v="4"/>
    <n v="92.29"/>
    <n v="5"/>
    <n v="23.072500000000002"/>
    <n v="484.52249999999998"/>
    <x v="9"/>
    <x v="57"/>
    <x v="2"/>
    <n v="461.45"/>
    <n v="4.7619047620000003"/>
    <n v="23.072500000000002"/>
    <x v="54"/>
  </r>
  <r>
    <x v="156"/>
    <x v="2"/>
    <x v="2"/>
    <s v="Member"/>
    <x v="1"/>
    <x v="1"/>
    <n v="72.17"/>
    <n v="1"/>
    <n v="3.6084999999999998"/>
    <n v="75.778499999999994"/>
    <x v="72"/>
    <x v="138"/>
    <x v="1"/>
    <n v="72.17"/>
    <n v="4.7619047620000003"/>
    <n v="3.6084999999999998"/>
    <x v="36"/>
  </r>
  <r>
    <x v="157"/>
    <x v="2"/>
    <x v="2"/>
    <s v="Normal"/>
    <x v="1"/>
    <x v="2"/>
    <n v="50.28"/>
    <n v="5"/>
    <n v="12.57"/>
    <n v="263.97000000000003"/>
    <x v="37"/>
    <x v="139"/>
    <x v="0"/>
    <n v="251.4"/>
    <n v="4.7619047620000003"/>
    <n v="12.57"/>
    <x v="58"/>
  </r>
  <r>
    <x v="158"/>
    <x v="2"/>
    <x v="2"/>
    <s v="Member"/>
    <x v="1"/>
    <x v="0"/>
    <n v="97.22"/>
    <n v="9"/>
    <n v="43.749000000000002"/>
    <n v="918.72900000000004"/>
    <x v="73"/>
    <x v="140"/>
    <x v="0"/>
    <n v="874.98"/>
    <n v="4.7619047620000003"/>
    <n v="43.749000000000002"/>
    <x v="22"/>
  </r>
  <r>
    <x v="159"/>
    <x v="2"/>
    <x v="2"/>
    <s v="Normal"/>
    <x v="1"/>
    <x v="3"/>
    <n v="93.39"/>
    <n v="6"/>
    <n v="28.016999999999999"/>
    <n v="588.35699999999997"/>
    <x v="39"/>
    <x v="141"/>
    <x v="0"/>
    <n v="560.34"/>
    <n v="4.7619047620000003"/>
    <n v="28.016999999999999"/>
    <x v="40"/>
  </r>
  <r>
    <x v="160"/>
    <x v="1"/>
    <x v="1"/>
    <s v="Normal"/>
    <x v="0"/>
    <x v="4"/>
    <n v="43.18"/>
    <n v="8"/>
    <n v="17.271999999999998"/>
    <n v="362.71199999999999"/>
    <x v="64"/>
    <x v="30"/>
    <x v="2"/>
    <n v="345.44"/>
    <n v="4.7619047620000003"/>
    <n v="17.271999999999998"/>
    <x v="47"/>
  </r>
  <r>
    <x v="161"/>
    <x v="0"/>
    <x v="0"/>
    <s v="Normal"/>
    <x v="1"/>
    <x v="3"/>
    <n v="63.69"/>
    <n v="1"/>
    <n v="3.1844999999999999"/>
    <n v="66.874499999999998"/>
    <x v="6"/>
    <x v="142"/>
    <x v="1"/>
    <n v="63.69"/>
    <n v="4.7619047620000003"/>
    <n v="3.1844999999999999"/>
    <x v="22"/>
  </r>
  <r>
    <x v="162"/>
    <x v="0"/>
    <x v="0"/>
    <s v="Normal"/>
    <x v="1"/>
    <x v="4"/>
    <n v="45.79"/>
    <n v="7"/>
    <n v="16.026499999999999"/>
    <n v="336.55650000000003"/>
    <x v="45"/>
    <x v="143"/>
    <x v="2"/>
    <n v="320.52999999999997"/>
    <n v="4.7619047620000003"/>
    <n v="16.026499999999999"/>
    <x v="27"/>
  </r>
  <r>
    <x v="163"/>
    <x v="1"/>
    <x v="1"/>
    <s v="Normal"/>
    <x v="1"/>
    <x v="3"/>
    <n v="76.400000000000006"/>
    <n v="2"/>
    <n v="7.64"/>
    <n v="160.44"/>
    <x v="74"/>
    <x v="144"/>
    <x v="0"/>
    <n v="152.80000000000001"/>
    <n v="4.7619047620000003"/>
    <n v="7.64"/>
    <x v="35"/>
  </r>
  <r>
    <x v="164"/>
    <x v="2"/>
    <x v="2"/>
    <s v="Normal"/>
    <x v="1"/>
    <x v="4"/>
    <n v="39.9"/>
    <n v="10"/>
    <n v="19.95"/>
    <n v="418.95"/>
    <x v="9"/>
    <x v="145"/>
    <x v="2"/>
    <n v="399"/>
    <n v="4.7619047620000003"/>
    <n v="19.95"/>
    <x v="9"/>
  </r>
  <r>
    <x v="165"/>
    <x v="2"/>
    <x v="2"/>
    <s v="Member"/>
    <x v="1"/>
    <x v="0"/>
    <n v="42.57"/>
    <n v="8"/>
    <n v="17.027999999999999"/>
    <n v="357.58800000000002"/>
    <x v="6"/>
    <x v="146"/>
    <x v="0"/>
    <n v="340.56"/>
    <n v="4.7619047620000003"/>
    <n v="17.027999999999999"/>
    <x v="32"/>
  </r>
  <r>
    <x v="166"/>
    <x v="1"/>
    <x v="1"/>
    <s v="Normal"/>
    <x v="1"/>
    <x v="2"/>
    <n v="95.58"/>
    <n v="10"/>
    <n v="47.79"/>
    <n v="1003.59"/>
    <x v="65"/>
    <x v="147"/>
    <x v="1"/>
    <n v="955.8"/>
    <n v="4.7619047620000003"/>
    <n v="47.79"/>
    <x v="19"/>
  </r>
  <r>
    <x v="167"/>
    <x v="0"/>
    <x v="0"/>
    <s v="Normal"/>
    <x v="1"/>
    <x v="5"/>
    <n v="98.98"/>
    <n v="10"/>
    <n v="49.49"/>
    <n v="1039.29"/>
    <x v="4"/>
    <x v="148"/>
    <x v="2"/>
    <n v="989.8"/>
    <n v="4.7619047620000003"/>
    <n v="49.49"/>
    <x v="44"/>
  </r>
  <r>
    <x v="168"/>
    <x v="0"/>
    <x v="0"/>
    <s v="Normal"/>
    <x v="1"/>
    <x v="4"/>
    <n v="51.28"/>
    <n v="6"/>
    <n v="15.384"/>
    <n v="323.06400000000002"/>
    <x v="64"/>
    <x v="149"/>
    <x v="1"/>
    <n v="307.68"/>
    <n v="4.7619047620000003"/>
    <n v="15.384"/>
    <x v="35"/>
  </r>
  <r>
    <x v="169"/>
    <x v="0"/>
    <x v="0"/>
    <s v="Member"/>
    <x v="1"/>
    <x v="3"/>
    <n v="69.52"/>
    <n v="7"/>
    <n v="24.332000000000001"/>
    <n v="510.97199999999998"/>
    <x v="60"/>
    <x v="50"/>
    <x v="2"/>
    <n v="486.64"/>
    <n v="4.7619047620000003"/>
    <n v="24.332000000000001"/>
    <x v="23"/>
  </r>
  <r>
    <x v="170"/>
    <x v="0"/>
    <x v="0"/>
    <s v="Normal"/>
    <x v="1"/>
    <x v="0"/>
    <n v="70.010000000000005"/>
    <n v="5"/>
    <n v="17.502500000000001"/>
    <n v="367.55250000000001"/>
    <x v="75"/>
    <x v="150"/>
    <x v="0"/>
    <n v="350.05"/>
    <n v="4.7619047620000003"/>
    <n v="17.502500000000001"/>
    <x v="46"/>
  </r>
  <r>
    <x v="171"/>
    <x v="2"/>
    <x v="2"/>
    <s v="Member"/>
    <x v="1"/>
    <x v="4"/>
    <n v="80.05"/>
    <n v="5"/>
    <n v="20.012499999999999"/>
    <n v="420.26249999999999"/>
    <x v="53"/>
    <x v="47"/>
    <x v="2"/>
    <n v="400.25"/>
    <n v="4.7619047620000003"/>
    <n v="20.012499999999999"/>
    <x v="45"/>
  </r>
  <r>
    <x v="172"/>
    <x v="1"/>
    <x v="1"/>
    <s v="Normal"/>
    <x v="1"/>
    <x v="1"/>
    <n v="20.85"/>
    <n v="8"/>
    <n v="8.34"/>
    <n v="175.14"/>
    <x v="2"/>
    <x v="151"/>
    <x v="1"/>
    <n v="166.8"/>
    <n v="4.7619047620000003"/>
    <n v="8.34"/>
    <x v="31"/>
  </r>
  <r>
    <x v="173"/>
    <x v="2"/>
    <x v="2"/>
    <s v="Member"/>
    <x v="1"/>
    <x v="1"/>
    <n v="52.89"/>
    <n v="6"/>
    <n v="15.867000000000001"/>
    <n v="333.20699999999999"/>
    <x v="64"/>
    <x v="152"/>
    <x v="2"/>
    <n v="317.33999999999997"/>
    <n v="4.7619047620000003"/>
    <n v="15.867000000000001"/>
    <x v="57"/>
  </r>
  <r>
    <x v="174"/>
    <x v="2"/>
    <x v="2"/>
    <s v="Normal"/>
    <x v="1"/>
    <x v="4"/>
    <n v="19.79"/>
    <n v="8"/>
    <n v="7.9160000000000004"/>
    <n v="166.23599999999999"/>
    <x v="68"/>
    <x v="153"/>
    <x v="0"/>
    <n v="158.32"/>
    <n v="4.7619047620000003"/>
    <n v="7.9160000000000004"/>
    <x v="44"/>
  </r>
  <r>
    <x v="175"/>
    <x v="0"/>
    <x v="0"/>
    <s v="Member"/>
    <x v="1"/>
    <x v="2"/>
    <n v="33.840000000000003"/>
    <n v="9"/>
    <n v="15.228"/>
    <n v="319.78800000000001"/>
    <x v="76"/>
    <x v="142"/>
    <x v="0"/>
    <n v="304.56"/>
    <n v="4.7619047620000003"/>
    <n v="15.228"/>
    <x v="55"/>
  </r>
  <r>
    <x v="176"/>
    <x v="0"/>
    <x v="0"/>
    <s v="Member"/>
    <x v="1"/>
    <x v="4"/>
    <n v="22.17"/>
    <n v="8"/>
    <n v="8.8680000000000003"/>
    <n v="186.22800000000001"/>
    <x v="2"/>
    <x v="154"/>
    <x v="2"/>
    <n v="177.36"/>
    <n v="4.7619047620000003"/>
    <n v="8.8680000000000003"/>
    <x v="1"/>
  </r>
  <r>
    <x v="177"/>
    <x v="1"/>
    <x v="1"/>
    <s v="Normal"/>
    <x v="0"/>
    <x v="5"/>
    <n v="22.51"/>
    <n v="7"/>
    <n v="7.8784999999999998"/>
    <n v="165.4485"/>
    <x v="77"/>
    <x v="155"/>
    <x v="2"/>
    <n v="157.57"/>
    <n v="4.7619047620000003"/>
    <n v="7.8784999999999998"/>
    <x v="19"/>
  </r>
  <r>
    <x v="178"/>
    <x v="0"/>
    <x v="0"/>
    <s v="Normal"/>
    <x v="1"/>
    <x v="4"/>
    <n v="73.88"/>
    <n v="6"/>
    <n v="22.164000000000001"/>
    <n v="465.44400000000002"/>
    <x v="28"/>
    <x v="156"/>
    <x v="0"/>
    <n v="443.28"/>
    <n v="4.7619047620000003"/>
    <n v="22.164000000000001"/>
    <x v="18"/>
  </r>
  <r>
    <x v="179"/>
    <x v="1"/>
    <x v="1"/>
    <s v="Member"/>
    <x v="1"/>
    <x v="0"/>
    <n v="86.8"/>
    <n v="3"/>
    <n v="13.02"/>
    <n v="273.42"/>
    <x v="26"/>
    <x v="157"/>
    <x v="0"/>
    <n v="260.39999999999998"/>
    <n v="4.7619047620000003"/>
    <n v="13.02"/>
    <x v="21"/>
  </r>
  <r>
    <x v="180"/>
    <x v="1"/>
    <x v="1"/>
    <s v="Normal"/>
    <x v="1"/>
    <x v="5"/>
    <n v="64.260000000000005"/>
    <n v="7"/>
    <n v="22.491"/>
    <n v="472.31099999999998"/>
    <x v="57"/>
    <x v="158"/>
    <x v="1"/>
    <n v="449.82"/>
    <n v="4.7619047620000003"/>
    <n v="22.491"/>
    <x v="14"/>
  </r>
  <r>
    <x v="181"/>
    <x v="1"/>
    <x v="1"/>
    <s v="Member"/>
    <x v="1"/>
    <x v="4"/>
    <n v="38.47"/>
    <n v="8"/>
    <n v="15.388"/>
    <n v="323.14800000000002"/>
    <x v="54"/>
    <x v="159"/>
    <x v="1"/>
    <n v="307.76"/>
    <n v="4.7619047620000003"/>
    <n v="15.388"/>
    <x v="25"/>
  </r>
  <r>
    <x v="182"/>
    <x v="0"/>
    <x v="0"/>
    <s v="Member"/>
    <x v="1"/>
    <x v="3"/>
    <n v="15.5"/>
    <n v="10"/>
    <n v="7.75"/>
    <n v="162.75"/>
    <x v="28"/>
    <x v="60"/>
    <x v="0"/>
    <n v="155"/>
    <n v="4.7619047620000003"/>
    <n v="7.75"/>
    <x v="7"/>
  </r>
  <r>
    <x v="183"/>
    <x v="1"/>
    <x v="1"/>
    <s v="Normal"/>
    <x v="1"/>
    <x v="0"/>
    <n v="34.31"/>
    <n v="8"/>
    <n v="13.724"/>
    <n v="288.20400000000001"/>
    <x v="25"/>
    <x v="160"/>
    <x v="0"/>
    <n v="274.48"/>
    <n v="4.7619047620000003"/>
    <n v="13.724"/>
    <x v="14"/>
  </r>
  <r>
    <x v="184"/>
    <x v="0"/>
    <x v="0"/>
    <s v="Normal"/>
    <x v="0"/>
    <x v="3"/>
    <n v="12.34"/>
    <n v="7"/>
    <n v="4.319"/>
    <n v="90.698999999999998"/>
    <x v="31"/>
    <x v="161"/>
    <x v="2"/>
    <n v="86.38"/>
    <n v="4.7619047620000003"/>
    <n v="4.319"/>
    <x v="24"/>
  </r>
  <r>
    <x v="185"/>
    <x v="2"/>
    <x v="2"/>
    <s v="Member"/>
    <x v="1"/>
    <x v="4"/>
    <n v="18.079999999999998"/>
    <n v="3"/>
    <n v="2.7120000000000002"/>
    <n v="56.951999999999998"/>
    <x v="19"/>
    <x v="162"/>
    <x v="0"/>
    <n v="54.24"/>
    <n v="4.7619047620000003"/>
    <n v="2.7120000000000002"/>
    <x v="7"/>
  </r>
  <r>
    <x v="186"/>
    <x v="2"/>
    <x v="2"/>
    <s v="Member"/>
    <x v="0"/>
    <x v="2"/>
    <n v="94.49"/>
    <n v="8"/>
    <n v="37.795999999999999"/>
    <n v="793.71600000000001"/>
    <x v="2"/>
    <x v="163"/>
    <x v="0"/>
    <n v="755.92"/>
    <n v="4.7619047620000003"/>
    <n v="37.795999999999999"/>
    <x v="26"/>
  </r>
  <r>
    <x v="187"/>
    <x v="2"/>
    <x v="2"/>
    <s v="Member"/>
    <x v="1"/>
    <x v="2"/>
    <n v="46.47"/>
    <n v="4"/>
    <n v="9.2940000000000005"/>
    <n v="195.17400000000001"/>
    <x v="4"/>
    <x v="164"/>
    <x v="1"/>
    <n v="185.88"/>
    <n v="4.7619047620000003"/>
    <n v="9.2940000000000005"/>
    <x v="27"/>
  </r>
  <r>
    <x v="188"/>
    <x v="0"/>
    <x v="0"/>
    <s v="Normal"/>
    <x v="1"/>
    <x v="2"/>
    <n v="74.069999999999993"/>
    <n v="1"/>
    <n v="3.7035"/>
    <n v="77.773499999999999"/>
    <x v="34"/>
    <x v="165"/>
    <x v="0"/>
    <n v="74.069999999999993"/>
    <n v="4.7619047620000003"/>
    <n v="3.7035"/>
    <x v="21"/>
  </r>
  <r>
    <x v="189"/>
    <x v="1"/>
    <x v="1"/>
    <s v="Normal"/>
    <x v="0"/>
    <x v="2"/>
    <n v="69.81"/>
    <n v="4"/>
    <n v="13.962"/>
    <n v="293.202"/>
    <x v="26"/>
    <x v="166"/>
    <x v="2"/>
    <n v="279.24"/>
    <n v="4.7619047620000003"/>
    <n v="13.962"/>
    <x v="9"/>
  </r>
  <r>
    <x v="190"/>
    <x v="2"/>
    <x v="2"/>
    <s v="Normal"/>
    <x v="0"/>
    <x v="2"/>
    <n v="77.040000000000006"/>
    <n v="3"/>
    <n v="11.555999999999999"/>
    <n v="242.67599999999999"/>
    <x v="48"/>
    <x v="17"/>
    <x v="2"/>
    <n v="231.12"/>
    <n v="4.7619047620000003"/>
    <n v="11.555999999999999"/>
    <x v="8"/>
  </r>
  <r>
    <x v="191"/>
    <x v="2"/>
    <x v="2"/>
    <s v="Normal"/>
    <x v="0"/>
    <x v="5"/>
    <n v="73.52"/>
    <n v="2"/>
    <n v="7.3520000000000003"/>
    <n v="154.392"/>
    <x v="15"/>
    <x v="167"/>
    <x v="0"/>
    <n v="147.04"/>
    <n v="4.7619047620000003"/>
    <n v="7.3520000000000003"/>
    <x v="15"/>
  </r>
  <r>
    <x v="192"/>
    <x v="1"/>
    <x v="1"/>
    <s v="Normal"/>
    <x v="0"/>
    <x v="4"/>
    <n v="87.8"/>
    <n v="9"/>
    <n v="39.51"/>
    <n v="829.71"/>
    <x v="32"/>
    <x v="168"/>
    <x v="1"/>
    <n v="790.2"/>
    <n v="4.7619047620000003"/>
    <n v="39.51"/>
    <x v="51"/>
  </r>
  <r>
    <x v="193"/>
    <x v="2"/>
    <x v="2"/>
    <s v="Normal"/>
    <x v="1"/>
    <x v="2"/>
    <n v="25.55"/>
    <n v="4"/>
    <n v="5.1100000000000003"/>
    <n v="107.31"/>
    <x v="53"/>
    <x v="169"/>
    <x v="0"/>
    <n v="102.2"/>
    <n v="4.7619047620000003"/>
    <n v="5.1100000000000003"/>
    <x v="14"/>
  </r>
  <r>
    <x v="194"/>
    <x v="0"/>
    <x v="0"/>
    <s v="Normal"/>
    <x v="1"/>
    <x v="1"/>
    <n v="32.71"/>
    <n v="5"/>
    <n v="8.1775000000000002"/>
    <n v="171.72749999999999"/>
    <x v="35"/>
    <x v="170"/>
    <x v="2"/>
    <n v="163.55000000000001"/>
    <n v="4.7619047620000003"/>
    <n v="8.1775000000000002"/>
    <x v="21"/>
  </r>
  <r>
    <x v="195"/>
    <x v="1"/>
    <x v="1"/>
    <s v="Member"/>
    <x v="0"/>
    <x v="5"/>
    <n v="74.290000000000006"/>
    <n v="1"/>
    <n v="3.7145000000000001"/>
    <n v="78.004499999999993"/>
    <x v="50"/>
    <x v="171"/>
    <x v="1"/>
    <n v="74.290000000000006"/>
    <n v="4.7619047620000003"/>
    <n v="3.7145000000000001"/>
    <x v="59"/>
  </r>
  <r>
    <x v="196"/>
    <x v="1"/>
    <x v="1"/>
    <s v="Member"/>
    <x v="1"/>
    <x v="0"/>
    <n v="43.7"/>
    <n v="2"/>
    <n v="4.37"/>
    <n v="91.77"/>
    <x v="58"/>
    <x v="172"/>
    <x v="1"/>
    <n v="87.4"/>
    <n v="4.7619047620000003"/>
    <n v="4.37"/>
    <x v="49"/>
  </r>
  <r>
    <x v="197"/>
    <x v="0"/>
    <x v="0"/>
    <s v="Normal"/>
    <x v="0"/>
    <x v="2"/>
    <n v="25.29"/>
    <n v="1"/>
    <n v="1.2645"/>
    <n v="26.554500000000001"/>
    <x v="28"/>
    <x v="173"/>
    <x v="0"/>
    <n v="25.29"/>
    <n v="4.7619047620000003"/>
    <n v="1.2645"/>
    <x v="36"/>
  </r>
  <r>
    <x v="198"/>
    <x v="1"/>
    <x v="1"/>
    <s v="Normal"/>
    <x v="1"/>
    <x v="0"/>
    <n v="41.5"/>
    <n v="4"/>
    <n v="8.3000000000000007"/>
    <n v="174.3"/>
    <x v="41"/>
    <x v="174"/>
    <x v="2"/>
    <n v="166"/>
    <n v="4.7619047620000003"/>
    <n v="8.3000000000000007"/>
    <x v="13"/>
  </r>
  <r>
    <x v="199"/>
    <x v="1"/>
    <x v="1"/>
    <s v="Member"/>
    <x v="0"/>
    <x v="4"/>
    <n v="71.39"/>
    <n v="5"/>
    <n v="17.8475"/>
    <n v="374.79750000000001"/>
    <x v="21"/>
    <x v="129"/>
    <x v="2"/>
    <n v="356.95"/>
    <n v="4.7619047620000003"/>
    <n v="17.8475"/>
    <x v="46"/>
  </r>
  <r>
    <x v="200"/>
    <x v="1"/>
    <x v="1"/>
    <s v="Member"/>
    <x v="0"/>
    <x v="3"/>
    <n v="19.149999999999999"/>
    <n v="6"/>
    <n v="5.7450000000000001"/>
    <n v="120.645"/>
    <x v="71"/>
    <x v="175"/>
    <x v="2"/>
    <n v="114.9"/>
    <n v="4.7619047620000003"/>
    <n v="5.7450000000000001"/>
    <x v="11"/>
  </r>
  <r>
    <x v="201"/>
    <x v="2"/>
    <x v="2"/>
    <s v="Member"/>
    <x v="0"/>
    <x v="1"/>
    <n v="57.49"/>
    <n v="4"/>
    <n v="11.497999999999999"/>
    <n v="241.458"/>
    <x v="20"/>
    <x v="176"/>
    <x v="1"/>
    <n v="229.96"/>
    <n v="4.7619047620000003"/>
    <n v="11.497999999999999"/>
    <x v="37"/>
  </r>
  <r>
    <x v="202"/>
    <x v="1"/>
    <x v="1"/>
    <s v="Normal"/>
    <x v="1"/>
    <x v="1"/>
    <n v="61.41"/>
    <n v="7"/>
    <n v="21.493500000000001"/>
    <n v="451.36349999999999"/>
    <x v="78"/>
    <x v="177"/>
    <x v="1"/>
    <n v="429.87"/>
    <n v="4.7619047620000003"/>
    <n v="21.493500000000001"/>
    <x v="57"/>
  </r>
  <r>
    <x v="203"/>
    <x v="2"/>
    <x v="2"/>
    <s v="Member"/>
    <x v="1"/>
    <x v="0"/>
    <n v="25.9"/>
    <n v="10"/>
    <n v="12.95"/>
    <n v="271.95"/>
    <x v="10"/>
    <x v="178"/>
    <x v="0"/>
    <n v="259"/>
    <n v="4.7619047620000003"/>
    <n v="12.95"/>
    <x v="44"/>
  </r>
  <r>
    <x v="204"/>
    <x v="2"/>
    <x v="2"/>
    <s v="Member"/>
    <x v="1"/>
    <x v="2"/>
    <n v="17.77"/>
    <n v="5"/>
    <n v="4.4424999999999999"/>
    <n v="93.292500000000004"/>
    <x v="42"/>
    <x v="179"/>
    <x v="2"/>
    <n v="88.85"/>
    <n v="4.7619047620000003"/>
    <n v="4.4424999999999999"/>
    <x v="38"/>
  </r>
  <r>
    <x v="205"/>
    <x v="0"/>
    <x v="0"/>
    <s v="Normal"/>
    <x v="0"/>
    <x v="0"/>
    <n v="23.03"/>
    <n v="9"/>
    <n v="10.3635"/>
    <n v="217.6335"/>
    <x v="75"/>
    <x v="110"/>
    <x v="0"/>
    <n v="207.27"/>
    <n v="4.7619047620000003"/>
    <n v="10.3635"/>
    <x v="30"/>
  </r>
  <r>
    <x v="206"/>
    <x v="1"/>
    <x v="1"/>
    <s v="Member"/>
    <x v="0"/>
    <x v="1"/>
    <n v="66.650000000000006"/>
    <n v="9"/>
    <n v="29.9925"/>
    <n v="629.84249999999997"/>
    <x v="72"/>
    <x v="96"/>
    <x v="2"/>
    <n v="599.85"/>
    <n v="4.7619047620000003"/>
    <n v="29.9925"/>
    <x v="58"/>
  </r>
  <r>
    <x v="207"/>
    <x v="1"/>
    <x v="1"/>
    <s v="Member"/>
    <x v="0"/>
    <x v="2"/>
    <n v="28.53"/>
    <n v="10"/>
    <n v="14.265000000000001"/>
    <n v="299.565"/>
    <x v="79"/>
    <x v="180"/>
    <x v="0"/>
    <n v="285.3"/>
    <n v="4.7619047620000003"/>
    <n v="14.265000000000001"/>
    <x v="52"/>
  </r>
  <r>
    <x v="208"/>
    <x v="2"/>
    <x v="2"/>
    <s v="Normal"/>
    <x v="0"/>
    <x v="5"/>
    <n v="30.37"/>
    <n v="3"/>
    <n v="4.5555000000000003"/>
    <n v="95.665499999999994"/>
    <x v="61"/>
    <x v="167"/>
    <x v="0"/>
    <n v="91.11"/>
    <n v="4.7619047620000003"/>
    <n v="4.5555000000000003"/>
    <x v="20"/>
  </r>
  <r>
    <x v="209"/>
    <x v="2"/>
    <x v="2"/>
    <s v="Normal"/>
    <x v="0"/>
    <x v="1"/>
    <n v="99.73"/>
    <n v="9"/>
    <n v="44.878500000000003"/>
    <n v="942.44849999999997"/>
    <x v="22"/>
    <x v="144"/>
    <x v="2"/>
    <n v="897.57"/>
    <n v="4.7619047620000003"/>
    <n v="44.878500000000003"/>
    <x v="35"/>
  </r>
  <r>
    <x v="210"/>
    <x v="0"/>
    <x v="0"/>
    <s v="Normal"/>
    <x v="1"/>
    <x v="1"/>
    <n v="26.23"/>
    <n v="9"/>
    <n v="11.8035"/>
    <n v="247.87350000000001"/>
    <x v="25"/>
    <x v="181"/>
    <x v="0"/>
    <n v="236.07"/>
    <n v="4.7619047620000003"/>
    <n v="11.8035"/>
    <x v="9"/>
  </r>
  <r>
    <x v="211"/>
    <x v="1"/>
    <x v="1"/>
    <s v="Normal"/>
    <x v="0"/>
    <x v="4"/>
    <n v="93.26"/>
    <n v="9"/>
    <n v="41.966999999999999"/>
    <n v="881.30700000000002"/>
    <x v="65"/>
    <x v="182"/>
    <x v="1"/>
    <n v="839.34"/>
    <n v="4.7619047620000003"/>
    <n v="41.966999999999999"/>
    <x v="55"/>
  </r>
  <r>
    <x v="212"/>
    <x v="2"/>
    <x v="2"/>
    <s v="Normal"/>
    <x v="1"/>
    <x v="2"/>
    <n v="92.36"/>
    <n v="5"/>
    <n v="23.09"/>
    <n v="484.89"/>
    <x v="80"/>
    <x v="151"/>
    <x v="0"/>
    <n v="461.8"/>
    <n v="4.7619047620000003"/>
    <n v="23.09"/>
    <x v="49"/>
  </r>
  <r>
    <x v="213"/>
    <x v="2"/>
    <x v="2"/>
    <s v="Normal"/>
    <x v="1"/>
    <x v="3"/>
    <n v="46.42"/>
    <n v="3"/>
    <n v="6.9630000000000001"/>
    <n v="146.22300000000001"/>
    <x v="72"/>
    <x v="38"/>
    <x v="2"/>
    <n v="139.26"/>
    <n v="4.7619047620000003"/>
    <n v="6.9630000000000001"/>
    <x v="18"/>
  </r>
  <r>
    <x v="214"/>
    <x v="2"/>
    <x v="2"/>
    <s v="Member"/>
    <x v="0"/>
    <x v="3"/>
    <n v="29.61"/>
    <n v="7"/>
    <n v="10.3635"/>
    <n v="217.6335"/>
    <x v="16"/>
    <x v="183"/>
    <x v="1"/>
    <n v="207.27"/>
    <n v="4.7619047620000003"/>
    <n v="10.3635"/>
    <x v="35"/>
  </r>
  <r>
    <x v="215"/>
    <x v="0"/>
    <x v="0"/>
    <s v="Normal"/>
    <x v="1"/>
    <x v="2"/>
    <n v="18.28"/>
    <n v="1"/>
    <n v="0.91400000000000003"/>
    <n v="19.193999999999999"/>
    <x v="23"/>
    <x v="184"/>
    <x v="2"/>
    <n v="18.28"/>
    <n v="4.7619047620000003"/>
    <n v="0.91400000000000003"/>
    <x v="47"/>
  </r>
  <r>
    <x v="216"/>
    <x v="2"/>
    <x v="2"/>
    <s v="Normal"/>
    <x v="0"/>
    <x v="3"/>
    <n v="24.77"/>
    <n v="5"/>
    <n v="6.1924999999999999"/>
    <n v="130.04249999999999"/>
    <x v="62"/>
    <x v="185"/>
    <x v="1"/>
    <n v="123.85"/>
    <n v="4.7619047620000003"/>
    <n v="6.1924999999999999"/>
    <x v="23"/>
  </r>
  <r>
    <x v="217"/>
    <x v="0"/>
    <x v="0"/>
    <s v="Member"/>
    <x v="0"/>
    <x v="1"/>
    <n v="94.64"/>
    <n v="3"/>
    <n v="14.196"/>
    <n v="298.11599999999999"/>
    <x v="81"/>
    <x v="186"/>
    <x v="1"/>
    <n v="283.92"/>
    <n v="4.7619047620000003"/>
    <n v="14.196"/>
    <x v="46"/>
  </r>
  <r>
    <x v="218"/>
    <x v="2"/>
    <x v="2"/>
    <s v="Normal"/>
    <x v="1"/>
    <x v="5"/>
    <n v="94.87"/>
    <n v="8"/>
    <n v="37.948"/>
    <n v="796.90800000000002"/>
    <x v="12"/>
    <x v="187"/>
    <x v="0"/>
    <n v="758.96"/>
    <n v="4.7619047620000003"/>
    <n v="37.948"/>
    <x v="44"/>
  </r>
  <r>
    <x v="219"/>
    <x v="2"/>
    <x v="2"/>
    <s v="Normal"/>
    <x v="0"/>
    <x v="4"/>
    <n v="57.34"/>
    <n v="3"/>
    <n v="8.6010000000000009"/>
    <n v="180.62100000000001"/>
    <x v="24"/>
    <x v="188"/>
    <x v="2"/>
    <n v="172.02"/>
    <n v="4.7619047620000003"/>
    <n v="8.6010000000000009"/>
    <x v="30"/>
  </r>
  <r>
    <x v="220"/>
    <x v="2"/>
    <x v="2"/>
    <s v="Normal"/>
    <x v="1"/>
    <x v="1"/>
    <n v="45.35"/>
    <n v="6"/>
    <n v="13.605"/>
    <n v="285.70499999999998"/>
    <x v="82"/>
    <x v="189"/>
    <x v="0"/>
    <n v="272.10000000000002"/>
    <n v="4.7619047620000003"/>
    <n v="13.605"/>
    <x v="36"/>
  </r>
  <r>
    <x v="221"/>
    <x v="2"/>
    <x v="2"/>
    <s v="Normal"/>
    <x v="1"/>
    <x v="4"/>
    <n v="62.08"/>
    <n v="7"/>
    <n v="21.728000000000002"/>
    <n v="456.28800000000001"/>
    <x v="43"/>
    <x v="190"/>
    <x v="0"/>
    <n v="434.56"/>
    <n v="4.7619047620000003"/>
    <n v="21.728000000000002"/>
    <x v="38"/>
  </r>
  <r>
    <x v="222"/>
    <x v="1"/>
    <x v="1"/>
    <s v="Normal"/>
    <x v="1"/>
    <x v="1"/>
    <n v="11.81"/>
    <n v="5"/>
    <n v="2.9525000000000001"/>
    <n v="62.002499999999998"/>
    <x v="21"/>
    <x v="191"/>
    <x v="1"/>
    <n v="59.05"/>
    <n v="4.7619047620000003"/>
    <n v="2.9525000000000001"/>
    <x v="45"/>
  </r>
  <r>
    <x v="223"/>
    <x v="1"/>
    <x v="1"/>
    <s v="Member"/>
    <x v="0"/>
    <x v="5"/>
    <n v="12.54"/>
    <n v="1"/>
    <n v="0.627"/>
    <n v="13.167"/>
    <x v="81"/>
    <x v="192"/>
    <x v="1"/>
    <n v="12.54"/>
    <n v="4.7619047620000003"/>
    <n v="0.627"/>
    <x v="13"/>
  </r>
  <r>
    <x v="224"/>
    <x v="0"/>
    <x v="0"/>
    <s v="Normal"/>
    <x v="1"/>
    <x v="4"/>
    <n v="43.25"/>
    <n v="2"/>
    <n v="4.3250000000000002"/>
    <n v="90.825000000000003"/>
    <x v="80"/>
    <x v="193"/>
    <x v="1"/>
    <n v="86.5"/>
    <n v="4.7619047620000003"/>
    <n v="4.3250000000000002"/>
    <x v="56"/>
  </r>
  <r>
    <x v="225"/>
    <x v="1"/>
    <x v="1"/>
    <s v="Member"/>
    <x v="0"/>
    <x v="3"/>
    <n v="87.16"/>
    <n v="2"/>
    <n v="8.7159999999999993"/>
    <n v="183.036"/>
    <x v="83"/>
    <x v="194"/>
    <x v="2"/>
    <n v="174.32"/>
    <n v="4.7619047620000003"/>
    <n v="8.7159999999999993"/>
    <x v="58"/>
  </r>
  <r>
    <x v="226"/>
    <x v="2"/>
    <x v="2"/>
    <s v="Member"/>
    <x v="1"/>
    <x v="0"/>
    <n v="69.37"/>
    <n v="9"/>
    <n v="31.2165"/>
    <n v="655.54650000000004"/>
    <x v="53"/>
    <x v="195"/>
    <x v="0"/>
    <n v="624.33000000000004"/>
    <n v="4.7619047620000003"/>
    <n v="31.2165"/>
    <x v="43"/>
  </r>
  <r>
    <x v="227"/>
    <x v="1"/>
    <x v="1"/>
    <s v="Member"/>
    <x v="1"/>
    <x v="1"/>
    <n v="37.06"/>
    <n v="4"/>
    <n v="7.4119999999999999"/>
    <n v="155.65199999999999"/>
    <x v="82"/>
    <x v="75"/>
    <x v="0"/>
    <n v="148.24"/>
    <n v="4.7619047620000003"/>
    <n v="7.4119999999999999"/>
    <x v="58"/>
  </r>
  <r>
    <x v="228"/>
    <x v="2"/>
    <x v="2"/>
    <s v="Member"/>
    <x v="0"/>
    <x v="1"/>
    <n v="90.7"/>
    <n v="6"/>
    <n v="27.21"/>
    <n v="571.41"/>
    <x v="84"/>
    <x v="196"/>
    <x v="1"/>
    <n v="544.20000000000005"/>
    <n v="4.7619047620000003"/>
    <n v="27.21"/>
    <x v="4"/>
  </r>
  <r>
    <x v="229"/>
    <x v="0"/>
    <x v="0"/>
    <s v="Normal"/>
    <x v="0"/>
    <x v="2"/>
    <n v="63.42"/>
    <n v="8"/>
    <n v="25.367999999999999"/>
    <n v="532.72799999999995"/>
    <x v="16"/>
    <x v="197"/>
    <x v="0"/>
    <n v="507.36"/>
    <n v="4.7619047620000003"/>
    <n v="25.367999999999999"/>
    <x v="2"/>
  </r>
  <r>
    <x v="230"/>
    <x v="2"/>
    <x v="2"/>
    <s v="Normal"/>
    <x v="0"/>
    <x v="5"/>
    <n v="81.37"/>
    <n v="2"/>
    <n v="8.1370000000000005"/>
    <n v="170.87700000000001"/>
    <x v="53"/>
    <x v="198"/>
    <x v="1"/>
    <n v="162.74"/>
    <n v="4.7619047620000003"/>
    <n v="8.1370000000000005"/>
    <x v="35"/>
  </r>
  <r>
    <x v="231"/>
    <x v="2"/>
    <x v="2"/>
    <s v="Member"/>
    <x v="0"/>
    <x v="1"/>
    <n v="10.59"/>
    <n v="3"/>
    <n v="1.5885"/>
    <n v="33.358499999999999"/>
    <x v="41"/>
    <x v="199"/>
    <x v="2"/>
    <n v="31.77"/>
    <n v="4.7619047620000003"/>
    <n v="1.5885"/>
    <x v="44"/>
  </r>
  <r>
    <x v="232"/>
    <x v="2"/>
    <x v="2"/>
    <s v="Normal"/>
    <x v="0"/>
    <x v="0"/>
    <n v="84.09"/>
    <n v="9"/>
    <n v="37.840499999999999"/>
    <n v="794.65049999999997"/>
    <x v="48"/>
    <x v="200"/>
    <x v="1"/>
    <n v="756.81"/>
    <n v="4.7619047620000003"/>
    <n v="37.840499999999999"/>
    <x v="7"/>
  </r>
  <r>
    <x v="233"/>
    <x v="2"/>
    <x v="2"/>
    <s v="Member"/>
    <x v="1"/>
    <x v="5"/>
    <n v="73.819999999999993"/>
    <n v="4"/>
    <n v="14.763999999999999"/>
    <n v="310.04399999999998"/>
    <x v="81"/>
    <x v="201"/>
    <x v="1"/>
    <n v="295.27999999999997"/>
    <n v="4.7619047620000003"/>
    <n v="14.763999999999999"/>
    <x v="24"/>
  </r>
  <r>
    <x v="234"/>
    <x v="0"/>
    <x v="0"/>
    <s v="Member"/>
    <x v="1"/>
    <x v="0"/>
    <n v="51.94"/>
    <n v="10"/>
    <n v="25.97"/>
    <n v="545.37"/>
    <x v="11"/>
    <x v="202"/>
    <x v="0"/>
    <n v="519.4"/>
    <n v="4.7619047620000003"/>
    <n v="25.97"/>
    <x v="35"/>
  </r>
  <r>
    <x v="235"/>
    <x v="0"/>
    <x v="0"/>
    <s v="Normal"/>
    <x v="0"/>
    <x v="3"/>
    <n v="93.14"/>
    <n v="2"/>
    <n v="9.3140000000000001"/>
    <n v="195.59399999999999"/>
    <x v="40"/>
    <x v="203"/>
    <x v="0"/>
    <n v="186.28"/>
    <n v="4.7619047620000003"/>
    <n v="9.3140000000000001"/>
    <x v="5"/>
  </r>
  <r>
    <x v="236"/>
    <x v="1"/>
    <x v="1"/>
    <s v="Normal"/>
    <x v="1"/>
    <x v="0"/>
    <n v="17.41"/>
    <n v="5"/>
    <n v="4.3525"/>
    <n v="91.402500000000003"/>
    <x v="26"/>
    <x v="204"/>
    <x v="2"/>
    <n v="87.05"/>
    <n v="4.7619047620000003"/>
    <n v="4.3525"/>
    <x v="49"/>
  </r>
  <r>
    <x v="237"/>
    <x v="1"/>
    <x v="1"/>
    <s v="Member"/>
    <x v="0"/>
    <x v="5"/>
    <n v="44.22"/>
    <n v="5"/>
    <n v="11.055"/>
    <n v="232.155"/>
    <x v="19"/>
    <x v="205"/>
    <x v="2"/>
    <n v="221.1"/>
    <n v="4.7619047620000003"/>
    <n v="11.055"/>
    <x v="17"/>
  </r>
  <r>
    <x v="238"/>
    <x v="2"/>
    <x v="2"/>
    <s v="Member"/>
    <x v="0"/>
    <x v="1"/>
    <n v="13.22"/>
    <n v="5"/>
    <n v="3.3050000000000002"/>
    <n v="69.405000000000001"/>
    <x v="22"/>
    <x v="206"/>
    <x v="1"/>
    <n v="66.099999999999994"/>
    <n v="4.7619047620000003"/>
    <n v="3.3050000000000002"/>
    <x v="42"/>
  </r>
  <r>
    <x v="239"/>
    <x v="0"/>
    <x v="0"/>
    <s v="Normal"/>
    <x v="1"/>
    <x v="5"/>
    <n v="89.69"/>
    <n v="1"/>
    <n v="4.4844999999999997"/>
    <n v="94.174499999999995"/>
    <x v="83"/>
    <x v="207"/>
    <x v="0"/>
    <n v="89.69"/>
    <n v="4.7619047620000003"/>
    <n v="4.4844999999999997"/>
    <x v="49"/>
  </r>
  <r>
    <x v="240"/>
    <x v="0"/>
    <x v="0"/>
    <s v="Normal"/>
    <x v="1"/>
    <x v="4"/>
    <n v="24.94"/>
    <n v="9"/>
    <n v="11.223000000000001"/>
    <n v="235.68299999999999"/>
    <x v="83"/>
    <x v="208"/>
    <x v="2"/>
    <n v="224.46"/>
    <n v="4.7619047620000003"/>
    <n v="11.223000000000001"/>
    <x v="32"/>
  </r>
  <r>
    <x v="241"/>
    <x v="0"/>
    <x v="0"/>
    <s v="Normal"/>
    <x v="1"/>
    <x v="0"/>
    <n v="59.77"/>
    <n v="2"/>
    <n v="5.9770000000000003"/>
    <n v="125.517"/>
    <x v="16"/>
    <x v="209"/>
    <x v="2"/>
    <n v="119.54"/>
    <n v="4.7619047620000003"/>
    <n v="5.9770000000000003"/>
    <x v="6"/>
  </r>
  <r>
    <x v="242"/>
    <x v="1"/>
    <x v="1"/>
    <s v="Member"/>
    <x v="1"/>
    <x v="5"/>
    <n v="93.2"/>
    <n v="2"/>
    <n v="9.32"/>
    <n v="195.72"/>
    <x v="38"/>
    <x v="78"/>
    <x v="2"/>
    <n v="186.4"/>
    <n v="4.7619047620000003"/>
    <n v="9.32"/>
    <x v="22"/>
  </r>
  <r>
    <x v="243"/>
    <x v="0"/>
    <x v="0"/>
    <s v="Member"/>
    <x v="1"/>
    <x v="2"/>
    <n v="62.65"/>
    <n v="4"/>
    <n v="12.53"/>
    <n v="263.13"/>
    <x v="0"/>
    <x v="210"/>
    <x v="1"/>
    <n v="250.6"/>
    <n v="4.7619047620000003"/>
    <n v="12.53"/>
    <x v="50"/>
  </r>
  <r>
    <x v="244"/>
    <x v="2"/>
    <x v="2"/>
    <s v="Normal"/>
    <x v="1"/>
    <x v="2"/>
    <n v="93.87"/>
    <n v="8"/>
    <n v="37.548000000000002"/>
    <n v="788.50800000000004"/>
    <x v="30"/>
    <x v="211"/>
    <x v="2"/>
    <n v="750.96"/>
    <n v="4.7619047620000003"/>
    <n v="37.548000000000002"/>
    <x v="47"/>
  </r>
  <r>
    <x v="245"/>
    <x v="0"/>
    <x v="0"/>
    <s v="Member"/>
    <x v="1"/>
    <x v="2"/>
    <n v="47.59"/>
    <n v="8"/>
    <n v="19.036000000000001"/>
    <n v="399.75599999999997"/>
    <x v="17"/>
    <x v="212"/>
    <x v="1"/>
    <n v="380.72"/>
    <n v="4.7619047620000003"/>
    <n v="19.036000000000001"/>
    <x v="14"/>
  </r>
  <r>
    <x v="246"/>
    <x v="2"/>
    <x v="2"/>
    <s v="Member"/>
    <x v="0"/>
    <x v="1"/>
    <n v="81.400000000000006"/>
    <n v="3"/>
    <n v="12.21"/>
    <n v="256.41000000000003"/>
    <x v="57"/>
    <x v="213"/>
    <x v="1"/>
    <n v="244.2"/>
    <n v="4.7619047620000003"/>
    <n v="12.21"/>
    <x v="19"/>
  </r>
  <r>
    <x v="247"/>
    <x v="0"/>
    <x v="0"/>
    <s v="Member"/>
    <x v="1"/>
    <x v="5"/>
    <n v="17.940000000000001"/>
    <n v="5"/>
    <n v="4.4850000000000003"/>
    <n v="94.185000000000002"/>
    <x v="54"/>
    <x v="214"/>
    <x v="0"/>
    <n v="89.7"/>
    <n v="4.7619047620000003"/>
    <n v="4.4850000000000003"/>
    <x v="11"/>
  </r>
  <r>
    <x v="248"/>
    <x v="0"/>
    <x v="0"/>
    <s v="Member"/>
    <x v="1"/>
    <x v="1"/>
    <n v="77.72"/>
    <n v="4"/>
    <n v="15.544"/>
    <n v="326.42399999999998"/>
    <x v="27"/>
    <x v="215"/>
    <x v="2"/>
    <n v="310.88"/>
    <n v="4.7619047620000003"/>
    <n v="15.544"/>
    <x v="55"/>
  </r>
  <r>
    <x v="249"/>
    <x v="2"/>
    <x v="2"/>
    <s v="Normal"/>
    <x v="1"/>
    <x v="4"/>
    <n v="73.06"/>
    <n v="7"/>
    <n v="25.571000000000002"/>
    <n v="536.99099999999999"/>
    <x v="78"/>
    <x v="216"/>
    <x v="2"/>
    <n v="511.42"/>
    <n v="4.7619047620000003"/>
    <n v="25.571000000000002"/>
    <x v="50"/>
  </r>
  <r>
    <x v="250"/>
    <x v="2"/>
    <x v="2"/>
    <s v="Member"/>
    <x v="1"/>
    <x v="4"/>
    <n v="46.55"/>
    <n v="9"/>
    <n v="20.947500000000002"/>
    <n v="439.89749999999998"/>
    <x v="30"/>
    <x v="217"/>
    <x v="0"/>
    <n v="418.95"/>
    <n v="4.7619047620000003"/>
    <n v="20.947500000000002"/>
    <x v="41"/>
  </r>
  <r>
    <x v="251"/>
    <x v="1"/>
    <x v="1"/>
    <s v="Member"/>
    <x v="1"/>
    <x v="5"/>
    <n v="35.19"/>
    <n v="10"/>
    <n v="17.594999999999999"/>
    <n v="369.495"/>
    <x v="85"/>
    <x v="216"/>
    <x v="2"/>
    <n v="351.9"/>
    <n v="4.7619047620000003"/>
    <n v="17.594999999999999"/>
    <x v="3"/>
  </r>
  <r>
    <x v="252"/>
    <x v="1"/>
    <x v="1"/>
    <s v="Normal"/>
    <x v="0"/>
    <x v="3"/>
    <n v="14.39"/>
    <n v="2"/>
    <n v="1.4390000000000001"/>
    <n v="30.219000000000001"/>
    <x v="22"/>
    <x v="143"/>
    <x v="2"/>
    <n v="28.78"/>
    <n v="4.7619047620000003"/>
    <n v="1.4390000000000001"/>
    <x v="8"/>
  </r>
  <r>
    <x v="253"/>
    <x v="0"/>
    <x v="0"/>
    <s v="Normal"/>
    <x v="1"/>
    <x v="2"/>
    <n v="23.75"/>
    <n v="4"/>
    <n v="4.75"/>
    <n v="99.75"/>
    <x v="32"/>
    <x v="218"/>
    <x v="1"/>
    <n v="95"/>
    <n v="4.7619047620000003"/>
    <n v="4.75"/>
    <x v="53"/>
  </r>
  <r>
    <x v="254"/>
    <x v="0"/>
    <x v="0"/>
    <s v="Member"/>
    <x v="1"/>
    <x v="2"/>
    <n v="58.9"/>
    <n v="8"/>
    <n v="23.56"/>
    <n v="494.76"/>
    <x v="47"/>
    <x v="219"/>
    <x v="1"/>
    <n v="471.2"/>
    <n v="4.7619047620000003"/>
    <n v="23.56"/>
    <x v="60"/>
  </r>
  <r>
    <x v="255"/>
    <x v="2"/>
    <x v="2"/>
    <s v="Member"/>
    <x v="1"/>
    <x v="5"/>
    <n v="32.619999999999997"/>
    <n v="4"/>
    <n v="6.524"/>
    <n v="137.00399999999999"/>
    <x v="71"/>
    <x v="146"/>
    <x v="1"/>
    <n v="130.47999999999999"/>
    <n v="4.7619047620000003"/>
    <n v="6.524"/>
    <x v="54"/>
  </r>
  <r>
    <x v="256"/>
    <x v="0"/>
    <x v="0"/>
    <s v="Member"/>
    <x v="1"/>
    <x v="1"/>
    <n v="66.349999999999994"/>
    <n v="1"/>
    <n v="3.3174999999999999"/>
    <n v="69.667500000000004"/>
    <x v="82"/>
    <x v="220"/>
    <x v="2"/>
    <n v="66.349999999999994"/>
    <n v="4.7619047620000003"/>
    <n v="3.3174999999999999"/>
    <x v="58"/>
  </r>
  <r>
    <x v="257"/>
    <x v="0"/>
    <x v="0"/>
    <s v="Member"/>
    <x v="1"/>
    <x v="2"/>
    <n v="25.91"/>
    <n v="6"/>
    <n v="7.7729999999999997"/>
    <n v="163.233"/>
    <x v="63"/>
    <x v="91"/>
    <x v="0"/>
    <n v="155.46"/>
    <n v="4.7619047620000003"/>
    <n v="7.7729999999999997"/>
    <x v="44"/>
  </r>
  <r>
    <x v="258"/>
    <x v="0"/>
    <x v="0"/>
    <s v="Member"/>
    <x v="1"/>
    <x v="1"/>
    <n v="32.25"/>
    <n v="4"/>
    <n v="6.45"/>
    <n v="135.44999999999999"/>
    <x v="77"/>
    <x v="192"/>
    <x v="0"/>
    <n v="129"/>
    <n v="4.7619047620000003"/>
    <n v="6.45"/>
    <x v="35"/>
  </r>
  <r>
    <x v="259"/>
    <x v="1"/>
    <x v="1"/>
    <s v="Member"/>
    <x v="1"/>
    <x v="1"/>
    <n v="65.94"/>
    <n v="4"/>
    <n v="13.188000000000001"/>
    <n v="276.94799999999998"/>
    <x v="13"/>
    <x v="137"/>
    <x v="2"/>
    <n v="263.76"/>
    <n v="4.7619047620000003"/>
    <n v="13.188000000000001"/>
    <x v="16"/>
  </r>
  <r>
    <x v="260"/>
    <x v="0"/>
    <x v="0"/>
    <s v="Normal"/>
    <x v="0"/>
    <x v="1"/>
    <n v="75.06"/>
    <n v="9"/>
    <n v="33.777000000000001"/>
    <n v="709.31700000000001"/>
    <x v="35"/>
    <x v="221"/>
    <x v="0"/>
    <n v="675.54"/>
    <n v="4.7619047620000003"/>
    <n v="33.777000000000001"/>
    <x v="56"/>
  </r>
  <r>
    <x v="261"/>
    <x v="1"/>
    <x v="1"/>
    <s v="Normal"/>
    <x v="0"/>
    <x v="5"/>
    <n v="16.45"/>
    <n v="4"/>
    <n v="3.29"/>
    <n v="69.09"/>
    <x v="37"/>
    <x v="222"/>
    <x v="0"/>
    <n v="65.8"/>
    <n v="4.7619047620000003"/>
    <n v="3.29"/>
    <x v="32"/>
  </r>
  <r>
    <x v="262"/>
    <x v="2"/>
    <x v="2"/>
    <s v="Member"/>
    <x v="0"/>
    <x v="5"/>
    <n v="38.299999999999997"/>
    <n v="4"/>
    <n v="7.66"/>
    <n v="160.86000000000001"/>
    <x v="45"/>
    <x v="223"/>
    <x v="1"/>
    <n v="153.19999999999999"/>
    <n v="4.7619047620000003"/>
    <n v="7.66"/>
    <x v="14"/>
  </r>
  <r>
    <x v="263"/>
    <x v="0"/>
    <x v="0"/>
    <s v="Member"/>
    <x v="0"/>
    <x v="3"/>
    <n v="22.24"/>
    <n v="10"/>
    <n v="11.12"/>
    <n v="233.52"/>
    <x v="57"/>
    <x v="224"/>
    <x v="1"/>
    <n v="222.4"/>
    <n v="4.7619047620000003"/>
    <n v="11.12"/>
    <x v="50"/>
  </r>
  <r>
    <x v="264"/>
    <x v="2"/>
    <x v="2"/>
    <s v="Normal"/>
    <x v="1"/>
    <x v="3"/>
    <n v="54.45"/>
    <n v="1"/>
    <n v="2.7225000000000001"/>
    <n v="57.172499999999999"/>
    <x v="84"/>
    <x v="225"/>
    <x v="0"/>
    <n v="54.45"/>
    <n v="4.7619047620000003"/>
    <n v="2.7225000000000001"/>
    <x v="30"/>
  </r>
  <r>
    <x v="265"/>
    <x v="0"/>
    <x v="0"/>
    <s v="Member"/>
    <x v="0"/>
    <x v="3"/>
    <n v="98.4"/>
    <n v="7"/>
    <n v="34.44"/>
    <n v="723.24"/>
    <x v="41"/>
    <x v="31"/>
    <x v="2"/>
    <n v="688.8"/>
    <n v="4.7619047620000003"/>
    <n v="34.44"/>
    <x v="44"/>
  </r>
  <r>
    <x v="266"/>
    <x v="1"/>
    <x v="1"/>
    <s v="Normal"/>
    <x v="1"/>
    <x v="2"/>
    <n v="35.47"/>
    <n v="4"/>
    <n v="7.0940000000000003"/>
    <n v="148.97399999999999"/>
    <x v="86"/>
    <x v="226"/>
    <x v="2"/>
    <n v="141.88"/>
    <n v="4.7619047620000003"/>
    <n v="7.0940000000000003"/>
    <x v="16"/>
  </r>
  <r>
    <x v="267"/>
    <x v="2"/>
    <x v="2"/>
    <s v="Member"/>
    <x v="0"/>
    <x v="4"/>
    <n v="74.599999999999994"/>
    <n v="10"/>
    <n v="37.299999999999997"/>
    <n v="783.3"/>
    <x v="66"/>
    <x v="227"/>
    <x v="1"/>
    <n v="746"/>
    <n v="4.7619047620000003"/>
    <n v="37.299999999999997"/>
    <x v="33"/>
  </r>
  <r>
    <x v="268"/>
    <x v="0"/>
    <x v="0"/>
    <s v="Member"/>
    <x v="1"/>
    <x v="2"/>
    <n v="70.739999999999995"/>
    <n v="4"/>
    <n v="14.148"/>
    <n v="297.108"/>
    <x v="0"/>
    <x v="228"/>
    <x v="2"/>
    <n v="282.95999999999998"/>
    <n v="4.7619047620000003"/>
    <n v="14.148"/>
    <x v="18"/>
  </r>
  <r>
    <x v="269"/>
    <x v="0"/>
    <x v="0"/>
    <s v="Member"/>
    <x v="0"/>
    <x v="2"/>
    <n v="35.54"/>
    <n v="10"/>
    <n v="17.77"/>
    <n v="373.17"/>
    <x v="72"/>
    <x v="229"/>
    <x v="0"/>
    <n v="355.4"/>
    <n v="4.7619047620000003"/>
    <n v="17.77"/>
    <x v="27"/>
  </r>
  <r>
    <x v="270"/>
    <x v="2"/>
    <x v="2"/>
    <s v="Normal"/>
    <x v="0"/>
    <x v="3"/>
    <n v="67.430000000000007"/>
    <n v="5"/>
    <n v="16.857500000000002"/>
    <n v="354.00749999999999"/>
    <x v="43"/>
    <x v="230"/>
    <x v="0"/>
    <n v="337.15"/>
    <n v="4.7619047620000003"/>
    <n v="16.857500000000002"/>
    <x v="31"/>
  </r>
  <r>
    <x v="271"/>
    <x v="1"/>
    <x v="1"/>
    <s v="Member"/>
    <x v="0"/>
    <x v="0"/>
    <n v="21.12"/>
    <n v="2"/>
    <n v="2.1120000000000001"/>
    <n v="44.351999999999997"/>
    <x v="75"/>
    <x v="151"/>
    <x v="1"/>
    <n v="42.24"/>
    <n v="4.7619047620000003"/>
    <n v="2.1120000000000001"/>
    <x v="58"/>
  </r>
  <r>
    <x v="272"/>
    <x v="0"/>
    <x v="0"/>
    <s v="Member"/>
    <x v="0"/>
    <x v="2"/>
    <n v="21.54"/>
    <n v="9"/>
    <n v="9.6929999999999996"/>
    <n v="203.553"/>
    <x v="27"/>
    <x v="231"/>
    <x v="2"/>
    <n v="193.86"/>
    <n v="4.7619047620000003"/>
    <n v="9.6929999999999996"/>
    <x v="55"/>
  </r>
  <r>
    <x v="273"/>
    <x v="0"/>
    <x v="0"/>
    <s v="Normal"/>
    <x v="0"/>
    <x v="2"/>
    <n v="12.03"/>
    <n v="2"/>
    <n v="1.2030000000000001"/>
    <n v="25.263000000000002"/>
    <x v="3"/>
    <x v="232"/>
    <x v="1"/>
    <n v="24.06"/>
    <n v="4.7619047620000003"/>
    <n v="1.2030000000000001"/>
    <x v="20"/>
  </r>
  <r>
    <x v="274"/>
    <x v="2"/>
    <x v="2"/>
    <s v="Normal"/>
    <x v="0"/>
    <x v="0"/>
    <n v="99.71"/>
    <n v="6"/>
    <n v="29.913"/>
    <n v="628.173"/>
    <x v="84"/>
    <x v="233"/>
    <x v="0"/>
    <n v="598.26"/>
    <n v="4.7619047620000003"/>
    <n v="29.913"/>
    <x v="30"/>
  </r>
  <r>
    <x v="275"/>
    <x v="2"/>
    <x v="2"/>
    <s v="Normal"/>
    <x v="1"/>
    <x v="5"/>
    <n v="47.97"/>
    <n v="7"/>
    <n v="16.7895"/>
    <n v="352.5795"/>
    <x v="27"/>
    <x v="234"/>
    <x v="1"/>
    <n v="335.79"/>
    <n v="4.7619047620000003"/>
    <n v="16.7895"/>
    <x v="56"/>
  </r>
  <r>
    <x v="276"/>
    <x v="1"/>
    <x v="1"/>
    <s v="Member"/>
    <x v="0"/>
    <x v="2"/>
    <n v="21.82"/>
    <n v="10"/>
    <n v="10.91"/>
    <n v="229.11"/>
    <x v="27"/>
    <x v="24"/>
    <x v="1"/>
    <n v="218.2"/>
    <n v="4.7619047620000003"/>
    <n v="10.91"/>
    <x v="12"/>
  </r>
  <r>
    <x v="277"/>
    <x v="1"/>
    <x v="1"/>
    <s v="Normal"/>
    <x v="0"/>
    <x v="5"/>
    <n v="95.42"/>
    <n v="4"/>
    <n v="19.084"/>
    <n v="400.76400000000001"/>
    <x v="30"/>
    <x v="2"/>
    <x v="0"/>
    <n v="381.68"/>
    <n v="4.7619047620000003"/>
    <n v="19.084"/>
    <x v="41"/>
  </r>
  <r>
    <x v="278"/>
    <x v="1"/>
    <x v="1"/>
    <s v="Member"/>
    <x v="1"/>
    <x v="5"/>
    <n v="70.989999999999995"/>
    <n v="10"/>
    <n v="35.494999999999997"/>
    <n v="745.39499999999998"/>
    <x v="80"/>
    <x v="235"/>
    <x v="1"/>
    <n v="709.9"/>
    <n v="4.7619047620000003"/>
    <n v="35.494999999999997"/>
    <x v="14"/>
  </r>
  <r>
    <x v="279"/>
    <x v="0"/>
    <x v="0"/>
    <s v="Member"/>
    <x v="1"/>
    <x v="3"/>
    <n v="44.02"/>
    <n v="10"/>
    <n v="22.01"/>
    <n v="462.21"/>
    <x v="80"/>
    <x v="129"/>
    <x v="2"/>
    <n v="440.2"/>
    <n v="4.7619047620000003"/>
    <n v="22.01"/>
    <x v="1"/>
  </r>
  <r>
    <x v="280"/>
    <x v="0"/>
    <x v="0"/>
    <s v="Normal"/>
    <x v="0"/>
    <x v="2"/>
    <n v="69.959999999999994"/>
    <n v="8"/>
    <n v="27.984000000000002"/>
    <n v="587.66399999999999"/>
    <x v="42"/>
    <x v="154"/>
    <x v="2"/>
    <n v="559.67999999999995"/>
    <n v="4.7619047620000003"/>
    <n v="27.984000000000002"/>
    <x v="41"/>
  </r>
  <r>
    <x v="281"/>
    <x v="1"/>
    <x v="1"/>
    <s v="Normal"/>
    <x v="1"/>
    <x v="2"/>
    <n v="37"/>
    <n v="1"/>
    <n v="1.85"/>
    <n v="38.85"/>
    <x v="43"/>
    <x v="236"/>
    <x v="2"/>
    <n v="37"/>
    <n v="4.7619047620000003"/>
    <n v="1.85"/>
    <x v="30"/>
  </r>
  <r>
    <x v="282"/>
    <x v="0"/>
    <x v="0"/>
    <s v="Normal"/>
    <x v="0"/>
    <x v="3"/>
    <n v="15.34"/>
    <n v="1"/>
    <n v="0.76700000000000002"/>
    <n v="16.106999999999999"/>
    <x v="47"/>
    <x v="237"/>
    <x v="1"/>
    <n v="15.34"/>
    <n v="4.7619047620000003"/>
    <n v="0.76700000000000002"/>
    <x v="35"/>
  </r>
  <r>
    <x v="283"/>
    <x v="0"/>
    <x v="0"/>
    <s v="Member"/>
    <x v="1"/>
    <x v="0"/>
    <n v="99.83"/>
    <n v="6"/>
    <n v="29.949000000000002"/>
    <n v="628.92899999999997"/>
    <x v="31"/>
    <x v="238"/>
    <x v="0"/>
    <n v="598.98"/>
    <n v="4.7619047620000003"/>
    <n v="29.949000000000002"/>
    <x v="23"/>
  </r>
  <r>
    <x v="284"/>
    <x v="0"/>
    <x v="0"/>
    <s v="Member"/>
    <x v="0"/>
    <x v="0"/>
    <n v="47.67"/>
    <n v="4"/>
    <n v="9.5340000000000007"/>
    <n v="200.214"/>
    <x v="41"/>
    <x v="239"/>
    <x v="1"/>
    <n v="190.68"/>
    <n v="4.7619047620000003"/>
    <n v="9.5340000000000007"/>
    <x v="0"/>
  </r>
  <r>
    <x v="285"/>
    <x v="2"/>
    <x v="2"/>
    <s v="Normal"/>
    <x v="1"/>
    <x v="0"/>
    <n v="66.680000000000007"/>
    <n v="5"/>
    <n v="16.670000000000002"/>
    <n v="350.07"/>
    <x v="9"/>
    <x v="240"/>
    <x v="1"/>
    <n v="333.4"/>
    <n v="4.7619047620000003"/>
    <n v="16.670000000000002"/>
    <x v="29"/>
  </r>
  <r>
    <x v="286"/>
    <x v="1"/>
    <x v="1"/>
    <s v="Member"/>
    <x v="1"/>
    <x v="2"/>
    <n v="74.86"/>
    <n v="1"/>
    <n v="3.7429999999999999"/>
    <n v="78.602999999999994"/>
    <x v="62"/>
    <x v="32"/>
    <x v="1"/>
    <n v="74.86"/>
    <n v="4.7619047620000003"/>
    <n v="3.7429999999999999"/>
    <x v="16"/>
  </r>
  <r>
    <x v="287"/>
    <x v="1"/>
    <x v="1"/>
    <s v="Normal"/>
    <x v="0"/>
    <x v="3"/>
    <n v="23.75"/>
    <n v="9"/>
    <n v="10.6875"/>
    <n v="224.4375"/>
    <x v="82"/>
    <x v="110"/>
    <x v="1"/>
    <n v="213.75"/>
    <n v="4.7619047620000003"/>
    <n v="10.6875"/>
    <x v="33"/>
  </r>
  <r>
    <x v="288"/>
    <x v="2"/>
    <x v="2"/>
    <s v="Normal"/>
    <x v="0"/>
    <x v="4"/>
    <n v="48.51"/>
    <n v="7"/>
    <n v="16.9785"/>
    <n v="356.54849999999999"/>
    <x v="25"/>
    <x v="241"/>
    <x v="2"/>
    <n v="339.57"/>
    <n v="4.7619047620000003"/>
    <n v="16.9785"/>
    <x v="53"/>
  </r>
  <r>
    <x v="289"/>
    <x v="0"/>
    <x v="0"/>
    <s v="Member"/>
    <x v="0"/>
    <x v="2"/>
    <n v="94.88"/>
    <n v="7"/>
    <n v="33.207999999999998"/>
    <n v="697.36800000000005"/>
    <x v="36"/>
    <x v="242"/>
    <x v="1"/>
    <n v="664.16"/>
    <n v="4.7619047620000003"/>
    <n v="33.207999999999998"/>
    <x v="50"/>
  </r>
  <r>
    <x v="290"/>
    <x v="2"/>
    <x v="2"/>
    <s v="Member"/>
    <x v="1"/>
    <x v="1"/>
    <n v="40.299999999999997"/>
    <n v="10"/>
    <n v="20.149999999999999"/>
    <n v="423.15"/>
    <x v="46"/>
    <x v="243"/>
    <x v="2"/>
    <n v="403"/>
    <n v="4.7619047620000003"/>
    <n v="20.149999999999999"/>
    <x v="27"/>
  </r>
  <r>
    <x v="291"/>
    <x v="1"/>
    <x v="1"/>
    <s v="Normal"/>
    <x v="1"/>
    <x v="1"/>
    <n v="27.85"/>
    <n v="7"/>
    <n v="9.7475000000000005"/>
    <n v="204.69749999999999"/>
    <x v="86"/>
    <x v="244"/>
    <x v="0"/>
    <n v="194.95"/>
    <n v="4.7619047620000003"/>
    <n v="9.7475000000000005"/>
    <x v="22"/>
  </r>
  <r>
    <x v="292"/>
    <x v="0"/>
    <x v="0"/>
    <s v="Member"/>
    <x v="0"/>
    <x v="1"/>
    <n v="62.48"/>
    <n v="1"/>
    <n v="3.1240000000000001"/>
    <n v="65.603999999999999"/>
    <x v="67"/>
    <x v="245"/>
    <x v="1"/>
    <n v="62.48"/>
    <n v="4.7619047620000003"/>
    <n v="3.1240000000000001"/>
    <x v="28"/>
  </r>
  <r>
    <x v="293"/>
    <x v="0"/>
    <x v="0"/>
    <s v="Member"/>
    <x v="0"/>
    <x v="4"/>
    <n v="36.36"/>
    <n v="2"/>
    <n v="3.6360000000000001"/>
    <n v="76.355999999999995"/>
    <x v="18"/>
    <x v="158"/>
    <x v="1"/>
    <n v="72.72"/>
    <n v="4.7619047620000003"/>
    <n v="3.6360000000000001"/>
    <x v="12"/>
  </r>
  <r>
    <x v="294"/>
    <x v="2"/>
    <x v="2"/>
    <s v="Normal"/>
    <x v="1"/>
    <x v="0"/>
    <n v="18.11"/>
    <n v="10"/>
    <n v="9.0549999999999997"/>
    <n v="190.155"/>
    <x v="45"/>
    <x v="246"/>
    <x v="0"/>
    <n v="181.1"/>
    <n v="4.7619047620000003"/>
    <n v="9.0549999999999997"/>
    <x v="9"/>
  </r>
  <r>
    <x v="295"/>
    <x v="1"/>
    <x v="1"/>
    <s v="Member"/>
    <x v="0"/>
    <x v="1"/>
    <n v="51.92"/>
    <n v="5"/>
    <n v="12.98"/>
    <n v="272.58"/>
    <x v="2"/>
    <x v="247"/>
    <x v="1"/>
    <n v="259.60000000000002"/>
    <n v="4.7619047620000003"/>
    <n v="12.98"/>
    <x v="26"/>
  </r>
  <r>
    <x v="296"/>
    <x v="1"/>
    <x v="1"/>
    <s v="Normal"/>
    <x v="1"/>
    <x v="1"/>
    <n v="28.84"/>
    <n v="4"/>
    <n v="5.7679999999999998"/>
    <n v="121.128"/>
    <x v="14"/>
    <x v="248"/>
    <x v="1"/>
    <n v="115.36"/>
    <n v="4.7619047620000003"/>
    <n v="5.7679999999999998"/>
    <x v="41"/>
  </r>
  <r>
    <x v="297"/>
    <x v="0"/>
    <x v="0"/>
    <s v="Member"/>
    <x v="1"/>
    <x v="2"/>
    <n v="78.38"/>
    <n v="6"/>
    <n v="23.513999999999999"/>
    <n v="493.79399999999998"/>
    <x v="8"/>
    <x v="249"/>
    <x v="0"/>
    <n v="470.28"/>
    <n v="4.7619047620000003"/>
    <n v="23.513999999999999"/>
    <x v="6"/>
  </r>
  <r>
    <x v="298"/>
    <x v="0"/>
    <x v="0"/>
    <s v="Member"/>
    <x v="1"/>
    <x v="2"/>
    <n v="60.01"/>
    <n v="4"/>
    <n v="12.002000000000001"/>
    <n v="252.042"/>
    <x v="25"/>
    <x v="250"/>
    <x v="1"/>
    <n v="240.04"/>
    <n v="4.7619047620000003"/>
    <n v="12.002000000000001"/>
    <x v="10"/>
  </r>
  <r>
    <x v="299"/>
    <x v="1"/>
    <x v="1"/>
    <s v="Member"/>
    <x v="0"/>
    <x v="2"/>
    <n v="88.61"/>
    <n v="1"/>
    <n v="4.4305000000000003"/>
    <n v="93.040499999999994"/>
    <x v="64"/>
    <x v="251"/>
    <x v="1"/>
    <n v="88.61"/>
    <n v="4.7619047620000003"/>
    <n v="4.4305000000000003"/>
    <x v="25"/>
  </r>
  <r>
    <x v="300"/>
    <x v="1"/>
    <x v="1"/>
    <s v="Normal"/>
    <x v="1"/>
    <x v="5"/>
    <n v="99.82"/>
    <n v="2"/>
    <n v="9.9819999999999993"/>
    <n v="209.62200000000001"/>
    <x v="56"/>
    <x v="203"/>
    <x v="2"/>
    <n v="199.64"/>
    <n v="4.7619047620000003"/>
    <n v="9.9819999999999993"/>
    <x v="24"/>
  </r>
  <r>
    <x v="301"/>
    <x v="2"/>
    <x v="2"/>
    <s v="Member"/>
    <x v="1"/>
    <x v="0"/>
    <n v="39.01"/>
    <n v="1"/>
    <n v="1.9504999999999999"/>
    <n v="40.960500000000003"/>
    <x v="41"/>
    <x v="252"/>
    <x v="2"/>
    <n v="39.01"/>
    <n v="4.7619047620000003"/>
    <n v="1.9504999999999999"/>
    <x v="28"/>
  </r>
  <r>
    <x v="302"/>
    <x v="1"/>
    <x v="1"/>
    <s v="Normal"/>
    <x v="1"/>
    <x v="4"/>
    <n v="48.61"/>
    <n v="1"/>
    <n v="2.4304999999999999"/>
    <n v="51.040500000000002"/>
    <x v="6"/>
    <x v="26"/>
    <x v="1"/>
    <n v="48.61"/>
    <n v="4.7619047620000003"/>
    <n v="2.4304999999999999"/>
    <x v="18"/>
  </r>
  <r>
    <x v="303"/>
    <x v="0"/>
    <x v="0"/>
    <s v="Normal"/>
    <x v="0"/>
    <x v="1"/>
    <n v="51.19"/>
    <n v="4"/>
    <n v="10.238"/>
    <n v="214.99799999999999"/>
    <x v="79"/>
    <x v="8"/>
    <x v="2"/>
    <n v="204.76"/>
    <n v="4.7619047620000003"/>
    <n v="10.238"/>
    <x v="28"/>
  </r>
  <r>
    <x v="304"/>
    <x v="2"/>
    <x v="2"/>
    <s v="Normal"/>
    <x v="0"/>
    <x v="1"/>
    <n v="14.96"/>
    <n v="8"/>
    <n v="5.984"/>
    <n v="125.664"/>
    <x v="55"/>
    <x v="107"/>
    <x v="1"/>
    <n v="119.68"/>
    <n v="4.7619047620000003"/>
    <n v="5.984"/>
    <x v="17"/>
  </r>
  <r>
    <x v="305"/>
    <x v="0"/>
    <x v="0"/>
    <s v="Member"/>
    <x v="1"/>
    <x v="1"/>
    <n v="72.2"/>
    <n v="7"/>
    <n v="25.27"/>
    <n v="530.66999999999996"/>
    <x v="58"/>
    <x v="253"/>
    <x v="0"/>
    <n v="505.4"/>
    <n v="4.7619047620000003"/>
    <n v="25.27"/>
    <x v="42"/>
  </r>
  <r>
    <x v="306"/>
    <x v="0"/>
    <x v="0"/>
    <s v="Normal"/>
    <x v="0"/>
    <x v="3"/>
    <n v="40.229999999999997"/>
    <n v="7"/>
    <n v="14.080500000000001"/>
    <n v="295.69049999999999"/>
    <x v="73"/>
    <x v="93"/>
    <x v="1"/>
    <n v="281.61"/>
    <n v="4.7619047620000003"/>
    <n v="14.080500000000001"/>
    <x v="1"/>
  </r>
  <r>
    <x v="307"/>
    <x v="0"/>
    <x v="0"/>
    <s v="Member"/>
    <x v="0"/>
    <x v="2"/>
    <n v="88.79"/>
    <n v="8"/>
    <n v="35.515999999999998"/>
    <n v="745.83600000000001"/>
    <x v="21"/>
    <x v="254"/>
    <x v="1"/>
    <n v="710.32"/>
    <n v="4.7619047620000003"/>
    <n v="35.515999999999998"/>
    <x v="5"/>
  </r>
  <r>
    <x v="308"/>
    <x v="0"/>
    <x v="0"/>
    <s v="Member"/>
    <x v="0"/>
    <x v="1"/>
    <n v="26.48"/>
    <n v="3"/>
    <n v="3.972"/>
    <n v="83.412000000000006"/>
    <x v="76"/>
    <x v="21"/>
    <x v="0"/>
    <n v="79.44"/>
    <n v="4.7619047620000003"/>
    <n v="3.972"/>
    <x v="28"/>
  </r>
  <r>
    <x v="309"/>
    <x v="0"/>
    <x v="0"/>
    <s v="Normal"/>
    <x v="0"/>
    <x v="5"/>
    <n v="81.91"/>
    <n v="2"/>
    <n v="8.1910000000000007"/>
    <n v="172.011"/>
    <x v="19"/>
    <x v="255"/>
    <x v="1"/>
    <n v="163.82"/>
    <n v="4.7619047620000003"/>
    <n v="8.1910000000000007"/>
    <x v="52"/>
  </r>
  <r>
    <x v="310"/>
    <x v="2"/>
    <x v="2"/>
    <s v="Member"/>
    <x v="1"/>
    <x v="3"/>
    <n v="79.930000000000007"/>
    <n v="6"/>
    <n v="23.978999999999999"/>
    <n v="503.55900000000003"/>
    <x v="82"/>
    <x v="214"/>
    <x v="1"/>
    <n v="479.58"/>
    <n v="4.7619047620000003"/>
    <n v="23.978999999999999"/>
    <x v="46"/>
  </r>
  <r>
    <x v="311"/>
    <x v="1"/>
    <x v="1"/>
    <s v="Member"/>
    <x v="1"/>
    <x v="5"/>
    <n v="69.33"/>
    <n v="2"/>
    <n v="6.9329999999999998"/>
    <n v="145.59299999999999"/>
    <x v="63"/>
    <x v="256"/>
    <x v="0"/>
    <n v="138.66"/>
    <n v="4.7619047620000003"/>
    <n v="6.9329999999999998"/>
    <x v="58"/>
  </r>
  <r>
    <x v="312"/>
    <x v="0"/>
    <x v="0"/>
    <s v="Member"/>
    <x v="0"/>
    <x v="4"/>
    <n v="14.23"/>
    <n v="5"/>
    <n v="3.5575000000000001"/>
    <n v="74.707499999999996"/>
    <x v="60"/>
    <x v="257"/>
    <x v="2"/>
    <n v="71.150000000000006"/>
    <n v="4.7619047620000003"/>
    <n v="3.5575000000000001"/>
    <x v="18"/>
  </r>
  <r>
    <x v="313"/>
    <x v="0"/>
    <x v="0"/>
    <s v="Member"/>
    <x v="0"/>
    <x v="0"/>
    <n v="15.55"/>
    <n v="9"/>
    <n v="6.9974999999999996"/>
    <n v="146.94749999999999"/>
    <x v="37"/>
    <x v="258"/>
    <x v="1"/>
    <n v="139.94999999999999"/>
    <n v="4.7619047620000003"/>
    <n v="6.9974999999999996"/>
    <x v="59"/>
  </r>
  <r>
    <x v="314"/>
    <x v="1"/>
    <x v="1"/>
    <s v="Member"/>
    <x v="0"/>
    <x v="1"/>
    <n v="78.13"/>
    <n v="10"/>
    <n v="39.064999999999998"/>
    <n v="820.36500000000001"/>
    <x v="34"/>
    <x v="259"/>
    <x v="1"/>
    <n v="781.3"/>
    <n v="4.7619047620000003"/>
    <n v="39.064999999999998"/>
    <x v="18"/>
  </r>
  <r>
    <x v="315"/>
    <x v="1"/>
    <x v="1"/>
    <s v="Member"/>
    <x v="1"/>
    <x v="4"/>
    <n v="99.37"/>
    <n v="2"/>
    <n v="9.9369999999999994"/>
    <n v="208.67699999999999"/>
    <x v="44"/>
    <x v="260"/>
    <x v="1"/>
    <n v="198.74"/>
    <n v="4.7619047620000003"/>
    <n v="9.9369999999999994"/>
    <x v="53"/>
  </r>
  <r>
    <x v="316"/>
    <x v="1"/>
    <x v="1"/>
    <s v="Member"/>
    <x v="0"/>
    <x v="4"/>
    <n v="21.08"/>
    <n v="3"/>
    <n v="3.1619999999999999"/>
    <n v="66.402000000000001"/>
    <x v="57"/>
    <x v="12"/>
    <x v="1"/>
    <n v="63.24"/>
    <n v="4.7619047620000003"/>
    <n v="3.1619999999999999"/>
    <x v="48"/>
  </r>
  <r>
    <x v="317"/>
    <x v="1"/>
    <x v="1"/>
    <s v="Member"/>
    <x v="1"/>
    <x v="1"/>
    <n v="74.790000000000006"/>
    <n v="5"/>
    <n v="18.697500000000002"/>
    <n v="392.64749999999998"/>
    <x v="8"/>
    <x v="261"/>
    <x v="1"/>
    <n v="373.95"/>
    <n v="4.7619047620000003"/>
    <n v="18.697500000000002"/>
    <x v="49"/>
  </r>
  <r>
    <x v="318"/>
    <x v="1"/>
    <x v="1"/>
    <s v="Member"/>
    <x v="0"/>
    <x v="0"/>
    <n v="29.67"/>
    <n v="7"/>
    <n v="10.384499999999999"/>
    <n v="218.0745"/>
    <x v="16"/>
    <x v="262"/>
    <x v="2"/>
    <n v="207.69"/>
    <n v="4.7619047620000003"/>
    <n v="10.384499999999999"/>
    <x v="34"/>
  </r>
  <r>
    <x v="319"/>
    <x v="1"/>
    <x v="1"/>
    <s v="Member"/>
    <x v="1"/>
    <x v="0"/>
    <n v="44.07"/>
    <n v="4"/>
    <n v="8.8140000000000001"/>
    <n v="185.09399999999999"/>
    <x v="67"/>
    <x v="235"/>
    <x v="0"/>
    <n v="176.28"/>
    <n v="4.7619047620000003"/>
    <n v="8.8140000000000001"/>
    <x v="3"/>
  </r>
  <r>
    <x v="320"/>
    <x v="1"/>
    <x v="1"/>
    <s v="Normal"/>
    <x v="0"/>
    <x v="4"/>
    <n v="22.93"/>
    <n v="9"/>
    <n v="10.3185"/>
    <n v="216.6885"/>
    <x v="84"/>
    <x v="263"/>
    <x v="1"/>
    <n v="206.37"/>
    <n v="4.7619047620000003"/>
    <n v="10.3185"/>
    <x v="46"/>
  </r>
  <r>
    <x v="321"/>
    <x v="1"/>
    <x v="1"/>
    <s v="Normal"/>
    <x v="0"/>
    <x v="0"/>
    <n v="39.42"/>
    <n v="1"/>
    <n v="1.9710000000000001"/>
    <n v="41.390999999999998"/>
    <x v="68"/>
    <x v="264"/>
    <x v="1"/>
    <n v="39.42"/>
    <n v="4.7619047620000003"/>
    <n v="1.9710000000000001"/>
    <x v="3"/>
  </r>
  <r>
    <x v="322"/>
    <x v="0"/>
    <x v="0"/>
    <s v="Normal"/>
    <x v="1"/>
    <x v="0"/>
    <n v="15.26"/>
    <n v="6"/>
    <n v="4.5780000000000003"/>
    <n v="96.138000000000005"/>
    <x v="42"/>
    <x v="172"/>
    <x v="0"/>
    <n v="91.56"/>
    <n v="4.7619047620000003"/>
    <n v="4.5780000000000003"/>
    <x v="57"/>
  </r>
  <r>
    <x v="323"/>
    <x v="0"/>
    <x v="0"/>
    <s v="Normal"/>
    <x v="0"/>
    <x v="5"/>
    <n v="61.77"/>
    <n v="5"/>
    <n v="15.442500000000001"/>
    <n v="324.29250000000002"/>
    <x v="1"/>
    <x v="265"/>
    <x v="1"/>
    <n v="308.85000000000002"/>
    <n v="4.7619047620000003"/>
    <n v="15.442500000000001"/>
    <x v="24"/>
  </r>
  <r>
    <x v="324"/>
    <x v="0"/>
    <x v="0"/>
    <s v="Normal"/>
    <x v="1"/>
    <x v="2"/>
    <n v="21.52"/>
    <n v="6"/>
    <n v="6.4560000000000004"/>
    <n v="135.57599999999999"/>
    <x v="29"/>
    <x v="266"/>
    <x v="2"/>
    <n v="129.12"/>
    <n v="4.7619047620000003"/>
    <n v="6.4560000000000004"/>
    <x v="45"/>
  </r>
  <r>
    <x v="325"/>
    <x v="2"/>
    <x v="2"/>
    <s v="Normal"/>
    <x v="1"/>
    <x v="3"/>
    <n v="97.74"/>
    <n v="4"/>
    <n v="19.547999999999998"/>
    <n v="410.50799999999998"/>
    <x v="41"/>
    <x v="267"/>
    <x v="0"/>
    <n v="390.96"/>
    <n v="4.7619047620000003"/>
    <n v="19.547999999999998"/>
    <x v="41"/>
  </r>
  <r>
    <x v="326"/>
    <x v="0"/>
    <x v="0"/>
    <s v="Member"/>
    <x v="1"/>
    <x v="4"/>
    <n v="99.78"/>
    <n v="5"/>
    <n v="24.945"/>
    <n v="523.84500000000003"/>
    <x v="11"/>
    <x v="268"/>
    <x v="1"/>
    <n v="498.9"/>
    <n v="4.7619047620000003"/>
    <n v="24.945"/>
    <x v="38"/>
  </r>
  <r>
    <x v="327"/>
    <x v="1"/>
    <x v="1"/>
    <s v="Member"/>
    <x v="1"/>
    <x v="4"/>
    <n v="94.26"/>
    <n v="4"/>
    <n v="18.852"/>
    <n v="395.892"/>
    <x v="41"/>
    <x v="269"/>
    <x v="1"/>
    <n v="377.04"/>
    <n v="4.7619047620000003"/>
    <n v="18.852"/>
    <x v="17"/>
  </r>
  <r>
    <x v="328"/>
    <x v="2"/>
    <x v="2"/>
    <s v="Member"/>
    <x v="1"/>
    <x v="0"/>
    <n v="51.13"/>
    <n v="4"/>
    <n v="10.226000000000001"/>
    <n v="214.74600000000001"/>
    <x v="25"/>
    <x v="41"/>
    <x v="2"/>
    <n v="204.52"/>
    <n v="4.7619047620000003"/>
    <n v="10.226000000000001"/>
    <x v="43"/>
  </r>
  <r>
    <x v="329"/>
    <x v="0"/>
    <x v="0"/>
    <s v="Member"/>
    <x v="1"/>
    <x v="1"/>
    <n v="36.36"/>
    <n v="4"/>
    <n v="7.2720000000000002"/>
    <n v="152.71199999999999"/>
    <x v="5"/>
    <x v="270"/>
    <x v="1"/>
    <n v="145.44"/>
    <n v="4.7619047620000003"/>
    <n v="7.2720000000000002"/>
    <x v="29"/>
  </r>
  <r>
    <x v="330"/>
    <x v="2"/>
    <x v="2"/>
    <s v="Normal"/>
    <x v="1"/>
    <x v="2"/>
    <n v="22.02"/>
    <n v="9"/>
    <n v="9.9090000000000007"/>
    <n v="208.089"/>
    <x v="13"/>
    <x v="271"/>
    <x v="1"/>
    <n v="198.18"/>
    <n v="4.7619047620000003"/>
    <n v="9.9090000000000007"/>
    <x v="11"/>
  </r>
  <r>
    <x v="331"/>
    <x v="0"/>
    <x v="0"/>
    <s v="Normal"/>
    <x v="1"/>
    <x v="4"/>
    <n v="32.9"/>
    <n v="3"/>
    <n v="4.9349999999999996"/>
    <n v="103.63500000000001"/>
    <x v="21"/>
    <x v="272"/>
    <x v="2"/>
    <n v="98.7"/>
    <n v="4.7619047620000003"/>
    <n v="4.9349999999999996"/>
    <x v="0"/>
  </r>
  <r>
    <x v="332"/>
    <x v="0"/>
    <x v="0"/>
    <s v="Normal"/>
    <x v="1"/>
    <x v="5"/>
    <n v="77.02"/>
    <n v="5"/>
    <n v="19.254999999999999"/>
    <n v="404.35500000000002"/>
    <x v="36"/>
    <x v="273"/>
    <x v="1"/>
    <n v="385.1"/>
    <n v="4.7619047620000003"/>
    <n v="19.254999999999999"/>
    <x v="46"/>
  </r>
  <r>
    <x v="333"/>
    <x v="0"/>
    <x v="0"/>
    <s v="Member"/>
    <x v="1"/>
    <x v="4"/>
    <n v="23.48"/>
    <n v="2"/>
    <n v="2.3479999999999999"/>
    <n v="49.308"/>
    <x v="86"/>
    <x v="274"/>
    <x v="2"/>
    <n v="46.96"/>
    <n v="4.7619047620000003"/>
    <n v="2.3479999999999999"/>
    <x v="30"/>
  </r>
  <r>
    <x v="334"/>
    <x v="1"/>
    <x v="1"/>
    <s v="Member"/>
    <x v="1"/>
    <x v="3"/>
    <n v="14.7"/>
    <n v="5"/>
    <n v="3.6749999999999998"/>
    <n v="77.174999999999997"/>
    <x v="62"/>
    <x v="128"/>
    <x v="0"/>
    <n v="73.5"/>
    <n v="4.7619047620000003"/>
    <n v="3.6749999999999998"/>
    <x v="23"/>
  </r>
  <r>
    <x v="335"/>
    <x v="0"/>
    <x v="0"/>
    <s v="Member"/>
    <x v="0"/>
    <x v="1"/>
    <n v="28.45"/>
    <n v="5"/>
    <n v="7.1124999999999998"/>
    <n v="149.36250000000001"/>
    <x v="76"/>
    <x v="79"/>
    <x v="2"/>
    <n v="142.25"/>
    <n v="4.7619047620000003"/>
    <n v="7.1124999999999998"/>
    <x v="0"/>
  </r>
  <r>
    <x v="336"/>
    <x v="0"/>
    <x v="0"/>
    <s v="Normal"/>
    <x v="1"/>
    <x v="5"/>
    <n v="76.400000000000006"/>
    <n v="9"/>
    <n v="34.380000000000003"/>
    <n v="721.98"/>
    <x v="35"/>
    <x v="275"/>
    <x v="0"/>
    <n v="687.6"/>
    <n v="4.7619047620000003"/>
    <n v="34.380000000000003"/>
    <x v="26"/>
  </r>
  <r>
    <x v="337"/>
    <x v="2"/>
    <x v="2"/>
    <s v="Normal"/>
    <x v="0"/>
    <x v="3"/>
    <n v="57.95"/>
    <n v="6"/>
    <n v="17.385000000000002"/>
    <n v="365.08499999999998"/>
    <x v="7"/>
    <x v="276"/>
    <x v="1"/>
    <n v="347.7"/>
    <n v="4.7619047620000003"/>
    <n v="17.385000000000002"/>
    <x v="53"/>
  </r>
  <r>
    <x v="338"/>
    <x v="1"/>
    <x v="1"/>
    <s v="Normal"/>
    <x v="0"/>
    <x v="1"/>
    <n v="47.65"/>
    <n v="3"/>
    <n v="7.1475"/>
    <n v="150.0975"/>
    <x v="61"/>
    <x v="187"/>
    <x v="2"/>
    <n v="142.94999999999999"/>
    <n v="4.7619047620000003"/>
    <n v="7.1475"/>
    <x v="33"/>
  </r>
  <r>
    <x v="339"/>
    <x v="2"/>
    <x v="2"/>
    <s v="Member"/>
    <x v="0"/>
    <x v="4"/>
    <n v="42.82"/>
    <n v="9"/>
    <n v="19.268999999999998"/>
    <n v="404.649"/>
    <x v="63"/>
    <x v="108"/>
    <x v="2"/>
    <n v="385.38"/>
    <n v="4.7619047620000003"/>
    <n v="19.268999999999998"/>
    <x v="60"/>
  </r>
  <r>
    <x v="340"/>
    <x v="2"/>
    <x v="2"/>
    <s v="Member"/>
    <x v="1"/>
    <x v="1"/>
    <n v="48.09"/>
    <n v="3"/>
    <n v="7.2134999999999998"/>
    <n v="151.48349999999999"/>
    <x v="34"/>
    <x v="136"/>
    <x v="2"/>
    <n v="144.27000000000001"/>
    <n v="4.7619047620000003"/>
    <n v="7.2134999999999998"/>
    <x v="52"/>
  </r>
  <r>
    <x v="341"/>
    <x v="2"/>
    <x v="2"/>
    <s v="Member"/>
    <x v="0"/>
    <x v="0"/>
    <n v="55.97"/>
    <n v="7"/>
    <n v="19.589500000000001"/>
    <n v="411.37950000000001"/>
    <x v="19"/>
    <x v="216"/>
    <x v="0"/>
    <n v="391.79"/>
    <n v="4.7619047620000003"/>
    <n v="19.589500000000001"/>
    <x v="60"/>
  </r>
  <r>
    <x v="342"/>
    <x v="2"/>
    <x v="2"/>
    <s v="Member"/>
    <x v="0"/>
    <x v="0"/>
    <n v="76.900000000000006"/>
    <n v="7"/>
    <n v="26.914999999999999"/>
    <n v="565.21500000000003"/>
    <x v="42"/>
    <x v="277"/>
    <x v="1"/>
    <n v="538.29999999999995"/>
    <n v="4.7619047620000003"/>
    <n v="26.914999999999999"/>
    <x v="25"/>
  </r>
  <r>
    <x v="343"/>
    <x v="1"/>
    <x v="1"/>
    <s v="Normal"/>
    <x v="0"/>
    <x v="4"/>
    <n v="97.03"/>
    <n v="5"/>
    <n v="24.2575"/>
    <n v="509.40750000000003"/>
    <x v="74"/>
    <x v="75"/>
    <x v="0"/>
    <n v="485.15"/>
    <n v="4.7619047620000003"/>
    <n v="24.2575"/>
    <x v="39"/>
  </r>
  <r>
    <x v="344"/>
    <x v="0"/>
    <x v="0"/>
    <s v="Normal"/>
    <x v="1"/>
    <x v="3"/>
    <n v="44.65"/>
    <n v="3"/>
    <n v="6.6974999999999998"/>
    <n v="140.64750000000001"/>
    <x v="44"/>
    <x v="278"/>
    <x v="1"/>
    <n v="133.94999999999999"/>
    <n v="4.7619047620000003"/>
    <n v="6.6974999999999998"/>
    <x v="56"/>
  </r>
  <r>
    <x v="345"/>
    <x v="0"/>
    <x v="0"/>
    <s v="Normal"/>
    <x v="0"/>
    <x v="5"/>
    <n v="77.930000000000007"/>
    <n v="9"/>
    <n v="35.0685"/>
    <n v="736.43849999999998"/>
    <x v="33"/>
    <x v="279"/>
    <x v="0"/>
    <n v="701.37"/>
    <n v="4.7619047620000003"/>
    <n v="35.0685"/>
    <x v="29"/>
  </r>
  <r>
    <x v="346"/>
    <x v="0"/>
    <x v="0"/>
    <s v="Member"/>
    <x v="1"/>
    <x v="1"/>
    <n v="71.95"/>
    <n v="1"/>
    <n v="3.5975000000000001"/>
    <n v="75.547499999999999"/>
    <x v="87"/>
    <x v="280"/>
    <x v="1"/>
    <n v="71.95"/>
    <n v="4.7619047620000003"/>
    <n v="3.5975000000000001"/>
    <x v="48"/>
  </r>
  <r>
    <x v="347"/>
    <x v="1"/>
    <x v="1"/>
    <s v="Member"/>
    <x v="0"/>
    <x v="2"/>
    <n v="89.25"/>
    <n v="8"/>
    <n v="35.700000000000003"/>
    <n v="749.7"/>
    <x v="40"/>
    <x v="173"/>
    <x v="1"/>
    <n v="714"/>
    <n v="4.7619047620000003"/>
    <n v="35.700000000000003"/>
    <x v="28"/>
  </r>
  <r>
    <x v="348"/>
    <x v="0"/>
    <x v="0"/>
    <s v="Normal"/>
    <x v="1"/>
    <x v="1"/>
    <n v="26.02"/>
    <n v="7"/>
    <n v="9.1069999999999993"/>
    <n v="191.24700000000001"/>
    <x v="61"/>
    <x v="180"/>
    <x v="1"/>
    <n v="182.14"/>
    <n v="4.7619047620000003"/>
    <n v="9.1069999999999993"/>
    <x v="20"/>
  </r>
  <r>
    <x v="349"/>
    <x v="2"/>
    <x v="2"/>
    <s v="Normal"/>
    <x v="0"/>
    <x v="0"/>
    <n v="13.5"/>
    <n v="10"/>
    <n v="6.75"/>
    <n v="141.75"/>
    <x v="33"/>
    <x v="281"/>
    <x v="2"/>
    <n v="135"/>
    <n v="4.7619047620000003"/>
    <n v="6.75"/>
    <x v="19"/>
  </r>
  <r>
    <x v="350"/>
    <x v="1"/>
    <x v="1"/>
    <s v="Member"/>
    <x v="0"/>
    <x v="5"/>
    <n v="99.3"/>
    <n v="10"/>
    <n v="49.65"/>
    <n v="1042.6500000000001"/>
    <x v="42"/>
    <x v="222"/>
    <x v="2"/>
    <n v="993"/>
    <n v="4.7619047620000003"/>
    <n v="49.65"/>
    <x v="37"/>
  </r>
  <r>
    <x v="351"/>
    <x v="0"/>
    <x v="0"/>
    <s v="Normal"/>
    <x v="1"/>
    <x v="1"/>
    <n v="51.69"/>
    <n v="7"/>
    <n v="18.0915"/>
    <n v="379.92149999999998"/>
    <x v="53"/>
    <x v="282"/>
    <x v="1"/>
    <n v="361.83"/>
    <n v="4.7619047620000003"/>
    <n v="18.0915"/>
    <x v="46"/>
  </r>
  <r>
    <x v="352"/>
    <x v="2"/>
    <x v="2"/>
    <s v="Member"/>
    <x v="0"/>
    <x v="5"/>
    <n v="54.73"/>
    <n v="7"/>
    <n v="19.1555"/>
    <n v="402.26549999999997"/>
    <x v="86"/>
    <x v="283"/>
    <x v="2"/>
    <n v="383.11"/>
    <n v="4.7619047620000003"/>
    <n v="19.1555"/>
    <x v="23"/>
  </r>
  <r>
    <x v="353"/>
    <x v="2"/>
    <x v="2"/>
    <s v="Member"/>
    <x v="1"/>
    <x v="2"/>
    <n v="27"/>
    <n v="9"/>
    <n v="12.15"/>
    <n v="255.15"/>
    <x v="22"/>
    <x v="249"/>
    <x v="1"/>
    <n v="243"/>
    <n v="4.7619047620000003"/>
    <n v="12.15"/>
    <x v="19"/>
  </r>
  <r>
    <x v="354"/>
    <x v="1"/>
    <x v="1"/>
    <s v="Normal"/>
    <x v="0"/>
    <x v="1"/>
    <n v="30.24"/>
    <n v="1"/>
    <n v="1.512"/>
    <n v="31.751999999999999"/>
    <x v="31"/>
    <x v="284"/>
    <x v="1"/>
    <n v="30.24"/>
    <n v="4.7619047620000003"/>
    <n v="1.512"/>
    <x v="3"/>
  </r>
  <r>
    <x v="355"/>
    <x v="2"/>
    <x v="2"/>
    <s v="Member"/>
    <x v="0"/>
    <x v="4"/>
    <n v="89.14"/>
    <n v="4"/>
    <n v="17.827999999999999"/>
    <n v="374.38799999999998"/>
    <x v="27"/>
    <x v="22"/>
    <x v="2"/>
    <n v="356.56"/>
    <n v="4.7619047620000003"/>
    <n v="17.827999999999999"/>
    <x v="52"/>
  </r>
  <r>
    <x v="356"/>
    <x v="1"/>
    <x v="1"/>
    <s v="Normal"/>
    <x v="0"/>
    <x v="5"/>
    <n v="37.549999999999997"/>
    <n v="10"/>
    <n v="18.774999999999999"/>
    <n v="394.27499999999998"/>
    <x v="1"/>
    <x v="285"/>
    <x v="2"/>
    <n v="375.5"/>
    <n v="4.7619047620000003"/>
    <n v="18.774999999999999"/>
    <x v="39"/>
  </r>
  <r>
    <x v="357"/>
    <x v="1"/>
    <x v="1"/>
    <s v="Normal"/>
    <x v="0"/>
    <x v="3"/>
    <n v="95.44"/>
    <n v="10"/>
    <n v="47.72"/>
    <n v="1002.12"/>
    <x v="51"/>
    <x v="286"/>
    <x v="1"/>
    <n v="954.4"/>
    <n v="4.7619047620000003"/>
    <n v="47.72"/>
    <x v="53"/>
  </r>
  <r>
    <x v="358"/>
    <x v="2"/>
    <x v="2"/>
    <s v="Normal"/>
    <x v="1"/>
    <x v="1"/>
    <n v="27.5"/>
    <n v="3"/>
    <n v="4.125"/>
    <n v="86.625"/>
    <x v="59"/>
    <x v="287"/>
    <x v="0"/>
    <n v="82.5"/>
    <n v="4.7619047620000003"/>
    <n v="4.125"/>
    <x v="35"/>
  </r>
  <r>
    <x v="359"/>
    <x v="2"/>
    <x v="2"/>
    <s v="Normal"/>
    <x v="1"/>
    <x v="3"/>
    <n v="74.97"/>
    <n v="1"/>
    <n v="3.7484999999999999"/>
    <n v="78.718500000000006"/>
    <x v="32"/>
    <x v="288"/>
    <x v="1"/>
    <n v="74.97"/>
    <n v="4.7619047620000003"/>
    <n v="3.7484999999999999"/>
    <x v="32"/>
  </r>
  <r>
    <x v="360"/>
    <x v="0"/>
    <x v="0"/>
    <s v="Member"/>
    <x v="1"/>
    <x v="4"/>
    <n v="80.959999999999994"/>
    <n v="8"/>
    <n v="32.384"/>
    <n v="680.06399999999996"/>
    <x v="21"/>
    <x v="289"/>
    <x v="2"/>
    <n v="647.67999999999995"/>
    <n v="4.7619047620000003"/>
    <n v="32.384"/>
    <x v="2"/>
  </r>
  <r>
    <x v="361"/>
    <x v="1"/>
    <x v="1"/>
    <s v="Normal"/>
    <x v="0"/>
    <x v="4"/>
    <n v="94.47"/>
    <n v="8"/>
    <n v="37.787999999999997"/>
    <n v="793.548"/>
    <x v="33"/>
    <x v="290"/>
    <x v="1"/>
    <n v="755.76"/>
    <n v="4.7619047620000003"/>
    <n v="37.787999999999997"/>
    <x v="0"/>
  </r>
  <r>
    <x v="362"/>
    <x v="1"/>
    <x v="1"/>
    <s v="Normal"/>
    <x v="1"/>
    <x v="4"/>
    <n v="99.79"/>
    <n v="2"/>
    <n v="9.9789999999999992"/>
    <n v="209.559"/>
    <x v="37"/>
    <x v="291"/>
    <x v="0"/>
    <n v="199.58"/>
    <n v="4.7619047620000003"/>
    <n v="9.9789999999999992"/>
    <x v="7"/>
  </r>
  <r>
    <x v="363"/>
    <x v="0"/>
    <x v="0"/>
    <s v="Normal"/>
    <x v="1"/>
    <x v="2"/>
    <n v="73.22"/>
    <n v="6"/>
    <n v="21.966000000000001"/>
    <n v="461.286"/>
    <x v="18"/>
    <x v="292"/>
    <x v="1"/>
    <n v="439.32"/>
    <n v="4.7619047620000003"/>
    <n v="21.966000000000001"/>
    <x v="8"/>
  </r>
  <r>
    <x v="364"/>
    <x v="1"/>
    <x v="1"/>
    <s v="Normal"/>
    <x v="0"/>
    <x v="4"/>
    <n v="41.24"/>
    <n v="4"/>
    <n v="8.2479999999999993"/>
    <n v="173.208"/>
    <x v="88"/>
    <x v="293"/>
    <x v="1"/>
    <n v="164.96"/>
    <n v="4.7619047620000003"/>
    <n v="8.2479999999999993"/>
    <x v="12"/>
  </r>
  <r>
    <x v="365"/>
    <x v="1"/>
    <x v="1"/>
    <s v="Normal"/>
    <x v="0"/>
    <x v="5"/>
    <n v="81.680000000000007"/>
    <n v="4"/>
    <n v="16.335999999999999"/>
    <n v="343.05599999999998"/>
    <x v="47"/>
    <x v="294"/>
    <x v="1"/>
    <n v="326.72000000000003"/>
    <n v="4.7619047620000003"/>
    <n v="16.335999999999999"/>
    <x v="0"/>
  </r>
  <r>
    <x v="366"/>
    <x v="1"/>
    <x v="1"/>
    <s v="Normal"/>
    <x v="0"/>
    <x v="1"/>
    <n v="51.32"/>
    <n v="9"/>
    <n v="23.094000000000001"/>
    <n v="484.97399999999999"/>
    <x v="86"/>
    <x v="295"/>
    <x v="1"/>
    <n v="461.88"/>
    <n v="4.7619047620000003"/>
    <n v="23.094000000000001"/>
    <x v="32"/>
  </r>
  <r>
    <x v="367"/>
    <x v="0"/>
    <x v="0"/>
    <s v="Member"/>
    <x v="1"/>
    <x v="2"/>
    <n v="65.94"/>
    <n v="4"/>
    <n v="13.188000000000001"/>
    <n v="276.94799999999998"/>
    <x v="62"/>
    <x v="1"/>
    <x v="1"/>
    <n v="263.76"/>
    <n v="4.7619047620000003"/>
    <n v="13.188000000000001"/>
    <x v="22"/>
  </r>
  <r>
    <x v="368"/>
    <x v="1"/>
    <x v="1"/>
    <s v="Normal"/>
    <x v="0"/>
    <x v="3"/>
    <n v="14.36"/>
    <n v="10"/>
    <n v="7.18"/>
    <n v="150.78"/>
    <x v="3"/>
    <x v="296"/>
    <x v="1"/>
    <n v="143.6"/>
    <n v="4.7619047620000003"/>
    <n v="7.18"/>
    <x v="38"/>
  </r>
  <r>
    <x v="369"/>
    <x v="0"/>
    <x v="0"/>
    <s v="Member"/>
    <x v="1"/>
    <x v="1"/>
    <n v="21.5"/>
    <n v="9"/>
    <n v="9.6750000000000007"/>
    <n v="203.17500000000001"/>
    <x v="43"/>
    <x v="69"/>
    <x v="2"/>
    <n v="193.5"/>
    <n v="4.7619047620000003"/>
    <n v="9.6750000000000007"/>
    <x v="52"/>
  </r>
  <r>
    <x v="370"/>
    <x v="2"/>
    <x v="2"/>
    <s v="Member"/>
    <x v="0"/>
    <x v="1"/>
    <n v="26.26"/>
    <n v="7"/>
    <n v="9.1910000000000007"/>
    <n v="193.011"/>
    <x v="30"/>
    <x v="138"/>
    <x v="1"/>
    <n v="183.82"/>
    <n v="4.7619047620000003"/>
    <n v="9.1910000000000007"/>
    <x v="21"/>
  </r>
  <r>
    <x v="371"/>
    <x v="2"/>
    <x v="2"/>
    <s v="Normal"/>
    <x v="0"/>
    <x v="5"/>
    <n v="60.96"/>
    <n v="2"/>
    <n v="6.0960000000000001"/>
    <n v="128.01599999999999"/>
    <x v="25"/>
    <x v="30"/>
    <x v="2"/>
    <n v="121.92"/>
    <n v="4.7619047620000003"/>
    <n v="6.0960000000000001"/>
    <x v="49"/>
  </r>
  <r>
    <x v="372"/>
    <x v="1"/>
    <x v="1"/>
    <s v="Normal"/>
    <x v="0"/>
    <x v="2"/>
    <n v="70.11"/>
    <n v="6"/>
    <n v="21.033000000000001"/>
    <n v="441.69299999999998"/>
    <x v="86"/>
    <x v="297"/>
    <x v="0"/>
    <n v="420.66"/>
    <n v="4.7619047620000003"/>
    <n v="21.033000000000001"/>
    <x v="53"/>
  </r>
  <r>
    <x v="373"/>
    <x v="1"/>
    <x v="1"/>
    <s v="Normal"/>
    <x v="1"/>
    <x v="5"/>
    <n v="42.08"/>
    <n v="6"/>
    <n v="12.624000000000001"/>
    <n v="265.10399999999998"/>
    <x v="71"/>
    <x v="298"/>
    <x v="1"/>
    <n v="252.48"/>
    <n v="4.7619047620000003"/>
    <n v="12.624000000000001"/>
    <x v="60"/>
  </r>
  <r>
    <x v="374"/>
    <x v="0"/>
    <x v="0"/>
    <s v="Normal"/>
    <x v="0"/>
    <x v="2"/>
    <n v="67.09"/>
    <n v="5"/>
    <n v="16.772500000000001"/>
    <n v="352.22250000000003"/>
    <x v="75"/>
    <x v="157"/>
    <x v="2"/>
    <n v="335.45"/>
    <n v="4.7619047620000003"/>
    <n v="16.772500000000001"/>
    <x v="0"/>
  </r>
  <r>
    <x v="375"/>
    <x v="0"/>
    <x v="0"/>
    <s v="Member"/>
    <x v="0"/>
    <x v="5"/>
    <n v="96.7"/>
    <n v="5"/>
    <n v="24.175000000000001"/>
    <n v="507.67500000000001"/>
    <x v="78"/>
    <x v="299"/>
    <x v="0"/>
    <n v="483.5"/>
    <n v="4.7619047620000003"/>
    <n v="24.175000000000001"/>
    <x v="27"/>
  </r>
  <r>
    <x v="376"/>
    <x v="2"/>
    <x v="2"/>
    <s v="Member"/>
    <x v="0"/>
    <x v="2"/>
    <n v="35.380000000000003"/>
    <n v="9"/>
    <n v="15.920999999999999"/>
    <n v="334.34100000000001"/>
    <x v="0"/>
    <x v="300"/>
    <x v="2"/>
    <n v="318.42"/>
    <n v="4.7619047620000003"/>
    <n v="15.920999999999999"/>
    <x v="1"/>
  </r>
  <r>
    <x v="377"/>
    <x v="1"/>
    <x v="1"/>
    <s v="Normal"/>
    <x v="1"/>
    <x v="3"/>
    <n v="95.49"/>
    <n v="7"/>
    <n v="33.421500000000002"/>
    <n v="701.85149999999999"/>
    <x v="70"/>
    <x v="70"/>
    <x v="0"/>
    <n v="668.43"/>
    <n v="4.7619047620000003"/>
    <n v="33.421500000000002"/>
    <x v="44"/>
  </r>
  <r>
    <x v="378"/>
    <x v="1"/>
    <x v="1"/>
    <s v="Member"/>
    <x v="1"/>
    <x v="5"/>
    <n v="96.98"/>
    <n v="4"/>
    <n v="19.396000000000001"/>
    <n v="407.31599999999997"/>
    <x v="10"/>
    <x v="244"/>
    <x v="0"/>
    <n v="387.92"/>
    <n v="4.7619047620000003"/>
    <n v="19.396000000000001"/>
    <x v="45"/>
  </r>
  <r>
    <x v="379"/>
    <x v="2"/>
    <x v="2"/>
    <s v="Normal"/>
    <x v="0"/>
    <x v="1"/>
    <n v="23.65"/>
    <n v="4"/>
    <n v="4.7300000000000004"/>
    <n v="99.33"/>
    <x v="74"/>
    <x v="147"/>
    <x v="2"/>
    <n v="94.6"/>
    <n v="4.7619047620000003"/>
    <n v="4.7300000000000004"/>
    <x v="43"/>
  </r>
  <r>
    <x v="380"/>
    <x v="0"/>
    <x v="0"/>
    <s v="Member"/>
    <x v="1"/>
    <x v="3"/>
    <n v="82.33"/>
    <n v="4"/>
    <n v="16.466000000000001"/>
    <n v="345.786"/>
    <x v="83"/>
    <x v="4"/>
    <x v="2"/>
    <n v="329.32"/>
    <n v="4.7619047620000003"/>
    <n v="16.466000000000001"/>
    <x v="26"/>
  </r>
  <r>
    <x v="381"/>
    <x v="1"/>
    <x v="1"/>
    <s v="Normal"/>
    <x v="0"/>
    <x v="1"/>
    <n v="26.61"/>
    <n v="2"/>
    <n v="2.661"/>
    <n v="55.881"/>
    <x v="35"/>
    <x v="63"/>
    <x v="1"/>
    <n v="53.22"/>
    <n v="4.7619047620000003"/>
    <n v="2.661"/>
    <x v="50"/>
  </r>
  <r>
    <x v="382"/>
    <x v="2"/>
    <x v="2"/>
    <s v="Normal"/>
    <x v="0"/>
    <x v="4"/>
    <n v="99.69"/>
    <n v="5"/>
    <n v="24.922499999999999"/>
    <n v="523.37249999999995"/>
    <x v="78"/>
    <x v="87"/>
    <x v="1"/>
    <n v="498.45"/>
    <n v="4.7619047620000003"/>
    <n v="24.922499999999999"/>
    <x v="21"/>
  </r>
  <r>
    <x v="383"/>
    <x v="1"/>
    <x v="1"/>
    <s v="Member"/>
    <x v="0"/>
    <x v="4"/>
    <n v="74.89"/>
    <n v="4"/>
    <n v="14.978"/>
    <n v="314.53800000000001"/>
    <x v="59"/>
    <x v="301"/>
    <x v="0"/>
    <n v="299.56"/>
    <n v="4.7619047620000003"/>
    <n v="14.978"/>
    <x v="50"/>
  </r>
  <r>
    <x v="384"/>
    <x v="0"/>
    <x v="0"/>
    <s v="Normal"/>
    <x v="0"/>
    <x v="4"/>
    <n v="40.94"/>
    <n v="5"/>
    <n v="10.234999999999999"/>
    <n v="214.935"/>
    <x v="47"/>
    <x v="139"/>
    <x v="0"/>
    <n v="204.7"/>
    <n v="4.7619047620000003"/>
    <n v="10.234999999999999"/>
    <x v="21"/>
  </r>
  <r>
    <x v="385"/>
    <x v="2"/>
    <x v="2"/>
    <s v="Member"/>
    <x v="1"/>
    <x v="3"/>
    <n v="75.819999999999993"/>
    <n v="1"/>
    <n v="3.7909999999999999"/>
    <n v="79.611000000000004"/>
    <x v="82"/>
    <x v="302"/>
    <x v="1"/>
    <n v="75.819999999999993"/>
    <n v="4.7619047620000003"/>
    <n v="3.7909999999999999"/>
    <x v="6"/>
  </r>
  <r>
    <x v="386"/>
    <x v="1"/>
    <x v="1"/>
    <s v="Normal"/>
    <x v="1"/>
    <x v="4"/>
    <n v="46.77"/>
    <n v="6"/>
    <n v="14.031000000000001"/>
    <n v="294.65100000000001"/>
    <x v="16"/>
    <x v="303"/>
    <x v="1"/>
    <n v="280.62"/>
    <n v="4.7619047620000003"/>
    <n v="14.031000000000001"/>
    <x v="22"/>
  </r>
  <r>
    <x v="387"/>
    <x v="0"/>
    <x v="0"/>
    <s v="Normal"/>
    <x v="0"/>
    <x v="0"/>
    <n v="32.32"/>
    <n v="10"/>
    <n v="16.16"/>
    <n v="339.36"/>
    <x v="9"/>
    <x v="208"/>
    <x v="2"/>
    <n v="323.2"/>
    <n v="4.7619047620000003"/>
    <n v="16.16"/>
    <x v="40"/>
  </r>
  <r>
    <x v="388"/>
    <x v="1"/>
    <x v="1"/>
    <s v="Member"/>
    <x v="0"/>
    <x v="5"/>
    <n v="54.07"/>
    <n v="9"/>
    <n v="24.331499999999998"/>
    <n v="510.9615"/>
    <x v="3"/>
    <x v="304"/>
    <x v="0"/>
    <n v="486.63"/>
    <n v="4.7619047620000003"/>
    <n v="24.331499999999998"/>
    <x v="33"/>
  </r>
  <r>
    <x v="389"/>
    <x v="2"/>
    <x v="2"/>
    <s v="Normal"/>
    <x v="1"/>
    <x v="4"/>
    <n v="18.22"/>
    <n v="7"/>
    <n v="6.3769999999999998"/>
    <n v="133.917"/>
    <x v="24"/>
    <x v="214"/>
    <x v="2"/>
    <n v="127.54"/>
    <n v="4.7619047620000003"/>
    <n v="6.3769999999999998"/>
    <x v="37"/>
  </r>
  <r>
    <x v="390"/>
    <x v="1"/>
    <x v="1"/>
    <s v="Member"/>
    <x v="0"/>
    <x v="5"/>
    <n v="80.48"/>
    <n v="3"/>
    <n v="12.071999999999999"/>
    <n v="253.512"/>
    <x v="42"/>
    <x v="305"/>
    <x v="1"/>
    <n v="241.44"/>
    <n v="4.7619047620000003"/>
    <n v="12.071999999999999"/>
    <x v="34"/>
  </r>
  <r>
    <x v="391"/>
    <x v="2"/>
    <x v="2"/>
    <s v="Normal"/>
    <x v="0"/>
    <x v="5"/>
    <n v="37.950000000000003"/>
    <n v="10"/>
    <n v="18.975000000000001"/>
    <n v="398.47500000000002"/>
    <x v="53"/>
    <x v="178"/>
    <x v="1"/>
    <n v="379.5"/>
    <n v="4.7619047620000003"/>
    <n v="18.975000000000001"/>
    <x v="58"/>
  </r>
  <r>
    <x v="392"/>
    <x v="0"/>
    <x v="0"/>
    <s v="Member"/>
    <x v="1"/>
    <x v="1"/>
    <n v="76.819999999999993"/>
    <n v="1"/>
    <n v="3.8410000000000002"/>
    <n v="80.661000000000001"/>
    <x v="77"/>
    <x v="185"/>
    <x v="0"/>
    <n v="76.819999999999993"/>
    <n v="4.7619047620000003"/>
    <n v="3.8410000000000002"/>
    <x v="8"/>
  </r>
  <r>
    <x v="393"/>
    <x v="0"/>
    <x v="0"/>
    <s v="Member"/>
    <x v="0"/>
    <x v="3"/>
    <n v="52.26"/>
    <n v="10"/>
    <n v="26.13"/>
    <n v="548.73"/>
    <x v="11"/>
    <x v="47"/>
    <x v="2"/>
    <n v="522.6"/>
    <n v="4.7619047620000003"/>
    <n v="26.13"/>
    <x v="56"/>
  </r>
  <r>
    <x v="394"/>
    <x v="0"/>
    <x v="0"/>
    <s v="Normal"/>
    <x v="0"/>
    <x v="0"/>
    <n v="79.739999999999995"/>
    <n v="1"/>
    <n v="3.9870000000000001"/>
    <n v="83.727000000000004"/>
    <x v="43"/>
    <x v="130"/>
    <x v="0"/>
    <n v="79.739999999999995"/>
    <n v="4.7619047620000003"/>
    <n v="3.9870000000000001"/>
    <x v="48"/>
  </r>
  <r>
    <x v="395"/>
    <x v="0"/>
    <x v="0"/>
    <s v="Normal"/>
    <x v="0"/>
    <x v="0"/>
    <n v="77.5"/>
    <n v="5"/>
    <n v="19.375"/>
    <n v="406.875"/>
    <x v="46"/>
    <x v="58"/>
    <x v="0"/>
    <n v="387.5"/>
    <n v="4.7619047620000003"/>
    <n v="19.375"/>
    <x v="42"/>
  </r>
  <r>
    <x v="396"/>
    <x v="0"/>
    <x v="0"/>
    <s v="Normal"/>
    <x v="0"/>
    <x v="4"/>
    <n v="54.27"/>
    <n v="5"/>
    <n v="13.567500000000001"/>
    <n v="284.91750000000002"/>
    <x v="45"/>
    <x v="249"/>
    <x v="0"/>
    <n v="271.35000000000002"/>
    <n v="4.7619047620000003"/>
    <n v="13.567500000000001"/>
    <x v="15"/>
  </r>
  <r>
    <x v="397"/>
    <x v="2"/>
    <x v="2"/>
    <s v="Normal"/>
    <x v="1"/>
    <x v="2"/>
    <n v="13.59"/>
    <n v="9"/>
    <n v="6.1154999999999999"/>
    <n v="128.4255"/>
    <x v="20"/>
    <x v="306"/>
    <x v="1"/>
    <n v="122.31"/>
    <n v="4.7619047620000003"/>
    <n v="6.1154999999999999"/>
    <x v="6"/>
  </r>
  <r>
    <x v="398"/>
    <x v="2"/>
    <x v="2"/>
    <s v="Member"/>
    <x v="0"/>
    <x v="0"/>
    <n v="41.06"/>
    <n v="6"/>
    <n v="12.318"/>
    <n v="258.678"/>
    <x v="19"/>
    <x v="241"/>
    <x v="2"/>
    <n v="246.36"/>
    <n v="4.7619047620000003"/>
    <n v="12.318"/>
    <x v="47"/>
  </r>
  <r>
    <x v="399"/>
    <x v="2"/>
    <x v="2"/>
    <s v="Member"/>
    <x v="1"/>
    <x v="1"/>
    <n v="19.239999999999998"/>
    <n v="9"/>
    <n v="8.6579999999999995"/>
    <n v="181.81800000000001"/>
    <x v="31"/>
    <x v="235"/>
    <x v="1"/>
    <n v="173.16"/>
    <n v="4.7619047620000003"/>
    <n v="8.6579999999999995"/>
    <x v="7"/>
  </r>
  <r>
    <x v="400"/>
    <x v="1"/>
    <x v="1"/>
    <s v="Normal"/>
    <x v="0"/>
    <x v="4"/>
    <n v="39.43"/>
    <n v="6"/>
    <n v="11.829000000000001"/>
    <n v="248.40899999999999"/>
    <x v="5"/>
    <x v="307"/>
    <x v="2"/>
    <n v="236.58"/>
    <n v="4.7619047620000003"/>
    <n v="11.829000000000001"/>
    <x v="45"/>
  </r>
  <r>
    <x v="401"/>
    <x v="1"/>
    <x v="1"/>
    <s v="Normal"/>
    <x v="1"/>
    <x v="2"/>
    <n v="46.22"/>
    <n v="4"/>
    <n v="9.2439999999999998"/>
    <n v="194.124"/>
    <x v="41"/>
    <x v="308"/>
    <x v="2"/>
    <n v="184.88"/>
    <n v="4.7619047620000003"/>
    <n v="9.2439999999999998"/>
    <x v="56"/>
  </r>
  <r>
    <x v="402"/>
    <x v="1"/>
    <x v="1"/>
    <s v="Member"/>
    <x v="1"/>
    <x v="2"/>
    <n v="13.98"/>
    <n v="1"/>
    <n v="0.69899999999999995"/>
    <n v="14.679"/>
    <x v="87"/>
    <x v="309"/>
    <x v="0"/>
    <n v="13.98"/>
    <n v="4.7619047620000003"/>
    <n v="0.69899999999999995"/>
    <x v="57"/>
  </r>
  <r>
    <x v="403"/>
    <x v="2"/>
    <x v="2"/>
    <s v="Normal"/>
    <x v="0"/>
    <x v="5"/>
    <n v="39.75"/>
    <n v="5"/>
    <n v="9.9375"/>
    <n v="208.6875"/>
    <x v="70"/>
    <x v="100"/>
    <x v="0"/>
    <n v="198.75"/>
    <n v="4.7619047620000003"/>
    <n v="9.9375"/>
    <x v="1"/>
  </r>
  <r>
    <x v="404"/>
    <x v="1"/>
    <x v="1"/>
    <s v="Member"/>
    <x v="0"/>
    <x v="5"/>
    <n v="97.79"/>
    <n v="7"/>
    <n v="34.226500000000001"/>
    <n v="718.75649999999996"/>
    <x v="69"/>
    <x v="310"/>
    <x v="0"/>
    <n v="684.53"/>
    <n v="4.7619047620000003"/>
    <n v="34.226500000000001"/>
    <x v="49"/>
  </r>
  <r>
    <x v="405"/>
    <x v="0"/>
    <x v="0"/>
    <s v="Member"/>
    <x v="1"/>
    <x v="3"/>
    <n v="67.260000000000005"/>
    <n v="4"/>
    <n v="13.452"/>
    <n v="282.49200000000002"/>
    <x v="64"/>
    <x v="311"/>
    <x v="2"/>
    <n v="269.04000000000002"/>
    <n v="4.7619047620000003"/>
    <n v="13.452"/>
    <x v="7"/>
  </r>
  <r>
    <x v="406"/>
    <x v="0"/>
    <x v="0"/>
    <s v="Normal"/>
    <x v="1"/>
    <x v="4"/>
    <n v="13.79"/>
    <n v="5"/>
    <n v="3.4474999999999998"/>
    <n v="72.397499999999994"/>
    <x v="83"/>
    <x v="312"/>
    <x v="2"/>
    <n v="68.95"/>
    <n v="4.7619047620000003"/>
    <n v="3.4474999999999998"/>
    <x v="52"/>
  </r>
  <r>
    <x v="407"/>
    <x v="2"/>
    <x v="2"/>
    <s v="Member"/>
    <x v="0"/>
    <x v="5"/>
    <n v="68.709999999999994"/>
    <n v="4"/>
    <n v="13.742000000000001"/>
    <n v="288.58199999999999"/>
    <x v="72"/>
    <x v="54"/>
    <x v="1"/>
    <n v="274.83999999999997"/>
    <n v="4.7619047620000003"/>
    <n v="13.742000000000001"/>
    <x v="5"/>
  </r>
  <r>
    <x v="408"/>
    <x v="0"/>
    <x v="0"/>
    <s v="Normal"/>
    <x v="0"/>
    <x v="2"/>
    <n v="56.53"/>
    <n v="4"/>
    <n v="11.305999999999999"/>
    <n v="237.42599999999999"/>
    <x v="31"/>
    <x v="28"/>
    <x v="0"/>
    <n v="226.12"/>
    <n v="4.7619047620000003"/>
    <n v="11.305999999999999"/>
    <x v="46"/>
  </r>
  <r>
    <x v="409"/>
    <x v="1"/>
    <x v="1"/>
    <s v="Normal"/>
    <x v="0"/>
    <x v="5"/>
    <n v="23.82"/>
    <n v="5"/>
    <n v="5.9550000000000001"/>
    <n v="125.05500000000001"/>
    <x v="26"/>
    <x v="225"/>
    <x v="0"/>
    <n v="119.1"/>
    <n v="4.7619047620000003"/>
    <n v="5.9550000000000001"/>
    <x v="38"/>
  </r>
  <r>
    <x v="410"/>
    <x v="2"/>
    <x v="2"/>
    <s v="Normal"/>
    <x v="0"/>
    <x v="0"/>
    <n v="34.21"/>
    <n v="10"/>
    <n v="17.105"/>
    <n v="359.20499999999998"/>
    <x v="56"/>
    <x v="127"/>
    <x v="1"/>
    <n v="342.1"/>
    <n v="4.7619047620000003"/>
    <n v="17.105"/>
    <x v="20"/>
  </r>
  <r>
    <x v="411"/>
    <x v="2"/>
    <x v="2"/>
    <s v="Normal"/>
    <x v="1"/>
    <x v="3"/>
    <n v="21.87"/>
    <n v="2"/>
    <n v="2.1869999999999998"/>
    <n v="45.927"/>
    <x v="25"/>
    <x v="194"/>
    <x v="0"/>
    <n v="43.74"/>
    <n v="4.7619047620000003"/>
    <n v="2.1869999999999998"/>
    <x v="16"/>
  </r>
  <r>
    <x v="412"/>
    <x v="0"/>
    <x v="0"/>
    <s v="Member"/>
    <x v="1"/>
    <x v="0"/>
    <n v="20.97"/>
    <n v="5"/>
    <n v="5.2424999999999997"/>
    <n v="110.0925"/>
    <x v="72"/>
    <x v="265"/>
    <x v="1"/>
    <n v="104.85"/>
    <n v="4.7619047620000003"/>
    <n v="5.2424999999999997"/>
    <x v="52"/>
  </r>
  <r>
    <x v="413"/>
    <x v="0"/>
    <x v="0"/>
    <s v="Normal"/>
    <x v="1"/>
    <x v="3"/>
    <n v="25.84"/>
    <n v="3"/>
    <n v="3.8759999999999999"/>
    <n v="81.396000000000001"/>
    <x v="24"/>
    <x v="313"/>
    <x v="0"/>
    <n v="77.52"/>
    <n v="4.7619047620000003"/>
    <n v="3.8759999999999999"/>
    <x v="37"/>
  </r>
  <r>
    <x v="414"/>
    <x v="0"/>
    <x v="0"/>
    <s v="Normal"/>
    <x v="1"/>
    <x v="2"/>
    <n v="50.93"/>
    <n v="8"/>
    <n v="20.372"/>
    <n v="427.81200000000001"/>
    <x v="23"/>
    <x v="314"/>
    <x v="0"/>
    <n v="407.44"/>
    <n v="4.7619047620000003"/>
    <n v="20.372"/>
    <x v="51"/>
  </r>
  <r>
    <x v="415"/>
    <x v="2"/>
    <x v="2"/>
    <s v="Normal"/>
    <x v="1"/>
    <x v="0"/>
    <n v="96.11"/>
    <n v="1"/>
    <n v="4.8055000000000003"/>
    <n v="100.91549999999999"/>
    <x v="25"/>
    <x v="235"/>
    <x v="0"/>
    <n v="96.11"/>
    <n v="4.7619047620000003"/>
    <n v="4.8055000000000003"/>
    <x v="52"/>
  </r>
  <r>
    <x v="416"/>
    <x v="1"/>
    <x v="1"/>
    <s v="Normal"/>
    <x v="0"/>
    <x v="2"/>
    <n v="45.38"/>
    <n v="4"/>
    <n v="9.0760000000000005"/>
    <n v="190.596"/>
    <x v="66"/>
    <x v="128"/>
    <x v="2"/>
    <n v="181.52"/>
    <n v="4.7619047620000003"/>
    <n v="9.0760000000000005"/>
    <x v="44"/>
  </r>
  <r>
    <x v="417"/>
    <x v="1"/>
    <x v="1"/>
    <s v="Member"/>
    <x v="0"/>
    <x v="0"/>
    <n v="81.510000000000005"/>
    <n v="1"/>
    <n v="4.0754999999999999"/>
    <n v="85.585499999999996"/>
    <x v="49"/>
    <x v="315"/>
    <x v="0"/>
    <n v="81.510000000000005"/>
    <n v="4.7619047620000003"/>
    <n v="4.0754999999999999"/>
    <x v="51"/>
  </r>
  <r>
    <x v="418"/>
    <x v="2"/>
    <x v="2"/>
    <s v="Normal"/>
    <x v="0"/>
    <x v="0"/>
    <n v="57.22"/>
    <n v="2"/>
    <n v="5.7220000000000004"/>
    <n v="120.16200000000001"/>
    <x v="52"/>
    <x v="316"/>
    <x v="0"/>
    <n v="114.44"/>
    <n v="4.7619047620000003"/>
    <n v="5.7220000000000004"/>
    <x v="47"/>
  </r>
  <r>
    <x v="419"/>
    <x v="0"/>
    <x v="0"/>
    <s v="Member"/>
    <x v="0"/>
    <x v="1"/>
    <n v="25.22"/>
    <n v="7"/>
    <n v="8.827"/>
    <n v="185.36699999999999"/>
    <x v="87"/>
    <x v="81"/>
    <x v="1"/>
    <n v="176.54"/>
    <n v="4.7619047620000003"/>
    <n v="8.827"/>
    <x v="13"/>
  </r>
  <r>
    <x v="420"/>
    <x v="1"/>
    <x v="1"/>
    <s v="Member"/>
    <x v="0"/>
    <x v="4"/>
    <n v="38.6"/>
    <n v="3"/>
    <n v="5.79"/>
    <n v="121.59"/>
    <x v="61"/>
    <x v="317"/>
    <x v="0"/>
    <n v="115.8"/>
    <n v="4.7619047620000003"/>
    <n v="5.79"/>
    <x v="26"/>
  </r>
  <r>
    <x v="421"/>
    <x v="1"/>
    <x v="1"/>
    <s v="Normal"/>
    <x v="0"/>
    <x v="1"/>
    <n v="84.05"/>
    <n v="3"/>
    <n v="12.6075"/>
    <n v="264.75749999999999"/>
    <x v="54"/>
    <x v="236"/>
    <x v="1"/>
    <n v="252.15"/>
    <n v="4.7619047620000003"/>
    <n v="12.6075"/>
    <x v="57"/>
  </r>
  <r>
    <x v="422"/>
    <x v="1"/>
    <x v="1"/>
    <s v="Member"/>
    <x v="0"/>
    <x v="5"/>
    <n v="97.21"/>
    <n v="10"/>
    <n v="48.604999999999997"/>
    <n v="1020.705"/>
    <x v="4"/>
    <x v="127"/>
    <x v="2"/>
    <n v="972.1"/>
    <n v="4.7619047620000003"/>
    <n v="48.604999999999997"/>
    <x v="44"/>
  </r>
  <r>
    <x v="423"/>
    <x v="2"/>
    <x v="2"/>
    <s v="Member"/>
    <x v="1"/>
    <x v="5"/>
    <n v="25.42"/>
    <n v="8"/>
    <n v="10.167999999999999"/>
    <n v="213.52799999999999"/>
    <x v="35"/>
    <x v="144"/>
    <x v="2"/>
    <n v="203.36"/>
    <n v="4.7619047620000003"/>
    <n v="10.167999999999999"/>
    <x v="24"/>
  </r>
  <r>
    <x v="424"/>
    <x v="1"/>
    <x v="1"/>
    <s v="Normal"/>
    <x v="1"/>
    <x v="5"/>
    <n v="16.28"/>
    <n v="1"/>
    <n v="0.81399999999999995"/>
    <n v="17.094000000000001"/>
    <x v="11"/>
    <x v="29"/>
    <x v="1"/>
    <n v="16.28"/>
    <n v="4.7619047620000003"/>
    <n v="0.81399999999999995"/>
    <x v="59"/>
  </r>
  <r>
    <x v="425"/>
    <x v="2"/>
    <x v="2"/>
    <s v="Member"/>
    <x v="1"/>
    <x v="5"/>
    <n v="40.61"/>
    <n v="9"/>
    <n v="18.2745"/>
    <n v="383.7645"/>
    <x v="56"/>
    <x v="61"/>
    <x v="1"/>
    <n v="365.49"/>
    <n v="4.7619047620000003"/>
    <n v="18.2745"/>
    <x v="27"/>
  </r>
  <r>
    <x v="426"/>
    <x v="0"/>
    <x v="0"/>
    <s v="Member"/>
    <x v="1"/>
    <x v="0"/>
    <n v="53.17"/>
    <n v="7"/>
    <n v="18.609500000000001"/>
    <n v="390.79950000000002"/>
    <x v="18"/>
    <x v="240"/>
    <x v="1"/>
    <n v="372.19"/>
    <n v="4.7619047620000003"/>
    <n v="18.609500000000001"/>
    <x v="60"/>
  </r>
  <r>
    <x v="427"/>
    <x v="2"/>
    <x v="2"/>
    <s v="Member"/>
    <x v="0"/>
    <x v="4"/>
    <n v="20.87"/>
    <n v="3"/>
    <n v="3.1305000000000001"/>
    <n v="65.740499999999997"/>
    <x v="80"/>
    <x v="318"/>
    <x v="2"/>
    <n v="62.61"/>
    <n v="4.7619047620000003"/>
    <n v="3.1305000000000001"/>
    <x v="7"/>
  </r>
  <r>
    <x v="428"/>
    <x v="2"/>
    <x v="2"/>
    <s v="Normal"/>
    <x v="1"/>
    <x v="3"/>
    <n v="67.27"/>
    <n v="5"/>
    <n v="16.817499999999999"/>
    <n v="353.16750000000002"/>
    <x v="33"/>
    <x v="272"/>
    <x v="1"/>
    <n v="336.35"/>
    <n v="4.7619047620000003"/>
    <n v="16.817499999999999"/>
    <x v="16"/>
  </r>
  <r>
    <x v="429"/>
    <x v="0"/>
    <x v="0"/>
    <s v="Member"/>
    <x v="0"/>
    <x v="2"/>
    <n v="90.65"/>
    <n v="10"/>
    <n v="45.325000000000003"/>
    <n v="951.82500000000005"/>
    <x v="1"/>
    <x v="164"/>
    <x v="0"/>
    <n v="906.5"/>
    <n v="4.7619047620000003"/>
    <n v="45.325000000000003"/>
    <x v="48"/>
  </r>
  <r>
    <x v="430"/>
    <x v="2"/>
    <x v="2"/>
    <s v="Normal"/>
    <x v="1"/>
    <x v="5"/>
    <n v="69.08"/>
    <n v="2"/>
    <n v="6.9080000000000004"/>
    <n v="145.06800000000001"/>
    <x v="82"/>
    <x v="28"/>
    <x v="2"/>
    <n v="138.16"/>
    <n v="4.7619047620000003"/>
    <n v="6.9080000000000004"/>
    <x v="16"/>
  </r>
  <r>
    <x v="431"/>
    <x v="1"/>
    <x v="1"/>
    <s v="Normal"/>
    <x v="1"/>
    <x v="4"/>
    <n v="43.27"/>
    <n v="2"/>
    <n v="4.327"/>
    <n v="90.867000000000004"/>
    <x v="1"/>
    <x v="319"/>
    <x v="0"/>
    <n v="86.54"/>
    <n v="4.7619047620000003"/>
    <n v="4.327"/>
    <x v="14"/>
  </r>
  <r>
    <x v="432"/>
    <x v="0"/>
    <x v="0"/>
    <s v="Normal"/>
    <x v="0"/>
    <x v="1"/>
    <n v="23.46"/>
    <n v="6"/>
    <n v="7.0380000000000003"/>
    <n v="147.798"/>
    <x v="50"/>
    <x v="195"/>
    <x v="0"/>
    <n v="140.76"/>
    <n v="4.7619047620000003"/>
    <n v="7.0380000000000003"/>
    <x v="41"/>
  </r>
  <r>
    <x v="433"/>
    <x v="2"/>
    <x v="2"/>
    <s v="Normal"/>
    <x v="1"/>
    <x v="5"/>
    <n v="95.54"/>
    <n v="7"/>
    <n v="33.439"/>
    <n v="702.21900000000005"/>
    <x v="11"/>
    <x v="6"/>
    <x v="2"/>
    <n v="668.78"/>
    <n v="4.7619047620000003"/>
    <n v="33.439"/>
    <x v="1"/>
  </r>
  <r>
    <x v="434"/>
    <x v="2"/>
    <x v="2"/>
    <s v="Normal"/>
    <x v="0"/>
    <x v="5"/>
    <n v="47.44"/>
    <n v="1"/>
    <n v="2.3719999999999999"/>
    <n v="49.811999999999998"/>
    <x v="70"/>
    <x v="96"/>
    <x v="2"/>
    <n v="47.44"/>
    <n v="4.7619047620000003"/>
    <n v="2.3719999999999999"/>
    <x v="11"/>
  </r>
  <r>
    <x v="435"/>
    <x v="1"/>
    <x v="1"/>
    <s v="Normal"/>
    <x v="1"/>
    <x v="3"/>
    <n v="99.24"/>
    <n v="9"/>
    <n v="44.658000000000001"/>
    <n v="937.81799999999998"/>
    <x v="35"/>
    <x v="268"/>
    <x v="0"/>
    <n v="893.16"/>
    <n v="4.7619047620000003"/>
    <n v="44.658000000000001"/>
    <x v="54"/>
  </r>
  <r>
    <x v="436"/>
    <x v="1"/>
    <x v="1"/>
    <s v="Member"/>
    <x v="1"/>
    <x v="3"/>
    <n v="82.93"/>
    <n v="4"/>
    <n v="16.585999999999999"/>
    <n v="348.30599999999998"/>
    <x v="40"/>
    <x v="320"/>
    <x v="0"/>
    <n v="331.72"/>
    <n v="4.7619047620000003"/>
    <n v="16.585999999999999"/>
    <x v="1"/>
  </r>
  <r>
    <x v="437"/>
    <x v="0"/>
    <x v="0"/>
    <s v="Normal"/>
    <x v="1"/>
    <x v="2"/>
    <n v="33.99"/>
    <n v="6"/>
    <n v="10.196999999999999"/>
    <n v="214.137"/>
    <x v="1"/>
    <x v="321"/>
    <x v="2"/>
    <n v="203.94"/>
    <n v="4.7619047620000003"/>
    <n v="10.196999999999999"/>
    <x v="25"/>
  </r>
  <r>
    <x v="438"/>
    <x v="1"/>
    <x v="1"/>
    <s v="Member"/>
    <x v="1"/>
    <x v="4"/>
    <n v="17.04"/>
    <n v="4"/>
    <n v="3.4079999999999999"/>
    <n v="71.567999999999998"/>
    <x v="1"/>
    <x v="322"/>
    <x v="0"/>
    <n v="68.16"/>
    <n v="4.7619047620000003"/>
    <n v="3.4079999999999999"/>
    <x v="27"/>
  </r>
  <r>
    <x v="439"/>
    <x v="1"/>
    <x v="1"/>
    <s v="Normal"/>
    <x v="0"/>
    <x v="1"/>
    <n v="40.86"/>
    <n v="8"/>
    <n v="16.344000000000001"/>
    <n v="343.22399999999999"/>
    <x v="13"/>
    <x v="242"/>
    <x v="2"/>
    <n v="326.88"/>
    <n v="4.7619047620000003"/>
    <n v="16.344000000000001"/>
    <x v="35"/>
  </r>
  <r>
    <x v="440"/>
    <x v="1"/>
    <x v="1"/>
    <s v="Member"/>
    <x v="1"/>
    <x v="4"/>
    <n v="17.440000000000001"/>
    <n v="5"/>
    <n v="4.3600000000000003"/>
    <n v="91.56"/>
    <x v="15"/>
    <x v="126"/>
    <x v="1"/>
    <n v="87.2"/>
    <n v="4.7619047620000003"/>
    <n v="4.3600000000000003"/>
    <x v="34"/>
  </r>
  <r>
    <x v="441"/>
    <x v="2"/>
    <x v="2"/>
    <s v="Member"/>
    <x v="0"/>
    <x v="3"/>
    <n v="88.43"/>
    <n v="8"/>
    <n v="35.372"/>
    <n v="742.81200000000001"/>
    <x v="23"/>
    <x v="323"/>
    <x v="2"/>
    <n v="707.44"/>
    <n v="4.7619047620000003"/>
    <n v="35.372"/>
    <x v="42"/>
  </r>
  <r>
    <x v="442"/>
    <x v="0"/>
    <x v="0"/>
    <s v="Member"/>
    <x v="0"/>
    <x v="2"/>
    <n v="89.21"/>
    <n v="9"/>
    <n v="40.144500000000001"/>
    <n v="843.03449999999998"/>
    <x v="15"/>
    <x v="324"/>
    <x v="2"/>
    <n v="802.89"/>
    <n v="4.7619047620000003"/>
    <n v="40.144500000000001"/>
    <x v="35"/>
  </r>
  <r>
    <x v="443"/>
    <x v="1"/>
    <x v="1"/>
    <s v="Normal"/>
    <x v="1"/>
    <x v="5"/>
    <n v="12.78"/>
    <n v="1"/>
    <n v="0.63900000000000001"/>
    <n v="13.419"/>
    <x v="66"/>
    <x v="325"/>
    <x v="0"/>
    <n v="12.78"/>
    <n v="4.7619047620000003"/>
    <n v="0.63900000000000001"/>
    <x v="33"/>
  </r>
  <r>
    <x v="444"/>
    <x v="0"/>
    <x v="0"/>
    <s v="Normal"/>
    <x v="0"/>
    <x v="3"/>
    <n v="19.100000000000001"/>
    <n v="7"/>
    <n v="6.6849999999999996"/>
    <n v="140.38499999999999"/>
    <x v="15"/>
    <x v="100"/>
    <x v="1"/>
    <n v="133.69999999999999"/>
    <n v="4.7619047620000003"/>
    <n v="6.6849999999999996"/>
    <x v="58"/>
  </r>
  <r>
    <x v="445"/>
    <x v="2"/>
    <x v="2"/>
    <s v="Member"/>
    <x v="0"/>
    <x v="0"/>
    <n v="19.149999999999999"/>
    <n v="1"/>
    <n v="0.95750000000000002"/>
    <n v="20.107500000000002"/>
    <x v="26"/>
    <x v="326"/>
    <x v="2"/>
    <n v="19.149999999999999"/>
    <n v="4.7619047620000003"/>
    <n v="0.95750000000000002"/>
    <x v="33"/>
  </r>
  <r>
    <x v="446"/>
    <x v="1"/>
    <x v="1"/>
    <s v="Member"/>
    <x v="1"/>
    <x v="4"/>
    <n v="27.66"/>
    <n v="10"/>
    <n v="13.83"/>
    <n v="290.43"/>
    <x v="44"/>
    <x v="55"/>
    <x v="2"/>
    <n v="276.60000000000002"/>
    <n v="4.7619047620000003"/>
    <n v="13.83"/>
    <x v="60"/>
  </r>
  <r>
    <x v="447"/>
    <x v="1"/>
    <x v="1"/>
    <s v="Normal"/>
    <x v="1"/>
    <x v="5"/>
    <n v="45.74"/>
    <n v="3"/>
    <n v="6.8609999999999998"/>
    <n v="144.08099999999999"/>
    <x v="24"/>
    <x v="180"/>
    <x v="2"/>
    <n v="137.22"/>
    <n v="4.7619047620000003"/>
    <n v="6.8609999999999998"/>
    <x v="35"/>
  </r>
  <r>
    <x v="448"/>
    <x v="2"/>
    <x v="2"/>
    <s v="Member"/>
    <x v="0"/>
    <x v="0"/>
    <n v="27.07"/>
    <n v="1"/>
    <n v="1.3534999999999999"/>
    <n v="28.423500000000001"/>
    <x v="52"/>
    <x v="105"/>
    <x v="2"/>
    <n v="27.07"/>
    <n v="4.7619047620000003"/>
    <n v="1.3534999999999999"/>
    <x v="4"/>
  </r>
  <r>
    <x v="449"/>
    <x v="2"/>
    <x v="2"/>
    <s v="Member"/>
    <x v="0"/>
    <x v="3"/>
    <n v="39.119999999999997"/>
    <n v="1"/>
    <n v="1.956"/>
    <n v="41.076000000000001"/>
    <x v="58"/>
    <x v="327"/>
    <x v="2"/>
    <n v="39.119999999999997"/>
    <n v="4.7619047620000003"/>
    <n v="1.956"/>
    <x v="1"/>
  </r>
  <r>
    <x v="450"/>
    <x v="2"/>
    <x v="2"/>
    <s v="Normal"/>
    <x v="0"/>
    <x v="1"/>
    <n v="74.709999999999994"/>
    <n v="6"/>
    <n v="22.413"/>
    <n v="470.673"/>
    <x v="17"/>
    <x v="312"/>
    <x v="1"/>
    <n v="448.26"/>
    <n v="4.7619047620000003"/>
    <n v="22.413"/>
    <x v="24"/>
  </r>
  <r>
    <x v="451"/>
    <x v="2"/>
    <x v="2"/>
    <s v="Normal"/>
    <x v="1"/>
    <x v="1"/>
    <n v="22.01"/>
    <n v="6"/>
    <n v="6.6029999999999998"/>
    <n v="138.66300000000001"/>
    <x v="56"/>
    <x v="68"/>
    <x v="1"/>
    <n v="132.06"/>
    <n v="4.7619047620000003"/>
    <n v="6.6029999999999998"/>
    <x v="29"/>
  </r>
  <r>
    <x v="452"/>
    <x v="0"/>
    <x v="0"/>
    <s v="Normal"/>
    <x v="0"/>
    <x v="4"/>
    <n v="63.61"/>
    <n v="5"/>
    <n v="15.9025"/>
    <n v="333.95249999999999"/>
    <x v="32"/>
    <x v="31"/>
    <x v="0"/>
    <n v="318.05"/>
    <n v="4.7619047620000003"/>
    <n v="15.9025"/>
    <x v="19"/>
  </r>
  <r>
    <x v="453"/>
    <x v="0"/>
    <x v="0"/>
    <s v="Normal"/>
    <x v="1"/>
    <x v="0"/>
    <n v="25"/>
    <n v="1"/>
    <n v="1.25"/>
    <n v="26.25"/>
    <x v="2"/>
    <x v="328"/>
    <x v="0"/>
    <n v="25"/>
    <n v="4.7619047620000003"/>
    <n v="1.25"/>
    <x v="46"/>
  </r>
  <r>
    <x v="454"/>
    <x v="0"/>
    <x v="0"/>
    <s v="Member"/>
    <x v="1"/>
    <x v="1"/>
    <n v="20.77"/>
    <n v="4"/>
    <n v="4.1539999999999999"/>
    <n v="87.233999999999995"/>
    <x v="82"/>
    <x v="329"/>
    <x v="1"/>
    <n v="83.08"/>
    <n v="4.7619047620000003"/>
    <n v="4.1539999999999999"/>
    <x v="28"/>
  </r>
  <r>
    <x v="455"/>
    <x v="2"/>
    <x v="2"/>
    <s v="Member"/>
    <x v="0"/>
    <x v="5"/>
    <n v="29.56"/>
    <n v="5"/>
    <n v="7.39"/>
    <n v="155.19"/>
    <x v="77"/>
    <x v="330"/>
    <x v="1"/>
    <n v="147.80000000000001"/>
    <n v="4.7619047620000003"/>
    <n v="7.39"/>
    <x v="16"/>
  </r>
  <r>
    <x v="456"/>
    <x v="2"/>
    <x v="2"/>
    <s v="Member"/>
    <x v="0"/>
    <x v="4"/>
    <n v="77.400000000000006"/>
    <n v="9"/>
    <n v="34.83"/>
    <n v="731.43"/>
    <x v="42"/>
    <x v="331"/>
    <x v="2"/>
    <n v="696.6"/>
    <n v="4.7619047620000003"/>
    <n v="34.83"/>
    <x v="10"/>
  </r>
  <r>
    <x v="457"/>
    <x v="2"/>
    <x v="2"/>
    <s v="Normal"/>
    <x v="1"/>
    <x v="1"/>
    <n v="79.39"/>
    <n v="10"/>
    <n v="39.695"/>
    <n v="833.59500000000003"/>
    <x v="13"/>
    <x v="181"/>
    <x v="1"/>
    <n v="793.9"/>
    <n v="4.7619047620000003"/>
    <n v="39.695"/>
    <x v="56"/>
  </r>
  <r>
    <x v="458"/>
    <x v="1"/>
    <x v="1"/>
    <s v="Member"/>
    <x v="0"/>
    <x v="1"/>
    <n v="46.57"/>
    <n v="10"/>
    <n v="23.285"/>
    <n v="488.98500000000001"/>
    <x v="3"/>
    <x v="139"/>
    <x v="1"/>
    <n v="465.7"/>
    <n v="4.7619047620000003"/>
    <n v="23.285"/>
    <x v="29"/>
  </r>
  <r>
    <x v="459"/>
    <x v="1"/>
    <x v="1"/>
    <s v="Normal"/>
    <x v="1"/>
    <x v="4"/>
    <n v="35.89"/>
    <n v="1"/>
    <n v="1.7945"/>
    <n v="37.6845"/>
    <x v="55"/>
    <x v="233"/>
    <x v="2"/>
    <n v="35.89"/>
    <n v="4.7619047620000003"/>
    <n v="1.7945"/>
    <x v="30"/>
  </r>
  <r>
    <x v="460"/>
    <x v="1"/>
    <x v="1"/>
    <s v="Normal"/>
    <x v="1"/>
    <x v="4"/>
    <n v="40.520000000000003"/>
    <n v="5"/>
    <n v="10.130000000000001"/>
    <n v="212.73"/>
    <x v="36"/>
    <x v="332"/>
    <x v="1"/>
    <n v="202.6"/>
    <n v="4.7619047620000003"/>
    <n v="10.130000000000001"/>
    <x v="10"/>
  </r>
  <r>
    <x v="461"/>
    <x v="2"/>
    <x v="2"/>
    <s v="Member"/>
    <x v="0"/>
    <x v="4"/>
    <n v="73.05"/>
    <n v="10"/>
    <n v="36.524999999999999"/>
    <n v="767.02499999999998"/>
    <x v="2"/>
    <x v="298"/>
    <x v="2"/>
    <n v="730.5"/>
    <n v="4.7619047620000003"/>
    <n v="36.524999999999999"/>
    <x v="44"/>
  </r>
  <r>
    <x v="462"/>
    <x v="1"/>
    <x v="1"/>
    <s v="Normal"/>
    <x v="0"/>
    <x v="3"/>
    <n v="73.95"/>
    <n v="4"/>
    <n v="14.79"/>
    <n v="310.58999999999997"/>
    <x v="36"/>
    <x v="177"/>
    <x v="1"/>
    <n v="295.8"/>
    <n v="4.7619047620000003"/>
    <n v="14.79"/>
    <x v="36"/>
  </r>
  <r>
    <x v="463"/>
    <x v="1"/>
    <x v="1"/>
    <s v="Member"/>
    <x v="0"/>
    <x v="4"/>
    <n v="22.62"/>
    <n v="1"/>
    <n v="1.131"/>
    <n v="23.751000000000001"/>
    <x v="85"/>
    <x v="262"/>
    <x v="1"/>
    <n v="22.62"/>
    <n v="4.7619047620000003"/>
    <n v="1.131"/>
    <x v="41"/>
  </r>
  <r>
    <x v="464"/>
    <x v="0"/>
    <x v="0"/>
    <s v="Member"/>
    <x v="1"/>
    <x v="4"/>
    <n v="51.34"/>
    <n v="5"/>
    <n v="12.835000000000001"/>
    <n v="269.53500000000003"/>
    <x v="61"/>
    <x v="26"/>
    <x v="2"/>
    <n v="256.7"/>
    <n v="4.7619047620000003"/>
    <n v="12.835000000000001"/>
    <x v="0"/>
  </r>
  <r>
    <x v="465"/>
    <x v="1"/>
    <x v="1"/>
    <s v="Member"/>
    <x v="0"/>
    <x v="3"/>
    <n v="54.55"/>
    <n v="10"/>
    <n v="27.274999999999999"/>
    <n v="572.77499999999998"/>
    <x v="22"/>
    <x v="218"/>
    <x v="2"/>
    <n v="545.5"/>
    <n v="4.7619047620000003"/>
    <n v="27.274999999999999"/>
    <x v="12"/>
  </r>
  <r>
    <x v="466"/>
    <x v="1"/>
    <x v="1"/>
    <s v="Member"/>
    <x v="0"/>
    <x v="0"/>
    <n v="37.15"/>
    <n v="7"/>
    <n v="13.0025"/>
    <n v="273.05250000000001"/>
    <x v="4"/>
    <x v="258"/>
    <x v="2"/>
    <n v="260.05"/>
    <n v="4.7619047620000003"/>
    <n v="13.0025"/>
    <x v="25"/>
  </r>
  <r>
    <x v="467"/>
    <x v="2"/>
    <x v="2"/>
    <s v="Normal"/>
    <x v="1"/>
    <x v="3"/>
    <n v="37.020000000000003"/>
    <n v="6"/>
    <n v="11.106"/>
    <n v="233.226"/>
    <x v="23"/>
    <x v="333"/>
    <x v="1"/>
    <n v="222.12"/>
    <n v="4.7619047620000003"/>
    <n v="11.106"/>
    <x v="10"/>
  </r>
  <r>
    <x v="468"/>
    <x v="1"/>
    <x v="1"/>
    <s v="Normal"/>
    <x v="1"/>
    <x v="4"/>
    <n v="21.58"/>
    <n v="1"/>
    <n v="1.079"/>
    <n v="22.658999999999999"/>
    <x v="57"/>
    <x v="177"/>
    <x v="0"/>
    <n v="21.58"/>
    <n v="4.7619047620000003"/>
    <n v="1.079"/>
    <x v="8"/>
  </r>
  <r>
    <x v="469"/>
    <x v="1"/>
    <x v="1"/>
    <s v="Member"/>
    <x v="0"/>
    <x v="1"/>
    <n v="98.84"/>
    <n v="1"/>
    <n v="4.9420000000000002"/>
    <n v="103.782"/>
    <x v="42"/>
    <x v="274"/>
    <x v="1"/>
    <n v="98.84"/>
    <n v="4.7619047620000003"/>
    <n v="4.9420000000000002"/>
    <x v="3"/>
  </r>
  <r>
    <x v="470"/>
    <x v="1"/>
    <x v="1"/>
    <s v="Member"/>
    <x v="0"/>
    <x v="2"/>
    <n v="83.77"/>
    <n v="6"/>
    <n v="25.131"/>
    <n v="527.75099999999998"/>
    <x v="54"/>
    <x v="334"/>
    <x v="0"/>
    <n v="502.62"/>
    <n v="4.7619047620000003"/>
    <n v="25.131"/>
    <x v="38"/>
  </r>
  <r>
    <x v="471"/>
    <x v="0"/>
    <x v="0"/>
    <s v="Member"/>
    <x v="0"/>
    <x v="3"/>
    <n v="40.049999999999997"/>
    <n v="4"/>
    <n v="8.01"/>
    <n v="168.21"/>
    <x v="25"/>
    <x v="335"/>
    <x v="1"/>
    <n v="160.19999999999999"/>
    <n v="4.7619047620000003"/>
    <n v="8.01"/>
    <x v="58"/>
  </r>
  <r>
    <x v="472"/>
    <x v="0"/>
    <x v="0"/>
    <s v="Member"/>
    <x v="1"/>
    <x v="5"/>
    <n v="43.13"/>
    <n v="10"/>
    <n v="21.565000000000001"/>
    <n v="452.86500000000001"/>
    <x v="30"/>
    <x v="201"/>
    <x v="2"/>
    <n v="431.3"/>
    <n v="4.7619047620000003"/>
    <n v="21.565000000000001"/>
    <x v="46"/>
  </r>
  <r>
    <x v="473"/>
    <x v="2"/>
    <x v="2"/>
    <s v="Member"/>
    <x v="1"/>
    <x v="0"/>
    <n v="72.569999999999993"/>
    <n v="8"/>
    <n v="29.027999999999999"/>
    <n v="609.58799999999997"/>
    <x v="73"/>
    <x v="326"/>
    <x v="1"/>
    <n v="580.55999999999995"/>
    <n v="4.7619047620000003"/>
    <n v="29.027999999999999"/>
    <x v="15"/>
  </r>
  <r>
    <x v="474"/>
    <x v="0"/>
    <x v="0"/>
    <s v="Member"/>
    <x v="0"/>
    <x v="1"/>
    <n v="64.44"/>
    <n v="5"/>
    <n v="16.11"/>
    <n v="338.31"/>
    <x v="73"/>
    <x v="72"/>
    <x v="1"/>
    <n v="322.2"/>
    <n v="4.7619047620000003"/>
    <n v="16.11"/>
    <x v="37"/>
  </r>
  <r>
    <x v="475"/>
    <x v="0"/>
    <x v="0"/>
    <s v="Normal"/>
    <x v="1"/>
    <x v="0"/>
    <n v="65.180000000000007"/>
    <n v="3"/>
    <n v="9.7769999999999992"/>
    <n v="205.31700000000001"/>
    <x v="6"/>
    <x v="82"/>
    <x v="2"/>
    <n v="195.54"/>
    <n v="4.7619047620000003"/>
    <n v="9.7769999999999992"/>
    <x v="31"/>
  </r>
  <r>
    <x v="476"/>
    <x v="0"/>
    <x v="0"/>
    <s v="Normal"/>
    <x v="0"/>
    <x v="3"/>
    <n v="33.26"/>
    <n v="5"/>
    <n v="8.3149999999999995"/>
    <n v="174.61500000000001"/>
    <x v="79"/>
    <x v="279"/>
    <x v="2"/>
    <n v="166.3"/>
    <n v="4.7619047620000003"/>
    <n v="8.3149999999999995"/>
    <x v="50"/>
  </r>
  <r>
    <x v="477"/>
    <x v="1"/>
    <x v="1"/>
    <s v="Normal"/>
    <x v="1"/>
    <x v="1"/>
    <n v="84.07"/>
    <n v="4"/>
    <n v="16.814"/>
    <n v="353.09399999999999"/>
    <x v="37"/>
    <x v="336"/>
    <x v="0"/>
    <n v="336.28"/>
    <n v="4.7619047620000003"/>
    <n v="16.814"/>
    <x v="18"/>
  </r>
  <r>
    <x v="478"/>
    <x v="2"/>
    <x v="2"/>
    <s v="Normal"/>
    <x v="1"/>
    <x v="3"/>
    <n v="34.369999999999997"/>
    <n v="10"/>
    <n v="17.184999999999999"/>
    <n v="360.88499999999999"/>
    <x v="32"/>
    <x v="41"/>
    <x v="0"/>
    <n v="343.7"/>
    <n v="4.7619047620000003"/>
    <n v="17.184999999999999"/>
    <x v="24"/>
  </r>
  <r>
    <x v="479"/>
    <x v="0"/>
    <x v="0"/>
    <s v="Normal"/>
    <x v="1"/>
    <x v="1"/>
    <n v="38.6"/>
    <n v="1"/>
    <n v="1.93"/>
    <n v="40.53"/>
    <x v="71"/>
    <x v="55"/>
    <x v="0"/>
    <n v="38.6"/>
    <n v="4.7619047620000003"/>
    <n v="1.93"/>
    <x v="24"/>
  </r>
  <r>
    <x v="480"/>
    <x v="1"/>
    <x v="1"/>
    <s v="Normal"/>
    <x v="1"/>
    <x v="4"/>
    <n v="65.97"/>
    <n v="8"/>
    <n v="26.388000000000002"/>
    <n v="554.14800000000002"/>
    <x v="30"/>
    <x v="245"/>
    <x v="1"/>
    <n v="527.76"/>
    <n v="4.7619047620000003"/>
    <n v="26.388000000000002"/>
    <x v="3"/>
  </r>
  <r>
    <x v="481"/>
    <x v="1"/>
    <x v="1"/>
    <s v="Normal"/>
    <x v="0"/>
    <x v="1"/>
    <n v="32.799999999999997"/>
    <n v="10"/>
    <n v="16.399999999999999"/>
    <n v="344.4"/>
    <x v="42"/>
    <x v="294"/>
    <x v="1"/>
    <n v="328"/>
    <n v="4.7619047620000003"/>
    <n v="16.399999999999999"/>
    <x v="56"/>
  </r>
  <r>
    <x v="482"/>
    <x v="0"/>
    <x v="0"/>
    <s v="Normal"/>
    <x v="1"/>
    <x v="3"/>
    <n v="37.14"/>
    <n v="5"/>
    <n v="9.2850000000000001"/>
    <n v="194.98500000000001"/>
    <x v="66"/>
    <x v="137"/>
    <x v="0"/>
    <n v="185.7"/>
    <n v="4.7619047620000003"/>
    <n v="9.2850000000000001"/>
    <x v="59"/>
  </r>
  <r>
    <x v="483"/>
    <x v="2"/>
    <x v="2"/>
    <s v="Member"/>
    <x v="1"/>
    <x v="2"/>
    <n v="60.38"/>
    <n v="10"/>
    <n v="30.19"/>
    <n v="633.99"/>
    <x v="12"/>
    <x v="15"/>
    <x v="1"/>
    <n v="603.79999999999995"/>
    <n v="4.7619047620000003"/>
    <n v="30.19"/>
    <x v="22"/>
  </r>
  <r>
    <x v="484"/>
    <x v="1"/>
    <x v="1"/>
    <s v="Member"/>
    <x v="0"/>
    <x v="3"/>
    <n v="36.979999999999997"/>
    <n v="10"/>
    <n v="18.489999999999998"/>
    <n v="388.29"/>
    <x v="17"/>
    <x v="28"/>
    <x v="2"/>
    <n v="369.8"/>
    <n v="4.7619047620000003"/>
    <n v="18.489999999999998"/>
    <x v="27"/>
  </r>
  <r>
    <x v="485"/>
    <x v="2"/>
    <x v="2"/>
    <s v="Member"/>
    <x v="0"/>
    <x v="3"/>
    <n v="49.49"/>
    <n v="4"/>
    <n v="9.8979999999999997"/>
    <n v="207.858"/>
    <x v="76"/>
    <x v="337"/>
    <x v="0"/>
    <n v="197.96"/>
    <n v="4.7619047620000003"/>
    <n v="9.8979999999999997"/>
    <x v="37"/>
  </r>
  <r>
    <x v="486"/>
    <x v="2"/>
    <x v="2"/>
    <s v="Normal"/>
    <x v="0"/>
    <x v="5"/>
    <n v="41.09"/>
    <n v="10"/>
    <n v="20.545000000000002"/>
    <n v="431.44499999999999"/>
    <x v="38"/>
    <x v="51"/>
    <x v="1"/>
    <n v="410.9"/>
    <n v="4.7619047620000003"/>
    <n v="20.545000000000002"/>
    <x v="48"/>
  </r>
  <r>
    <x v="487"/>
    <x v="0"/>
    <x v="0"/>
    <s v="Normal"/>
    <x v="1"/>
    <x v="5"/>
    <n v="37.15"/>
    <n v="4"/>
    <n v="7.43"/>
    <n v="156.03"/>
    <x v="28"/>
    <x v="188"/>
    <x v="0"/>
    <n v="148.6"/>
    <n v="4.7619047620000003"/>
    <n v="7.43"/>
    <x v="47"/>
  </r>
  <r>
    <x v="488"/>
    <x v="1"/>
    <x v="1"/>
    <s v="Normal"/>
    <x v="1"/>
    <x v="2"/>
    <n v="22.96"/>
    <n v="1"/>
    <n v="1.1479999999999999"/>
    <n v="24.108000000000001"/>
    <x v="74"/>
    <x v="338"/>
    <x v="1"/>
    <n v="22.96"/>
    <n v="4.7619047620000003"/>
    <n v="1.1479999999999999"/>
    <x v="42"/>
  </r>
  <r>
    <x v="489"/>
    <x v="2"/>
    <x v="2"/>
    <s v="Member"/>
    <x v="0"/>
    <x v="2"/>
    <n v="77.680000000000007"/>
    <n v="9"/>
    <n v="34.956000000000003"/>
    <n v="734.07600000000002"/>
    <x v="87"/>
    <x v="265"/>
    <x v="0"/>
    <n v="699.12"/>
    <n v="4.7619047620000003"/>
    <n v="34.956000000000003"/>
    <x v="57"/>
  </r>
  <r>
    <x v="490"/>
    <x v="2"/>
    <x v="2"/>
    <s v="Normal"/>
    <x v="0"/>
    <x v="5"/>
    <n v="34.700000000000003"/>
    <n v="2"/>
    <n v="3.47"/>
    <n v="72.87"/>
    <x v="45"/>
    <x v="28"/>
    <x v="0"/>
    <n v="69.400000000000006"/>
    <n v="4.7619047620000003"/>
    <n v="3.47"/>
    <x v="13"/>
  </r>
  <r>
    <x v="491"/>
    <x v="0"/>
    <x v="0"/>
    <s v="Member"/>
    <x v="0"/>
    <x v="5"/>
    <n v="19.66"/>
    <n v="10"/>
    <n v="9.83"/>
    <n v="206.43"/>
    <x v="20"/>
    <x v="339"/>
    <x v="2"/>
    <n v="196.6"/>
    <n v="4.7619047620000003"/>
    <n v="9.83"/>
    <x v="8"/>
  </r>
  <r>
    <x v="492"/>
    <x v="2"/>
    <x v="2"/>
    <s v="Member"/>
    <x v="0"/>
    <x v="0"/>
    <n v="25.32"/>
    <n v="8"/>
    <n v="10.128"/>
    <n v="212.68799999999999"/>
    <x v="19"/>
    <x v="181"/>
    <x v="0"/>
    <n v="202.56"/>
    <n v="4.7619047620000003"/>
    <n v="10.128"/>
    <x v="44"/>
  </r>
  <r>
    <x v="493"/>
    <x v="1"/>
    <x v="1"/>
    <s v="Member"/>
    <x v="0"/>
    <x v="2"/>
    <n v="12.12"/>
    <n v="10"/>
    <n v="6.06"/>
    <n v="127.26"/>
    <x v="19"/>
    <x v="189"/>
    <x v="2"/>
    <n v="121.2"/>
    <n v="4.7619047620000003"/>
    <n v="6.06"/>
    <x v="3"/>
  </r>
  <r>
    <x v="494"/>
    <x v="2"/>
    <x v="2"/>
    <s v="Normal"/>
    <x v="1"/>
    <x v="5"/>
    <n v="99.89"/>
    <n v="2"/>
    <n v="9.9890000000000008"/>
    <n v="209.76900000000001"/>
    <x v="84"/>
    <x v="340"/>
    <x v="0"/>
    <n v="199.78"/>
    <n v="4.7619047620000003"/>
    <n v="9.9890000000000008"/>
    <x v="12"/>
  </r>
  <r>
    <x v="495"/>
    <x v="2"/>
    <x v="2"/>
    <s v="Normal"/>
    <x v="1"/>
    <x v="3"/>
    <n v="75.92"/>
    <n v="8"/>
    <n v="30.367999999999999"/>
    <n v="637.72799999999995"/>
    <x v="80"/>
    <x v="341"/>
    <x v="1"/>
    <n v="607.36"/>
    <n v="4.7619047620000003"/>
    <n v="30.367999999999999"/>
    <x v="46"/>
  </r>
  <r>
    <x v="496"/>
    <x v="1"/>
    <x v="1"/>
    <s v="Normal"/>
    <x v="0"/>
    <x v="1"/>
    <n v="63.22"/>
    <n v="2"/>
    <n v="6.3220000000000001"/>
    <n v="132.762"/>
    <x v="17"/>
    <x v="232"/>
    <x v="1"/>
    <n v="126.44"/>
    <n v="4.7619047620000003"/>
    <n v="6.3220000000000001"/>
    <x v="23"/>
  </r>
  <r>
    <x v="497"/>
    <x v="1"/>
    <x v="1"/>
    <s v="Normal"/>
    <x v="0"/>
    <x v="4"/>
    <n v="90.24"/>
    <n v="6"/>
    <n v="27.071999999999999"/>
    <n v="568.51199999999994"/>
    <x v="3"/>
    <x v="342"/>
    <x v="1"/>
    <n v="541.44000000000005"/>
    <n v="4.7619047620000003"/>
    <n v="27.071999999999999"/>
    <x v="56"/>
  </r>
  <r>
    <x v="498"/>
    <x v="2"/>
    <x v="2"/>
    <s v="Member"/>
    <x v="0"/>
    <x v="3"/>
    <n v="98.13"/>
    <n v="1"/>
    <n v="4.9065000000000003"/>
    <n v="103.0365"/>
    <x v="18"/>
    <x v="24"/>
    <x v="1"/>
    <n v="98.13"/>
    <n v="4.7619047620000003"/>
    <n v="4.9065000000000003"/>
    <x v="60"/>
  </r>
  <r>
    <x v="499"/>
    <x v="0"/>
    <x v="0"/>
    <s v="Member"/>
    <x v="0"/>
    <x v="3"/>
    <n v="51.52"/>
    <n v="8"/>
    <n v="20.608000000000001"/>
    <n v="432.76799999999997"/>
    <x v="30"/>
    <x v="46"/>
    <x v="1"/>
    <n v="412.16"/>
    <n v="4.7619047620000003"/>
    <n v="20.608000000000001"/>
    <x v="1"/>
  </r>
  <r>
    <x v="500"/>
    <x v="2"/>
    <x v="2"/>
    <s v="Member"/>
    <x v="1"/>
    <x v="3"/>
    <n v="73.97"/>
    <n v="1"/>
    <n v="3.6985000000000001"/>
    <n v="77.668499999999995"/>
    <x v="36"/>
    <x v="183"/>
    <x v="2"/>
    <n v="73.97"/>
    <n v="4.7619047620000003"/>
    <n v="3.6985000000000001"/>
    <x v="38"/>
  </r>
  <r>
    <x v="501"/>
    <x v="1"/>
    <x v="1"/>
    <s v="Member"/>
    <x v="0"/>
    <x v="5"/>
    <n v="31.9"/>
    <n v="1"/>
    <n v="1.595"/>
    <n v="33.494999999999997"/>
    <x v="0"/>
    <x v="343"/>
    <x v="0"/>
    <n v="31.9"/>
    <n v="4.7619047620000003"/>
    <n v="1.595"/>
    <x v="0"/>
  </r>
  <r>
    <x v="502"/>
    <x v="1"/>
    <x v="1"/>
    <s v="Normal"/>
    <x v="1"/>
    <x v="2"/>
    <n v="69.400000000000006"/>
    <n v="2"/>
    <n v="6.94"/>
    <n v="145.74"/>
    <x v="3"/>
    <x v="28"/>
    <x v="0"/>
    <n v="138.80000000000001"/>
    <n v="4.7619047620000003"/>
    <n v="6.94"/>
    <x v="54"/>
  </r>
  <r>
    <x v="503"/>
    <x v="2"/>
    <x v="2"/>
    <s v="Normal"/>
    <x v="0"/>
    <x v="3"/>
    <n v="93.31"/>
    <n v="2"/>
    <n v="9.3309999999999995"/>
    <n v="195.95099999999999"/>
    <x v="5"/>
    <x v="344"/>
    <x v="1"/>
    <n v="186.62"/>
    <n v="4.7619047620000003"/>
    <n v="9.3309999999999995"/>
    <x v="31"/>
  </r>
  <r>
    <x v="504"/>
    <x v="2"/>
    <x v="2"/>
    <s v="Normal"/>
    <x v="1"/>
    <x v="3"/>
    <n v="88.45"/>
    <n v="1"/>
    <n v="4.4225000000000003"/>
    <n v="92.872500000000002"/>
    <x v="6"/>
    <x v="345"/>
    <x v="2"/>
    <n v="88.45"/>
    <n v="4.7619047620000003"/>
    <n v="4.4225000000000003"/>
    <x v="33"/>
  </r>
  <r>
    <x v="505"/>
    <x v="0"/>
    <x v="0"/>
    <s v="Member"/>
    <x v="1"/>
    <x v="1"/>
    <n v="24.18"/>
    <n v="8"/>
    <n v="9.6720000000000006"/>
    <n v="203.11199999999999"/>
    <x v="26"/>
    <x v="98"/>
    <x v="0"/>
    <n v="193.44"/>
    <n v="4.7619047620000003"/>
    <n v="9.6720000000000006"/>
    <x v="57"/>
  </r>
  <r>
    <x v="506"/>
    <x v="2"/>
    <x v="2"/>
    <s v="Member"/>
    <x v="0"/>
    <x v="3"/>
    <n v="48.5"/>
    <n v="3"/>
    <n v="7.2750000000000004"/>
    <n v="152.77500000000001"/>
    <x v="66"/>
    <x v="165"/>
    <x v="1"/>
    <n v="145.5"/>
    <n v="4.7619047620000003"/>
    <n v="7.2750000000000004"/>
    <x v="24"/>
  </r>
  <r>
    <x v="507"/>
    <x v="2"/>
    <x v="2"/>
    <s v="Normal"/>
    <x v="0"/>
    <x v="4"/>
    <n v="84.05"/>
    <n v="6"/>
    <n v="25.215"/>
    <n v="529.51499999999999"/>
    <x v="71"/>
    <x v="346"/>
    <x v="2"/>
    <n v="504.3"/>
    <n v="4.7619047620000003"/>
    <n v="25.215"/>
    <x v="25"/>
  </r>
  <r>
    <x v="508"/>
    <x v="2"/>
    <x v="2"/>
    <s v="Member"/>
    <x v="1"/>
    <x v="0"/>
    <n v="61.29"/>
    <n v="5"/>
    <n v="15.3225"/>
    <n v="321.77249999999998"/>
    <x v="14"/>
    <x v="296"/>
    <x v="1"/>
    <n v="306.45"/>
    <n v="4.7619047620000003"/>
    <n v="15.3225"/>
    <x v="27"/>
  </r>
  <r>
    <x v="509"/>
    <x v="1"/>
    <x v="1"/>
    <s v="Member"/>
    <x v="0"/>
    <x v="2"/>
    <n v="15.95"/>
    <n v="6"/>
    <n v="4.7850000000000001"/>
    <n v="100.485"/>
    <x v="57"/>
    <x v="8"/>
    <x v="2"/>
    <n v="95.7"/>
    <n v="4.7619047620000003"/>
    <n v="4.7850000000000001"/>
    <x v="20"/>
  </r>
  <r>
    <x v="510"/>
    <x v="2"/>
    <x v="2"/>
    <s v="Member"/>
    <x v="0"/>
    <x v="3"/>
    <n v="90.74"/>
    <n v="7"/>
    <n v="31.759"/>
    <n v="666.93899999999996"/>
    <x v="65"/>
    <x v="172"/>
    <x v="2"/>
    <n v="635.17999999999995"/>
    <n v="4.7619047620000003"/>
    <n v="31.759"/>
    <x v="56"/>
  </r>
  <r>
    <x v="511"/>
    <x v="0"/>
    <x v="0"/>
    <s v="Normal"/>
    <x v="0"/>
    <x v="2"/>
    <n v="42.91"/>
    <n v="5"/>
    <n v="10.727499999999999"/>
    <n v="225.2775"/>
    <x v="0"/>
    <x v="260"/>
    <x v="0"/>
    <n v="214.55"/>
    <n v="4.7619047620000003"/>
    <n v="10.727499999999999"/>
    <x v="36"/>
  </r>
  <r>
    <x v="512"/>
    <x v="0"/>
    <x v="0"/>
    <s v="Normal"/>
    <x v="0"/>
    <x v="5"/>
    <n v="54.28"/>
    <n v="7"/>
    <n v="18.998000000000001"/>
    <n v="398.95800000000003"/>
    <x v="3"/>
    <x v="347"/>
    <x v="0"/>
    <n v="379.96"/>
    <n v="4.7619047620000003"/>
    <n v="18.998000000000001"/>
    <x v="39"/>
  </r>
  <r>
    <x v="513"/>
    <x v="0"/>
    <x v="0"/>
    <s v="Normal"/>
    <x v="1"/>
    <x v="1"/>
    <n v="99.55"/>
    <n v="7"/>
    <n v="34.842500000000001"/>
    <n v="731.6925"/>
    <x v="86"/>
    <x v="348"/>
    <x v="1"/>
    <n v="696.85"/>
    <n v="4.7619047620000003"/>
    <n v="34.842500000000001"/>
    <x v="29"/>
  </r>
  <r>
    <x v="514"/>
    <x v="1"/>
    <x v="1"/>
    <s v="Member"/>
    <x v="1"/>
    <x v="3"/>
    <n v="58.39"/>
    <n v="7"/>
    <n v="20.436499999999999"/>
    <n v="429.16649999999998"/>
    <x v="55"/>
    <x v="349"/>
    <x v="2"/>
    <n v="408.73"/>
    <n v="4.7619047620000003"/>
    <n v="20.436499999999999"/>
    <x v="13"/>
  </r>
  <r>
    <x v="515"/>
    <x v="1"/>
    <x v="1"/>
    <s v="Member"/>
    <x v="0"/>
    <x v="5"/>
    <n v="51.47"/>
    <n v="1"/>
    <n v="2.5735000000000001"/>
    <n v="54.043500000000002"/>
    <x v="79"/>
    <x v="350"/>
    <x v="0"/>
    <n v="51.47"/>
    <n v="4.7619047620000003"/>
    <n v="2.5735000000000001"/>
    <x v="23"/>
  </r>
  <r>
    <x v="516"/>
    <x v="2"/>
    <x v="2"/>
    <s v="Member"/>
    <x v="1"/>
    <x v="0"/>
    <n v="54.86"/>
    <n v="5"/>
    <n v="13.715"/>
    <n v="288.01499999999999"/>
    <x v="14"/>
    <x v="13"/>
    <x v="0"/>
    <n v="274.3"/>
    <n v="4.7619047620000003"/>
    <n v="13.715"/>
    <x v="57"/>
  </r>
  <r>
    <x v="517"/>
    <x v="1"/>
    <x v="1"/>
    <s v="Member"/>
    <x v="1"/>
    <x v="2"/>
    <n v="39.39"/>
    <n v="5"/>
    <n v="9.8475000000000001"/>
    <n v="206.79750000000001"/>
    <x v="49"/>
    <x v="351"/>
    <x v="2"/>
    <n v="196.95"/>
    <n v="4.7619047620000003"/>
    <n v="9.8475000000000001"/>
    <x v="44"/>
  </r>
  <r>
    <x v="518"/>
    <x v="0"/>
    <x v="0"/>
    <s v="Normal"/>
    <x v="1"/>
    <x v="2"/>
    <n v="34.729999999999997"/>
    <n v="2"/>
    <n v="3.4729999999999999"/>
    <n v="72.933000000000007"/>
    <x v="59"/>
    <x v="92"/>
    <x v="0"/>
    <n v="69.459999999999994"/>
    <n v="4.7619047620000003"/>
    <n v="3.4729999999999999"/>
    <x v="58"/>
  </r>
  <r>
    <x v="519"/>
    <x v="1"/>
    <x v="1"/>
    <s v="Member"/>
    <x v="1"/>
    <x v="3"/>
    <n v="71.92"/>
    <n v="5"/>
    <n v="17.98"/>
    <n v="377.58"/>
    <x v="29"/>
    <x v="184"/>
    <x v="2"/>
    <n v="359.6"/>
    <n v="4.7619047620000003"/>
    <n v="17.98"/>
    <x v="42"/>
  </r>
  <r>
    <x v="520"/>
    <x v="2"/>
    <x v="2"/>
    <s v="Normal"/>
    <x v="0"/>
    <x v="1"/>
    <n v="45.71"/>
    <n v="3"/>
    <n v="6.8564999999999996"/>
    <n v="143.98650000000001"/>
    <x v="58"/>
    <x v="352"/>
    <x v="2"/>
    <n v="137.13"/>
    <n v="4.7619047620000003"/>
    <n v="6.8564999999999996"/>
    <x v="25"/>
  </r>
  <r>
    <x v="521"/>
    <x v="1"/>
    <x v="1"/>
    <s v="Member"/>
    <x v="0"/>
    <x v="2"/>
    <n v="83.17"/>
    <n v="6"/>
    <n v="24.951000000000001"/>
    <n v="523.971"/>
    <x v="80"/>
    <x v="219"/>
    <x v="1"/>
    <n v="499.02"/>
    <n v="4.7619047620000003"/>
    <n v="24.951000000000001"/>
    <x v="48"/>
  </r>
  <r>
    <x v="522"/>
    <x v="0"/>
    <x v="0"/>
    <s v="Member"/>
    <x v="0"/>
    <x v="2"/>
    <n v="37.44"/>
    <n v="6"/>
    <n v="11.231999999999999"/>
    <n v="235.87200000000001"/>
    <x v="10"/>
    <x v="353"/>
    <x v="2"/>
    <n v="224.64"/>
    <n v="4.7619047620000003"/>
    <n v="11.231999999999999"/>
    <x v="9"/>
  </r>
  <r>
    <x v="523"/>
    <x v="1"/>
    <x v="1"/>
    <s v="Normal"/>
    <x v="1"/>
    <x v="0"/>
    <n v="62.87"/>
    <n v="2"/>
    <n v="6.2869999999999999"/>
    <n v="132.02699999999999"/>
    <x v="17"/>
    <x v="354"/>
    <x v="1"/>
    <n v="125.74"/>
    <n v="4.7619047620000003"/>
    <n v="6.2869999999999999"/>
    <x v="59"/>
  </r>
  <r>
    <x v="524"/>
    <x v="0"/>
    <x v="0"/>
    <s v="Normal"/>
    <x v="1"/>
    <x v="4"/>
    <n v="81.709999999999994"/>
    <n v="6"/>
    <n v="24.513000000000002"/>
    <n v="514.77300000000002"/>
    <x v="3"/>
    <x v="6"/>
    <x v="2"/>
    <n v="490.26"/>
    <n v="4.7619047620000003"/>
    <n v="24.513000000000002"/>
    <x v="7"/>
  </r>
  <r>
    <x v="525"/>
    <x v="0"/>
    <x v="0"/>
    <s v="Member"/>
    <x v="0"/>
    <x v="3"/>
    <n v="91.41"/>
    <n v="5"/>
    <n v="22.852499999999999"/>
    <n v="479.90249999999997"/>
    <x v="6"/>
    <x v="355"/>
    <x v="0"/>
    <n v="457.05"/>
    <n v="4.7619047620000003"/>
    <n v="22.852499999999999"/>
    <x v="12"/>
  </r>
  <r>
    <x v="526"/>
    <x v="2"/>
    <x v="2"/>
    <s v="Normal"/>
    <x v="1"/>
    <x v="5"/>
    <n v="39.21"/>
    <n v="4"/>
    <n v="7.8419999999999996"/>
    <n v="164.68199999999999"/>
    <x v="65"/>
    <x v="356"/>
    <x v="2"/>
    <n v="156.84"/>
    <n v="4.7619047620000003"/>
    <n v="7.8419999999999996"/>
    <x v="54"/>
  </r>
  <r>
    <x v="527"/>
    <x v="2"/>
    <x v="2"/>
    <s v="Member"/>
    <x v="1"/>
    <x v="5"/>
    <n v="59.86"/>
    <n v="2"/>
    <n v="5.9859999999999998"/>
    <n v="125.706"/>
    <x v="50"/>
    <x v="304"/>
    <x v="0"/>
    <n v="119.72"/>
    <n v="4.7619047620000003"/>
    <n v="5.9859999999999998"/>
    <x v="24"/>
  </r>
  <r>
    <x v="528"/>
    <x v="2"/>
    <x v="2"/>
    <s v="Member"/>
    <x v="0"/>
    <x v="4"/>
    <n v="54.36"/>
    <n v="10"/>
    <n v="27.18"/>
    <n v="570.78"/>
    <x v="13"/>
    <x v="56"/>
    <x v="2"/>
    <n v="543.6"/>
    <n v="4.7619047620000003"/>
    <n v="27.18"/>
    <x v="36"/>
  </r>
  <r>
    <x v="529"/>
    <x v="0"/>
    <x v="0"/>
    <s v="Normal"/>
    <x v="1"/>
    <x v="3"/>
    <n v="98.09"/>
    <n v="9"/>
    <n v="44.140500000000003"/>
    <n v="926.95050000000003"/>
    <x v="21"/>
    <x v="357"/>
    <x v="1"/>
    <n v="882.81"/>
    <n v="4.7619047620000003"/>
    <n v="44.140500000000003"/>
    <x v="39"/>
  </r>
  <r>
    <x v="530"/>
    <x v="0"/>
    <x v="0"/>
    <s v="Normal"/>
    <x v="1"/>
    <x v="0"/>
    <n v="25.43"/>
    <n v="6"/>
    <n v="7.6289999999999996"/>
    <n v="160.209"/>
    <x v="12"/>
    <x v="54"/>
    <x v="0"/>
    <n v="152.58000000000001"/>
    <n v="4.7619047620000003"/>
    <n v="7.6289999999999996"/>
    <x v="27"/>
  </r>
  <r>
    <x v="531"/>
    <x v="0"/>
    <x v="0"/>
    <s v="Member"/>
    <x v="1"/>
    <x v="5"/>
    <n v="86.68"/>
    <n v="8"/>
    <n v="34.671999999999997"/>
    <n v="728.11199999999997"/>
    <x v="46"/>
    <x v="358"/>
    <x v="2"/>
    <n v="693.44"/>
    <n v="4.7619047620000003"/>
    <n v="34.671999999999997"/>
    <x v="8"/>
  </r>
  <r>
    <x v="532"/>
    <x v="2"/>
    <x v="2"/>
    <s v="Normal"/>
    <x v="1"/>
    <x v="1"/>
    <n v="22.95"/>
    <n v="10"/>
    <n v="11.475"/>
    <n v="240.97499999999999"/>
    <x v="10"/>
    <x v="25"/>
    <x v="0"/>
    <n v="229.5"/>
    <n v="4.7619047620000003"/>
    <n v="11.475"/>
    <x v="13"/>
  </r>
  <r>
    <x v="533"/>
    <x v="1"/>
    <x v="1"/>
    <s v="Normal"/>
    <x v="0"/>
    <x v="4"/>
    <n v="16.309999999999999"/>
    <n v="9"/>
    <n v="7.3395000000000001"/>
    <n v="154.12950000000001"/>
    <x v="58"/>
    <x v="359"/>
    <x v="0"/>
    <n v="146.79"/>
    <n v="4.7619047620000003"/>
    <n v="7.3395000000000001"/>
    <x v="3"/>
  </r>
  <r>
    <x v="534"/>
    <x v="0"/>
    <x v="0"/>
    <s v="Normal"/>
    <x v="0"/>
    <x v="2"/>
    <n v="28.32"/>
    <n v="5"/>
    <n v="7.08"/>
    <n v="148.68"/>
    <x v="16"/>
    <x v="360"/>
    <x v="0"/>
    <n v="141.6"/>
    <n v="4.7619047620000003"/>
    <n v="7.08"/>
    <x v="56"/>
  </r>
  <r>
    <x v="535"/>
    <x v="1"/>
    <x v="1"/>
    <s v="Normal"/>
    <x v="1"/>
    <x v="2"/>
    <n v="16.670000000000002"/>
    <n v="7"/>
    <n v="5.8345000000000002"/>
    <n v="122.5245"/>
    <x v="13"/>
    <x v="150"/>
    <x v="0"/>
    <n v="116.69"/>
    <n v="4.7619047620000003"/>
    <n v="5.8345000000000002"/>
    <x v="2"/>
  </r>
  <r>
    <x v="536"/>
    <x v="2"/>
    <x v="2"/>
    <s v="Member"/>
    <x v="0"/>
    <x v="5"/>
    <n v="73.959999999999994"/>
    <n v="1"/>
    <n v="3.698"/>
    <n v="77.658000000000001"/>
    <x v="0"/>
    <x v="102"/>
    <x v="2"/>
    <n v="73.959999999999994"/>
    <n v="4.7619047620000003"/>
    <n v="3.698"/>
    <x v="59"/>
  </r>
  <r>
    <x v="537"/>
    <x v="0"/>
    <x v="0"/>
    <s v="Normal"/>
    <x v="1"/>
    <x v="2"/>
    <n v="97.94"/>
    <n v="1"/>
    <n v="4.8970000000000002"/>
    <n v="102.837"/>
    <x v="37"/>
    <x v="231"/>
    <x v="0"/>
    <n v="97.94"/>
    <n v="4.7619047620000003"/>
    <n v="4.8970000000000002"/>
    <x v="16"/>
  </r>
  <r>
    <x v="538"/>
    <x v="0"/>
    <x v="0"/>
    <s v="Normal"/>
    <x v="0"/>
    <x v="5"/>
    <n v="73.05"/>
    <n v="4"/>
    <n v="14.61"/>
    <n v="306.81"/>
    <x v="6"/>
    <x v="361"/>
    <x v="2"/>
    <n v="292.2"/>
    <n v="4.7619047620000003"/>
    <n v="14.61"/>
    <x v="49"/>
  </r>
  <r>
    <x v="539"/>
    <x v="1"/>
    <x v="1"/>
    <s v="Member"/>
    <x v="0"/>
    <x v="4"/>
    <n v="87.48"/>
    <n v="6"/>
    <n v="26.244"/>
    <n v="551.12400000000002"/>
    <x v="60"/>
    <x v="362"/>
    <x v="0"/>
    <n v="524.88"/>
    <n v="4.7619047620000003"/>
    <n v="26.244"/>
    <x v="20"/>
  </r>
  <r>
    <x v="540"/>
    <x v="0"/>
    <x v="0"/>
    <s v="Normal"/>
    <x v="1"/>
    <x v="2"/>
    <n v="30.68"/>
    <n v="3"/>
    <n v="4.6020000000000003"/>
    <n v="96.641999999999996"/>
    <x v="49"/>
    <x v="224"/>
    <x v="0"/>
    <n v="92.04"/>
    <n v="4.7619047620000003"/>
    <n v="4.6020000000000003"/>
    <x v="0"/>
  </r>
  <r>
    <x v="541"/>
    <x v="1"/>
    <x v="1"/>
    <s v="Member"/>
    <x v="1"/>
    <x v="0"/>
    <n v="75.88"/>
    <n v="1"/>
    <n v="3.794"/>
    <n v="79.674000000000007"/>
    <x v="75"/>
    <x v="363"/>
    <x v="2"/>
    <n v="75.88"/>
    <n v="4.7619047620000003"/>
    <n v="3.794"/>
    <x v="12"/>
  </r>
  <r>
    <x v="542"/>
    <x v="2"/>
    <x v="2"/>
    <s v="Member"/>
    <x v="0"/>
    <x v="3"/>
    <n v="20.18"/>
    <n v="4"/>
    <n v="4.0359999999999996"/>
    <n v="84.756"/>
    <x v="77"/>
    <x v="280"/>
    <x v="2"/>
    <n v="80.72"/>
    <n v="4.7619047620000003"/>
    <n v="4.0359999999999996"/>
    <x v="59"/>
  </r>
  <r>
    <x v="543"/>
    <x v="1"/>
    <x v="1"/>
    <s v="Member"/>
    <x v="1"/>
    <x v="1"/>
    <n v="18.77"/>
    <n v="6"/>
    <n v="5.6310000000000002"/>
    <n v="118.251"/>
    <x v="26"/>
    <x v="122"/>
    <x v="2"/>
    <n v="112.62"/>
    <n v="4.7619047620000003"/>
    <n v="5.6310000000000002"/>
    <x v="46"/>
  </r>
  <r>
    <x v="544"/>
    <x v="2"/>
    <x v="2"/>
    <s v="Normal"/>
    <x v="0"/>
    <x v="4"/>
    <n v="71.2"/>
    <n v="1"/>
    <n v="3.56"/>
    <n v="74.760000000000005"/>
    <x v="0"/>
    <x v="364"/>
    <x v="2"/>
    <n v="71.2"/>
    <n v="4.7619047620000003"/>
    <n v="3.56"/>
    <x v="51"/>
  </r>
  <r>
    <x v="545"/>
    <x v="2"/>
    <x v="2"/>
    <s v="Member"/>
    <x v="1"/>
    <x v="2"/>
    <n v="38.81"/>
    <n v="4"/>
    <n v="7.7619999999999996"/>
    <n v="163.00200000000001"/>
    <x v="35"/>
    <x v="61"/>
    <x v="0"/>
    <n v="155.24"/>
    <n v="4.7619047620000003"/>
    <n v="7.7619999999999996"/>
    <x v="49"/>
  </r>
  <r>
    <x v="546"/>
    <x v="0"/>
    <x v="0"/>
    <s v="Normal"/>
    <x v="0"/>
    <x v="5"/>
    <n v="29.42"/>
    <n v="10"/>
    <n v="14.71"/>
    <n v="308.91000000000003"/>
    <x v="52"/>
    <x v="293"/>
    <x v="0"/>
    <n v="294.2"/>
    <n v="4.7619047620000003"/>
    <n v="14.71"/>
    <x v="60"/>
  </r>
  <r>
    <x v="547"/>
    <x v="0"/>
    <x v="0"/>
    <s v="Normal"/>
    <x v="1"/>
    <x v="3"/>
    <n v="60.95"/>
    <n v="9"/>
    <n v="27.427499999999998"/>
    <n v="575.97749999999996"/>
    <x v="27"/>
    <x v="365"/>
    <x v="2"/>
    <n v="548.54999999999995"/>
    <n v="4.7619047620000003"/>
    <n v="27.427499999999998"/>
    <x v="22"/>
  </r>
  <r>
    <x v="548"/>
    <x v="2"/>
    <x v="2"/>
    <s v="Normal"/>
    <x v="0"/>
    <x v="3"/>
    <n v="51.54"/>
    <n v="5"/>
    <n v="12.885"/>
    <n v="270.58499999999998"/>
    <x v="53"/>
    <x v="366"/>
    <x v="1"/>
    <n v="257.7"/>
    <n v="4.7619047620000003"/>
    <n v="12.885"/>
    <x v="50"/>
  </r>
  <r>
    <x v="549"/>
    <x v="0"/>
    <x v="0"/>
    <s v="Normal"/>
    <x v="0"/>
    <x v="1"/>
    <n v="66.06"/>
    <n v="6"/>
    <n v="19.818000000000001"/>
    <n v="416.178"/>
    <x v="54"/>
    <x v="367"/>
    <x v="1"/>
    <n v="396.36"/>
    <n v="4.7619047620000003"/>
    <n v="19.818000000000001"/>
    <x v="48"/>
  </r>
  <r>
    <x v="550"/>
    <x v="2"/>
    <x v="2"/>
    <s v="Normal"/>
    <x v="1"/>
    <x v="5"/>
    <n v="57.27"/>
    <n v="3"/>
    <n v="8.5905000000000005"/>
    <n v="180.40049999999999"/>
    <x v="57"/>
    <x v="106"/>
    <x v="0"/>
    <n v="171.81"/>
    <n v="4.7619047620000003"/>
    <n v="8.5905000000000005"/>
    <x v="35"/>
  </r>
  <r>
    <x v="551"/>
    <x v="2"/>
    <x v="2"/>
    <s v="Normal"/>
    <x v="0"/>
    <x v="5"/>
    <n v="54.31"/>
    <n v="9"/>
    <n v="24.439499999999999"/>
    <n v="513.22950000000003"/>
    <x v="70"/>
    <x v="368"/>
    <x v="1"/>
    <n v="488.79"/>
    <n v="4.7619047620000003"/>
    <n v="24.439499999999999"/>
    <x v="60"/>
  </r>
  <r>
    <x v="552"/>
    <x v="2"/>
    <x v="2"/>
    <s v="Normal"/>
    <x v="0"/>
    <x v="0"/>
    <n v="58.24"/>
    <n v="9"/>
    <n v="26.207999999999998"/>
    <n v="550.36800000000005"/>
    <x v="63"/>
    <x v="369"/>
    <x v="1"/>
    <n v="524.16"/>
    <n v="4.7619047620000003"/>
    <n v="26.207999999999998"/>
    <x v="58"/>
  </r>
  <r>
    <x v="553"/>
    <x v="1"/>
    <x v="1"/>
    <s v="Normal"/>
    <x v="1"/>
    <x v="1"/>
    <n v="22.21"/>
    <n v="6"/>
    <n v="6.6630000000000003"/>
    <n v="139.923"/>
    <x v="37"/>
    <x v="81"/>
    <x v="2"/>
    <n v="133.26"/>
    <n v="4.7619047620000003"/>
    <n v="6.6630000000000003"/>
    <x v="17"/>
  </r>
  <r>
    <x v="554"/>
    <x v="0"/>
    <x v="0"/>
    <s v="Member"/>
    <x v="1"/>
    <x v="1"/>
    <n v="19.32"/>
    <n v="7"/>
    <n v="6.7619999999999996"/>
    <n v="142.00200000000001"/>
    <x v="5"/>
    <x v="370"/>
    <x v="1"/>
    <n v="135.24"/>
    <n v="4.7619047620000003"/>
    <n v="6.7619999999999996"/>
    <x v="16"/>
  </r>
  <r>
    <x v="555"/>
    <x v="2"/>
    <x v="2"/>
    <s v="Normal"/>
    <x v="1"/>
    <x v="2"/>
    <n v="37.479999999999997"/>
    <n v="3"/>
    <n v="5.6219999999999999"/>
    <n v="118.062"/>
    <x v="40"/>
    <x v="286"/>
    <x v="2"/>
    <n v="112.44"/>
    <n v="4.7619047620000003"/>
    <n v="5.6219999999999999"/>
    <x v="25"/>
  </r>
  <r>
    <x v="556"/>
    <x v="2"/>
    <x v="2"/>
    <s v="Member"/>
    <x v="0"/>
    <x v="5"/>
    <n v="72.040000000000006"/>
    <n v="2"/>
    <n v="7.2039999999999997"/>
    <n v="151.28399999999999"/>
    <x v="87"/>
    <x v="371"/>
    <x v="1"/>
    <n v="144.08000000000001"/>
    <n v="4.7619047620000003"/>
    <n v="7.2039999999999997"/>
    <x v="33"/>
  </r>
  <r>
    <x v="557"/>
    <x v="1"/>
    <x v="1"/>
    <s v="Member"/>
    <x v="0"/>
    <x v="4"/>
    <n v="98.52"/>
    <n v="10"/>
    <n v="49.26"/>
    <n v="1034.46"/>
    <x v="74"/>
    <x v="169"/>
    <x v="0"/>
    <n v="985.2"/>
    <n v="4.7619047620000003"/>
    <n v="49.26"/>
    <x v="10"/>
  </r>
  <r>
    <x v="558"/>
    <x v="0"/>
    <x v="0"/>
    <s v="Member"/>
    <x v="1"/>
    <x v="4"/>
    <n v="41.66"/>
    <n v="6"/>
    <n v="12.497999999999999"/>
    <n v="262.45800000000003"/>
    <x v="56"/>
    <x v="145"/>
    <x v="0"/>
    <n v="249.96"/>
    <n v="4.7619047620000003"/>
    <n v="12.497999999999999"/>
    <x v="32"/>
  </r>
  <r>
    <x v="559"/>
    <x v="0"/>
    <x v="0"/>
    <s v="Member"/>
    <x v="0"/>
    <x v="2"/>
    <n v="72.42"/>
    <n v="3"/>
    <n v="10.863"/>
    <n v="228.12299999999999"/>
    <x v="14"/>
    <x v="336"/>
    <x v="0"/>
    <n v="217.26"/>
    <n v="4.7619047620000003"/>
    <n v="10.863"/>
    <x v="13"/>
  </r>
  <r>
    <x v="560"/>
    <x v="2"/>
    <x v="2"/>
    <s v="Normal"/>
    <x v="1"/>
    <x v="1"/>
    <n v="21.58"/>
    <n v="9"/>
    <n v="9.7110000000000003"/>
    <n v="203.93100000000001"/>
    <x v="86"/>
    <x v="372"/>
    <x v="1"/>
    <n v="194.22"/>
    <n v="4.7619047620000003"/>
    <n v="9.7110000000000003"/>
    <x v="48"/>
  </r>
  <r>
    <x v="561"/>
    <x v="1"/>
    <x v="1"/>
    <s v="Normal"/>
    <x v="1"/>
    <x v="4"/>
    <n v="89.2"/>
    <n v="10"/>
    <n v="44.6"/>
    <n v="936.6"/>
    <x v="48"/>
    <x v="324"/>
    <x v="2"/>
    <n v="892"/>
    <n v="4.7619047620000003"/>
    <n v="44.6"/>
    <x v="18"/>
  </r>
  <r>
    <x v="562"/>
    <x v="2"/>
    <x v="2"/>
    <s v="Normal"/>
    <x v="0"/>
    <x v="1"/>
    <n v="42.42"/>
    <n v="8"/>
    <n v="16.968"/>
    <n v="356.32799999999997"/>
    <x v="74"/>
    <x v="139"/>
    <x v="0"/>
    <n v="339.36"/>
    <n v="4.7619047620000003"/>
    <n v="16.968"/>
    <x v="14"/>
  </r>
  <r>
    <x v="563"/>
    <x v="0"/>
    <x v="0"/>
    <s v="Member"/>
    <x v="1"/>
    <x v="1"/>
    <n v="74.510000000000005"/>
    <n v="6"/>
    <n v="22.353000000000002"/>
    <n v="469.41300000000001"/>
    <x v="80"/>
    <x v="264"/>
    <x v="0"/>
    <n v="447.06"/>
    <n v="4.7619047620000003"/>
    <n v="22.353000000000002"/>
    <x v="59"/>
  </r>
  <r>
    <x v="564"/>
    <x v="2"/>
    <x v="2"/>
    <s v="Normal"/>
    <x v="1"/>
    <x v="5"/>
    <n v="99.25"/>
    <n v="2"/>
    <n v="9.9250000000000007"/>
    <n v="208.42500000000001"/>
    <x v="80"/>
    <x v="276"/>
    <x v="1"/>
    <n v="198.5"/>
    <n v="4.7619047620000003"/>
    <n v="9.9250000000000007"/>
    <x v="54"/>
  </r>
  <r>
    <x v="565"/>
    <x v="0"/>
    <x v="0"/>
    <s v="Normal"/>
    <x v="0"/>
    <x v="4"/>
    <n v="81.209999999999994"/>
    <n v="10"/>
    <n v="40.604999999999997"/>
    <n v="852.70500000000004"/>
    <x v="29"/>
    <x v="39"/>
    <x v="2"/>
    <n v="812.1"/>
    <n v="4.7619047620000003"/>
    <n v="40.604999999999997"/>
    <x v="31"/>
  </r>
  <r>
    <x v="566"/>
    <x v="1"/>
    <x v="1"/>
    <s v="Normal"/>
    <x v="0"/>
    <x v="3"/>
    <n v="49.33"/>
    <n v="10"/>
    <n v="24.664999999999999"/>
    <n v="517.96500000000003"/>
    <x v="36"/>
    <x v="64"/>
    <x v="2"/>
    <n v="493.3"/>
    <n v="4.7619047620000003"/>
    <n v="24.664999999999999"/>
    <x v="45"/>
  </r>
  <r>
    <x v="567"/>
    <x v="0"/>
    <x v="0"/>
    <s v="Normal"/>
    <x v="0"/>
    <x v="5"/>
    <n v="65.739999999999995"/>
    <n v="9"/>
    <n v="29.582999999999998"/>
    <n v="621.24300000000005"/>
    <x v="17"/>
    <x v="353"/>
    <x v="1"/>
    <n v="591.66"/>
    <n v="4.7619047620000003"/>
    <n v="29.582999999999998"/>
    <x v="25"/>
  </r>
  <r>
    <x v="568"/>
    <x v="2"/>
    <x v="2"/>
    <s v="Normal"/>
    <x v="0"/>
    <x v="5"/>
    <n v="79.86"/>
    <n v="7"/>
    <n v="27.951000000000001"/>
    <n v="586.971"/>
    <x v="8"/>
    <x v="373"/>
    <x v="2"/>
    <n v="559.02"/>
    <n v="4.7619047620000003"/>
    <n v="27.951000000000001"/>
    <x v="46"/>
  </r>
  <r>
    <x v="569"/>
    <x v="1"/>
    <x v="1"/>
    <s v="Normal"/>
    <x v="0"/>
    <x v="3"/>
    <n v="73.98"/>
    <n v="7"/>
    <n v="25.893000000000001"/>
    <n v="543.75300000000004"/>
    <x v="22"/>
    <x v="86"/>
    <x v="0"/>
    <n v="517.86"/>
    <n v="4.7619047620000003"/>
    <n v="25.893000000000001"/>
    <x v="5"/>
  </r>
  <r>
    <x v="570"/>
    <x v="2"/>
    <x v="2"/>
    <s v="Member"/>
    <x v="0"/>
    <x v="2"/>
    <n v="82.04"/>
    <n v="5"/>
    <n v="20.51"/>
    <n v="430.71"/>
    <x v="6"/>
    <x v="361"/>
    <x v="2"/>
    <n v="410.2"/>
    <n v="4.7619047620000003"/>
    <n v="20.51"/>
    <x v="29"/>
  </r>
  <r>
    <x v="571"/>
    <x v="2"/>
    <x v="2"/>
    <s v="Member"/>
    <x v="1"/>
    <x v="3"/>
    <n v="26.67"/>
    <n v="10"/>
    <n v="13.335000000000001"/>
    <n v="280.03500000000003"/>
    <x v="71"/>
    <x v="340"/>
    <x v="1"/>
    <n v="266.7"/>
    <n v="4.7619047620000003"/>
    <n v="13.335000000000001"/>
    <x v="17"/>
  </r>
  <r>
    <x v="572"/>
    <x v="0"/>
    <x v="0"/>
    <s v="Member"/>
    <x v="1"/>
    <x v="4"/>
    <n v="10.130000000000001"/>
    <n v="7"/>
    <n v="3.5455000000000001"/>
    <n v="74.455500000000001"/>
    <x v="24"/>
    <x v="323"/>
    <x v="0"/>
    <n v="70.91"/>
    <n v="4.7619047620000003"/>
    <n v="3.5455000000000001"/>
    <x v="47"/>
  </r>
  <r>
    <x v="573"/>
    <x v="2"/>
    <x v="2"/>
    <s v="Normal"/>
    <x v="1"/>
    <x v="4"/>
    <n v="72.39"/>
    <n v="2"/>
    <n v="7.2389999999999999"/>
    <n v="152.01900000000001"/>
    <x v="50"/>
    <x v="374"/>
    <x v="2"/>
    <n v="144.78"/>
    <n v="4.7619047620000003"/>
    <n v="7.2389999999999999"/>
    <x v="34"/>
  </r>
  <r>
    <x v="574"/>
    <x v="0"/>
    <x v="0"/>
    <s v="Normal"/>
    <x v="1"/>
    <x v="3"/>
    <n v="85.91"/>
    <n v="5"/>
    <n v="21.477499999999999"/>
    <n v="451.02749999999997"/>
    <x v="23"/>
    <x v="375"/>
    <x v="2"/>
    <n v="429.55"/>
    <n v="4.7619047620000003"/>
    <n v="21.477499999999999"/>
    <x v="17"/>
  </r>
  <r>
    <x v="575"/>
    <x v="2"/>
    <x v="2"/>
    <s v="Member"/>
    <x v="1"/>
    <x v="5"/>
    <n v="81.31"/>
    <n v="7"/>
    <n v="28.458500000000001"/>
    <n v="597.62850000000003"/>
    <x v="59"/>
    <x v="349"/>
    <x v="0"/>
    <n v="569.16999999999996"/>
    <n v="4.7619047620000003"/>
    <n v="28.458500000000001"/>
    <x v="31"/>
  </r>
  <r>
    <x v="576"/>
    <x v="2"/>
    <x v="2"/>
    <s v="Normal"/>
    <x v="1"/>
    <x v="4"/>
    <n v="60.3"/>
    <n v="4"/>
    <n v="12.06"/>
    <n v="253.26"/>
    <x v="9"/>
    <x v="362"/>
    <x v="1"/>
    <n v="241.2"/>
    <n v="4.7619047620000003"/>
    <n v="12.06"/>
    <x v="6"/>
  </r>
  <r>
    <x v="577"/>
    <x v="1"/>
    <x v="1"/>
    <s v="Normal"/>
    <x v="1"/>
    <x v="4"/>
    <n v="31.77"/>
    <n v="4"/>
    <n v="6.3540000000000001"/>
    <n v="133.434"/>
    <x v="78"/>
    <x v="140"/>
    <x v="0"/>
    <n v="127.08"/>
    <n v="4.7619047620000003"/>
    <n v="6.3540000000000001"/>
    <x v="56"/>
  </r>
  <r>
    <x v="578"/>
    <x v="0"/>
    <x v="0"/>
    <s v="Normal"/>
    <x v="0"/>
    <x v="0"/>
    <n v="64.27"/>
    <n v="4"/>
    <n v="12.853999999999999"/>
    <n v="269.93400000000003"/>
    <x v="58"/>
    <x v="376"/>
    <x v="1"/>
    <n v="257.08"/>
    <n v="4.7619047620000003"/>
    <n v="12.853999999999999"/>
    <x v="25"/>
  </r>
  <r>
    <x v="579"/>
    <x v="2"/>
    <x v="2"/>
    <s v="Normal"/>
    <x v="1"/>
    <x v="0"/>
    <n v="69.510000000000005"/>
    <n v="2"/>
    <n v="6.9509999999999996"/>
    <n v="145.971"/>
    <x v="59"/>
    <x v="377"/>
    <x v="0"/>
    <n v="139.02000000000001"/>
    <n v="4.7619047620000003"/>
    <n v="6.9509999999999996"/>
    <x v="34"/>
  </r>
  <r>
    <x v="580"/>
    <x v="1"/>
    <x v="1"/>
    <s v="Normal"/>
    <x v="1"/>
    <x v="4"/>
    <n v="27.22"/>
    <n v="3"/>
    <n v="4.0830000000000002"/>
    <n v="85.742999999999995"/>
    <x v="27"/>
    <x v="378"/>
    <x v="1"/>
    <n v="81.66"/>
    <n v="4.7619047620000003"/>
    <n v="4.0830000000000002"/>
    <x v="48"/>
  </r>
  <r>
    <x v="581"/>
    <x v="0"/>
    <x v="0"/>
    <s v="Member"/>
    <x v="0"/>
    <x v="0"/>
    <n v="77.680000000000007"/>
    <n v="4"/>
    <n v="15.536"/>
    <n v="326.25599999999997"/>
    <x v="60"/>
    <x v="85"/>
    <x v="1"/>
    <n v="310.72000000000003"/>
    <n v="4.7619047620000003"/>
    <n v="15.536"/>
    <x v="3"/>
  </r>
  <r>
    <x v="582"/>
    <x v="1"/>
    <x v="1"/>
    <s v="Member"/>
    <x v="0"/>
    <x v="5"/>
    <n v="92.98"/>
    <n v="2"/>
    <n v="9.298"/>
    <n v="195.25800000000001"/>
    <x v="77"/>
    <x v="379"/>
    <x v="2"/>
    <n v="185.96"/>
    <n v="4.7619047620000003"/>
    <n v="9.298"/>
    <x v="7"/>
  </r>
  <r>
    <x v="583"/>
    <x v="2"/>
    <x v="2"/>
    <s v="Member"/>
    <x v="0"/>
    <x v="5"/>
    <n v="18.079999999999998"/>
    <n v="4"/>
    <n v="3.6160000000000001"/>
    <n v="75.936000000000007"/>
    <x v="78"/>
    <x v="172"/>
    <x v="2"/>
    <n v="72.319999999999993"/>
    <n v="4.7619047620000003"/>
    <n v="3.6160000000000001"/>
    <x v="33"/>
  </r>
  <r>
    <x v="584"/>
    <x v="2"/>
    <x v="2"/>
    <s v="Normal"/>
    <x v="1"/>
    <x v="3"/>
    <n v="63.06"/>
    <n v="3"/>
    <n v="9.4589999999999996"/>
    <n v="198.63900000000001"/>
    <x v="64"/>
    <x v="380"/>
    <x v="0"/>
    <n v="189.18"/>
    <n v="4.7619047620000003"/>
    <n v="9.4589999999999996"/>
    <x v="27"/>
  </r>
  <r>
    <x v="585"/>
    <x v="0"/>
    <x v="0"/>
    <s v="Normal"/>
    <x v="1"/>
    <x v="0"/>
    <n v="51.71"/>
    <n v="4"/>
    <n v="10.342000000000001"/>
    <n v="217.18199999999999"/>
    <x v="11"/>
    <x v="318"/>
    <x v="2"/>
    <n v="206.84"/>
    <n v="4.7619047620000003"/>
    <n v="10.342000000000001"/>
    <x v="57"/>
  </r>
  <r>
    <x v="586"/>
    <x v="0"/>
    <x v="0"/>
    <s v="Normal"/>
    <x v="0"/>
    <x v="4"/>
    <n v="52.34"/>
    <n v="3"/>
    <n v="7.851"/>
    <n v="164.87100000000001"/>
    <x v="39"/>
    <x v="381"/>
    <x v="1"/>
    <n v="157.02000000000001"/>
    <n v="4.7619047620000003"/>
    <n v="7.851"/>
    <x v="51"/>
  </r>
  <r>
    <x v="587"/>
    <x v="0"/>
    <x v="0"/>
    <s v="Normal"/>
    <x v="0"/>
    <x v="3"/>
    <n v="43.06"/>
    <n v="5"/>
    <n v="10.765000000000001"/>
    <n v="226.065"/>
    <x v="87"/>
    <x v="382"/>
    <x v="0"/>
    <n v="215.3"/>
    <n v="4.7619047620000003"/>
    <n v="10.765000000000001"/>
    <x v="25"/>
  </r>
  <r>
    <x v="588"/>
    <x v="1"/>
    <x v="1"/>
    <s v="Normal"/>
    <x v="1"/>
    <x v="5"/>
    <n v="59.61"/>
    <n v="10"/>
    <n v="29.805"/>
    <n v="625.90499999999997"/>
    <x v="86"/>
    <x v="383"/>
    <x v="1"/>
    <n v="596.1"/>
    <n v="4.7619047620000003"/>
    <n v="29.805"/>
    <x v="4"/>
  </r>
  <r>
    <x v="589"/>
    <x v="0"/>
    <x v="0"/>
    <s v="Normal"/>
    <x v="1"/>
    <x v="0"/>
    <n v="14.62"/>
    <n v="5"/>
    <n v="3.6549999999999998"/>
    <n v="76.754999999999995"/>
    <x v="31"/>
    <x v="384"/>
    <x v="1"/>
    <n v="73.099999999999994"/>
    <n v="4.7619047620000003"/>
    <n v="3.6549999999999998"/>
    <x v="18"/>
  </r>
  <r>
    <x v="590"/>
    <x v="1"/>
    <x v="1"/>
    <s v="Member"/>
    <x v="1"/>
    <x v="0"/>
    <n v="46.53"/>
    <n v="6"/>
    <n v="13.959"/>
    <n v="293.13900000000001"/>
    <x v="2"/>
    <x v="200"/>
    <x v="2"/>
    <n v="279.18"/>
    <n v="4.7619047620000003"/>
    <n v="13.959"/>
    <x v="42"/>
  </r>
  <r>
    <x v="591"/>
    <x v="1"/>
    <x v="1"/>
    <s v="Member"/>
    <x v="0"/>
    <x v="2"/>
    <n v="24.24"/>
    <n v="7"/>
    <n v="8.484"/>
    <n v="178.16399999999999"/>
    <x v="3"/>
    <x v="180"/>
    <x v="0"/>
    <n v="169.68"/>
    <n v="4.7619047620000003"/>
    <n v="8.484"/>
    <x v="45"/>
  </r>
  <r>
    <x v="592"/>
    <x v="0"/>
    <x v="0"/>
    <s v="Member"/>
    <x v="0"/>
    <x v="3"/>
    <n v="45.58"/>
    <n v="1"/>
    <n v="2.2789999999999999"/>
    <n v="47.859000000000002"/>
    <x v="13"/>
    <x v="385"/>
    <x v="1"/>
    <n v="45.58"/>
    <n v="4.7619047620000003"/>
    <n v="2.2789999999999999"/>
    <x v="57"/>
  </r>
  <r>
    <x v="593"/>
    <x v="0"/>
    <x v="0"/>
    <s v="Member"/>
    <x v="0"/>
    <x v="3"/>
    <n v="75.2"/>
    <n v="3"/>
    <n v="11.28"/>
    <n v="236.88"/>
    <x v="63"/>
    <x v="159"/>
    <x v="0"/>
    <n v="225.6"/>
    <n v="4.7619047620000003"/>
    <n v="11.28"/>
    <x v="19"/>
  </r>
  <r>
    <x v="594"/>
    <x v="2"/>
    <x v="2"/>
    <s v="Member"/>
    <x v="1"/>
    <x v="3"/>
    <n v="96.8"/>
    <n v="3"/>
    <n v="14.52"/>
    <n v="304.92"/>
    <x v="20"/>
    <x v="137"/>
    <x v="1"/>
    <n v="290.39999999999998"/>
    <n v="4.7619047620000003"/>
    <n v="14.52"/>
    <x v="4"/>
  </r>
  <r>
    <x v="595"/>
    <x v="2"/>
    <x v="2"/>
    <s v="Normal"/>
    <x v="1"/>
    <x v="0"/>
    <n v="14.82"/>
    <n v="3"/>
    <n v="2.2229999999999999"/>
    <n v="46.683"/>
    <x v="59"/>
    <x v="170"/>
    <x v="2"/>
    <n v="44.46"/>
    <n v="4.7619047620000003"/>
    <n v="2.2229999999999999"/>
    <x v="44"/>
  </r>
  <r>
    <x v="596"/>
    <x v="0"/>
    <x v="0"/>
    <s v="Normal"/>
    <x v="1"/>
    <x v="4"/>
    <n v="52.2"/>
    <n v="3"/>
    <n v="7.83"/>
    <n v="164.43"/>
    <x v="42"/>
    <x v="241"/>
    <x v="2"/>
    <n v="156.6"/>
    <n v="4.7619047620000003"/>
    <n v="7.83"/>
    <x v="33"/>
  </r>
  <r>
    <x v="597"/>
    <x v="1"/>
    <x v="1"/>
    <s v="Normal"/>
    <x v="0"/>
    <x v="3"/>
    <n v="46.66"/>
    <n v="9"/>
    <n v="20.997"/>
    <n v="440.93700000000001"/>
    <x v="21"/>
    <x v="386"/>
    <x v="0"/>
    <n v="419.94"/>
    <n v="4.7619047620000003"/>
    <n v="20.997"/>
    <x v="4"/>
  </r>
  <r>
    <x v="598"/>
    <x v="1"/>
    <x v="1"/>
    <s v="Normal"/>
    <x v="0"/>
    <x v="5"/>
    <n v="36.85"/>
    <n v="5"/>
    <n v="9.2125000000000004"/>
    <n v="193.46250000000001"/>
    <x v="53"/>
    <x v="387"/>
    <x v="1"/>
    <n v="184.25"/>
    <n v="4.7619047620000003"/>
    <n v="9.2125000000000004"/>
    <x v="51"/>
  </r>
  <r>
    <x v="599"/>
    <x v="0"/>
    <x v="0"/>
    <s v="Member"/>
    <x v="0"/>
    <x v="2"/>
    <n v="70.319999999999993"/>
    <n v="2"/>
    <n v="7.032"/>
    <n v="147.672"/>
    <x v="62"/>
    <x v="388"/>
    <x v="0"/>
    <n v="140.63999999999999"/>
    <n v="4.7619047620000003"/>
    <n v="7.032"/>
    <x v="1"/>
  </r>
  <r>
    <x v="600"/>
    <x v="1"/>
    <x v="1"/>
    <s v="Normal"/>
    <x v="1"/>
    <x v="1"/>
    <n v="83.08"/>
    <n v="1"/>
    <n v="4.1539999999999999"/>
    <n v="87.233999999999995"/>
    <x v="54"/>
    <x v="361"/>
    <x v="0"/>
    <n v="83.08"/>
    <n v="4.7619047620000003"/>
    <n v="4.1539999999999999"/>
    <x v="41"/>
  </r>
  <r>
    <x v="601"/>
    <x v="1"/>
    <x v="1"/>
    <s v="Normal"/>
    <x v="0"/>
    <x v="5"/>
    <n v="64.989999999999995"/>
    <n v="1"/>
    <n v="3.2494999999999998"/>
    <n v="68.239500000000007"/>
    <x v="53"/>
    <x v="389"/>
    <x v="2"/>
    <n v="64.989999999999995"/>
    <n v="4.7619047620000003"/>
    <n v="3.2494999999999998"/>
    <x v="10"/>
  </r>
  <r>
    <x v="602"/>
    <x v="1"/>
    <x v="1"/>
    <s v="Normal"/>
    <x v="1"/>
    <x v="4"/>
    <n v="77.56"/>
    <n v="10"/>
    <n v="38.78"/>
    <n v="814.38"/>
    <x v="86"/>
    <x v="82"/>
    <x v="0"/>
    <n v="775.6"/>
    <n v="4.7619047620000003"/>
    <n v="38.78"/>
    <x v="16"/>
  </r>
  <r>
    <x v="603"/>
    <x v="2"/>
    <x v="2"/>
    <s v="Normal"/>
    <x v="0"/>
    <x v="3"/>
    <n v="54.51"/>
    <n v="6"/>
    <n v="16.353000000000002"/>
    <n v="343.41300000000001"/>
    <x v="85"/>
    <x v="376"/>
    <x v="0"/>
    <n v="327.06"/>
    <n v="4.7619047620000003"/>
    <n v="16.353000000000002"/>
    <x v="52"/>
  </r>
  <r>
    <x v="604"/>
    <x v="1"/>
    <x v="1"/>
    <s v="Member"/>
    <x v="0"/>
    <x v="5"/>
    <n v="51.89"/>
    <n v="7"/>
    <n v="18.1615"/>
    <n v="381.39150000000001"/>
    <x v="66"/>
    <x v="390"/>
    <x v="1"/>
    <n v="363.23"/>
    <n v="4.7619047620000003"/>
    <n v="18.1615"/>
    <x v="10"/>
  </r>
  <r>
    <x v="605"/>
    <x v="2"/>
    <x v="2"/>
    <s v="Normal"/>
    <x v="1"/>
    <x v="2"/>
    <n v="31.75"/>
    <n v="4"/>
    <n v="6.35"/>
    <n v="133.35"/>
    <x v="4"/>
    <x v="108"/>
    <x v="1"/>
    <n v="127"/>
    <n v="4.7619047620000003"/>
    <n v="6.35"/>
    <x v="17"/>
  </r>
  <r>
    <x v="606"/>
    <x v="0"/>
    <x v="0"/>
    <s v="Member"/>
    <x v="0"/>
    <x v="5"/>
    <n v="53.65"/>
    <n v="7"/>
    <n v="18.7775"/>
    <n v="394.32749999999999"/>
    <x v="34"/>
    <x v="391"/>
    <x v="0"/>
    <n v="375.55"/>
    <n v="4.7619047620000003"/>
    <n v="18.7775"/>
    <x v="53"/>
  </r>
  <r>
    <x v="607"/>
    <x v="1"/>
    <x v="1"/>
    <s v="Member"/>
    <x v="0"/>
    <x v="4"/>
    <n v="49.79"/>
    <n v="4"/>
    <n v="9.9580000000000002"/>
    <n v="209.11799999999999"/>
    <x v="61"/>
    <x v="156"/>
    <x v="2"/>
    <n v="199.16"/>
    <n v="4.7619047620000003"/>
    <n v="9.9580000000000002"/>
    <x v="41"/>
  </r>
  <r>
    <x v="608"/>
    <x v="0"/>
    <x v="0"/>
    <s v="Normal"/>
    <x v="1"/>
    <x v="5"/>
    <n v="30.61"/>
    <n v="1"/>
    <n v="1.5305"/>
    <n v="32.140500000000003"/>
    <x v="54"/>
    <x v="22"/>
    <x v="0"/>
    <n v="30.61"/>
    <n v="4.7619047620000003"/>
    <n v="1.5305"/>
    <x v="53"/>
  </r>
  <r>
    <x v="609"/>
    <x v="2"/>
    <x v="2"/>
    <s v="Member"/>
    <x v="1"/>
    <x v="4"/>
    <n v="57.89"/>
    <n v="2"/>
    <n v="5.7889999999999997"/>
    <n v="121.569"/>
    <x v="29"/>
    <x v="4"/>
    <x v="0"/>
    <n v="115.78"/>
    <n v="4.7619047620000003"/>
    <n v="5.7889999999999997"/>
    <x v="60"/>
  </r>
  <r>
    <x v="610"/>
    <x v="0"/>
    <x v="0"/>
    <s v="Normal"/>
    <x v="0"/>
    <x v="1"/>
    <n v="28.96"/>
    <n v="1"/>
    <n v="1.448"/>
    <n v="30.408000000000001"/>
    <x v="13"/>
    <x v="392"/>
    <x v="2"/>
    <n v="28.96"/>
    <n v="4.7619047620000003"/>
    <n v="1.448"/>
    <x v="56"/>
  </r>
  <r>
    <x v="611"/>
    <x v="1"/>
    <x v="1"/>
    <s v="Member"/>
    <x v="0"/>
    <x v="4"/>
    <n v="98.97"/>
    <n v="9"/>
    <n v="44.536499999999997"/>
    <n v="935.26649999999995"/>
    <x v="11"/>
    <x v="219"/>
    <x v="1"/>
    <n v="890.73"/>
    <n v="4.7619047620000003"/>
    <n v="44.536499999999997"/>
    <x v="24"/>
  </r>
  <r>
    <x v="612"/>
    <x v="2"/>
    <x v="2"/>
    <s v="Member"/>
    <x v="1"/>
    <x v="5"/>
    <n v="93.22"/>
    <n v="3"/>
    <n v="13.983000000000001"/>
    <n v="293.64299999999997"/>
    <x v="46"/>
    <x v="393"/>
    <x v="1"/>
    <n v="279.66000000000003"/>
    <n v="4.7619047620000003"/>
    <n v="13.983000000000001"/>
    <x v="8"/>
  </r>
  <r>
    <x v="613"/>
    <x v="1"/>
    <x v="1"/>
    <s v="Member"/>
    <x v="1"/>
    <x v="3"/>
    <n v="80.930000000000007"/>
    <n v="1"/>
    <n v="4.0465"/>
    <n v="84.976500000000001"/>
    <x v="64"/>
    <x v="394"/>
    <x v="2"/>
    <n v="80.930000000000007"/>
    <n v="4.7619047620000003"/>
    <n v="4.0465"/>
    <x v="54"/>
  </r>
  <r>
    <x v="614"/>
    <x v="0"/>
    <x v="0"/>
    <s v="Member"/>
    <x v="1"/>
    <x v="4"/>
    <n v="67.45"/>
    <n v="10"/>
    <n v="33.725000000000001"/>
    <n v="708.22500000000002"/>
    <x v="36"/>
    <x v="210"/>
    <x v="0"/>
    <n v="674.5"/>
    <n v="4.7619047620000003"/>
    <n v="33.725000000000001"/>
    <x v="50"/>
  </r>
  <r>
    <x v="615"/>
    <x v="0"/>
    <x v="0"/>
    <s v="Member"/>
    <x v="0"/>
    <x v="3"/>
    <n v="38.72"/>
    <n v="9"/>
    <n v="17.423999999999999"/>
    <n v="365.904"/>
    <x v="80"/>
    <x v="395"/>
    <x v="0"/>
    <n v="348.48"/>
    <n v="4.7619047620000003"/>
    <n v="17.423999999999999"/>
    <x v="50"/>
  </r>
  <r>
    <x v="616"/>
    <x v="2"/>
    <x v="2"/>
    <s v="Member"/>
    <x v="1"/>
    <x v="3"/>
    <n v="72.599999999999994"/>
    <n v="6"/>
    <n v="21.78"/>
    <n v="457.38"/>
    <x v="50"/>
    <x v="396"/>
    <x v="1"/>
    <n v="435.6"/>
    <n v="4.7619047620000003"/>
    <n v="21.78"/>
    <x v="16"/>
  </r>
  <r>
    <x v="617"/>
    <x v="1"/>
    <x v="1"/>
    <s v="Member"/>
    <x v="1"/>
    <x v="1"/>
    <n v="87.91"/>
    <n v="5"/>
    <n v="21.977499999999999"/>
    <n v="461.52749999999997"/>
    <x v="86"/>
    <x v="397"/>
    <x v="0"/>
    <n v="439.55"/>
    <n v="4.7619047620000003"/>
    <n v="21.977499999999999"/>
    <x v="18"/>
  </r>
  <r>
    <x v="618"/>
    <x v="0"/>
    <x v="0"/>
    <s v="Member"/>
    <x v="1"/>
    <x v="4"/>
    <n v="98.53"/>
    <n v="6"/>
    <n v="29.559000000000001"/>
    <n v="620.73900000000003"/>
    <x v="54"/>
    <x v="218"/>
    <x v="2"/>
    <n v="591.17999999999995"/>
    <n v="4.7619047620000003"/>
    <n v="29.559000000000001"/>
    <x v="43"/>
  </r>
  <r>
    <x v="619"/>
    <x v="1"/>
    <x v="1"/>
    <s v="Member"/>
    <x v="0"/>
    <x v="5"/>
    <n v="43.46"/>
    <n v="6"/>
    <n v="13.038"/>
    <n v="273.798"/>
    <x v="13"/>
    <x v="84"/>
    <x v="0"/>
    <n v="260.76"/>
    <n v="4.7619047620000003"/>
    <n v="13.038"/>
    <x v="23"/>
  </r>
  <r>
    <x v="620"/>
    <x v="0"/>
    <x v="0"/>
    <s v="Normal"/>
    <x v="0"/>
    <x v="4"/>
    <n v="71.680000000000007"/>
    <n v="3"/>
    <n v="10.752000000000001"/>
    <n v="225.792"/>
    <x v="61"/>
    <x v="19"/>
    <x v="2"/>
    <n v="215.04"/>
    <n v="4.7619047620000003"/>
    <n v="10.752000000000001"/>
    <x v="51"/>
  </r>
  <r>
    <x v="621"/>
    <x v="0"/>
    <x v="0"/>
    <s v="Member"/>
    <x v="0"/>
    <x v="4"/>
    <n v="91.61"/>
    <n v="1"/>
    <n v="4.5804999999999998"/>
    <n v="96.1905"/>
    <x v="80"/>
    <x v="143"/>
    <x v="1"/>
    <n v="91.61"/>
    <n v="4.7619047620000003"/>
    <n v="4.5804999999999998"/>
    <x v="57"/>
  </r>
  <r>
    <x v="622"/>
    <x v="2"/>
    <x v="2"/>
    <s v="Member"/>
    <x v="0"/>
    <x v="2"/>
    <n v="94.59"/>
    <n v="7"/>
    <n v="33.106499999999997"/>
    <n v="695.23649999999998"/>
    <x v="29"/>
    <x v="398"/>
    <x v="2"/>
    <n v="662.13"/>
    <n v="4.7619047620000003"/>
    <n v="33.106499999999997"/>
    <x v="49"/>
  </r>
  <r>
    <x v="623"/>
    <x v="2"/>
    <x v="2"/>
    <s v="Normal"/>
    <x v="0"/>
    <x v="5"/>
    <n v="83.25"/>
    <n v="10"/>
    <n v="41.625"/>
    <n v="874.125"/>
    <x v="52"/>
    <x v="210"/>
    <x v="2"/>
    <n v="832.5"/>
    <n v="4.7619047620000003"/>
    <n v="41.625"/>
    <x v="18"/>
  </r>
  <r>
    <x v="624"/>
    <x v="2"/>
    <x v="2"/>
    <s v="Member"/>
    <x v="1"/>
    <x v="5"/>
    <n v="91.35"/>
    <n v="1"/>
    <n v="4.5674999999999999"/>
    <n v="95.917500000000004"/>
    <x v="69"/>
    <x v="324"/>
    <x v="1"/>
    <n v="91.35"/>
    <n v="4.7619047620000003"/>
    <n v="4.5674999999999999"/>
    <x v="11"/>
  </r>
  <r>
    <x v="625"/>
    <x v="2"/>
    <x v="2"/>
    <s v="Member"/>
    <x v="0"/>
    <x v="4"/>
    <n v="78.88"/>
    <n v="2"/>
    <n v="7.8879999999999999"/>
    <n v="165.648"/>
    <x v="53"/>
    <x v="399"/>
    <x v="1"/>
    <n v="157.76"/>
    <n v="4.7619047620000003"/>
    <n v="7.8879999999999999"/>
    <x v="0"/>
  </r>
  <r>
    <x v="626"/>
    <x v="0"/>
    <x v="0"/>
    <s v="Normal"/>
    <x v="1"/>
    <x v="3"/>
    <n v="60.87"/>
    <n v="2"/>
    <n v="6.0869999999999997"/>
    <n v="127.827"/>
    <x v="11"/>
    <x v="378"/>
    <x v="0"/>
    <n v="121.74"/>
    <n v="4.7619047620000003"/>
    <n v="6.0869999999999997"/>
    <x v="44"/>
  </r>
  <r>
    <x v="627"/>
    <x v="2"/>
    <x v="2"/>
    <s v="Member"/>
    <x v="1"/>
    <x v="0"/>
    <n v="82.58"/>
    <n v="10"/>
    <n v="41.29"/>
    <n v="867.09"/>
    <x v="86"/>
    <x v="400"/>
    <x v="1"/>
    <n v="825.8"/>
    <n v="4.7619047620000003"/>
    <n v="41.29"/>
    <x v="59"/>
  </r>
  <r>
    <x v="628"/>
    <x v="0"/>
    <x v="0"/>
    <s v="Member"/>
    <x v="1"/>
    <x v="2"/>
    <n v="53.3"/>
    <n v="3"/>
    <n v="7.9950000000000001"/>
    <n v="167.89500000000001"/>
    <x v="25"/>
    <x v="401"/>
    <x v="0"/>
    <n v="159.9"/>
    <n v="4.7619047620000003"/>
    <n v="7.9950000000000001"/>
    <x v="26"/>
  </r>
  <r>
    <x v="629"/>
    <x v="0"/>
    <x v="0"/>
    <s v="Normal"/>
    <x v="0"/>
    <x v="5"/>
    <n v="12.09"/>
    <n v="1"/>
    <n v="0.60450000000000004"/>
    <n v="12.6945"/>
    <x v="53"/>
    <x v="96"/>
    <x v="2"/>
    <n v="12.09"/>
    <n v="4.7619047620000003"/>
    <n v="0.60450000000000004"/>
    <x v="13"/>
  </r>
  <r>
    <x v="630"/>
    <x v="0"/>
    <x v="0"/>
    <s v="Normal"/>
    <x v="1"/>
    <x v="3"/>
    <n v="64.19"/>
    <n v="10"/>
    <n v="32.094999999999999"/>
    <n v="673.995"/>
    <x v="64"/>
    <x v="402"/>
    <x v="2"/>
    <n v="641.9"/>
    <n v="4.7619047620000003"/>
    <n v="32.094999999999999"/>
    <x v="24"/>
  </r>
  <r>
    <x v="631"/>
    <x v="0"/>
    <x v="0"/>
    <s v="Normal"/>
    <x v="1"/>
    <x v="1"/>
    <n v="78.31"/>
    <n v="3"/>
    <n v="11.746499999999999"/>
    <n v="246.6765"/>
    <x v="19"/>
    <x v="382"/>
    <x v="0"/>
    <n v="234.93"/>
    <n v="4.7619047620000003"/>
    <n v="11.746499999999999"/>
    <x v="38"/>
  </r>
  <r>
    <x v="632"/>
    <x v="0"/>
    <x v="0"/>
    <s v="Member"/>
    <x v="1"/>
    <x v="4"/>
    <n v="83.77"/>
    <n v="2"/>
    <n v="8.3770000000000007"/>
    <n v="175.917"/>
    <x v="15"/>
    <x v="200"/>
    <x v="2"/>
    <n v="167.54"/>
    <n v="4.7619047620000003"/>
    <n v="8.3770000000000007"/>
    <x v="27"/>
  </r>
  <r>
    <x v="633"/>
    <x v="2"/>
    <x v="2"/>
    <s v="Normal"/>
    <x v="1"/>
    <x v="2"/>
    <n v="99.7"/>
    <n v="3"/>
    <n v="14.955"/>
    <n v="314.05500000000001"/>
    <x v="79"/>
    <x v="403"/>
    <x v="0"/>
    <n v="299.10000000000002"/>
    <n v="4.7619047620000003"/>
    <n v="14.955"/>
    <x v="28"/>
  </r>
  <r>
    <x v="634"/>
    <x v="2"/>
    <x v="2"/>
    <s v="Member"/>
    <x v="1"/>
    <x v="4"/>
    <n v="79.91"/>
    <n v="3"/>
    <n v="11.986499999999999"/>
    <n v="251.7165"/>
    <x v="80"/>
    <x v="198"/>
    <x v="2"/>
    <n v="239.73"/>
    <n v="4.7619047620000003"/>
    <n v="11.986499999999999"/>
    <x v="59"/>
  </r>
  <r>
    <x v="635"/>
    <x v="2"/>
    <x v="2"/>
    <s v="Member"/>
    <x v="1"/>
    <x v="0"/>
    <n v="66.47"/>
    <n v="10"/>
    <n v="33.234999999999999"/>
    <n v="697.93499999999995"/>
    <x v="15"/>
    <x v="66"/>
    <x v="2"/>
    <n v="664.7"/>
    <n v="4.7619047620000003"/>
    <n v="33.234999999999999"/>
    <x v="59"/>
  </r>
  <r>
    <x v="636"/>
    <x v="0"/>
    <x v="0"/>
    <s v="Normal"/>
    <x v="1"/>
    <x v="0"/>
    <n v="28.95"/>
    <n v="7"/>
    <n v="10.1325"/>
    <n v="212.7825"/>
    <x v="2"/>
    <x v="106"/>
    <x v="2"/>
    <n v="202.65"/>
    <n v="4.7619047620000003"/>
    <n v="10.1325"/>
    <x v="22"/>
  </r>
  <r>
    <x v="637"/>
    <x v="1"/>
    <x v="1"/>
    <s v="Normal"/>
    <x v="0"/>
    <x v="1"/>
    <n v="46.2"/>
    <n v="1"/>
    <n v="2.31"/>
    <n v="48.51"/>
    <x v="35"/>
    <x v="404"/>
    <x v="1"/>
    <n v="46.2"/>
    <n v="4.7619047620000003"/>
    <n v="2.31"/>
    <x v="31"/>
  </r>
  <r>
    <x v="638"/>
    <x v="2"/>
    <x v="2"/>
    <s v="Member"/>
    <x v="0"/>
    <x v="4"/>
    <n v="17.63"/>
    <n v="5"/>
    <n v="4.4074999999999998"/>
    <n v="92.557500000000005"/>
    <x v="1"/>
    <x v="398"/>
    <x v="1"/>
    <n v="88.15"/>
    <n v="4.7619047620000003"/>
    <n v="4.4074999999999998"/>
    <x v="23"/>
  </r>
  <r>
    <x v="639"/>
    <x v="2"/>
    <x v="2"/>
    <s v="Normal"/>
    <x v="1"/>
    <x v="5"/>
    <n v="52.42"/>
    <n v="3"/>
    <n v="7.8630000000000004"/>
    <n v="165.12299999999999"/>
    <x v="33"/>
    <x v="24"/>
    <x v="0"/>
    <n v="157.26"/>
    <n v="4.7619047620000003"/>
    <n v="7.8630000000000004"/>
    <x v="26"/>
  </r>
  <r>
    <x v="640"/>
    <x v="2"/>
    <x v="2"/>
    <s v="Member"/>
    <x v="0"/>
    <x v="4"/>
    <n v="98.79"/>
    <n v="3"/>
    <n v="14.8185"/>
    <n v="311.18849999999998"/>
    <x v="55"/>
    <x v="405"/>
    <x v="0"/>
    <n v="296.37"/>
    <n v="4.7619047620000003"/>
    <n v="14.8185"/>
    <x v="41"/>
  </r>
  <r>
    <x v="641"/>
    <x v="1"/>
    <x v="1"/>
    <s v="Member"/>
    <x v="0"/>
    <x v="1"/>
    <n v="88.55"/>
    <n v="8"/>
    <n v="35.42"/>
    <n v="743.82"/>
    <x v="35"/>
    <x v="406"/>
    <x v="0"/>
    <n v="708.4"/>
    <n v="4.7619047620000003"/>
    <n v="35.42"/>
    <x v="28"/>
  </r>
  <r>
    <x v="642"/>
    <x v="2"/>
    <x v="2"/>
    <s v="Member"/>
    <x v="1"/>
    <x v="1"/>
    <n v="55.67"/>
    <n v="2"/>
    <n v="5.5670000000000002"/>
    <n v="116.907"/>
    <x v="39"/>
    <x v="264"/>
    <x v="0"/>
    <n v="111.34"/>
    <n v="4.7619047620000003"/>
    <n v="5.5670000000000002"/>
    <x v="22"/>
  </r>
  <r>
    <x v="643"/>
    <x v="1"/>
    <x v="1"/>
    <s v="Member"/>
    <x v="0"/>
    <x v="4"/>
    <n v="72.52"/>
    <n v="8"/>
    <n v="29.007999999999999"/>
    <n v="609.16800000000001"/>
    <x v="73"/>
    <x v="206"/>
    <x v="2"/>
    <n v="580.16"/>
    <n v="4.7619047620000003"/>
    <n v="29.007999999999999"/>
    <x v="43"/>
  </r>
  <r>
    <x v="644"/>
    <x v="1"/>
    <x v="1"/>
    <s v="Member"/>
    <x v="1"/>
    <x v="1"/>
    <n v="12.05"/>
    <n v="5"/>
    <n v="3.0125000000000002"/>
    <n v="63.262500000000003"/>
    <x v="69"/>
    <x v="183"/>
    <x v="0"/>
    <n v="60.25"/>
    <n v="4.7619047620000003"/>
    <n v="3.0125000000000002"/>
    <x v="46"/>
  </r>
  <r>
    <x v="645"/>
    <x v="0"/>
    <x v="0"/>
    <s v="Member"/>
    <x v="1"/>
    <x v="2"/>
    <n v="19.36"/>
    <n v="9"/>
    <n v="8.7119999999999997"/>
    <n v="182.952"/>
    <x v="68"/>
    <x v="362"/>
    <x v="0"/>
    <n v="174.24"/>
    <n v="4.7619047620000003"/>
    <n v="8.7119999999999997"/>
    <x v="44"/>
  </r>
  <r>
    <x v="646"/>
    <x v="1"/>
    <x v="1"/>
    <s v="Normal"/>
    <x v="1"/>
    <x v="0"/>
    <n v="70.209999999999994"/>
    <n v="6"/>
    <n v="21.062999999999999"/>
    <n v="442.32299999999998"/>
    <x v="73"/>
    <x v="407"/>
    <x v="1"/>
    <n v="421.26"/>
    <n v="4.7619047620000003"/>
    <n v="21.062999999999999"/>
    <x v="2"/>
  </r>
  <r>
    <x v="647"/>
    <x v="2"/>
    <x v="2"/>
    <s v="Member"/>
    <x v="1"/>
    <x v="5"/>
    <n v="33.630000000000003"/>
    <n v="1"/>
    <n v="1.6815"/>
    <n v="35.311500000000002"/>
    <x v="80"/>
    <x v="374"/>
    <x v="1"/>
    <n v="33.630000000000003"/>
    <n v="4.7619047620000003"/>
    <n v="1.6815"/>
    <x v="32"/>
  </r>
  <r>
    <x v="648"/>
    <x v="1"/>
    <x v="1"/>
    <s v="Member"/>
    <x v="0"/>
    <x v="3"/>
    <n v="15.49"/>
    <n v="2"/>
    <n v="1.5489999999999999"/>
    <n v="32.529000000000003"/>
    <x v="65"/>
    <x v="50"/>
    <x v="1"/>
    <n v="30.98"/>
    <n v="4.7619047620000003"/>
    <n v="1.5489999999999999"/>
    <x v="31"/>
  </r>
  <r>
    <x v="649"/>
    <x v="1"/>
    <x v="1"/>
    <s v="Normal"/>
    <x v="1"/>
    <x v="1"/>
    <n v="24.74"/>
    <n v="10"/>
    <n v="12.37"/>
    <n v="259.77"/>
    <x v="7"/>
    <x v="95"/>
    <x v="1"/>
    <n v="247.4"/>
    <n v="4.7619047620000003"/>
    <n v="12.37"/>
    <x v="12"/>
  </r>
  <r>
    <x v="650"/>
    <x v="2"/>
    <x v="2"/>
    <s v="Normal"/>
    <x v="1"/>
    <x v="1"/>
    <n v="75.66"/>
    <n v="5"/>
    <n v="18.914999999999999"/>
    <n v="397.21499999999997"/>
    <x v="15"/>
    <x v="282"/>
    <x v="0"/>
    <n v="378.3"/>
    <n v="4.7619047620000003"/>
    <n v="18.914999999999999"/>
    <x v="52"/>
  </r>
  <r>
    <x v="651"/>
    <x v="2"/>
    <x v="2"/>
    <s v="Normal"/>
    <x v="0"/>
    <x v="0"/>
    <n v="55.81"/>
    <n v="6"/>
    <n v="16.742999999999999"/>
    <n v="351.60300000000001"/>
    <x v="49"/>
    <x v="408"/>
    <x v="1"/>
    <n v="334.86"/>
    <n v="4.7619047620000003"/>
    <n v="16.742999999999999"/>
    <x v="21"/>
  </r>
  <r>
    <x v="652"/>
    <x v="0"/>
    <x v="0"/>
    <s v="Member"/>
    <x v="1"/>
    <x v="2"/>
    <n v="72.78"/>
    <n v="10"/>
    <n v="36.39"/>
    <n v="764.19"/>
    <x v="36"/>
    <x v="45"/>
    <x v="1"/>
    <n v="727.8"/>
    <n v="4.7619047620000003"/>
    <n v="36.39"/>
    <x v="48"/>
  </r>
  <r>
    <x v="653"/>
    <x v="2"/>
    <x v="2"/>
    <s v="Member"/>
    <x v="1"/>
    <x v="3"/>
    <n v="37.32"/>
    <n v="9"/>
    <n v="16.794"/>
    <n v="352.67399999999998"/>
    <x v="43"/>
    <x v="26"/>
    <x v="0"/>
    <n v="335.88"/>
    <n v="4.7619047620000003"/>
    <n v="16.794"/>
    <x v="20"/>
  </r>
  <r>
    <x v="654"/>
    <x v="2"/>
    <x v="2"/>
    <s v="Member"/>
    <x v="1"/>
    <x v="5"/>
    <n v="60.18"/>
    <n v="4"/>
    <n v="12.036"/>
    <n v="252.756"/>
    <x v="69"/>
    <x v="358"/>
    <x v="2"/>
    <n v="240.72"/>
    <n v="4.7619047620000003"/>
    <n v="12.036"/>
    <x v="45"/>
  </r>
  <r>
    <x v="655"/>
    <x v="0"/>
    <x v="0"/>
    <s v="Normal"/>
    <x v="0"/>
    <x v="1"/>
    <n v="15.69"/>
    <n v="3"/>
    <n v="2.3534999999999999"/>
    <n v="49.423499999999997"/>
    <x v="86"/>
    <x v="385"/>
    <x v="2"/>
    <n v="47.07"/>
    <n v="4.7619047620000003"/>
    <n v="2.3534999999999999"/>
    <x v="6"/>
  </r>
  <r>
    <x v="656"/>
    <x v="1"/>
    <x v="1"/>
    <s v="Normal"/>
    <x v="0"/>
    <x v="1"/>
    <n v="99.69"/>
    <n v="1"/>
    <n v="4.9844999999999997"/>
    <n v="104.67449999999999"/>
    <x v="33"/>
    <x v="81"/>
    <x v="2"/>
    <n v="99.69"/>
    <n v="4.7619047620000003"/>
    <n v="4.9844999999999997"/>
    <x v="7"/>
  </r>
  <r>
    <x v="657"/>
    <x v="0"/>
    <x v="0"/>
    <s v="Member"/>
    <x v="0"/>
    <x v="5"/>
    <n v="88.15"/>
    <n v="3"/>
    <n v="13.2225"/>
    <n v="277.67250000000001"/>
    <x v="68"/>
    <x v="41"/>
    <x v="0"/>
    <n v="264.45"/>
    <n v="4.7619047620000003"/>
    <n v="13.2225"/>
    <x v="30"/>
  </r>
  <r>
    <x v="658"/>
    <x v="0"/>
    <x v="0"/>
    <s v="Member"/>
    <x v="0"/>
    <x v="3"/>
    <n v="27.93"/>
    <n v="5"/>
    <n v="6.9824999999999999"/>
    <n v="146.63249999999999"/>
    <x v="71"/>
    <x v="74"/>
    <x v="1"/>
    <n v="139.65"/>
    <n v="4.7619047620000003"/>
    <n v="6.9824999999999999"/>
    <x v="9"/>
  </r>
  <r>
    <x v="659"/>
    <x v="0"/>
    <x v="0"/>
    <s v="Member"/>
    <x v="1"/>
    <x v="5"/>
    <n v="55.45"/>
    <n v="1"/>
    <n v="2.7725"/>
    <n v="58.222499999999997"/>
    <x v="84"/>
    <x v="409"/>
    <x v="2"/>
    <n v="55.45"/>
    <n v="4.7619047620000003"/>
    <n v="2.7725"/>
    <x v="49"/>
  </r>
  <r>
    <x v="660"/>
    <x v="2"/>
    <x v="2"/>
    <s v="Normal"/>
    <x v="0"/>
    <x v="3"/>
    <n v="42.97"/>
    <n v="3"/>
    <n v="6.4455"/>
    <n v="135.35550000000001"/>
    <x v="36"/>
    <x v="246"/>
    <x v="1"/>
    <n v="128.91"/>
    <n v="4.7619047620000003"/>
    <n v="6.4455"/>
    <x v="39"/>
  </r>
  <r>
    <x v="661"/>
    <x v="1"/>
    <x v="1"/>
    <s v="Member"/>
    <x v="1"/>
    <x v="3"/>
    <n v="17.14"/>
    <n v="7"/>
    <n v="5.9989999999999997"/>
    <n v="125.979"/>
    <x v="65"/>
    <x v="348"/>
    <x v="2"/>
    <n v="119.98"/>
    <n v="4.7619047620000003"/>
    <n v="5.9989999999999997"/>
    <x v="30"/>
  </r>
  <r>
    <x v="662"/>
    <x v="2"/>
    <x v="2"/>
    <s v="Member"/>
    <x v="0"/>
    <x v="5"/>
    <n v="58.75"/>
    <n v="6"/>
    <n v="17.625"/>
    <n v="370.125"/>
    <x v="62"/>
    <x v="92"/>
    <x v="2"/>
    <n v="352.5"/>
    <n v="4.7619047620000003"/>
    <n v="17.625"/>
    <x v="9"/>
  </r>
  <r>
    <x v="663"/>
    <x v="1"/>
    <x v="1"/>
    <s v="Member"/>
    <x v="0"/>
    <x v="4"/>
    <n v="87.1"/>
    <n v="10"/>
    <n v="43.55"/>
    <n v="914.55"/>
    <x v="12"/>
    <x v="410"/>
    <x v="2"/>
    <n v="871"/>
    <n v="4.7619047620000003"/>
    <n v="43.55"/>
    <x v="21"/>
  </r>
  <r>
    <x v="664"/>
    <x v="1"/>
    <x v="1"/>
    <s v="Normal"/>
    <x v="0"/>
    <x v="3"/>
    <n v="98.8"/>
    <n v="2"/>
    <n v="9.8800000000000008"/>
    <n v="207.48"/>
    <x v="81"/>
    <x v="411"/>
    <x v="1"/>
    <n v="197.6"/>
    <n v="4.7619047620000003"/>
    <n v="9.8800000000000008"/>
    <x v="25"/>
  </r>
  <r>
    <x v="665"/>
    <x v="0"/>
    <x v="0"/>
    <s v="Normal"/>
    <x v="0"/>
    <x v="5"/>
    <n v="48.63"/>
    <n v="4"/>
    <n v="9.7260000000000009"/>
    <n v="204.24600000000001"/>
    <x v="87"/>
    <x v="284"/>
    <x v="0"/>
    <n v="194.52"/>
    <n v="4.7619047620000003"/>
    <n v="9.7260000000000009"/>
    <x v="29"/>
  </r>
  <r>
    <x v="666"/>
    <x v="2"/>
    <x v="2"/>
    <s v="Member"/>
    <x v="1"/>
    <x v="4"/>
    <n v="57.74"/>
    <n v="3"/>
    <n v="8.6609999999999996"/>
    <n v="181.881"/>
    <x v="9"/>
    <x v="412"/>
    <x v="0"/>
    <n v="173.22"/>
    <n v="4.7619047620000003"/>
    <n v="8.6609999999999996"/>
    <x v="25"/>
  </r>
  <r>
    <x v="667"/>
    <x v="2"/>
    <x v="2"/>
    <s v="Normal"/>
    <x v="0"/>
    <x v="0"/>
    <n v="17.97"/>
    <n v="4"/>
    <n v="3.5939999999999999"/>
    <n v="75.474000000000004"/>
    <x v="55"/>
    <x v="413"/>
    <x v="0"/>
    <n v="71.88"/>
    <n v="4.7619047620000003"/>
    <n v="3.5939999999999999"/>
    <x v="41"/>
  </r>
  <r>
    <x v="668"/>
    <x v="1"/>
    <x v="1"/>
    <s v="Member"/>
    <x v="0"/>
    <x v="0"/>
    <n v="47.71"/>
    <n v="6"/>
    <n v="14.313000000000001"/>
    <n v="300.57299999999998"/>
    <x v="69"/>
    <x v="401"/>
    <x v="0"/>
    <n v="286.26"/>
    <n v="4.7619047620000003"/>
    <n v="14.313000000000001"/>
    <x v="18"/>
  </r>
  <r>
    <x v="669"/>
    <x v="2"/>
    <x v="2"/>
    <s v="Normal"/>
    <x v="0"/>
    <x v="3"/>
    <n v="40.619999999999997"/>
    <n v="2"/>
    <n v="4.0620000000000003"/>
    <n v="85.302000000000007"/>
    <x v="29"/>
    <x v="175"/>
    <x v="2"/>
    <n v="81.239999999999995"/>
    <n v="4.7619047620000003"/>
    <n v="4.0620000000000003"/>
    <x v="5"/>
  </r>
  <r>
    <x v="670"/>
    <x v="0"/>
    <x v="0"/>
    <s v="Member"/>
    <x v="1"/>
    <x v="5"/>
    <n v="56.04"/>
    <n v="10"/>
    <n v="28.02"/>
    <n v="588.41999999999996"/>
    <x v="78"/>
    <x v="171"/>
    <x v="0"/>
    <n v="560.4"/>
    <n v="4.7619047620000003"/>
    <n v="28.02"/>
    <x v="18"/>
  </r>
  <r>
    <x v="671"/>
    <x v="2"/>
    <x v="2"/>
    <s v="Member"/>
    <x v="1"/>
    <x v="4"/>
    <n v="93.4"/>
    <n v="2"/>
    <n v="9.34"/>
    <n v="196.14"/>
    <x v="73"/>
    <x v="414"/>
    <x v="1"/>
    <n v="186.8"/>
    <n v="4.7619047620000003"/>
    <n v="9.34"/>
    <x v="46"/>
  </r>
  <r>
    <x v="672"/>
    <x v="2"/>
    <x v="2"/>
    <s v="Normal"/>
    <x v="0"/>
    <x v="0"/>
    <n v="73.41"/>
    <n v="3"/>
    <n v="11.0115"/>
    <n v="231.2415"/>
    <x v="22"/>
    <x v="415"/>
    <x v="0"/>
    <n v="220.23"/>
    <n v="4.7619047620000003"/>
    <n v="11.0115"/>
    <x v="43"/>
  </r>
  <r>
    <x v="673"/>
    <x v="1"/>
    <x v="1"/>
    <s v="Normal"/>
    <x v="1"/>
    <x v="0"/>
    <n v="33.64"/>
    <n v="8"/>
    <n v="13.456"/>
    <n v="282.57600000000002"/>
    <x v="42"/>
    <x v="416"/>
    <x v="2"/>
    <n v="269.12"/>
    <n v="4.7619047620000003"/>
    <n v="13.456"/>
    <x v="39"/>
  </r>
  <r>
    <x v="674"/>
    <x v="0"/>
    <x v="0"/>
    <s v="Normal"/>
    <x v="0"/>
    <x v="1"/>
    <n v="45.48"/>
    <n v="10"/>
    <n v="22.74"/>
    <n v="477.54"/>
    <x v="59"/>
    <x v="417"/>
    <x v="2"/>
    <n v="454.8"/>
    <n v="4.7619047620000003"/>
    <n v="22.74"/>
    <x v="19"/>
  </r>
  <r>
    <x v="675"/>
    <x v="2"/>
    <x v="2"/>
    <s v="Member"/>
    <x v="1"/>
    <x v="5"/>
    <n v="83.77"/>
    <n v="2"/>
    <n v="8.3770000000000007"/>
    <n v="175.917"/>
    <x v="7"/>
    <x v="129"/>
    <x v="1"/>
    <n v="167.54"/>
    <n v="4.7619047620000003"/>
    <n v="8.3770000000000007"/>
    <x v="15"/>
  </r>
  <r>
    <x v="676"/>
    <x v="2"/>
    <x v="2"/>
    <s v="Member"/>
    <x v="0"/>
    <x v="3"/>
    <n v="64.08"/>
    <n v="7"/>
    <n v="22.428000000000001"/>
    <n v="470.988"/>
    <x v="88"/>
    <x v="418"/>
    <x v="2"/>
    <n v="448.56"/>
    <n v="4.7619047620000003"/>
    <n v="22.428000000000001"/>
    <x v="48"/>
  </r>
  <r>
    <x v="677"/>
    <x v="0"/>
    <x v="0"/>
    <s v="Member"/>
    <x v="0"/>
    <x v="4"/>
    <n v="73.47"/>
    <n v="4"/>
    <n v="14.694000000000001"/>
    <n v="308.57400000000001"/>
    <x v="55"/>
    <x v="5"/>
    <x v="1"/>
    <n v="293.88"/>
    <n v="4.7619047620000003"/>
    <n v="14.694000000000001"/>
    <x v="22"/>
  </r>
  <r>
    <x v="678"/>
    <x v="1"/>
    <x v="1"/>
    <s v="Normal"/>
    <x v="1"/>
    <x v="0"/>
    <n v="58.95"/>
    <n v="10"/>
    <n v="29.475000000000001"/>
    <n v="618.97500000000002"/>
    <x v="13"/>
    <x v="419"/>
    <x v="0"/>
    <n v="589.5"/>
    <n v="4.7619047620000003"/>
    <n v="29.475000000000001"/>
    <x v="34"/>
  </r>
  <r>
    <x v="679"/>
    <x v="0"/>
    <x v="0"/>
    <s v="Member"/>
    <x v="1"/>
    <x v="4"/>
    <n v="48.5"/>
    <n v="6"/>
    <n v="14.55"/>
    <n v="305.55"/>
    <x v="83"/>
    <x v="317"/>
    <x v="0"/>
    <n v="291"/>
    <n v="4.7619047620000003"/>
    <n v="14.55"/>
    <x v="45"/>
  </r>
  <r>
    <x v="680"/>
    <x v="2"/>
    <x v="2"/>
    <s v="Member"/>
    <x v="0"/>
    <x v="1"/>
    <n v="39.479999999999997"/>
    <n v="1"/>
    <n v="1.974"/>
    <n v="41.454000000000001"/>
    <x v="12"/>
    <x v="213"/>
    <x v="1"/>
    <n v="39.479999999999997"/>
    <n v="4.7619047620000003"/>
    <n v="1.974"/>
    <x v="35"/>
  </r>
  <r>
    <x v="681"/>
    <x v="2"/>
    <x v="2"/>
    <s v="Normal"/>
    <x v="0"/>
    <x v="3"/>
    <n v="34.81"/>
    <n v="1"/>
    <n v="1.7404999999999999"/>
    <n v="36.5505"/>
    <x v="78"/>
    <x v="41"/>
    <x v="2"/>
    <n v="34.81"/>
    <n v="4.7619047620000003"/>
    <n v="1.7404999999999999"/>
    <x v="27"/>
  </r>
  <r>
    <x v="682"/>
    <x v="1"/>
    <x v="1"/>
    <s v="Normal"/>
    <x v="0"/>
    <x v="5"/>
    <n v="49.32"/>
    <n v="6"/>
    <n v="14.795999999999999"/>
    <n v="310.71600000000001"/>
    <x v="51"/>
    <x v="190"/>
    <x v="0"/>
    <n v="295.92"/>
    <n v="4.7619047620000003"/>
    <n v="14.795999999999999"/>
    <x v="12"/>
  </r>
  <r>
    <x v="683"/>
    <x v="0"/>
    <x v="0"/>
    <s v="Member"/>
    <x v="1"/>
    <x v="5"/>
    <n v="21.48"/>
    <n v="2"/>
    <n v="2.1480000000000001"/>
    <n v="45.107999999999997"/>
    <x v="33"/>
    <x v="420"/>
    <x v="0"/>
    <n v="42.96"/>
    <n v="4.7619047620000003"/>
    <n v="2.1480000000000001"/>
    <x v="37"/>
  </r>
  <r>
    <x v="684"/>
    <x v="2"/>
    <x v="2"/>
    <s v="Member"/>
    <x v="0"/>
    <x v="3"/>
    <n v="23.08"/>
    <n v="6"/>
    <n v="6.9240000000000004"/>
    <n v="145.404"/>
    <x v="46"/>
    <x v="25"/>
    <x v="0"/>
    <n v="138.47999999999999"/>
    <n v="4.7619047620000003"/>
    <n v="6.9240000000000004"/>
    <x v="49"/>
  </r>
  <r>
    <x v="685"/>
    <x v="2"/>
    <x v="2"/>
    <s v="Member"/>
    <x v="0"/>
    <x v="2"/>
    <n v="49.1"/>
    <n v="2"/>
    <n v="4.91"/>
    <n v="103.11"/>
    <x v="66"/>
    <x v="187"/>
    <x v="2"/>
    <n v="98.2"/>
    <n v="4.7619047620000003"/>
    <n v="4.91"/>
    <x v="41"/>
  </r>
  <r>
    <x v="686"/>
    <x v="2"/>
    <x v="2"/>
    <s v="Member"/>
    <x v="0"/>
    <x v="3"/>
    <n v="64.83"/>
    <n v="2"/>
    <n v="6.4829999999999997"/>
    <n v="136.143"/>
    <x v="66"/>
    <x v="421"/>
    <x v="2"/>
    <n v="129.66"/>
    <n v="4.7619047620000003"/>
    <n v="6.4829999999999997"/>
    <x v="7"/>
  </r>
  <r>
    <x v="687"/>
    <x v="0"/>
    <x v="0"/>
    <s v="Member"/>
    <x v="1"/>
    <x v="2"/>
    <n v="63.56"/>
    <n v="10"/>
    <n v="31.78"/>
    <n v="667.38"/>
    <x v="65"/>
    <x v="422"/>
    <x v="1"/>
    <n v="635.6"/>
    <n v="4.7619047620000003"/>
    <n v="31.78"/>
    <x v="42"/>
  </r>
  <r>
    <x v="688"/>
    <x v="1"/>
    <x v="1"/>
    <s v="Member"/>
    <x v="1"/>
    <x v="3"/>
    <n v="72.88"/>
    <n v="2"/>
    <n v="7.2880000000000003"/>
    <n v="153.048"/>
    <x v="45"/>
    <x v="423"/>
    <x v="1"/>
    <n v="145.76"/>
    <n v="4.7619047620000003"/>
    <n v="7.2880000000000003"/>
    <x v="36"/>
  </r>
  <r>
    <x v="689"/>
    <x v="0"/>
    <x v="0"/>
    <s v="Normal"/>
    <x v="0"/>
    <x v="4"/>
    <n v="67.099999999999994"/>
    <n v="3"/>
    <n v="10.065"/>
    <n v="211.36500000000001"/>
    <x v="42"/>
    <x v="130"/>
    <x v="1"/>
    <n v="201.3"/>
    <n v="4.7619047620000003"/>
    <n v="10.065"/>
    <x v="26"/>
  </r>
  <r>
    <x v="690"/>
    <x v="1"/>
    <x v="1"/>
    <s v="Member"/>
    <x v="0"/>
    <x v="3"/>
    <n v="70.19"/>
    <n v="9"/>
    <n v="31.5855"/>
    <n v="663.29549999999995"/>
    <x v="25"/>
    <x v="309"/>
    <x v="1"/>
    <n v="631.71"/>
    <n v="4.7619047620000003"/>
    <n v="31.5855"/>
    <x v="24"/>
  </r>
  <r>
    <x v="691"/>
    <x v="1"/>
    <x v="1"/>
    <s v="Member"/>
    <x v="1"/>
    <x v="4"/>
    <n v="55.04"/>
    <n v="7"/>
    <n v="19.263999999999999"/>
    <n v="404.54399999999998"/>
    <x v="41"/>
    <x v="30"/>
    <x v="0"/>
    <n v="385.28"/>
    <n v="4.7619047620000003"/>
    <n v="19.263999999999999"/>
    <x v="53"/>
  </r>
  <r>
    <x v="692"/>
    <x v="0"/>
    <x v="0"/>
    <s v="Member"/>
    <x v="1"/>
    <x v="0"/>
    <n v="48.63"/>
    <n v="10"/>
    <n v="24.315000000000001"/>
    <n v="510.61500000000001"/>
    <x v="31"/>
    <x v="104"/>
    <x v="1"/>
    <n v="486.3"/>
    <n v="4.7619047620000003"/>
    <n v="24.315000000000001"/>
    <x v="55"/>
  </r>
  <r>
    <x v="693"/>
    <x v="1"/>
    <x v="1"/>
    <s v="Member"/>
    <x v="0"/>
    <x v="5"/>
    <n v="73.38"/>
    <n v="7"/>
    <n v="25.683"/>
    <n v="539.34299999999996"/>
    <x v="34"/>
    <x v="424"/>
    <x v="1"/>
    <n v="513.66"/>
    <n v="4.7619047620000003"/>
    <n v="25.683"/>
    <x v="33"/>
  </r>
  <r>
    <x v="694"/>
    <x v="1"/>
    <x v="1"/>
    <s v="Normal"/>
    <x v="0"/>
    <x v="4"/>
    <n v="52.6"/>
    <n v="9"/>
    <n v="23.67"/>
    <n v="497.07"/>
    <x v="65"/>
    <x v="51"/>
    <x v="1"/>
    <n v="473.4"/>
    <n v="4.7619047620000003"/>
    <n v="23.67"/>
    <x v="29"/>
  </r>
  <r>
    <x v="695"/>
    <x v="0"/>
    <x v="0"/>
    <s v="Member"/>
    <x v="0"/>
    <x v="2"/>
    <n v="87.37"/>
    <n v="5"/>
    <n v="21.842500000000001"/>
    <n v="458.6925"/>
    <x v="71"/>
    <x v="425"/>
    <x v="1"/>
    <n v="436.85"/>
    <n v="4.7619047620000003"/>
    <n v="21.842500000000001"/>
    <x v="37"/>
  </r>
  <r>
    <x v="696"/>
    <x v="0"/>
    <x v="0"/>
    <s v="Member"/>
    <x v="0"/>
    <x v="3"/>
    <n v="27.04"/>
    <n v="4"/>
    <n v="5.4080000000000004"/>
    <n v="113.568"/>
    <x v="17"/>
    <x v="263"/>
    <x v="0"/>
    <n v="108.16"/>
    <n v="4.7619047620000003"/>
    <n v="5.4080000000000004"/>
    <x v="16"/>
  </r>
  <r>
    <x v="697"/>
    <x v="2"/>
    <x v="2"/>
    <s v="Normal"/>
    <x v="1"/>
    <x v="2"/>
    <n v="62.19"/>
    <n v="4"/>
    <n v="12.438000000000001"/>
    <n v="261.19799999999998"/>
    <x v="47"/>
    <x v="162"/>
    <x v="0"/>
    <n v="248.76"/>
    <n v="4.7619047620000003"/>
    <n v="12.438000000000001"/>
    <x v="42"/>
  </r>
  <r>
    <x v="698"/>
    <x v="0"/>
    <x v="0"/>
    <s v="Member"/>
    <x v="1"/>
    <x v="1"/>
    <n v="69.58"/>
    <n v="9"/>
    <n v="31.311"/>
    <n v="657.53099999999995"/>
    <x v="88"/>
    <x v="371"/>
    <x v="2"/>
    <n v="626.22"/>
    <n v="4.7619047620000003"/>
    <n v="31.311"/>
    <x v="52"/>
  </r>
  <r>
    <x v="699"/>
    <x v="1"/>
    <x v="1"/>
    <s v="Normal"/>
    <x v="1"/>
    <x v="2"/>
    <n v="97.5"/>
    <n v="10"/>
    <n v="48.75"/>
    <n v="1023.75"/>
    <x v="52"/>
    <x v="426"/>
    <x v="0"/>
    <n v="975"/>
    <n v="4.7619047620000003"/>
    <n v="48.75"/>
    <x v="7"/>
  </r>
  <r>
    <x v="700"/>
    <x v="1"/>
    <x v="1"/>
    <s v="Normal"/>
    <x v="0"/>
    <x v="5"/>
    <n v="60.41"/>
    <n v="8"/>
    <n v="24.164000000000001"/>
    <n v="507.44400000000002"/>
    <x v="13"/>
    <x v="384"/>
    <x v="0"/>
    <n v="483.28"/>
    <n v="4.7619047620000003"/>
    <n v="24.164000000000001"/>
    <x v="1"/>
  </r>
  <r>
    <x v="701"/>
    <x v="2"/>
    <x v="2"/>
    <s v="Normal"/>
    <x v="1"/>
    <x v="4"/>
    <n v="32.32"/>
    <n v="3"/>
    <n v="4.8479999999999999"/>
    <n v="101.80800000000001"/>
    <x v="39"/>
    <x v="386"/>
    <x v="2"/>
    <n v="96.96"/>
    <n v="4.7619047620000003"/>
    <n v="4.8479999999999999"/>
    <x v="42"/>
  </r>
  <r>
    <x v="702"/>
    <x v="2"/>
    <x v="2"/>
    <s v="Member"/>
    <x v="0"/>
    <x v="5"/>
    <n v="19.77"/>
    <n v="10"/>
    <n v="9.8849999999999998"/>
    <n v="207.58500000000001"/>
    <x v="33"/>
    <x v="427"/>
    <x v="2"/>
    <n v="197.7"/>
    <n v="4.7619047620000003"/>
    <n v="9.8849999999999998"/>
    <x v="59"/>
  </r>
  <r>
    <x v="703"/>
    <x v="2"/>
    <x v="2"/>
    <s v="Member"/>
    <x v="1"/>
    <x v="0"/>
    <n v="80.47"/>
    <n v="9"/>
    <n v="36.211500000000001"/>
    <n v="760.44150000000002"/>
    <x v="47"/>
    <x v="428"/>
    <x v="1"/>
    <n v="724.23"/>
    <n v="4.7619047620000003"/>
    <n v="36.211500000000001"/>
    <x v="51"/>
  </r>
  <r>
    <x v="704"/>
    <x v="2"/>
    <x v="2"/>
    <s v="Member"/>
    <x v="0"/>
    <x v="2"/>
    <n v="88.39"/>
    <n v="9"/>
    <n v="39.775500000000001"/>
    <n v="835.28549999999996"/>
    <x v="22"/>
    <x v="343"/>
    <x v="1"/>
    <n v="795.51"/>
    <n v="4.7619047620000003"/>
    <n v="39.775500000000001"/>
    <x v="31"/>
  </r>
  <r>
    <x v="705"/>
    <x v="2"/>
    <x v="2"/>
    <s v="Normal"/>
    <x v="1"/>
    <x v="0"/>
    <n v="71.77"/>
    <n v="7"/>
    <n v="25.119499999999999"/>
    <n v="527.5095"/>
    <x v="14"/>
    <x v="429"/>
    <x v="1"/>
    <n v="502.39"/>
    <n v="4.7619047620000003"/>
    <n v="25.119499999999999"/>
    <x v="60"/>
  </r>
  <r>
    <x v="706"/>
    <x v="2"/>
    <x v="2"/>
    <s v="Normal"/>
    <x v="0"/>
    <x v="1"/>
    <n v="43"/>
    <n v="4"/>
    <n v="8.6"/>
    <n v="180.6"/>
    <x v="82"/>
    <x v="109"/>
    <x v="0"/>
    <n v="172"/>
    <n v="4.7619047620000003"/>
    <n v="8.6"/>
    <x v="29"/>
  </r>
  <r>
    <x v="707"/>
    <x v="1"/>
    <x v="1"/>
    <s v="Member"/>
    <x v="1"/>
    <x v="4"/>
    <n v="68.98"/>
    <n v="1"/>
    <n v="3.4489999999999998"/>
    <n v="72.429000000000002"/>
    <x v="18"/>
    <x v="430"/>
    <x v="1"/>
    <n v="68.98"/>
    <n v="4.7619047620000003"/>
    <n v="3.4489999999999998"/>
    <x v="19"/>
  </r>
  <r>
    <x v="708"/>
    <x v="1"/>
    <x v="1"/>
    <s v="Normal"/>
    <x v="1"/>
    <x v="5"/>
    <n v="15.62"/>
    <n v="8"/>
    <n v="6.2480000000000002"/>
    <n v="131.208"/>
    <x v="40"/>
    <x v="291"/>
    <x v="0"/>
    <n v="124.96"/>
    <n v="4.7619047620000003"/>
    <n v="6.2480000000000002"/>
    <x v="0"/>
  </r>
  <r>
    <x v="709"/>
    <x v="0"/>
    <x v="0"/>
    <s v="Normal"/>
    <x v="1"/>
    <x v="3"/>
    <n v="25.7"/>
    <n v="3"/>
    <n v="3.855"/>
    <n v="80.954999999999998"/>
    <x v="29"/>
    <x v="422"/>
    <x v="0"/>
    <n v="77.099999999999994"/>
    <n v="4.7619047620000003"/>
    <n v="3.855"/>
    <x v="36"/>
  </r>
  <r>
    <x v="710"/>
    <x v="0"/>
    <x v="0"/>
    <s v="Member"/>
    <x v="1"/>
    <x v="4"/>
    <n v="80.62"/>
    <n v="6"/>
    <n v="24.186"/>
    <n v="507.90600000000001"/>
    <x v="38"/>
    <x v="307"/>
    <x v="1"/>
    <n v="483.72"/>
    <n v="4.7619047620000003"/>
    <n v="24.186"/>
    <x v="0"/>
  </r>
  <r>
    <x v="711"/>
    <x v="1"/>
    <x v="1"/>
    <s v="Member"/>
    <x v="0"/>
    <x v="2"/>
    <n v="75.53"/>
    <n v="4"/>
    <n v="15.106"/>
    <n v="317.226"/>
    <x v="35"/>
    <x v="350"/>
    <x v="0"/>
    <n v="302.12"/>
    <n v="4.7619047620000003"/>
    <n v="15.106"/>
    <x v="47"/>
  </r>
  <r>
    <x v="712"/>
    <x v="1"/>
    <x v="1"/>
    <s v="Normal"/>
    <x v="0"/>
    <x v="1"/>
    <n v="77.63"/>
    <n v="9"/>
    <n v="34.933500000000002"/>
    <n v="733.60350000000005"/>
    <x v="88"/>
    <x v="431"/>
    <x v="0"/>
    <n v="698.67"/>
    <n v="4.7619047620000003"/>
    <n v="34.933500000000002"/>
    <x v="8"/>
  </r>
  <r>
    <x v="713"/>
    <x v="1"/>
    <x v="1"/>
    <s v="Normal"/>
    <x v="0"/>
    <x v="0"/>
    <n v="13.85"/>
    <n v="9"/>
    <n v="6.2324999999999999"/>
    <n v="130.88249999999999"/>
    <x v="87"/>
    <x v="165"/>
    <x v="0"/>
    <n v="124.65"/>
    <n v="4.7619047620000003"/>
    <n v="6.2324999999999999"/>
    <x v="22"/>
  </r>
  <r>
    <x v="714"/>
    <x v="1"/>
    <x v="1"/>
    <s v="Member"/>
    <x v="1"/>
    <x v="5"/>
    <n v="98.7"/>
    <n v="8"/>
    <n v="39.479999999999997"/>
    <n v="829.08"/>
    <x v="82"/>
    <x v="130"/>
    <x v="0"/>
    <n v="789.6"/>
    <n v="4.7619047620000003"/>
    <n v="39.479999999999997"/>
    <x v="23"/>
  </r>
  <r>
    <x v="715"/>
    <x v="0"/>
    <x v="0"/>
    <s v="Normal"/>
    <x v="0"/>
    <x v="0"/>
    <n v="35.68"/>
    <n v="5"/>
    <n v="8.92"/>
    <n v="187.32"/>
    <x v="10"/>
    <x v="333"/>
    <x v="2"/>
    <n v="178.4"/>
    <n v="4.7619047620000003"/>
    <n v="8.92"/>
    <x v="37"/>
  </r>
  <r>
    <x v="716"/>
    <x v="0"/>
    <x v="0"/>
    <s v="Member"/>
    <x v="0"/>
    <x v="5"/>
    <n v="71.459999999999994"/>
    <n v="7"/>
    <n v="25.010999999999999"/>
    <n v="525.23099999999999"/>
    <x v="61"/>
    <x v="432"/>
    <x v="0"/>
    <n v="500.22"/>
    <n v="4.7619047620000003"/>
    <n v="25.010999999999999"/>
    <x v="10"/>
  </r>
  <r>
    <x v="717"/>
    <x v="0"/>
    <x v="0"/>
    <s v="Member"/>
    <x v="1"/>
    <x v="1"/>
    <n v="11.94"/>
    <n v="3"/>
    <n v="1.7909999999999999"/>
    <n v="37.610999999999997"/>
    <x v="64"/>
    <x v="433"/>
    <x v="2"/>
    <n v="35.82"/>
    <n v="4.7619047620000003"/>
    <n v="1.7909999999999999"/>
    <x v="34"/>
  </r>
  <r>
    <x v="718"/>
    <x v="0"/>
    <x v="0"/>
    <s v="Normal"/>
    <x v="1"/>
    <x v="5"/>
    <n v="45.38"/>
    <n v="3"/>
    <n v="6.8070000000000004"/>
    <n v="142.947"/>
    <x v="21"/>
    <x v="229"/>
    <x v="2"/>
    <n v="136.13999999999999"/>
    <n v="4.7619047620000003"/>
    <n v="6.8070000000000004"/>
    <x v="8"/>
  </r>
  <r>
    <x v="719"/>
    <x v="2"/>
    <x v="2"/>
    <s v="Member"/>
    <x v="0"/>
    <x v="5"/>
    <n v="17.48"/>
    <n v="6"/>
    <n v="5.2439999999999998"/>
    <n v="110.124"/>
    <x v="68"/>
    <x v="278"/>
    <x v="2"/>
    <n v="104.88"/>
    <n v="4.7619047620000003"/>
    <n v="5.2439999999999998"/>
    <x v="36"/>
  </r>
  <r>
    <x v="720"/>
    <x v="2"/>
    <x v="2"/>
    <s v="Normal"/>
    <x v="0"/>
    <x v="5"/>
    <n v="25.56"/>
    <n v="7"/>
    <n v="8.9459999999999997"/>
    <n v="187.86600000000001"/>
    <x v="30"/>
    <x v="434"/>
    <x v="1"/>
    <n v="178.92"/>
    <n v="4.7619047620000003"/>
    <n v="8.9459999999999997"/>
    <x v="12"/>
  </r>
  <r>
    <x v="721"/>
    <x v="1"/>
    <x v="1"/>
    <s v="Member"/>
    <x v="0"/>
    <x v="3"/>
    <n v="90.63"/>
    <n v="9"/>
    <n v="40.783499999999997"/>
    <n v="856.45349999999996"/>
    <x v="68"/>
    <x v="311"/>
    <x v="1"/>
    <n v="815.67"/>
    <n v="4.7619047620000003"/>
    <n v="40.783499999999997"/>
    <x v="20"/>
  </r>
  <r>
    <x v="722"/>
    <x v="2"/>
    <x v="2"/>
    <s v="Normal"/>
    <x v="1"/>
    <x v="2"/>
    <n v="44.12"/>
    <n v="3"/>
    <n v="6.6180000000000003"/>
    <n v="138.97800000000001"/>
    <x v="79"/>
    <x v="286"/>
    <x v="2"/>
    <n v="132.36000000000001"/>
    <n v="4.7619047620000003"/>
    <n v="6.6180000000000003"/>
    <x v="30"/>
  </r>
  <r>
    <x v="723"/>
    <x v="1"/>
    <x v="1"/>
    <s v="Member"/>
    <x v="0"/>
    <x v="4"/>
    <n v="36.770000000000003"/>
    <n v="7"/>
    <n v="12.8695"/>
    <n v="270.2595"/>
    <x v="83"/>
    <x v="435"/>
    <x v="1"/>
    <n v="257.39"/>
    <n v="4.7619047620000003"/>
    <n v="12.8695"/>
    <x v="2"/>
  </r>
  <r>
    <x v="724"/>
    <x v="2"/>
    <x v="2"/>
    <s v="Member"/>
    <x v="1"/>
    <x v="4"/>
    <n v="23.34"/>
    <n v="4"/>
    <n v="4.6680000000000001"/>
    <n v="98.028000000000006"/>
    <x v="87"/>
    <x v="387"/>
    <x v="0"/>
    <n v="93.36"/>
    <n v="4.7619047620000003"/>
    <n v="4.6680000000000001"/>
    <x v="2"/>
  </r>
  <r>
    <x v="725"/>
    <x v="1"/>
    <x v="1"/>
    <s v="Member"/>
    <x v="0"/>
    <x v="0"/>
    <n v="28.5"/>
    <n v="8"/>
    <n v="11.4"/>
    <n v="239.4"/>
    <x v="10"/>
    <x v="436"/>
    <x v="1"/>
    <n v="228"/>
    <n v="4.7619047620000003"/>
    <n v="11.4"/>
    <x v="37"/>
  </r>
  <r>
    <x v="726"/>
    <x v="1"/>
    <x v="1"/>
    <s v="Member"/>
    <x v="1"/>
    <x v="2"/>
    <n v="55.57"/>
    <n v="3"/>
    <n v="8.3354999999999997"/>
    <n v="175.0455"/>
    <x v="66"/>
    <x v="437"/>
    <x v="2"/>
    <n v="166.71"/>
    <n v="4.7619047620000003"/>
    <n v="8.3354999999999997"/>
    <x v="9"/>
  </r>
  <r>
    <x v="727"/>
    <x v="2"/>
    <x v="2"/>
    <s v="Normal"/>
    <x v="1"/>
    <x v="3"/>
    <n v="69.739999999999995"/>
    <n v="10"/>
    <n v="34.869999999999997"/>
    <n v="732.27"/>
    <x v="19"/>
    <x v="438"/>
    <x v="2"/>
    <n v="697.4"/>
    <n v="4.7619047620000003"/>
    <n v="34.869999999999997"/>
    <x v="60"/>
  </r>
  <r>
    <x v="728"/>
    <x v="1"/>
    <x v="1"/>
    <s v="Normal"/>
    <x v="1"/>
    <x v="5"/>
    <n v="97.26"/>
    <n v="4"/>
    <n v="19.452000000000002"/>
    <n v="408.49200000000002"/>
    <x v="32"/>
    <x v="439"/>
    <x v="0"/>
    <n v="389.04"/>
    <n v="4.7619047620000003"/>
    <n v="19.452000000000002"/>
    <x v="11"/>
  </r>
  <r>
    <x v="729"/>
    <x v="2"/>
    <x v="2"/>
    <s v="Member"/>
    <x v="0"/>
    <x v="2"/>
    <n v="52.18"/>
    <n v="7"/>
    <n v="18.263000000000002"/>
    <n v="383.52300000000002"/>
    <x v="11"/>
    <x v="200"/>
    <x v="1"/>
    <n v="365.26"/>
    <n v="4.7619047620000003"/>
    <n v="18.263000000000002"/>
    <x v="39"/>
  </r>
  <r>
    <x v="730"/>
    <x v="0"/>
    <x v="0"/>
    <s v="Member"/>
    <x v="0"/>
    <x v="5"/>
    <n v="22.32"/>
    <n v="4"/>
    <n v="4.4640000000000004"/>
    <n v="93.744"/>
    <x v="59"/>
    <x v="293"/>
    <x v="2"/>
    <n v="89.28"/>
    <n v="4.7619047620000003"/>
    <n v="4.4640000000000004"/>
    <x v="18"/>
  </r>
  <r>
    <x v="731"/>
    <x v="0"/>
    <x v="0"/>
    <s v="Normal"/>
    <x v="1"/>
    <x v="0"/>
    <n v="56"/>
    <n v="3"/>
    <n v="8.4"/>
    <n v="176.4"/>
    <x v="38"/>
    <x v="295"/>
    <x v="0"/>
    <n v="168"/>
    <n v="4.7619047620000003"/>
    <n v="8.4"/>
    <x v="19"/>
  </r>
  <r>
    <x v="732"/>
    <x v="0"/>
    <x v="0"/>
    <s v="Member"/>
    <x v="1"/>
    <x v="5"/>
    <n v="19.7"/>
    <n v="1"/>
    <n v="0.98499999999999999"/>
    <n v="20.684999999999999"/>
    <x v="4"/>
    <x v="411"/>
    <x v="0"/>
    <n v="19.7"/>
    <n v="4.7619047620000003"/>
    <n v="0.98499999999999999"/>
    <x v="33"/>
  </r>
  <r>
    <x v="733"/>
    <x v="2"/>
    <x v="2"/>
    <s v="Normal"/>
    <x v="1"/>
    <x v="1"/>
    <n v="75.88"/>
    <n v="7"/>
    <n v="26.558"/>
    <n v="557.71799999999996"/>
    <x v="46"/>
    <x v="440"/>
    <x v="0"/>
    <n v="531.16"/>
    <n v="4.7619047620000003"/>
    <n v="26.558"/>
    <x v="60"/>
  </r>
  <r>
    <x v="734"/>
    <x v="2"/>
    <x v="2"/>
    <s v="Member"/>
    <x v="1"/>
    <x v="4"/>
    <n v="53.72"/>
    <n v="1"/>
    <n v="2.6859999999999999"/>
    <n v="56.405999999999999"/>
    <x v="59"/>
    <x v="356"/>
    <x v="0"/>
    <n v="53.72"/>
    <n v="4.7619047620000003"/>
    <n v="2.6859999999999999"/>
    <x v="41"/>
  </r>
  <r>
    <x v="735"/>
    <x v="1"/>
    <x v="1"/>
    <s v="Member"/>
    <x v="1"/>
    <x v="0"/>
    <n v="81.95"/>
    <n v="10"/>
    <n v="40.975000000000001"/>
    <n v="860.47500000000002"/>
    <x v="24"/>
    <x v="441"/>
    <x v="2"/>
    <n v="819.5"/>
    <n v="4.7619047620000003"/>
    <n v="40.975000000000001"/>
    <x v="22"/>
  </r>
  <r>
    <x v="736"/>
    <x v="1"/>
    <x v="1"/>
    <s v="Member"/>
    <x v="0"/>
    <x v="2"/>
    <n v="81.2"/>
    <n v="7"/>
    <n v="28.42"/>
    <n v="596.82000000000005"/>
    <x v="28"/>
    <x v="273"/>
    <x v="2"/>
    <n v="568.4"/>
    <n v="4.7619047620000003"/>
    <n v="28.42"/>
    <x v="34"/>
  </r>
  <r>
    <x v="737"/>
    <x v="1"/>
    <x v="1"/>
    <s v="Normal"/>
    <x v="1"/>
    <x v="1"/>
    <n v="58.76"/>
    <n v="10"/>
    <n v="29.38"/>
    <n v="616.98"/>
    <x v="71"/>
    <x v="442"/>
    <x v="0"/>
    <n v="587.6"/>
    <n v="4.7619047620000003"/>
    <n v="29.38"/>
    <x v="54"/>
  </r>
  <r>
    <x v="738"/>
    <x v="2"/>
    <x v="2"/>
    <s v="Member"/>
    <x v="1"/>
    <x v="1"/>
    <n v="91.56"/>
    <n v="8"/>
    <n v="36.624000000000002"/>
    <n v="769.10400000000004"/>
    <x v="52"/>
    <x v="282"/>
    <x v="0"/>
    <n v="732.48"/>
    <n v="4.7619047620000003"/>
    <n v="36.624000000000002"/>
    <x v="22"/>
  </r>
  <r>
    <x v="739"/>
    <x v="0"/>
    <x v="0"/>
    <s v="Normal"/>
    <x v="1"/>
    <x v="2"/>
    <n v="93.96"/>
    <n v="9"/>
    <n v="42.281999999999996"/>
    <n v="887.92200000000003"/>
    <x v="80"/>
    <x v="102"/>
    <x v="1"/>
    <n v="845.64"/>
    <n v="4.7619047620000003"/>
    <n v="42.281999999999996"/>
    <x v="57"/>
  </r>
  <r>
    <x v="740"/>
    <x v="1"/>
    <x v="1"/>
    <s v="Normal"/>
    <x v="1"/>
    <x v="2"/>
    <n v="55.61"/>
    <n v="7"/>
    <n v="19.4635"/>
    <n v="408.73349999999999"/>
    <x v="28"/>
    <x v="443"/>
    <x v="1"/>
    <n v="389.27"/>
    <n v="4.7619047620000003"/>
    <n v="19.4635"/>
    <x v="23"/>
  </r>
  <r>
    <x v="741"/>
    <x v="1"/>
    <x v="1"/>
    <s v="Normal"/>
    <x v="1"/>
    <x v="4"/>
    <n v="84.83"/>
    <n v="1"/>
    <n v="4.2415000000000003"/>
    <n v="89.0715"/>
    <x v="78"/>
    <x v="444"/>
    <x v="0"/>
    <n v="84.83"/>
    <n v="4.7619047620000003"/>
    <n v="4.2415000000000003"/>
    <x v="55"/>
  </r>
  <r>
    <x v="742"/>
    <x v="0"/>
    <x v="0"/>
    <s v="Member"/>
    <x v="0"/>
    <x v="3"/>
    <n v="71.63"/>
    <n v="2"/>
    <n v="7.1630000000000003"/>
    <n v="150.423"/>
    <x v="12"/>
    <x v="375"/>
    <x v="0"/>
    <n v="143.26"/>
    <n v="4.7619047620000003"/>
    <n v="7.1630000000000003"/>
    <x v="55"/>
  </r>
  <r>
    <x v="743"/>
    <x v="0"/>
    <x v="0"/>
    <s v="Member"/>
    <x v="1"/>
    <x v="2"/>
    <n v="37.69"/>
    <n v="2"/>
    <n v="3.7690000000000001"/>
    <n v="79.149000000000001"/>
    <x v="9"/>
    <x v="406"/>
    <x v="0"/>
    <n v="75.38"/>
    <n v="4.7619047620000003"/>
    <n v="3.7690000000000001"/>
    <x v="33"/>
  </r>
  <r>
    <x v="744"/>
    <x v="1"/>
    <x v="1"/>
    <s v="Member"/>
    <x v="0"/>
    <x v="3"/>
    <n v="31.67"/>
    <n v="8"/>
    <n v="12.667999999999999"/>
    <n v="266.02800000000002"/>
    <x v="56"/>
    <x v="15"/>
    <x v="2"/>
    <n v="253.36"/>
    <n v="4.7619047620000003"/>
    <n v="12.667999999999999"/>
    <x v="32"/>
  </r>
  <r>
    <x v="745"/>
    <x v="1"/>
    <x v="1"/>
    <s v="Member"/>
    <x v="0"/>
    <x v="4"/>
    <n v="38.42"/>
    <n v="1"/>
    <n v="1.921"/>
    <n v="40.341000000000001"/>
    <x v="30"/>
    <x v="445"/>
    <x v="1"/>
    <n v="38.42"/>
    <n v="4.7619047620000003"/>
    <n v="1.921"/>
    <x v="17"/>
  </r>
  <r>
    <x v="746"/>
    <x v="2"/>
    <x v="2"/>
    <s v="Member"/>
    <x v="1"/>
    <x v="5"/>
    <n v="65.23"/>
    <n v="10"/>
    <n v="32.615000000000002"/>
    <n v="684.91499999999996"/>
    <x v="66"/>
    <x v="312"/>
    <x v="2"/>
    <n v="652.29999999999995"/>
    <n v="4.7619047620000003"/>
    <n v="32.615000000000002"/>
    <x v="53"/>
  </r>
  <r>
    <x v="747"/>
    <x v="1"/>
    <x v="1"/>
    <s v="Member"/>
    <x v="0"/>
    <x v="2"/>
    <n v="10.53"/>
    <n v="5"/>
    <n v="2.6324999999999998"/>
    <n v="55.282499999999999"/>
    <x v="74"/>
    <x v="140"/>
    <x v="2"/>
    <n v="52.65"/>
    <n v="4.7619047620000003"/>
    <n v="2.6324999999999998"/>
    <x v="6"/>
  </r>
  <r>
    <x v="748"/>
    <x v="2"/>
    <x v="2"/>
    <s v="Member"/>
    <x v="0"/>
    <x v="2"/>
    <n v="12.29"/>
    <n v="9"/>
    <n v="5.5305"/>
    <n v="116.1405"/>
    <x v="58"/>
    <x v="198"/>
    <x v="2"/>
    <n v="110.61"/>
    <n v="4.7619047620000003"/>
    <n v="5.5305"/>
    <x v="7"/>
  </r>
  <r>
    <x v="749"/>
    <x v="1"/>
    <x v="1"/>
    <s v="Member"/>
    <x v="1"/>
    <x v="0"/>
    <n v="81.23"/>
    <n v="7"/>
    <n v="28.430499999999999"/>
    <n v="597.04049999999995"/>
    <x v="15"/>
    <x v="446"/>
    <x v="1"/>
    <n v="568.61"/>
    <n v="4.7619047620000003"/>
    <n v="28.430499999999999"/>
    <x v="54"/>
  </r>
  <r>
    <x v="750"/>
    <x v="2"/>
    <x v="2"/>
    <s v="Member"/>
    <x v="0"/>
    <x v="5"/>
    <n v="22.32"/>
    <n v="4"/>
    <n v="4.4640000000000004"/>
    <n v="93.744"/>
    <x v="86"/>
    <x v="447"/>
    <x v="0"/>
    <n v="89.28"/>
    <n v="4.7619047620000003"/>
    <n v="4.4640000000000004"/>
    <x v="5"/>
  </r>
  <r>
    <x v="751"/>
    <x v="0"/>
    <x v="0"/>
    <s v="Normal"/>
    <x v="0"/>
    <x v="4"/>
    <n v="27.28"/>
    <n v="5"/>
    <n v="6.82"/>
    <n v="143.22"/>
    <x v="36"/>
    <x v="359"/>
    <x v="2"/>
    <n v="136.4"/>
    <n v="4.7619047620000003"/>
    <n v="6.82"/>
    <x v="17"/>
  </r>
  <r>
    <x v="752"/>
    <x v="0"/>
    <x v="0"/>
    <s v="Member"/>
    <x v="0"/>
    <x v="1"/>
    <n v="17.420000000000002"/>
    <n v="10"/>
    <n v="8.7100000000000009"/>
    <n v="182.91"/>
    <x v="70"/>
    <x v="448"/>
    <x v="0"/>
    <n v="174.2"/>
    <n v="4.7619047620000003"/>
    <n v="8.7100000000000009"/>
    <x v="27"/>
  </r>
  <r>
    <x v="753"/>
    <x v="2"/>
    <x v="2"/>
    <s v="Normal"/>
    <x v="1"/>
    <x v="2"/>
    <n v="73.28"/>
    <n v="5"/>
    <n v="18.32"/>
    <n v="384.72"/>
    <x v="46"/>
    <x v="184"/>
    <x v="0"/>
    <n v="366.4"/>
    <n v="4.7619047620000003"/>
    <n v="18.32"/>
    <x v="3"/>
  </r>
  <r>
    <x v="754"/>
    <x v="1"/>
    <x v="1"/>
    <s v="Member"/>
    <x v="0"/>
    <x v="5"/>
    <n v="84.87"/>
    <n v="3"/>
    <n v="12.730499999999999"/>
    <n v="267.34050000000002"/>
    <x v="25"/>
    <x v="5"/>
    <x v="0"/>
    <n v="254.61"/>
    <n v="4.7619047620000003"/>
    <n v="12.730499999999999"/>
    <x v="2"/>
  </r>
  <r>
    <x v="755"/>
    <x v="0"/>
    <x v="0"/>
    <s v="Normal"/>
    <x v="0"/>
    <x v="5"/>
    <n v="97.29"/>
    <n v="8"/>
    <n v="38.915999999999997"/>
    <n v="817.23599999999999"/>
    <x v="11"/>
    <x v="118"/>
    <x v="2"/>
    <n v="778.32"/>
    <n v="4.7619047620000003"/>
    <n v="38.915999999999997"/>
    <x v="56"/>
  </r>
  <r>
    <x v="756"/>
    <x v="2"/>
    <x v="2"/>
    <s v="Member"/>
    <x v="0"/>
    <x v="1"/>
    <n v="35.74"/>
    <n v="8"/>
    <n v="14.295999999999999"/>
    <n v="300.21600000000001"/>
    <x v="21"/>
    <x v="311"/>
    <x v="0"/>
    <n v="285.92"/>
    <n v="4.7619047620000003"/>
    <n v="14.295999999999999"/>
    <x v="49"/>
  </r>
  <r>
    <x v="757"/>
    <x v="0"/>
    <x v="0"/>
    <s v="Normal"/>
    <x v="0"/>
    <x v="2"/>
    <n v="96.52"/>
    <n v="6"/>
    <n v="28.956"/>
    <n v="608.07600000000002"/>
    <x v="83"/>
    <x v="408"/>
    <x v="1"/>
    <n v="579.12"/>
    <n v="4.7619047620000003"/>
    <n v="28.956"/>
    <x v="10"/>
  </r>
  <r>
    <x v="758"/>
    <x v="0"/>
    <x v="0"/>
    <s v="Member"/>
    <x v="1"/>
    <x v="4"/>
    <n v="18.850000000000001"/>
    <n v="10"/>
    <n v="9.4250000000000007"/>
    <n v="197.92500000000001"/>
    <x v="33"/>
    <x v="202"/>
    <x v="0"/>
    <n v="188.5"/>
    <n v="4.7619047620000003"/>
    <n v="9.4250000000000007"/>
    <x v="32"/>
  </r>
  <r>
    <x v="759"/>
    <x v="0"/>
    <x v="0"/>
    <s v="Normal"/>
    <x v="0"/>
    <x v="4"/>
    <n v="55.39"/>
    <n v="4"/>
    <n v="11.077999999999999"/>
    <n v="232.63800000000001"/>
    <x v="5"/>
    <x v="332"/>
    <x v="0"/>
    <n v="221.56"/>
    <n v="4.7619047620000003"/>
    <n v="11.077999999999999"/>
    <x v="7"/>
  </r>
  <r>
    <x v="760"/>
    <x v="2"/>
    <x v="2"/>
    <s v="Member"/>
    <x v="0"/>
    <x v="4"/>
    <n v="77.2"/>
    <n v="10"/>
    <n v="38.6"/>
    <n v="810.6"/>
    <x v="48"/>
    <x v="440"/>
    <x v="2"/>
    <n v="772"/>
    <n v="4.7619047620000003"/>
    <n v="38.6"/>
    <x v="32"/>
  </r>
  <r>
    <x v="761"/>
    <x v="2"/>
    <x v="2"/>
    <s v="Normal"/>
    <x v="1"/>
    <x v="1"/>
    <n v="72.13"/>
    <n v="10"/>
    <n v="36.064999999999998"/>
    <n v="757.36500000000001"/>
    <x v="82"/>
    <x v="290"/>
    <x v="2"/>
    <n v="721.3"/>
    <n v="4.7619047620000003"/>
    <n v="36.064999999999998"/>
    <x v="50"/>
  </r>
  <r>
    <x v="762"/>
    <x v="0"/>
    <x v="0"/>
    <s v="Member"/>
    <x v="0"/>
    <x v="5"/>
    <n v="63.88"/>
    <n v="8"/>
    <n v="25.552"/>
    <n v="536.59199999999998"/>
    <x v="40"/>
    <x v="449"/>
    <x v="0"/>
    <n v="511.04"/>
    <n v="4.7619047620000003"/>
    <n v="25.552"/>
    <x v="21"/>
  </r>
  <r>
    <x v="763"/>
    <x v="0"/>
    <x v="0"/>
    <s v="Member"/>
    <x v="0"/>
    <x v="0"/>
    <n v="10.69"/>
    <n v="5"/>
    <n v="2.6724999999999999"/>
    <n v="56.122500000000002"/>
    <x v="58"/>
    <x v="383"/>
    <x v="0"/>
    <n v="53.45"/>
    <n v="4.7619047620000003"/>
    <n v="2.6724999999999999"/>
    <x v="29"/>
  </r>
  <r>
    <x v="764"/>
    <x v="0"/>
    <x v="0"/>
    <s v="Member"/>
    <x v="1"/>
    <x v="0"/>
    <n v="55.5"/>
    <n v="4"/>
    <n v="11.1"/>
    <n v="233.1"/>
    <x v="40"/>
    <x v="74"/>
    <x v="2"/>
    <n v="222"/>
    <n v="4.7619047620000003"/>
    <n v="11.1"/>
    <x v="37"/>
  </r>
  <r>
    <x v="765"/>
    <x v="2"/>
    <x v="2"/>
    <s v="Normal"/>
    <x v="0"/>
    <x v="2"/>
    <n v="95.46"/>
    <n v="8"/>
    <n v="38.183999999999997"/>
    <n v="801.86400000000003"/>
    <x v="19"/>
    <x v="138"/>
    <x v="0"/>
    <n v="763.68"/>
    <n v="4.7619047620000003"/>
    <n v="38.183999999999997"/>
    <x v="28"/>
  </r>
  <r>
    <x v="766"/>
    <x v="1"/>
    <x v="1"/>
    <s v="Normal"/>
    <x v="0"/>
    <x v="5"/>
    <n v="76.06"/>
    <n v="3"/>
    <n v="11.409000000000001"/>
    <n v="239.589"/>
    <x v="0"/>
    <x v="450"/>
    <x v="2"/>
    <n v="228.18"/>
    <n v="4.7619047620000003"/>
    <n v="11.409000000000001"/>
    <x v="57"/>
  </r>
  <r>
    <x v="767"/>
    <x v="2"/>
    <x v="2"/>
    <s v="Normal"/>
    <x v="1"/>
    <x v="3"/>
    <n v="13.69"/>
    <n v="6"/>
    <n v="4.1070000000000002"/>
    <n v="86.247"/>
    <x v="77"/>
    <x v="451"/>
    <x v="1"/>
    <n v="82.14"/>
    <n v="4.7619047620000003"/>
    <n v="4.1070000000000002"/>
    <x v="31"/>
  </r>
  <r>
    <x v="768"/>
    <x v="2"/>
    <x v="2"/>
    <s v="Normal"/>
    <x v="0"/>
    <x v="1"/>
    <n v="95.64"/>
    <n v="4"/>
    <n v="19.128"/>
    <n v="401.68799999999999"/>
    <x v="32"/>
    <x v="370"/>
    <x v="1"/>
    <n v="382.56"/>
    <n v="4.7619047620000003"/>
    <n v="19.128"/>
    <x v="30"/>
  </r>
  <r>
    <x v="769"/>
    <x v="0"/>
    <x v="0"/>
    <s v="Normal"/>
    <x v="0"/>
    <x v="2"/>
    <n v="11.43"/>
    <n v="6"/>
    <n v="3.4289999999999998"/>
    <n v="72.009"/>
    <x v="15"/>
    <x v="45"/>
    <x v="1"/>
    <n v="68.58"/>
    <n v="4.7619047620000003"/>
    <n v="3.4289999999999998"/>
    <x v="25"/>
  </r>
  <r>
    <x v="770"/>
    <x v="2"/>
    <x v="2"/>
    <s v="Member"/>
    <x v="0"/>
    <x v="3"/>
    <n v="95.54"/>
    <n v="4"/>
    <n v="19.108000000000001"/>
    <n v="401.26799999999997"/>
    <x v="84"/>
    <x v="452"/>
    <x v="0"/>
    <n v="382.16"/>
    <n v="4.7619047620000003"/>
    <n v="19.108000000000001"/>
    <x v="10"/>
  </r>
  <r>
    <x v="771"/>
    <x v="1"/>
    <x v="1"/>
    <s v="Member"/>
    <x v="0"/>
    <x v="0"/>
    <n v="85.87"/>
    <n v="7"/>
    <n v="30.054500000000001"/>
    <n v="631.14449999999999"/>
    <x v="33"/>
    <x v="54"/>
    <x v="2"/>
    <n v="601.09"/>
    <n v="4.7619047620000003"/>
    <n v="30.054500000000001"/>
    <x v="7"/>
  </r>
  <r>
    <x v="772"/>
    <x v="1"/>
    <x v="1"/>
    <s v="Member"/>
    <x v="0"/>
    <x v="3"/>
    <n v="67.989999999999995"/>
    <n v="7"/>
    <n v="23.796500000000002"/>
    <n v="499.72649999999999"/>
    <x v="21"/>
    <x v="453"/>
    <x v="0"/>
    <n v="475.93"/>
    <n v="4.7619047620000003"/>
    <n v="23.796500000000002"/>
    <x v="14"/>
  </r>
  <r>
    <x v="773"/>
    <x v="1"/>
    <x v="1"/>
    <s v="Normal"/>
    <x v="0"/>
    <x v="4"/>
    <n v="52.42"/>
    <n v="1"/>
    <n v="2.621"/>
    <n v="55.040999999999997"/>
    <x v="10"/>
    <x v="417"/>
    <x v="2"/>
    <n v="52.42"/>
    <n v="4.7619047620000003"/>
    <n v="2.621"/>
    <x v="31"/>
  </r>
  <r>
    <x v="774"/>
    <x v="1"/>
    <x v="1"/>
    <s v="Member"/>
    <x v="1"/>
    <x v="4"/>
    <n v="65.650000000000006"/>
    <n v="2"/>
    <n v="6.5650000000000004"/>
    <n v="137.86500000000001"/>
    <x v="29"/>
    <x v="252"/>
    <x v="1"/>
    <n v="131.30000000000001"/>
    <n v="4.7619047620000003"/>
    <n v="6.5650000000000004"/>
    <x v="22"/>
  </r>
  <r>
    <x v="775"/>
    <x v="2"/>
    <x v="2"/>
    <s v="Normal"/>
    <x v="0"/>
    <x v="4"/>
    <n v="28.86"/>
    <n v="5"/>
    <n v="7.2149999999999999"/>
    <n v="151.51499999999999"/>
    <x v="49"/>
    <x v="182"/>
    <x v="2"/>
    <n v="144.30000000000001"/>
    <n v="4.7619047620000003"/>
    <n v="7.2149999999999999"/>
    <x v="7"/>
  </r>
  <r>
    <x v="776"/>
    <x v="1"/>
    <x v="1"/>
    <s v="Member"/>
    <x v="1"/>
    <x v="0"/>
    <n v="65.31"/>
    <n v="7"/>
    <n v="22.858499999999999"/>
    <n v="480.02850000000001"/>
    <x v="19"/>
    <x v="454"/>
    <x v="2"/>
    <n v="457.17"/>
    <n v="4.7619047620000003"/>
    <n v="22.858499999999999"/>
    <x v="50"/>
  </r>
  <r>
    <x v="777"/>
    <x v="2"/>
    <x v="2"/>
    <s v="Normal"/>
    <x v="1"/>
    <x v="3"/>
    <n v="93.38"/>
    <n v="1"/>
    <n v="4.6689999999999996"/>
    <n v="98.049000000000007"/>
    <x v="75"/>
    <x v="270"/>
    <x v="1"/>
    <n v="93.38"/>
    <n v="4.7619047620000003"/>
    <n v="4.6689999999999996"/>
    <x v="1"/>
  </r>
  <r>
    <x v="778"/>
    <x v="1"/>
    <x v="1"/>
    <s v="Member"/>
    <x v="1"/>
    <x v="3"/>
    <n v="25.25"/>
    <n v="5"/>
    <n v="6.3125"/>
    <n v="132.5625"/>
    <x v="80"/>
    <x v="455"/>
    <x v="1"/>
    <n v="126.25"/>
    <n v="4.7619047620000003"/>
    <n v="6.3125"/>
    <x v="36"/>
  </r>
  <r>
    <x v="779"/>
    <x v="2"/>
    <x v="2"/>
    <s v="Member"/>
    <x v="1"/>
    <x v="1"/>
    <n v="87.87"/>
    <n v="9"/>
    <n v="39.541499999999999"/>
    <n v="830.37149999999997"/>
    <x v="82"/>
    <x v="456"/>
    <x v="0"/>
    <n v="790.83"/>
    <n v="4.7619047620000003"/>
    <n v="39.541499999999999"/>
    <x v="32"/>
  </r>
  <r>
    <x v="780"/>
    <x v="1"/>
    <x v="1"/>
    <s v="Normal"/>
    <x v="1"/>
    <x v="0"/>
    <n v="21.8"/>
    <n v="8"/>
    <n v="8.7200000000000006"/>
    <n v="183.12"/>
    <x v="88"/>
    <x v="225"/>
    <x v="1"/>
    <n v="174.4"/>
    <n v="4.7619047620000003"/>
    <n v="8.7200000000000006"/>
    <x v="47"/>
  </r>
  <r>
    <x v="781"/>
    <x v="0"/>
    <x v="0"/>
    <s v="Normal"/>
    <x v="0"/>
    <x v="3"/>
    <n v="94.76"/>
    <n v="4"/>
    <n v="18.952000000000002"/>
    <n v="397.99200000000002"/>
    <x v="48"/>
    <x v="432"/>
    <x v="0"/>
    <n v="379.04"/>
    <n v="4.7619047620000003"/>
    <n v="18.952000000000002"/>
    <x v="52"/>
  </r>
  <r>
    <x v="782"/>
    <x v="0"/>
    <x v="0"/>
    <s v="Member"/>
    <x v="0"/>
    <x v="5"/>
    <n v="30.62"/>
    <n v="1"/>
    <n v="1.5309999999999999"/>
    <n v="32.151000000000003"/>
    <x v="63"/>
    <x v="341"/>
    <x v="2"/>
    <n v="30.62"/>
    <n v="4.7619047620000003"/>
    <n v="1.5309999999999999"/>
    <x v="5"/>
  </r>
  <r>
    <x v="783"/>
    <x v="1"/>
    <x v="1"/>
    <s v="Normal"/>
    <x v="0"/>
    <x v="2"/>
    <n v="44.01"/>
    <n v="8"/>
    <n v="17.603999999999999"/>
    <n v="369.68400000000003"/>
    <x v="2"/>
    <x v="24"/>
    <x v="1"/>
    <n v="352.08"/>
    <n v="4.7619047620000003"/>
    <n v="17.603999999999999"/>
    <x v="55"/>
  </r>
  <r>
    <x v="784"/>
    <x v="1"/>
    <x v="1"/>
    <s v="Member"/>
    <x v="0"/>
    <x v="0"/>
    <n v="10.16"/>
    <n v="5"/>
    <n v="2.54"/>
    <n v="53.34"/>
    <x v="7"/>
    <x v="0"/>
    <x v="0"/>
    <n v="50.8"/>
    <n v="4.7619047620000003"/>
    <n v="2.54"/>
    <x v="5"/>
  </r>
  <r>
    <x v="785"/>
    <x v="0"/>
    <x v="0"/>
    <s v="Normal"/>
    <x v="1"/>
    <x v="1"/>
    <n v="74.58"/>
    <n v="7"/>
    <n v="26.103000000000002"/>
    <n v="548.16300000000001"/>
    <x v="87"/>
    <x v="457"/>
    <x v="2"/>
    <n v="522.05999999999995"/>
    <n v="4.7619047620000003"/>
    <n v="26.103000000000002"/>
    <x v="54"/>
  </r>
  <r>
    <x v="786"/>
    <x v="1"/>
    <x v="1"/>
    <s v="Normal"/>
    <x v="1"/>
    <x v="1"/>
    <n v="71.89"/>
    <n v="8"/>
    <n v="28.756"/>
    <n v="603.87599999999998"/>
    <x v="88"/>
    <x v="458"/>
    <x v="0"/>
    <n v="575.12"/>
    <n v="4.7619047620000003"/>
    <n v="28.756"/>
    <x v="46"/>
  </r>
  <r>
    <x v="787"/>
    <x v="1"/>
    <x v="1"/>
    <s v="Normal"/>
    <x v="0"/>
    <x v="0"/>
    <n v="10.99"/>
    <n v="5"/>
    <n v="2.7475000000000001"/>
    <n v="57.697499999999998"/>
    <x v="54"/>
    <x v="392"/>
    <x v="2"/>
    <n v="54.95"/>
    <n v="4.7619047620000003"/>
    <n v="2.7475000000000001"/>
    <x v="39"/>
  </r>
  <r>
    <x v="788"/>
    <x v="1"/>
    <x v="1"/>
    <s v="Member"/>
    <x v="1"/>
    <x v="0"/>
    <n v="60.47"/>
    <n v="3"/>
    <n v="9.0704999999999991"/>
    <n v="190.48050000000001"/>
    <x v="78"/>
    <x v="60"/>
    <x v="2"/>
    <n v="181.41"/>
    <n v="4.7619047620000003"/>
    <n v="9.0704999999999991"/>
    <x v="32"/>
  </r>
  <r>
    <x v="789"/>
    <x v="0"/>
    <x v="0"/>
    <s v="Normal"/>
    <x v="1"/>
    <x v="3"/>
    <n v="58.91"/>
    <n v="7"/>
    <n v="20.618500000000001"/>
    <n v="432.98849999999999"/>
    <x v="29"/>
    <x v="459"/>
    <x v="0"/>
    <n v="412.37"/>
    <n v="4.7619047620000003"/>
    <n v="20.618500000000001"/>
    <x v="58"/>
  </r>
  <r>
    <x v="790"/>
    <x v="0"/>
    <x v="0"/>
    <s v="Normal"/>
    <x v="1"/>
    <x v="5"/>
    <n v="46.41"/>
    <n v="1"/>
    <n v="2.3205"/>
    <n v="48.730499999999999"/>
    <x v="2"/>
    <x v="460"/>
    <x v="2"/>
    <n v="46.41"/>
    <n v="4.7619047620000003"/>
    <n v="2.3205"/>
    <x v="43"/>
  </r>
  <r>
    <x v="791"/>
    <x v="1"/>
    <x v="1"/>
    <s v="Member"/>
    <x v="1"/>
    <x v="0"/>
    <n v="68.55"/>
    <n v="4"/>
    <n v="13.71"/>
    <n v="287.91000000000003"/>
    <x v="42"/>
    <x v="277"/>
    <x v="2"/>
    <n v="274.2"/>
    <n v="4.7619047620000003"/>
    <n v="13.71"/>
    <x v="51"/>
  </r>
  <r>
    <x v="792"/>
    <x v="2"/>
    <x v="2"/>
    <s v="Normal"/>
    <x v="0"/>
    <x v="2"/>
    <n v="97.37"/>
    <n v="10"/>
    <n v="48.685000000000002"/>
    <n v="1022.385"/>
    <x v="15"/>
    <x v="128"/>
    <x v="2"/>
    <n v="973.7"/>
    <n v="4.7619047620000003"/>
    <n v="48.685000000000002"/>
    <x v="49"/>
  </r>
  <r>
    <x v="793"/>
    <x v="0"/>
    <x v="0"/>
    <s v="Member"/>
    <x v="1"/>
    <x v="1"/>
    <n v="92.6"/>
    <n v="7"/>
    <n v="32.409999999999997"/>
    <n v="680.61"/>
    <x v="33"/>
    <x v="299"/>
    <x v="2"/>
    <n v="648.20000000000005"/>
    <n v="4.7619047620000003"/>
    <n v="32.409999999999997"/>
    <x v="39"/>
  </r>
  <r>
    <x v="794"/>
    <x v="0"/>
    <x v="0"/>
    <s v="Normal"/>
    <x v="0"/>
    <x v="1"/>
    <n v="46.61"/>
    <n v="2"/>
    <n v="4.6609999999999996"/>
    <n v="97.881"/>
    <x v="84"/>
    <x v="35"/>
    <x v="2"/>
    <n v="93.22"/>
    <n v="4.7619047620000003"/>
    <n v="4.6609999999999996"/>
    <x v="37"/>
  </r>
  <r>
    <x v="795"/>
    <x v="2"/>
    <x v="2"/>
    <s v="Normal"/>
    <x v="1"/>
    <x v="5"/>
    <n v="27.18"/>
    <n v="2"/>
    <n v="2.718"/>
    <n v="57.078000000000003"/>
    <x v="20"/>
    <x v="461"/>
    <x v="0"/>
    <n v="54.36"/>
    <n v="4.7619047620000003"/>
    <n v="2.718"/>
    <x v="42"/>
  </r>
  <r>
    <x v="796"/>
    <x v="1"/>
    <x v="1"/>
    <s v="Member"/>
    <x v="0"/>
    <x v="2"/>
    <n v="60.87"/>
    <n v="1"/>
    <n v="3.0434999999999999"/>
    <n v="63.913499999999999"/>
    <x v="46"/>
    <x v="38"/>
    <x v="1"/>
    <n v="60.87"/>
    <n v="4.7619047620000003"/>
    <n v="3.0434999999999999"/>
    <x v="46"/>
  </r>
  <r>
    <x v="797"/>
    <x v="0"/>
    <x v="0"/>
    <s v="Member"/>
    <x v="0"/>
    <x v="3"/>
    <n v="24.49"/>
    <n v="10"/>
    <n v="12.244999999999999"/>
    <n v="257.14499999999998"/>
    <x v="70"/>
    <x v="459"/>
    <x v="1"/>
    <n v="244.9"/>
    <n v="4.7619047620000003"/>
    <n v="12.244999999999999"/>
    <x v="34"/>
  </r>
  <r>
    <x v="798"/>
    <x v="2"/>
    <x v="2"/>
    <s v="Normal"/>
    <x v="1"/>
    <x v="0"/>
    <n v="92.78"/>
    <n v="1"/>
    <n v="4.6390000000000002"/>
    <n v="97.418999999999997"/>
    <x v="20"/>
    <x v="155"/>
    <x v="2"/>
    <n v="92.78"/>
    <n v="4.7619047620000003"/>
    <n v="4.6390000000000002"/>
    <x v="57"/>
  </r>
  <r>
    <x v="799"/>
    <x v="1"/>
    <x v="1"/>
    <s v="Member"/>
    <x v="1"/>
    <x v="2"/>
    <n v="86.69"/>
    <n v="5"/>
    <n v="21.672499999999999"/>
    <n v="455.1225"/>
    <x v="48"/>
    <x v="462"/>
    <x v="0"/>
    <n v="433.45"/>
    <n v="4.7619047620000003"/>
    <n v="21.672499999999999"/>
    <x v="45"/>
  </r>
  <r>
    <x v="800"/>
    <x v="2"/>
    <x v="2"/>
    <s v="Normal"/>
    <x v="1"/>
    <x v="3"/>
    <n v="23.01"/>
    <n v="6"/>
    <n v="6.9029999999999996"/>
    <n v="144.96299999999999"/>
    <x v="52"/>
    <x v="463"/>
    <x v="0"/>
    <n v="138.06"/>
    <n v="4.7619047620000003"/>
    <n v="6.9029999999999996"/>
    <x v="30"/>
  </r>
  <r>
    <x v="801"/>
    <x v="1"/>
    <x v="1"/>
    <s v="Member"/>
    <x v="0"/>
    <x v="1"/>
    <n v="30.2"/>
    <n v="8"/>
    <n v="12.08"/>
    <n v="253.68"/>
    <x v="2"/>
    <x v="171"/>
    <x v="0"/>
    <n v="241.6"/>
    <n v="4.7619047620000003"/>
    <n v="12.08"/>
    <x v="20"/>
  </r>
  <r>
    <x v="802"/>
    <x v="1"/>
    <x v="1"/>
    <s v="Member"/>
    <x v="1"/>
    <x v="5"/>
    <n v="67.39"/>
    <n v="7"/>
    <n v="23.586500000000001"/>
    <n v="495.31650000000002"/>
    <x v="28"/>
    <x v="2"/>
    <x v="0"/>
    <n v="471.73"/>
    <n v="4.7619047620000003"/>
    <n v="23.586500000000001"/>
    <x v="16"/>
  </r>
  <r>
    <x v="803"/>
    <x v="0"/>
    <x v="0"/>
    <s v="Member"/>
    <x v="0"/>
    <x v="5"/>
    <n v="48.96"/>
    <n v="9"/>
    <n v="22.032"/>
    <n v="462.67200000000003"/>
    <x v="31"/>
    <x v="94"/>
    <x v="1"/>
    <n v="440.64"/>
    <n v="4.7619047620000003"/>
    <n v="22.032"/>
    <x v="7"/>
  </r>
  <r>
    <x v="804"/>
    <x v="2"/>
    <x v="2"/>
    <s v="Member"/>
    <x v="0"/>
    <x v="1"/>
    <n v="75.59"/>
    <n v="9"/>
    <n v="34.015500000000003"/>
    <n v="714.32550000000003"/>
    <x v="55"/>
    <x v="289"/>
    <x v="1"/>
    <n v="680.31"/>
    <n v="4.7619047620000003"/>
    <n v="34.015500000000003"/>
    <x v="7"/>
  </r>
  <r>
    <x v="805"/>
    <x v="0"/>
    <x v="0"/>
    <s v="Normal"/>
    <x v="0"/>
    <x v="2"/>
    <n v="77.47"/>
    <n v="4"/>
    <n v="15.494"/>
    <n v="325.37400000000002"/>
    <x v="85"/>
    <x v="345"/>
    <x v="1"/>
    <n v="309.88"/>
    <n v="4.7619047620000003"/>
    <n v="15.494"/>
    <x v="50"/>
  </r>
  <r>
    <x v="806"/>
    <x v="0"/>
    <x v="0"/>
    <s v="Normal"/>
    <x v="0"/>
    <x v="3"/>
    <n v="93.18"/>
    <n v="2"/>
    <n v="9.3179999999999996"/>
    <n v="195.678"/>
    <x v="65"/>
    <x v="464"/>
    <x v="2"/>
    <n v="186.36"/>
    <n v="4.7619047620000003"/>
    <n v="9.3179999999999996"/>
    <x v="23"/>
  </r>
  <r>
    <x v="807"/>
    <x v="0"/>
    <x v="0"/>
    <s v="Normal"/>
    <x v="0"/>
    <x v="1"/>
    <n v="50.23"/>
    <n v="4"/>
    <n v="10.045999999999999"/>
    <n v="210.96600000000001"/>
    <x v="66"/>
    <x v="465"/>
    <x v="1"/>
    <n v="200.92"/>
    <n v="4.7619047620000003"/>
    <n v="10.045999999999999"/>
    <x v="54"/>
  </r>
  <r>
    <x v="808"/>
    <x v="2"/>
    <x v="2"/>
    <s v="Normal"/>
    <x v="0"/>
    <x v="0"/>
    <n v="17.75"/>
    <n v="1"/>
    <n v="0.88749999999999996"/>
    <n v="18.637499999999999"/>
    <x v="78"/>
    <x v="440"/>
    <x v="1"/>
    <n v="17.75"/>
    <n v="4.7619047620000003"/>
    <n v="0.88749999999999996"/>
    <x v="17"/>
  </r>
  <r>
    <x v="809"/>
    <x v="1"/>
    <x v="1"/>
    <s v="Normal"/>
    <x v="0"/>
    <x v="5"/>
    <n v="62.18"/>
    <n v="10"/>
    <n v="31.09"/>
    <n v="652.89"/>
    <x v="82"/>
    <x v="373"/>
    <x v="0"/>
    <n v="621.79999999999995"/>
    <n v="4.7619047620000003"/>
    <n v="31.09"/>
    <x v="22"/>
  </r>
  <r>
    <x v="810"/>
    <x v="2"/>
    <x v="2"/>
    <s v="Normal"/>
    <x v="1"/>
    <x v="0"/>
    <n v="10.75"/>
    <n v="8"/>
    <n v="4.3"/>
    <n v="90.3"/>
    <x v="20"/>
    <x v="242"/>
    <x v="0"/>
    <n v="86"/>
    <n v="4.7619047620000003"/>
    <n v="4.3"/>
    <x v="56"/>
  </r>
  <r>
    <x v="811"/>
    <x v="0"/>
    <x v="0"/>
    <s v="Normal"/>
    <x v="0"/>
    <x v="1"/>
    <n v="40.26"/>
    <n v="10"/>
    <n v="20.13"/>
    <n v="422.73"/>
    <x v="7"/>
    <x v="191"/>
    <x v="2"/>
    <n v="402.6"/>
    <n v="4.7619047620000003"/>
    <n v="20.13"/>
    <x v="59"/>
  </r>
  <r>
    <x v="812"/>
    <x v="1"/>
    <x v="1"/>
    <s v="Member"/>
    <x v="0"/>
    <x v="3"/>
    <n v="64.97"/>
    <n v="5"/>
    <n v="16.2425"/>
    <n v="341.09249999999997"/>
    <x v="4"/>
    <x v="299"/>
    <x v="2"/>
    <n v="324.85000000000002"/>
    <n v="4.7619047620000003"/>
    <n v="16.2425"/>
    <x v="35"/>
  </r>
  <r>
    <x v="813"/>
    <x v="0"/>
    <x v="0"/>
    <s v="Normal"/>
    <x v="1"/>
    <x v="1"/>
    <n v="95.15"/>
    <n v="1"/>
    <n v="4.7575000000000003"/>
    <n v="99.907499999999999"/>
    <x v="23"/>
    <x v="466"/>
    <x v="1"/>
    <n v="95.15"/>
    <n v="4.7619047620000003"/>
    <n v="4.7575000000000003"/>
    <x v="22"/>
  </r>
  <r>
    <x v="814"/>
    <x v="0"/>
    <x v="0"/>
    <s v="Member"/>
    <x v="0"/>
    <x v="1"/>
    <n v="48.62"/>
    <n v="8"/>
    <n v="19.448"/>
    <n v="408.40800000000002"/>
    <x v="46"/>
    <x v="315"/>
    <x v="1"/>
    <n v="388.96"/>
    <n v="4.7619047620000003"/>
    <n v="19.448"/>
    <x v="59"/>
  </r>
  <r>
    <x v="815"/>
    <x v="2"/>
    <x v="2"/>
    <s v="Normal"/>
    <x v="0"/>
    <x v="4"/>
    <n v="53.21"/>
    <n v="8"/>
    <n v="21.283999999999999"/>
    <n v="446.964"/>
    <x v="86"/>
    <x v="463"/>
    <x v="0"/>
    <n v="425.68"/>
    <n v="4.7619047620000003"/>
    <n v="21.283999999999999"/>
    <x v="59"/>
  </r>
  <r>
    <x v="816"/>
    <x v="1"/>
    <x v="1"/>
    <s v="Normal"/>
    <x v="0"/>
    <x v="5"/>
    <n v="45.44"/>
    <n v="7"/>
    <n v="15.904"/>
    <n v="333.98399999999998"/>
    <x v="54"/>
    <x v="23"/>
    <x v="1"/>
    <n v="318.08"/>
    <n v="4.7619047620000003"/>
    <n v="15.904"/>
    <x v="51"/>
  </r>
  <r>
    <x v="817"/>
    <x v="0"/>
    <x v="0"/>
    <s v="Normal"/>
    <x v="1"/>
    <x v="4"/>
    <n v="33.880000000000003"/>
    <n v="8"/>
    <n v="13.552"/>
    <n v="284.59199999999998"/>
    <x v="64"/>
    <x v="245"/>
    <x v="0"/>
    <n v="271.04000000000002"/>
    <n v="4.7619047620000003"/>
    <n v="13.552"/>
    <x v="1"/>
  </r>
  <r>
    <x v="818"/>
    <x v="2"/>
    <x v="2"/>
    <s v="Member"/>
    <x v="1"/>
    <x v="0"/>
    <n v="96.16"/>
    <n v="4"/>
    <n v="19.231999999999999"/>
    <n v="403.87200000000001"/>
    <x v="3"/>
    <x v="356"/>
    <x v="2"/>
    <n v="384.64"/>
    <n v="4.7619047620000003"/>
    <n v="19.231999999999999"/>
    <x v="3"/>
  </r>
  <r>
    <x v="819"/>
    <x v="2"/>
    <x v="2"/>
    <s v="Member"/>
    <x v="1"/>
    <x v="4"/>
    <n v="47.16"/>
    <n v="5"/>
    <n v="11.79"/>
    <n v="247.59"/>
    <x v="36"/>
    <x v="63"/>
    <x v="2"/>
    <n v="235.8"/>
    <n v="4.7619047620000003"/>
    <n v="11.79"/>
    <x v="22"/>
  </r>
  <r>
    <x v="820"/>
    <x v="2"/>
    <x v="2"/>
    <s v="Normal"/>
    <x v="1"/>
    <x v="1"/>
    <n v="52.89"/>
    <n v="4"/>
    <n v="10.577999999999999"/>
    <n v="222.13800000000001"/>
    <x v="5"/>
    <x v="467"/>
    <x v="0"/>
    <n v="211.56"/>
    <n v="4.7619047620000003"/>
    <n v="10.577999999999999"/>
    <x v="24"/>
  </r>
  <r>
    <x v="821"/>
    <x v="0"/>
    <x v="0"/>
    <s v="Member"/>
    <x v="0"/>
    <x v="2"/>
    <n v="47.68"/>
    <n v="2"/>
    <n v="4.7679999999999998"/>
    <n v="100.128"/>
    <x v="7"/>
    <x v="468"/>
    <x v="2"/>
    <n v="95.36"/>
    <n v="4.7619047620000003"/>
    <n v="4.7679999999999998"/>
    <x v="5"/>
  </r>
  <r>
    <x v="822"/>
    <x v="1"/>
    <x v="1"/>
    <s v="Member"/>
    <x v="1"/>
    <x v="3"/>
    <n v="10.17"/>
    <n v="1"/>
    <n v="0.50849999999999995"/>
    <n v="10.6785"/>
    <x v="13"/>
    <x v="331"/>
    <x v="1"/>
    <n v="10.17"/>
    <n v="4.7619047620000003"/>
    <n v="0.50849999999999995"/>
    <x v="9"/>
  </r>
  <r>
    <x v="823"/>
    <x v="0"/>
    <x v="0"/>
    <s v="Normal"/>
    <x v="0"/>
    <x v="0"/>
    <n v="68.709999999999994"/>
    <n v="3"/>
    <n v="10.3065"/>
    <n v="216.4365"/>
    <x v="31"/>
    <x v="469"/>
    <x v="1"/>
    <n v="206.13"/>
    <n v="4.7619047620000003"/>
    <n v="10.3065"/>
    <x v="44"/>
  </r>
  <r>
    <x v="824"/>
    <x v="2"/>
    <x v="2"/>
    <s v="Member"/>
    <x v="0"/>
    <x v="3"/>
    <n v="60.08"/>
    <n v="7"/>
    <n v="21.027999999999999"/>
    <n v="441.58800000000002"/>
    <x v="44"/>
    <x v="150"/>
    <x v="2"/>
    <n v="420.56"/>
    <n v="4.7619047620000003"/>
    <n v="21.027999999999999"/>
    <x v="10"/>
  </r>
  <r>
    <x v="825"/>
    <x v="0"/>
    <x v="0"/>
    <s v="Member"/>
    <x v="0"/>
    <x v="3"/>
    <n v="22.01"/>
    <n v="4"/>
    <n v="4.4020000000000001"/>
    <n v="92.441999999999993"/>
    <x v="71"/>
    <x v="470"/>
    <x v="2"/>
    <n v="88.04"/>
    <n v="4.7619047620000003"/>
    <n v="4.4020000000000001"/>
    <x v="37"/>
  </r>
  <r>
    <x v="826"/>
    <x v="2"/>
    <x v="2"/>
    <s v="Member"/>
    <x v="0"/>
    <x v="0"/>
    <n v="72.11"/>
    <n v="9"/>
    <n v="32.4495"/>
    <n v="681.43949999999995"/>
    <x v="26"/>
    <x v="318"/>
    <x v="2"/>
    <n v="648.99"/>
    <n v="4.7619047620000003"/>
    <n v="32.4495"/>
    <x v="25"/>
  </r>
  <r>
    <x v="827"/>
    <x v="0"/>
    <x v="0"/>
    <s v="Member"/>
    <x v="1"/>
    <x v="5"/>
    <n v="41.28"/>
    <n v="3"/>
    <n v="6.1920000000000002"/>
    <n v="130.03200000000001"/>
    <x v="58"/>
    <x v="78"/>
    <x v="2"/>
    <n v="123.84"/>
    <n v="4.7619047620000003"/>
    <n v="6.1920000000000002"/>
    <x v="23"/>
  </r>
  <r>
    <x v="828"/>
    <x v="1"/>
    <x v="1"/>
    <s v="Normal"/>
    <x v="1"/>
    <x v="1"/>
    <n v="64.95"/>
    <n v="10"/>
    <n v="32.475000000000001"/>
    <n v="681.97500000000002"/>
    <x v="62"/>
    <x v="185"/>
    <x v="1"/>
    <n v="649.5"/>
    <n v="4.7619047620000003"/>
    <n v="32.475000000000001"/>
    <x v="53"/>
  </r>
  <r>
    <x v="829"/>
    <x v="0"/>
    <x v="0"/>
    <s v="Member"/>
    <x v="0"/>
    <x v="1"/>
    <n v="74.22"/>
    <n v="10"/>
    <n v="37.11"/>
    <n v="779.31"/>
    <x v="17"/>
    <x v="51"/>
    <x v="2"/>
    <n v="742.2"/>
    <n v="4.7619047620000003"/>
    <n v="37.11"/>
    <x v="42"/>
  </r>
  <r>
    <x v="830"/>
    <x v="0"/>
    <x v="0"/>
    <s v="Normal"/>
    <x v="1"/>
    <x v="1"/>
    <n v="10.56"/>
    <n v="8"/>
    <n v="4.2240000000000002"/>
    <n v="88.703999999999994"/>
    <x v="46"/>
    <x v="255"/>
    <x v="1"/>
    <n v="84.48"/>
    <n v="4.7619047620000003"/>
    <n v="4.2240000000000002"/>
    <x v="29"/>
  </r>
  <r>
    <x v="831"/>
    <x v="2"/>
    <x v="2"/>
    <s v="Normal"/>
    <x v="1"/>
    <x v="0"/>
    <n v="62.57"/>
    <n v="4"/>
    <n v="12.513999999999999"/>
    <n v="262.79399999999998"/>
    <x v="6"/>
    <x v="78"/>
    <x v="1"/>
    <n v="250.28"/>
    <n v="4.7619047620000003"/>
    <n v="12.513999999999999"/>
    <x v="33"/>
  </r>
  <r>
    <x v="832"/>
    <x v="2"/>
    <x v="2"/>
    <s v="Member"/>
    <x v="0"/>
    <x v="3"/>
    <n v="11.85"/>
    <n v="8"/>
    <n v="4.74"/>
    <n v="99.54"/>
    <x v="51"/>
    <x v="414"/>
    <x v="1"/>
    <n v="94.8"/>
    <n v="4.7619047620000003"/>
    <n v="4.74"/>
    <x v="5"/>
  </r>
  <r>
    <x v="833"/>
    <x v="0"/>
    <x v="0"/>
    <s v="Member"/>
    <x v="1"/>
    <x v="0"/>
    <n v="91.3"/>
    <n v="1"/>
    <n v="4.5650000000000004"/>
    <n v="95.864999999999995"/>
    <x v="44"/>
    <x v="51"/>
    <x v="0"/>
    <n v="91.3"/>
    <n v="4.7619047620000003"/>
    <n v="4.5650000000000004"/>
    <x v="51"/>
  </r>
  <r>
    <x v="834"/>
    <x v="2"/>
    <x v="2"/>
    <s v="Member"/>
    <x v="0"/>
    <x v="2"/>
    <n v="40.729999999999997"/>
    <n v="7"/>
    <n v="14.2555"/>
    <n v="299.3655"/>
    <x v="41"/>
    <x v="471"/>
    <x v="0"/>
    <n v="285.11"/>
    <n v="4.7619047620000003"/>
    <n v="14.2555"/>
    <x v="38"/>
  </r>
  <r>
    <x v="835"/>
    <x v="0"/>
    <x v="0"/>
    <s v="Normal"/>
    <x v="1"/>
    <x v="5"/>
    <n v="52.38"/>
    <n v="1"/>
    <n v="2.6190000000000002"/>
    <n v="54.999000000000002"/>
    <x v="58"/>
    <x v="143"/>
    <x v="1"/>
    <n v="52.38"/>
    <n v="4.7619047620000003"/>
    <n v="2.6190000000000002"/>
    <x v="6"/>
  </r>
  <r>
    <x v="836"/>
    <x v="0"/>
    <x v="0"/>
    <s v="Member"/>
    <x v="1"/>
    <x v="5"/>
    <n v="38.54"/>
    <n v="5"/>
    <n v="9.6349999999999998"/>
    <n v="202.33500000000001"/>
    <x v="51"/>
    <x v="229"/>
    <x v="0"/>
    <n v="192.7"/>
    <n v="4.7619047620000003"/>
    <n v="9.6349999999999998"/>
    <x v="32"/>
  </r>
  <r>
    <x v="837"/>
    <x v="2"/>
    <x v="2"/>
    <s v="Normal"/>
    <x v="1"/>
    <x v="3"/>
    <n v="44.63"/>
    <n v="6"/>
    <n v="13.388999999999999"/>
    <n v="281.16899999999998"/>
    <x v="56"/>
    <x v="390"/>
    <x v="2"/>
    <n v="267.77999999999997"/>
    <n v="4.7619047620000003"/>
    <n v="13.388999999999999"/>
    <x v="20"/>
  </r>
  <r>
    <x v="838"/>
    <x v="1"/>
    <x v="1"/>
    <s v="Normal"/>
    <x v="1"/>
    <x v="1"/>
    <n v="55.87"/>
    <n v="10"/>
    <n v="27.934999999999999"/>
    <n v="586.63499999999999"/>
    <x v="15"/>
    <x v="66"/>
    <x v="1"/>
    <n v="558.70000000000005"/>
    <n v="4.7619047620000003"/>
    <n v="27.934999999999999"/>
    <x v="6"/>
  </r>
  <r>
    <x v="839"/>
    <x v="1"/>
    <x v="1"/>
    <s v="Member"/>
    <x v="0"/>
    <x v="3"/>
    <n v="29.22"/>
    <n v="6"/>
    <n v="8.766"/>
    <n v="184.08600000000001"/>
    <x v="17"/>
    <x v="335"/>
    <x v="0"/>
    <n v="175.32"/>
    <n v="4.7619047620000003"/>
    <n v="8.766"/>
    <x v="59"/>
  </r>
  <r>
    <x v="840"/>
    <x v="0"/>
    <x v="0"/>
    <s v="Normal"/>
    <x v="1"/>
    <x v="5"/>
    <n v="51.94"/>
    <n v="3"/>
    <n v="7.7910000000000004"/>
    <n v="163.61099999999999"/>
    <x v="42"/>
    <x v="472"/>
    <x v="1"/>
    <n v="155.82"/>
    <n v="4.7619047620000003"/>
    <n v="7.7910000000000004"/>
    <x v="30"/>
  </r>
  <r>
    <x v="841"/>
    <x v="2"/>
    <x v="2"/>
    <s v="Normal"/>
    <x v="1"/>
    <x v="1"/>
    <n v="60.3"/>
    <n v="1"/>
    <n v="3.0150000000000001"/>
    <n v="63.314999999999998"/>
    <x v="38"/>
    <x v="180"/>
    <x v="1"/>
    <n v="60.3"/>
    <n v="4.7619047620000003"/>
    <n v="3.0150000000000001"/>
    <x v="22"/>
  </r>
  <r>
    <x v="842"/>
    <x v="0"/>
    <x v="0"/>
    <s v="Member"/>
    <x v="0"/>
    <x v="3"/>
    <n v="39.47"/>
    <n v="2"/>
    <n v="3.9470000000000001"/>
    <n v="82.887"/>
    <x v="22"/>
    <x v="473"/>
    <x v="2"/>
    <n v="78.94"/>
    <n v="4.7619047620000003"/>
    <n v="3.9470000000000001"/>
    <x v="59"/>
  </r>
  <r>
    <x v="843"/>
    <x v="1"/>
    <x v="1"/>
    <s v="Member"/>
    <x v="0"/>
    <x v="4"/>
    <n v="14.87"/>
    <n v="2"/>
    <n v="1.4870000000000001"/>
    <n v="31.227"/>
    <x v="77"/>
    <x v="470"/>
    <x v="2"/>
    <n v="29.74"/>
    <n v="4.7619047620000003"/>
    <n v="1.4870000000000001"/>
    <x v="60"/>
  </r>
  <r>
    <x v="844"/>
    <x v="0"/>
    <x v="0"/>
    <s v="Normal"/>
    <x v="1"/>
    <x v="5"/>
    <n v="21.32"/>
    <n v="1"/>
    <n v="1.0660000000000001"/>
    <n v="22.385999999999999"/>
    <x v="53"/>
    <x v="31"/>
    <x v="1"/>
    <n v="21.32"/>
    <n v="4.7619047620000003"/>
    <n v="1.0660000000000001"/>
    <x v="9"/>
  </r>
  <r>
    <x v="845"/>
    <x v="0"/>
    <x v="0"/>
    <s v="Member"/>
    <x v="1"/>
    <x v="1"/>
    <n v="93.78"/>
    <n v="3"/>
    <n v="14.067"/>
    <n v="295.40699999999998"/>
    <x v="74"/>
    <x v="102"/>
    <x v="2"/>
    <n v="281.33999999999997"/>
    <n v="4.7619047620000003"/>
    <n v="14.067"/>
    <x v="9"/>
  </r>
  <r>
    <x v="846"/>
    <x v="0"/>
    <x v="0"/>
    <s v="Member"/>
    <x v="1"/>
    <x v="1"/>
    <n v="73.260000000000005"/>
    <n v="1"/>
    <n v="3.6629999999999998"/>
    <n v="76.923000000000002"/>
    <x v="3"/>
    <x v="182"/>
    <x v="0"/>
    <n v="73.260000000000005"/>
    <n v="4.7619047620000003"/>
    <n v="3.6629999999999998"/>
    <x v="58"/>
  </r>
  <r>
    <x v="847"/>
    <x v="1"/>
    <x v="1"/>
    <s v="Normal"/>
    <x v="0"/>
    <x v="3"/>
    <n v="22.38"/>
    <n v="1"/>
    <n v="1.119"/>
    <n v="23.498999999999999"/>
    <x v="74"/>
    <x v="48"/>
    <x v="2"/>
    <n v="22.38"/>
    <n v="4.7619047620000003"/>
    <n v="1.119"/>
    <x v="17"/>
  </r>
  <r>
    <x v="848"/>
    <x v="1"/>
    <x v="1"/>
    <s v="Member"/>
    <x v="0"/>
    <x v="4"/>
    <n v="72.88"/>
    <n v="9"/>
    <n v="32.795999999999999"/>
    <n v="688.71600000000001"/>
    <x v="66"/>
    <x v="371"/>
    <x v="1"/>
    <n v="655.92"/>
    <n v="4.7619047620000003"/>
    <n v="32.795999999999999"/>
    <x v="43"/>
  </r>
  <r>
    <x v="849"/>
    <x v="0"/>
    <x v="0"/>
    <s v="Normal"/>
    <x v="0"/>
    <x v="5"/>
    <n v="99.1"/>
    <n v="6"/>
    <n v="29.73"/>
    <n v="624.33000000000004"/>
    <x v="64"/>
    <x v="90"/>
    <x v="1"/>
    <n v="594.6"/>
    <n v="4.7619047620000003"/>
    <n v="29.73"/>
    <x v="50"/>
  </r>
  <r>
    <x v="850"/>
    <x v="0"/>
    <x v="0"/>
    <s v="Normal"/>
    <x v="1"/>
    <x v="5"/>
    <n v="74.099999999999994"/>
    <n v="1"/>
    <n v="3.7050000000000001"/>
    <n v="77.805000000000007"/>
    <x v="25"/>
    <x v="474"/>
    <x v="1"/>
    <n v="74.099999999999994"/>
    <n v="4.7619047620000003"/>
    <n v="3.7050000000000001"/>
    <x v="51"/>
  </r>
  <r>
    <x v="851"/>
    <x v="0"/>
    <x v="0"/>
    <s v="Normal"/>
    <x v="0"/>
    <x v="5"/>
    <n v="98.48"/>
    <n v="2"/>
    <n v="9.8480000000000008"/>
    <n v="206.80799999999999"/>
    <x v="88"/>
    <x v="33"/>
    <x v="0"/>
    <n v="196.96"/>
    <n v="4.7619047620000003"/>
    <n v="9.8480000000000008"/>
    <x v="51"/>
  </r>
  <r>
    <x v="852"/>
    <x v="1"/>
    <x v="1"/>
    <s v="Normal"/>
    <x v="1"/>
    <x v="0"/>
    <n v="53.19"/>
    <n v="7"/>
    <n v="18.616499999999998"/>
    <n v="390.94650000000001"/>
    <x v="78"/>
    <x v="324"/>
    <x v="0"/>
    <n v="372.33"/>
    <n v="4.7619047620000003"/>
    <n v="18.616499999999998"/>
    <x v="59"/>
  </r>
  <r>
    <x v="853"/>
    <x v="2"/>
    <x v="2"/>
    <s v="Normal"/>
    <x v="0"/>
    <x v="1"/>
    <n v="52.79"/>
    <n v="10"/>
    <n v="26.395"/>
    <n v="554.29499999999996"/>
    <x v="6"/>
    <x v="452"/>
    <x v="0"/>
    <n v="527.9"/>
    <n v="4.7619047620000003"/>
    <n v="26.395"/>
    <x v="40"/>
  </r>
  <r>
    <x v="854"/>
    <x v="0"/>
    <x v="0"/>
    <s v="Member"/>
    <x v="0"/>
    <x v="0"/>
    <n v="95.95"/>
    <n v="5"/>
    <n v="23.987500000000001"/>
    <n v="503.73750000000001"/>
    <x v="54"/>
    <x v="239"/>
    <x v="0"/>
    <n v="479.75"/>
    <n v="4.7619047620000003"/>
    <n v="23.987500000000001"/>
    <x v="55"/>
  </r>
  <r>
    <x v="855"/>
    <x v="2"/>
    <x v="2"/>
    <s v="Normal"/>
    <x v="0"/>
    <x v="5"/>
    <n v="36.51"/>
    <n v="9"/>
    <n v="16.429500000000001"/>
    <n v="345.01949999999999"/>
    <x v="69"/>
    <x v="196"/>
    <x v="1"/>
    <n v="328.59"/>
    <n v="4.7619047620000003"/>
    <n v="16.429500000000001"/>
    <x v="50"/>
  </r>
  <r>
    <x v="856"/>
    <x v="2"/>
    <x v="2"/>
    <s v="Normal"/>
    <x v="1"/>
    <x v="4"/>
    <n v="21.12"/>
    <n v="8"/>
    <n v="8.4480000000000004"/>
    <n v="177.40799999999999"/>
    <x v="17"/>
    <x v="475"/>
    <x v="1"/>
    <n v="168.96"/>
    <n v="4.7619047620000003"/>
    <n v="8.4480000000000004"/>
    <x v="31"/>
  </r>
  <r>
    <x v="857"/>
    <x v="0"/>
    <x v="0"/>
    <s v="Member"/>
    <x v="0"/>
    <x v="2"/>
    <n v="28.31"/>
    <n v="4"/>
    <n v="5.6619999999999999"/>
    <n v="118.902"/>
    <x v="37"/>
    <x v="476"/>
    <x v="1"/>
    <n v="113.24"/>
    <n v="4.7619047620000003"/>
    <n v="5.6619999999999999"/>
    <x v="13"/>
  </r>
  <r>
    <x v="858"/>
    <x v="2"/>
    <x v="2"/>
    <s v="Normal"/>
    <x v="1"/>
    <x v="0"/>
    <n v="57.59"/>
    <n v="6"/>
    <n v="17.277000000000001"/>
    <n v="362.81700000000001"/>
    <x v="42"/>
    <x v="477"/>
    <x v="1"/>
    <n v="345.54"/>
    <n v="4.7619047620000003"/>
    <n v="17.277000000000001"/>
    <x v="20"/>
  </r>
  <r>
    <x v="859"/>
    <x v="0"/>
    <x v="0"/>
    <s v="Member"/>
    <x v="0"/>
    <x v="4"/>
    <n v="47.63"/>
    <n v="9"/>
    <n v="21.433499999999999"/>
    <n v="450.1035"/>
    <x v="54"/>
    <x v="478"/>
    <x v="1"/>
    <n v="428.67"/>
    <n v="4.7619047620000003"/>
    <n v="21.433499999999999"/>
    <x v="59"/>
  </r>
  <r>
    <x v="860"/>
    <x v="1"/>
    <x v="1"/>
    <s v="Member"/>
    <x v="0"/>
    <x v="2"/>
    <n v="86.27"/>
    <n v="1"/>
    <n v="4.3135000000000003"/>
    <n v="90.583500000000001"/>
    <x v="9"/>
    <x v="38"/>
    <x v="0"/>
    <n v="86.27"/>
    <n v="4.7619047620000003"/>
    <n v="4.3135000000000003"/>
    <x v="27"/>
  </r>
  <r>
    <x v="861"/>
    <x v="0"/>
    <x v="0"/>
    <s v="Member"/>
    <x v="1"/>
    <x v="3"/>
    <n v="12.76"/>
    <n v="2"/>
    <n v="1.276"/>
    <n v="26.795999999999999"/>
    <x v="66"/>
    <x v="191"/>
    <x v="0"/>
    <n v="25.52"/>
    <n v="4.7619047620000003"/>
    <n v="1.276"/>
    <x v="52"/>
  </r>
  <r>
    <x v="862"/>
    <x v="2"/>
    <x v="2"/>
    <s v="Normal"/>
    <x v="0"/>
    <x v="2"/>
    <n v="11.28"/>
    <n v="9"/>
    <n v="5.0759999999999996"/>
    <n v="106.596"/>
    <x v="85"/>
    <x v="479"/>
    <x v="2"/>
    <n v="101.52"/>
    <n v="4.7619047620000003"/>
    <n v="5.0759999999999996"/>
    <x v="42"/>
  </r>
  <r>
    <x v="863"/>
    <x v="2"/>
    <x v="2"/>
    <s v="Normal"/>
    <x v="0"/>
    <x v="2"/>
    <n v="51.07"/>
    <n v="7"/>
    <n v="17.874500000000001"/>
    <n v="375.36450000000002"/>
    <x v="52"/>
    <x v="437"/>
    <x v="1"/>
    <n v="357.49"/>
    <n v="4.7619047620000003"/>
    <n v="17.874500000000001"/>
    <x v="27"/>
  </r>
  <r>
    <x v="864"/>
    <x v="0"/>
    <x v="0"/>
    <s v="Member"/>
    <x v="0"/>
    <x v="1"/>
    <n v="79.59"/>
    <n v="3"/>
    <n v="11.938499999999999"/>
    <n v="250.70849999999999"/>
    <x v="66"/>
    <x v="101"/>
    <x v="1"/>
    <n v="238.77"/>
    <n v="4.7619047620000003"/>
    <n v="11.938499999999999"/>
    <x v="37"/>
  </r>
  <r>
    <x v="865"/>
    <x v="1"/>
    <x v="1"/>
    <s v="Member"/>
    <x v="1"/>
    <x v="0"/>
    <n v="33.81"/>
    <n v="3"/>
    <n v="5.0715000000000003"/>
    <n v="106.50149999999999"/>
    <x v="53"/>
    <x v="480"/>
    <x v="0"/>
    <n v="101.43"/>
    <n v="4.7619047620000003"/>
    <n v="5.0715000000000003"/>
    <x v="48"/>
  </r>
  <r>
    <x v="866"/>
    <x v="2"/>
    <x v="2"/>
    <s v="Member"/>
    <x v="1"/>
    <x v="3"/>
    <n v="90.53"/>
    <n v="8"/>
    <n v="36.212000000000003"/>
    <n v="760.452"/>
    <x v="20"/>
    <x v="481"/>
    <x v="2"/>
    <n v="724.24"/>
    <n v="4.7619047620000003"/>
    <n v="36.212000000000003"/>
    <x v="35"/>
  </r>
  <r>
    <x v="867"/>
    <x v="1"/>
    <x v="1"/>
    <s v="Member"/>
    <x v="0"/>
    <x v="0"/>
    <n v="62.82"/>
    <n v="2"/>
    <n v="6.282"/>
    <n v="131.922"/>
    <x v="29"/>
    <x v="482"/>
    <x v="0"/>
    <n v="125.64"/>
    <n v="4.7619047620000003"/>
    <n v="6.282"/>
    <x v="49"/>
  </r>
  <r>
    <x v="868"/>
    <x v="1"/>
    <x v="1"/>
    <s v="Member"/>
    <x v="1"/>
    <x v="4"/>
    <n v="24.31"/>
    <n v="3"/>
    <n v="3.6465000000000001"/>
    <n v="76.576499999999996"/>
    <x v="66"/>
    <x v="268"/>
    <x v="2"/>
    <n v="72.930000000000007"/>
    <n v="4.7619047620000003"/>
    <n v="3.6465000000000001"/>
    <x v="42"/>
  </r>
  <r>
    <x v="869"/>
    <x v="0"/>
    <x v="0"/>
    <s v="Normal"/>
    <x v="1"/>
    <x v="3"/>
    <n v="64.59"/>
    <n v="4"/>
    <n v="12.917999999999999"/>
    <n v="271.27800000000002"/>
    <x v="47"/>
    <x v="483"/>
    <x v="0"/>
    <n v="258.36"/>
    <n v="4.7619047620000003"/>
    <n v="12.917999999999999"/>
    <x v="39"/>
  </r>
  <r>
    <x v="870"/>
    <x v="0"/>
    <x v="0"/>
    <s v="Member"/>
    <x v="1"/>
    <x v="4"/>
    <n v="24.82"/>
    <n v="7"/>
    <n v="8.6869999999999994"/>
    <n v="182.42699999999999"/>
    <x v="69"/>
    <x v="373"/>
    <x v="2"/>
    <n v="173.74"/>
    <n v="4.7619047620000003"/>
    <n v="8.6869999999999994"/>
    <x v="12"/>
  </r>
  <r>
    <x v="871"/>
    <x v="1"/>
    <x v="1"/>
    <s v="Normal"/>
    <x v="1"/>
    <x v="5"/>
    <n v="56.5"/>
    <n v="1"/>
    <n v="2.8250000000000002"/>
    <n v="59.325000000000003"/>
    <x v="45"/>
    <x v="484"/>
    <x v="0"/>
    <n v="56.5"/>
    <n v="4.7619047620000003"/>
    <n v="2.8250000000000002"/>
    <x v="1"/>
  </r>
  <r>
    <x v="872"/>
    <x v="2"/>
    <x v="2"/>
    <s v="Member"/>
    <x v="0"/>
    <x v="1"/>
    <n v="21.43"/>
    <n v="10"/>
    <n v="10.715"/>
    <n v="225.01499999999999"/>
    <x v="26"/>
    <x v="159"/>
    <x v="1"/>
    <n v="214.3"/>
    <n v="4.7619047620000003"/>
    <n v="10.715"/>
    <x v="56"/>
  </r>
  <r>
    <x v="873"/>
    <x v="0"/>
    <x v="0"/>
    <s v="Member"/>
    <x v="1"/>
    <x v="3"/>
    <n v="89.06"/>
    <n v="6"/>
    <n v="26.718"/>
    <n v="561.07799999999997"/>
    <x v="68"/>
    <x v="111"/>
    <x v="1"/>
    <n v="534.36"/>
    <n v="4.7619047620000003"/>
    <n v="26.718"/>
    <x v="21"/>
  </r>
  <r>
    <x v="874"/>
    <x v="0"/>
    <x v="0"/>
    <s v="Member"/>
    <x v="1"/>
    <x v="2"/>
    <n v="23.29"/>
    <n v="4"/>
    <n v="4.6580000000000004"/>
    <n v="97.817999999999998"/>
    <x v="35"/>
    <x v="408"/>
    <x v="2"/>
    <n v="93.16"/>
    <n v="4.7619047620000003"/>
    <n v="4.6580000000000004"/>
    <x v="9"/>
  </r>
  <r>
    <x v="875"/>
    <x v="1"/>
    <x v="1"/>
    <s v="Normal"/>
    <x v="1"/>
    <x v="2"/>
    <n v="65.260000000000005"/>
    <n v="8"/>
    <n v="26.103999999999999"/>
    <n v="548.18399999999997"/>
    <x v="20"/>
    <x v="214"/>
    <x v="0"/>
    <n v="522.08000000000004"/>
    <n v="4.7619047620000003"/>
    <n v="26.103999999999999"/>
    <x v="31"/>
  </r>
  <r>
    <x v="876"/>
    <x v="1"/>
    <x v="1"/>
    <s v="Member"/>
    <x v="1"/>
    <x v="5"/>
    <n v="52.35"/>
    <n v="1"/>
    <n v="2.6175000000000002"/>
    <n v="54.967500000000001"/>
    <x v="12"/>
    <x v="438"/>
    <x v="1"/>
    <n v="52.35"/>
    <n v="4.7619047620000003"/>
    <n v="2.6175000000000002"/>
    <x v="43"/>
  </r>
  <r>
    <x v="877"/>
    <x v="2"/>
    <x v="2"/>
    <s v="Member"/>
    <x v="1"/>
    <x v="1"/>
    <n v="39.75"/>
    <n v="1"/>
    <n v="1.9875"/>
    <n v="41.737499999999997"/>
    <x v="6"/>
    <x v="99"/>
    <x v="1"/>
    <n v="39.75"/>
    <n v="4.7619047620000003"/>
    <n v="1.9875"/>
    <x v="36"/>
  </r>
  <r>
    <x v="878"/>
    <x v="0"/>
    <x v="0"/>
    <s v="Normal"/>
    <x v="0"/>
    <x v="1"/>
    <n v="90.02"/>
    <n v="8"/>
    <n v="36.008000000000003"/>
    <n v="756.16800000000001"/>
    <x v="76"/>
    <x v="394"/>
    <x v="2"/>
    <n v="720.16"/>
    <n v="4.7619047620000003"/>
    <n v="36.008000000000003"/>
    <x v="10"/>
  </r>
  <r>
    <x v="879"/>
    <x v="2"/>
    <x v="2"/>
    <s v="Member"/>
    <x v="0"/>
    <x v="1"/>
    <n v="12.1"/>
    <n v="8"/>
    <n v="4.84"/>
    <n v="101.64"/>
    <x v="64"/>
    <x v="79"/>
    <x v="0"/>
    <n v="96.8"/>
    <n v="4.7619047620000003"/>
    <n v="4.84"/>
    <x v="17"/>
  </r>
  <r>
    <x v="880"/>
    <x v="2"/>
    <x v="2"/>
    <s v="Member"/>
    <x v="0"/>
    <x v="4"/>
    <n v="33.21"/>
    <n v="10"/>
    <n v="16.605"/>
    <n v="348.70499999999998"/>
    <x v="66"/>
    <x v="485"/>
    <x v="0"/>
    <n v="332.1"/>
    <n v="4.7619047620000003"/>
    <n v="16.605"/>
    <x v="22"/>
  </r>
  <r>
    <x v="881"/>
    <x v="1"/>
    <x v="1"/>
    <s v="Member"/>
    <x v="0"/>
    <x v="5"/>
    <n v="10.18"/>
    <n v="8"/>
    <n v="4.0720000000000001"/>
    <n v="85.512"/>
    <x v="73"/>
    <x v="423"/>
    <x v="2"/>
    <n v="81.44"/>
    <n v="4.7619047620000003"/>
    <n v="4.0720000000000001"/>
    <x v="33"/>
  </r>
  <r>
    <x v="882"/>
    <x v="2"/>
    <x v="2"/>
    <s v="Member"/>
    <x v="1"/>
    <x v="3"/>
    <n v="31.99"/>
    <n v="10"/>
    <n v="15.994999999999999"/>
    <n v="335.89499999999998"/>
    <x v="9"/>
    <x v="486"/>
    <x v="2"/>
    <n v="319.89999999999998"/>
    <n v="4.7619047620000003"/>
    <n v="15.994999999999999"/>
    <x v="21"/>
  </r>
  <r>
    <x v="883"/>
    <x v="0"/>
    <x v="0"/>
    <s v="Member"/>
    <x v="0"/>
    <x v="2"/>
    <n v="34.42"/>
    <n v="6"/>
    <n v="10.326000000000001"/>
    <n v="216.846"/>
    <x v="73"/>
    <x v="47"/>
    <x v="0"/>
    <n v="206.52"/>
    <n v="4.7619047620000003"/>
    <n v="10.326000000000001"/>
    <x v="26"/>
  </r>
  <r>
    <x v="884"/>
    <x v="0"/>
    <x v="0"/>
    <s v="Member"/>
    <x v="0"/>
    <x v="4"/>
    <n v="83.34"/>
    <n v="2"/>
    <n v="8.3339999999999996"/>
    <n v="175.01400000000001"/>
    <x v="35"/>
    <x v="303"/>
    <x v="1"/>
    <n v="166.68"/>
    <n v="4.7619047620000003"/>
    <n v="8.3339999999999996"/>
    <x v="29"/>
  </r>
  <r>
    <x v="885"/>
    <x v="0"/>
    <x v="0"/>
    <s v="Normal"/>
    <x v="1"/>
    <x v="3"/>
    <n v="45.58"/>
    <n v="7"/>
    <n v="15.952999999999999"/>
    <n v="335.01299999999998"/>
    <x v="50"/>
    <x v="487"/>
    <x v="1"/>
    <n v="319.06"/>
    <n v="4.7619047620000003"/>
    <n v="15.952999999999999"/>
    <x v="59"/>
  </r>
  <r>
    <x v="886"/>
    <x v="0"/>
    <x v="0"/>
    <s v="Member"/>
    <x v="1"/>
    <x v="4"/>
    <n v="87.9"/>
    <n v="1"/>
    <n v="4.3949999999999996"/>
    <n v="92.295000000000002"/>
    <x v="63"/>
    <x v="144"/>
    <x v="0"/>
    <n v="87.9"/>
    <n v="4.7619047620000003"/>
    <n v="4.3949999999999996"/>
    <x v="24"/>
  </r>
  <r>
    <x v="887"/>
    <x v="0"/>
    <x v="0"/>
    <s v="Member"/>
    <x v="0"/>
    <x v="1"/>
    <n v="73.47"/>
    <n v="10"/>
    <n v="36.734999999999999"/>
    <n v="771.43499999999995"/>
    <x v="28"/>
    <x v="488"/>
    <x v="0"/>
    <n v="734.7"/>
    <n v="4.7619047620000003"/>
    <n v="36.734999999999999"/>
    <x v="33"/>
  </r>
  <r>
    <x v="888"/>
    <x v="1"/>
    <x v="1"/>
    <s v="Normal"/>
    <x v="0"/>
    <x v="5"/>
    <n v="12.19"/>
    <n v="8"/>
    <n v="4.8760000000000003"/>
    <n v="102.396"/>
    <x v="45"/>
    <x v="433"/>
    <x v="0"/>
    <n v="97.52"/>
    <n v="4.7619047620000003"/>
    <n v="4.8760000000000003"/>
    <x v="11"/>
  </r>
  <r>
    <x v="889"/>
    <x v="0"/>
    <x v="0"/>
    <s v="Member"/>
    <x v="1"/>
    <x v="3"/>
    <n v="76.92"/>
    <n v="10"/>
    <n v="38.46"/>
    <n v="807.66"/>
    <x v="85"/>
    <x v="267"/>
    <x v="0"/>
    <n v="769.2"/>
    <n v="4.7619047620000003"/>
    <n v="38.46"/>
    <x v="32"/>
  </r>
  <r>
    <x v="890"/>
    <x v="1"/>
    <x v="1"/>
    <s v="Normal"/>
    <x v="0"/>
    <x v="0"/>
    <n v="83.66"/>
    <n v="5"/>
    <n v="20.914999999999999"/>
    <n v="439.21499999999997"/>
    <x v="81"/>
    <x v="306"/>
    <x v="1"/>
    <n v="418.3"/>
    <n v="4.7619047620000003"/>
    <n v="20.914999999999999"/>
    <x v="8"/>
  </r>
  <r>
    <x v="891"/>
    <x v="2"/>
    <x v="2"/>
    <s v="Normal"/>
    <x v="0"/>
    <x v="1"/>
    <n v="57.91"/>
    <n v="8"/>
    <n v="23.164000000000001"/>
    <n v="486.44400000000002"/>
    <x v="13"/>
    <x v="379"/>
    <x v="1"/>
    <n v="463.28"/>
    <n v="4.7619047620000003"/>
    <n v="23.164000000000001"/>
    <x v="34"/>
  </r>
  <r>
    <x v="892"/>
    <x v="1"/>
    <x v="1"/>
    <s v="Member"/>
    <x v="0"/>
    <x v="5"/>
    <n v="92.49"/>
    <n v="5"/>
    <n v="23.122499999999999"/>
    <n v="485.57249999999999"/>
    <x v="22"/>
    <x v="489"/>
    <x v="2"/>
    <n v="462.45"/>
    <n v="4.7619047620000003"/>
    <n v="23.122499999999999"/>
    <x v="17"/>
  </r>
  <r>
    <x v="893"/>
    <x v="2"/>
    <x v="2"/>
    <s v="Normal"/>
    <x v="1"/>
    <x v="1"/>
    <n v="28.38"/>
    <n v="5"/>
    <n v="7.0949999999999998"/>
    <n v="148.995"/>
    <x v="43"/>
    <x v="490"/>
    <x v="1"/>
    <n v="141.9"/>
    <n v="4.7619047620000003"/>
    <n v="7.0949999999999998"/>
    <x v="45"/>
  </r>
  <r>
    <x v="894"/>
    <x v="2"/>
    <x v="2"/>
    <s v="Member"/>
    <x v="1"/>
    <x v="1"/>
    <n v="50.45"/>
    <n v="6"/>
    <n v="15.135"/>
    <n v="317.83499999999998"/>
    <x v="10"/>
    <x v="204"/>
    <x v="2"/>
    <n v="302.7"/>
    <n v="4.7619047620000003"/>
    <n v="15.135"/>
    <x v="60"/>
  </r>
  <r>
    <x v="895"/>
    <x v="2"/>
    <x v="2"/>
    <s v="Normal"/>
    <x v="1"/>
    <x v="0"/>
    <n v="99.16"/>
    <n v="8"/>
    <n v="39.664000000000001"/>
    <n v="832.94399999999996"/>
    <x v="26"/>
    <x v="59"/>
    <x v="2"/>
    <n v="793.28"/>
    <n v="4.7619047620000003"/>
    <n v="39.664000000000001"/>
    <x v="50"/>
  </r>
  <r>
    <x v="896"/>
    <x v="1"/>
    <x v="1"/>
    <s v="Normal"/>
    <x v="1"/>
    <x v="5"/>
    <n v="60.74"/>
    <n v="7"/>
    <n v="21.259"/>
    <n v="446.43900000000002"/>
    <x v="68"/>
    <x v="293"/>
    <x v="0"/>
    <n v="425.18"/>
    <n v="4.7619047620000003"/>
    <n v="21.259"/>
    <x v="59"/>
  </r>
  <r>
    <x v="897"/>
    <x v="1"/>
    <x v="1"/>
    <s v="Member"/>
    <x v="0"/>
    <x v="4"/>
    <n v="47.27"/>
    <n v="6"/>
    <n v="14.180999999999999"/>
    <n v="297.80099999999999"/>
    <x v="63"/>
    <x v="79"/>
    <x v="1"/>
    <n v="283.62"/>
    <n v="4.7619047620000003"/>
    <n v="14.180999999999999"/>
    <x v="55"/>
  </r>
  <r>
    <x v="898"/>
    <x v="1"/>
    <x v="1"/>
    <s v="Member"/>
    <x v="1"/>
    <x v="0"/>
    <n v="85.6"/>
    <n v="7"/>
    <n v="29.96"/>
    <n v="629.16"/>
    <x v="22"/>
    <x v="491"/>
    <x v="1"/>
    <n v="599.20000000000005"/>
    <n v="4.7619047620000003"/>
    <n v="29.96"/>
    <x v="4"/>
  </r>
  <r>
    <x v="899"/>
    <x v="0"/>
    <x v="0"/>
    <s v="Member"/>
    <x v="1"/>
    <x v="4"/>
    <n v="35.04"/>
    <n v="9"/>
    <n v="15.768000000000001"/>
    <n v="331.12799999999999"/>
    <x v="57"/>
    <x v="151"/>
    <x v="0"/>
    <n v="315.36"/>
    <n v="4.7619047620000003"/>
    <n v="15.768000000000001"/>
    <x v="15"/>
  </r>
  <r>
    <x v="900"/>
    <x v="1"/>
    <x v="1"/>
    <s v="Member"/>
    <x v="0"/>
    <x v="1"/>
    <n v="44.84"/>
    <n v="9"/>
    <n v="20.178000000000001"/>
    <n v="423.738"/>
    <x v="78"/>
    <x v="466"/>
    <x v="2"/>
    <n v="403.56"/>
    <n v="4.7619047620000003"/>
    <n v="20.178000000000001"/>
    <x v="26"/>
  </r>
  <r>
    <x v="901"/>
    <x v="2"/>
    <x v="2"/>
    <s v="Normal"/>
    <x v="1"/>
    <x v="2"/>
    <n v="45.97"/>
    <n v="4"/>
    <n v="9.1940000000000008"/>
    <n v="193.07400000000001"/>
    <x v="57"/>
    <x v="110"/>
    <x v="0"/>
    <n v="183.88"/>
    <n v="4.7619047620000003"/>
    <n v="9.1940000000000008"/>
    <x v="20"/>
  </r>
  <r>
    <x v="902"/>
    <x v="0"/>
    <x v="0"/>
    <s v="Member"/>
    <x v="0"/>
    <x v="0"/>
    <n v="27.73"/>
    <n v="5"/>
    <n v="6.9325000000000001"/>
    <n v="145.58250000000001"/>
    <x v="58"/>
    <x v="277"/>
    <x v="2"/>
    <n v="138.65"/>
    <n v="4.7619047620000003"/>
    <n v="6.9325000000000001"/>
    <x v="50"/>
  </r>
  <r>
    <x v="903"/>
    <x v="0"/>
    <x v="0"/>
    <s v="Normal"/>
    <x v="1"/>
    <x v="4"/>
    <n v="11.53"/>
    <n v="7"/>
    <n v="4.0354999999999999"/>
    <n v="84.745500000000007"/>
    <x v="26"/>
    <x v="492"/>
    <x v="1"/>
    <n v="80.709999999999994"/>
    <n v="4.7619047620000003"/>
    <n v="4.0354999999999999"/>
    <x v="34"/>
  </r>
  <r>
    <x v="904"/>
    <x v="1"/>
    <x v="1"/>
    <s v="Normal"/>
    <x v="0"/>
    <x v="0"/>
    <n v="58.32"/>
    <n v="2"/>
    <n v="5.8319999999999999"/>
    <n v="122.47199999999999"/>
    <x v="44"/>
    <x v="179"/>
    <x v="0"/>
    <n v="116.64"/>
    <n v="4.7619047620000003"/>
    <n v="5.8319999999999999"/>
    <x v="22"/>
  </r>
  <r>
    <x v="905"/>
    <x v="1"/>
    <x v="1"/>
    <s v="Member"/>
    <x v="0"/>
    <x v="2"/>
    <n v="78.38"/>
    <n v="4"/>
    <n v="15.676"/>
    <n v="329.19600000000003"/>
    <x v="62"/>
    <x v="493"/>
    <x v="1"/>
    <n v="313.52"/>
    <n v="4.7619047620000003"/>
    <n v="15.676"/>
    <x v="30"/>
  </r>
  <r>
    <x v="906"/>
    <x v="1"/>
    <x v="1"/>
    <s v="Normal"/>
    <x v="1"/>
    <x v="0"/>
    <n v="84.61"/>
    <n v="10"/>
    <n v="42.305"/>
    <n v="888.40499999999997"/>
    <x v="57"/>
    <x v="262"/>
    <x v="2"/>
    <n v="846.1"/>
    <n v="4.7619047620000003"/>
    <n v="42.305"/>
    <x v="55"/>
  </r>
  <r>
    <x v="907"/>
    <x v="2"/>
    <x v="2"/>
    <s v="Normal"/>
    <x v="0"/>
    <x v="0"/>
    <n v="82.88"/>
    <n v="5"/>
    <n v="20.72"/>
    <n v="435.12"/>
    <x v="62"/>
    <x v="402"/>
    <x v="2"/>
    <n v="414.4"/>
    <n v="4.7619047620000003"/>
    <n v="20.72"/>
    <x v="37"/>
  </r>
  <r>
    <x v="908"/>
    <x v="0"/>
    <x v="0"/>
    <s v="Member"/>
    <x v="0"/>
    <x v="4"/>
    <n v="79.540000000000006"/>
    <n v="2"/>
    <n v="7.9539999999999997"/>
    <n v="167.03399999999999"/>
    <x v="39"/>
    <x v="269"/>
    <x v="0"/>
    <n v="159.08000000000001"/>
    <n v="4.7619047620000003"/>
    <n v="7.9539999999999997"/>
    <x v="56"/>
  </r>
  <r>
    <x v="909"/>
    <x v="2"/>
    <x v="2"/>
    <s v="Normal"/>
    <x v="0"/>
    <x v="2"/>
    <n v="49.01"/>
    <n v="10"/>
    <n v="24.504999999999999"/>
    <n v="514.60500000000002"/>
    <x v="3"/>
    <x v="494"/>
    <x v="2"/>
    <n v="490.1"/>
    <n v="4.7619047620000003"/>
    <n v="24.504999999999999"/>
    <x v="50"/>
  </r>
  <r>
    <x v="910"/>
    <x v="2"/>
    <x v="2"/>
    <s v="Member"/>
    <x v="0"/>
    <x v="4"/>
    <n v="29.15"/>
    <n v="3"/>
    <n v="4.3724999999999996"/>
    <n v="91.822500000000005"/>
    <x v="39"/>
    <x v="245"/>
    <x v="2"/>
    <n v="87.45"/>
    <n v="4.7619047620000003"/>
    <n v="4.3724999999999996"/>
    <x v="48"/>
  </r>
  <r>
    <x v="911"/>
    <x v="1"/>
    <x v="1"/>
    <s v="Normal"/>
    <x v="0"/>
    <x v="1"/>
    <n v="56.13"/>
    <n v="4"/>
    <n v="11.226000000000001"/>
    <n v="235.74600000000001"/>
    <x v="64"/>
    <x v="354"/>
    <x v="0"/>
    <n v="224.52"/>
    <n v="4.7619047620000003"/>
    <n v="11.226000000000001"/>
    <x v="17"/>
  </r>
  <r>
    <x v="912"/>
    <x v="0"/>
    <x v="0"/>
    <s v="Normal"/>
    <x v="0"/>
    <x v="2"/>
    <n v="93.12"/>
    <n v="8"/>
    <n v="37.247999999999998"/>
    <n v="782.20799999999997"/>
    <x v="13"/>
    <x v="495"/>
    <x v="1"/>
    <n v="744.96"/>
    <n v="4.7619047620000003"/>
    <n v="37.247999999999998"/>
    <x v="11"/>
  </r>
  <r>
    <x v="913"/>
    <x v="0"/>
    <x v="0"/>
    <s v="Member"/>
    <x v="1"/>
    <x v="5"/>
    <n v="51.34"/>
    <n v="8"/>
    <n v="20.536000000000001"/>
    <n v="431.25599999999997"/>
    <x v="82"/>
    <x v="158"/>
    <x v="0"/>
    <n v="410.72"/>
    <n v="4.7619047620000003"/>
    <n v="20.536000000000001"/>
    <x v="29"/>
  </r>
  <r>
    <x v="914"/>
    <x v="0"/>
    <x v="0"/>
    <s v="Member"/>
    <x v="0"/>
    <x v="4"/>
    <n v="99.6"/>
    <n v="3"/>
    <n v="14.94"/>
    <n v="313.74"/>
    <x v="6"/>
    <x v="40"/>
    <x v="1"/>
    <n v="298.8"/>
    <n v="4.7619047620000003"/>
    <n v="14.94"/>
    <x v="6"/>
  </r>
  <r>
    <x v="915"/>
    <x v="1"/>
    <x v="1"/>
    <s v="Normal"/>
    <x v="0"/>
    <x v="1"/>
    <n v="35.49"/>
    <n v="6"/>
    <n v="10.647"/>
    <n v="223.58699999999999"/>
    <x v="30"/>
    <x v="343"/>
    <x v="1"/>
    <n v="212.94"/>
    <n v="4.7619047620000003"/>
    <n v="10.647"/>
    <x v="5"/>
  </r>
  <r>
    <x v="916"/>
    <x v="1"/>
    <x v="1"/>
    <s v="Member"/>
    <x v="1"/>
    <x v="3"/>
    <n v="42.85"/>
    <n v="1"/>
    <n v="2.1425000000000001"/>
    <n v="44.9925"/>
    <x v="86"/>
    <x v="29"/>
    <x v="2"/>
    <n v="42.85"/>
    <n v="4.7619047620000003"/>
    <n v="2.1425000000000001"/>
    <x v="39"/>
  </r>
  <r>
    <x v="917"/>
    <x v="0"/>
    <x v="0"/>
    <s v="Normal"/>
    <x v="0"/>
    <x v="5"/>
    <n v="94.67"/>
    <n v="4"/>
    <n v="18.934000000000001"/>
    <n v="397.61399999999998"/>
    <x v="16"/>
    <x v="153"/>
    <x v="1"/>
    <n v="378.68"/>
    <n v="4.7619047620000003"/>
    <n v="18.934000000000001"/>
    <x v="11"/>
  </r>
  <r>
    <x v="918"/>
    <x v="2"/>
    <x v="2"/>
    <s v="Normal"/>
    <x v="1"/>
    <x v="2"/>
    <n v="68.97"/>
    <n v="3"/>
    <n v="10.345499999999999"/>
    <n v="217.25550000000001"/>
    <x v="70"/>
    <x v="55"/>
    <x v="0"/>
    <n v="206.91"/>
    <n v="4.7619047620000003"/>
    <n v="10.345499999999999"/>
    <x v="44"/>
  </r>
  <r>
    <x v="919"/>
    <x v="2"/>
    <x v="2"/>
    <s v="Member"/>
    <x v="0"/>
    <x v="1"/>
    <n v="26.26"/>
    <n v="3"/>
    <n v="3.9390000000000001"/>
    <n v="82.718999999999994"/>
    <x v="22"/>
    <x v="482"/>
    <x v="0"/>
    <n v="78.78"/>
    <n v="4.7619047620000003"/>
    <n v="3.9390000000000001"/>
    <x v="31"/>
  </r>
  <r>
    <x v="920"/>
    <x v="1"/>
    <x v="1"/>
    <s v="Member"/>
    <x v="0"/>
    <x v="2"/>
    <n v="35.79"/>
    <n v="9"/>
    <n v="16.105499999999999"/>
    <n v="338.21550000000002"/>
    <x v="24"/>
    <x v="379"/>
    <x v="2"/>
    <n v="322.11"/>
    <n v="4.7619047620000003"/>
    <n v="16.105499999999999"/>
    <x v="20"/>
  </r>
  <r>
    <x v="921"/>
    <x v="2"/>
    <x v="2"/>
    <s v="Normal"/>
    <x v="0"/>
    <x v="2"/>
    <n v="16.37"/>
    <n v="6"/>
    <n v="4.9109999999999996"/>
    <n v="103.131"/>
    <x v="4"/>
    <x v="496"/>
    <x v="1"/>
    <n v="98.22"/>
    <n v="4.7619047620000003"/>
    <n v="4.9109999999999996"/>
    <x v="27"/>
  </r>
  <r>
    <x v="922"/>
    <x v="1"/>
    <x v="1"/>
    <s v="Member"/>
    <x v="0"/>
    <x v="2"/>
    <n v="12.73"/>
    <n v="2"/>
    <n v="1.2729999999999999"/>
    <n v="26.733000000000001"/>
    <x v="70"/>
    <x v="334"/>
    <x v="2"/>
    <n v="25.46"/>
    <n v="4.7619047620000003"/>
    <n v="1.2729999999999999"/>
    <x v="53"/>
  </r>
  <r>
    <x v="923"/>
    <x v="1"/>
    <x v="1"/>
    <s v="Normal"/>
    <x v="0"/>
    <x v="3"/>
    <n v="83.14"/>
    <n v="7"/>
    <n v="29.099"/>
    <n v="611.07899999999995"/>
    <x v="8"/>
    <x v="359"/>
    <x v="2"/>
    <n v="581.98"/>
    <n v="4.7619047620000003"/>
    <n v="29.099"/>
    <x v="37"/>
  </r>
  <r>
    <x v="924"/>
    <x v="1"/>
    <x v="1"/>
    <s v="Member"/>
    <x v="0"/>
    <x v="3"/>
    <n v="35.22"/>
    <n v="6"/>
    <n v="10.566000000000001"/>
    <n v="221.886"/>
    <x v="86"/>
    <x v="497"/>
    <x v="0"/>
    <n v="211.32"/>
    <n v="4.7619047620000003"/>
    <n v="10.566000000000001"/>
    <x v="35"/>
  </r>
  <r>
    <x v="925"/>
    <x v="2"/>
    <x v="2"/>
    <s v="Normal"/>
    <x v="0"/>
    <x v="1"/>
    <n v="13.78"/>
    <n v="4"/>
    <n v="2.7559999999999998"/>
    <n v="57.875999999999998"/>
    <x v="8"/>
    <x v="498"/>
    <x v="0"/>
    <n v="55.12"/>
    <n v="4.7619047620000003"/>
    <n v="2.7559999999999998"/>
    <x v="54"/>
  </r>
  <r>
    <x v="926"/>
    <x v="2"/>
    <x v="2"/>
    <s v="Member"/>
    <x v="1"/>
    <x v="3"/>
    <n v="88.31"/>
    <n v="1"/>
    <n v="4.4154999999999998"/>
    <n v="92.725499999999997"/>
    <x v="42"/>
    <x v="180"/>
    <x v="2"/>
    <n v="88.31"/>
    <n v="4.7619047620000003"/>
    <n v="4.4154999999999998"/>
    <x v="53"/>
  </r>
  <r>
    <x v="927"/>
    <x v="0"/>
    <x v="0"/>
    <s v="Member"/>
    <x v="0"/>
    <x v="0"/>
    <n v="39.619999999999997"/>
    <n v="9"/>
    <n v="17.829000000000001"/>
    <n v="374.40899999999999"/>
    <x v="50"/>
    <x v="297"/>
    <x v="2"/>
    <n v="356.58"/>
    <n v="4.7619047620000003"/>
    <n v="17.829000000000001"/>
    <x v="11"/>
  </r>
  <r>
    <x v="928"/>
    <x v="2"/>
    <x v="2"/>
    <s v="Normal"/>
    <x v="0"/>
    <x v="1"/>
    <n v="88.25"/>
    <n v="9"/>
    <n v="39.712499999999999"/>
    <n v="833.96249999999998"/>
    <x v="42"/>
    <x v="259"/>
    <x v="2"/>
    <n v="794.25"/>
    <n v="4.7619047620000003"/>
    <n v="39.712499999999999"/>
    <x v="29"/>
  </r>
  <r>
    <x v="929"/>
    <x v="2"/>
    <x v="2"/>
    <s v="Normal"/>
    <x v="1"/>
    <x v="3"/>
    <n v="25.31"/>
    <n v="2"/>
    <n v="2.5310000000000001"/>
    <n v="53.151000000000003"/>
    <x v="22"/>
    <x v="206"/>
    <x v="0"/>
    <n v="50.62"/>
    <n v="4.7619047620000003"/>
    <n v="2.5310000000000001"/>
    <x v="8"/>
  </r>
  <r>
    <x v="930"/>
    <x v="2"/>
    <x v="2"/>
    <s v="Normal"/>
    <x v="1"/>
    <x v="2"/>
    <n v="99.92"/>
    <n v="6"/>
    <n v="29.975999999999999"/>
    <n v="629.49599999999998"/>
    <x v="62"/>
    <x v="499"/>
    <x v="0"/>
    <n v="599.52"/>
    <n v="4.7619047620000003"/>
    <n v="29.975999999999999"/>
    <x v="12"/>
  </r>
  <r>
    <x v="931"/>
    <x v="1"/>
    <x v="1"/>
    <s v="Member"/>
    <x v="0"/>
    <x v="5"/>
    <n v="83.35"/>
    <n v="2"/>
    <n v="8.3350000000000009"/>
    <n v="175.035"/>
    <x v="30"/>
    <x v="500"/>
    <x v="2"/>
    <n v="166.7"/>
    <n v="4.7619047620000003"/>
    <n v="8.3350000000000009"/>
    <x v="33"/>
  </r>
  <r>
    <x v="932"/>
    <x v="0"/>
    <x v="0"/>
    <s v="Normal"/>
    <x v="0"/>
    <x v="4"/>
    <n v="74.44"/>
    <n v="10"/>
    <n v="37.22"/>
    <n v="781.62"/>
    <x v="33"/>
    <x v="335"/>
    <x v="0"/>
    <n v="744.4"/>
    <n v="4.7619047620000003"/>
    <n v="37.22"/>
    <x v="20"/>
  </r>
  <r>
    <x v="933"/>
    <x v="1"/>
    <x v="1"/>
    <s v="Normal"/>
    <x v="1"/>
    <x v="0"/>
    <n v="64.08"/>
    <n v="7"/>
    <n v="22.428000000000001"/>
    <n v="470.988"/>
    <x v="40"/>
    <x v="62"/>
    <x v="0"/>
    <n v="448.56"/>
    <n v="4.7619047620000003"/>
    <n v="22.428000000000001"/>
    <x v="29"/>
  </r>
  <r>
    <x v="934"/>
    <x v="2"/>
    <x v="2"/>
    <s v="Normal"/>
    <x v="0"/>
    <x v="2"/>
    <n v="63.15"/>
    <n v="6"/>
    <n v="18.945"/>
    <n v="397.84500000000003"/>
    <x v="75"/>
    <x v="181"/>
    <x v="0"/>
    <n v="378.9"/>
    <n v="4.7619047620000003"/>
    <n v="18.945"/>
    <x v="57"/>
  </r>
  <r>
    <x v="935"/>
    <x v="1"/>
    <x v="1"/>
    <s v="Member"/>
    <x v="1"/>
    <x v="2"/>
    <n v="85.72"/>
    <n v="3"/>
    <n v="12.858000000000001"/>
    <n v="270.01799999999997"/>
    <x v="46"/>
    <x v="123"/>
    <x v="0"/>
    <n v="257.16000000000003"/>
    <n v="4.7619047620000003"/>
    <n v="12.858000000000001"/>
    <x v="20"/>
  </r>
  <r>
    <x v="936"/>
    <x v="1"/>
    <x v="1"/>
    <s v="Normal"/>
    <x v="0"/>
    <x v="0"/>
    <n v="78.89"/>
    <n v="7"/>
    <n v="27.611499999999999"/>
    <n v="579.8415"/>
    <x v="0"/>
    <x v="28"/>
    <x v="0"/>
    <n v="552.23"/>
    <n v="4.7619047620000003"/>
    <n v="27.611499999999999"/>
    <x v="26"/>
  </r>
  <r>
    <x v="937"/>
    <x v="0"/>
    <x v="0"/>
    <s v="Normal"/>
    <x v="0"/>
    <x v="3"/>
    <n v="89.48"/>
    <n v="5"/>
    <n v="22.37"/>
    <n v="469.77"/>
    <x v="73"/>
    <x v="392"/>
    <x v="1"/>
    <n v="447.4"/>
    <n v="4.7619047620000003"/>
    <n v="22.37"/>
    <x v="2"/>
  </r>
  <r>
    <x v="938"/>
    <x v="0"/>
    <x v="0"/>
    <s v="Member"/>
    <x v="0"/>
    <x v="0"/>
    <n v="92.09"/>
    <n v="3"/>
    <n v="13.813499999999999"/>
    <n v="290.08350000000002"/>
    <x v="21"/>
    <x v="501"/>
    <x v="1"/>
    <n v="276.27"/>
    <n v="4.7619047620000003"/>
    <n v="13.813499999999999"/>
    <x v="50"/>
  </r>
  <r>
    <x v="939"/>
    <x v="1"/>
    <x v="1"/>
    <s v="Normal"/>
    <x v="0"/>
    <x v="4"/>
    <n v="57.29"/>
    <n v="6"/>
    <n v="17.187000000000001"/>
    <n v="360.92700000000002"/>
    <x v="76"/>
    <x v="72"/>
    <x v="0"/>
    <n v="343.74"/>
    <n v="4.7619047620000003"/>
    <n v="17.187000000000001"/>
    <x v="9"/>
  </r>
  <r>
    <x v="940"/>
    <x v="0"/>
    <x v="0"/>
    <s v="Normal"/>
    <x v="1"/>
    <x v="4"/>
    <n v="66.52"/>
    <n v="4"/>
    <n v="13.304"/>
    <n v="279.38400000000001"/>
    <x v="22"/>
    <x v="92"/>
    <x v="0"/>
    <n v="266.08"/>
    <n v="4.7619047620000003"/>
    <n v="13.304"/>
    <x v="16"/>
  </r>
  <r>
    <x v="941"/>
    <x v="1"/>
    <x v="1"/>
    <s v="Member"/>
    <x v="1"/>
    <x v="5"/>
    <n v="99.82"/>
    <n v="9"/>
    <n v="44.918999999999997"/>
    <n v="943.29899999999998"/>
    <x v="39"/>
    <x v="100"/>
    <x v="1"/>
    <n v="898.38"/>
    <n v="4.7619047620000003"/>
    <n v="44.918999999999997"/>
    <x v="37"/>
  </r>
  <r>
    <x v="942"/>
    <x v="0"/>
    <x v="0"/>
    <s v="Normal"/>
    <x v="0"/>
    <x v="2"/>
    <n v="45.68"/>
    <n v="10"/>
    <n v="22.84"/>
    <n v="479.64"/>
    <x v="64"/>
    <x v="171"/>
    <x v="0"/>
    <n v="456.8"/>
    <n v="4.7619047620000003"/>
    <n v="22.84"/>
    <x v="14"/>
  </r>
  <r>
    <x v="943"/>
    <x v="0"/>
    <x v="0"/>
    <s v="Normal"/>
    <x v="1"/>
    <x v="0"/>
    <n v="50.79"/>
    <n v="5"/>
    <n v="12.6975"/>
    <n v="266.64749999999998"/>
    <x v="88"/>
    <x v="222"/>
    <x v="2"/>
    <n v="253.95"/>
    <n v="4.7619047620000003"/>
    <n v="12.6975"/>
    <x v="4"/>
  </r>
  <r>
    <x v="944"/>
    <x v="0"/>
    <x v="0"/>
    <s v="Member"/>
    <x v="1"/>
    <x v="0"/>
    <n v="10.08"/>
    <n v="7"/>
    <n v="3.528"/>
    <n v="74.087999999999994"/>
    <x v="61"/>
    <x v="253"/>
    <x v="1"/>
    <n v="70.56"/>
    <n v="4.7619047620000003"/>
    <n v="3.528"/>
    <x v="50"/>
  </r>
  <r>
    <x v="945"/>
    <x v="0"/>
    <x v="0"/>
    <s v="Normal"/>
    <x v="0"/>
    <x v="1"/>
    <n v="93.88"/>
    <n v="7"/>
    <n v="32.857999999999997"/>
    <n v="690.01800000000003"/>
    <x v="0"/>
    <x v="159"/>
    <x v="2"/>
    <n v="657.16"/>
    <n v="4.7619047620000003"/>
    <n v="32.857999999999997"/>
    <x v="48"/>
  </r>
  <r>
    <x v="946"/>
    <x v="1"/>
    <x v="1"/>
    <s v="Member"/>
    <x v="1"/>
    <x v="1"/>
    <n v="84.25"/>
    <n v="2"/>
    <n v="8.4250000000000007"/>
    <n v="176.92500000000001"/>
    <x v="58"/>
    <x v="385"/>
    <x v="2"/>
    <n v="168.5"/>
    <n v="4.7619047620000003"/>
    <n v="8.4250000000000007"/>
    <x v="4"/>
  </r>
  <r>
    <x v="947"/>
    <x v="2"/>
    <x v="2"/>
    <s v="Member"/>
    <x v="1"/>
    <x v="5"/>
    <n v="53.78"/>
    <n v="1"/>
    <n v="2.6890000000000001"/>
    <n v="56.469000000000001"/>
    <x v="36"/>
    <x v="430"/>
    <x v="0"/>
    <n v="53.78"/>
    <n v="4.7619047620000003"/>
    <n v="2.6890000000000001"/>
    <x v="28"/>
  </r>
  <r>
    <x v="948"/>
    <x v="1"/>
    <x v="1"/>
    <s v="Member"/>
    <x v="1"/>
    <x v="2"/>
    <n v="35.81"/>
    <n v="5"/>
    <n v="8.9525000000000006"/>
    <n v="188.0025"/>
    <x v="10"/>
    <x v="114"/>
    <x v="0"/>
    <n v="179.05"/>
    <n v="4.7619047620000003"/>
    <n v="8.9525000000000006"/>
    <x v="30"/>
  </r>
  <r>
    <x v="949"/>
    <x v="2"/>
    <x v="2"/>
    <s v="Normal"/>
    <x v="0"/>
    <x v="4"/>
    <n v="26.43"/>
    <n v="8"/>
    <n v="10.571999999999999"/>
    <n v="222.012"/>
    <x v="7"/>
    <x v="442"/>
    <x v="0"/>
    <n v="211.44"/>
    <n v="4.7619047620000003"/>
    <n v="10.571999999999999"/>
    <x v="60"/>
  </r>
  <r>
    <x v="950"/>
    <x v="2"/>
    <x v="2"/>
    <s v="Member"/>
    <x v="1"/>
    <x v="0"/>
    <n v="39.909999999999997"/>
    <n v="3"/>
    <n v="5.9865000000000004"/>
    <n v="125.7165"/>
    <x v="81"/>
    <x v="343"/>
    <x v="0"/>
    <n v="119.73"/>
    <n v="4.7619047620000003"/>
    <n v="5.9865000000000004"/>
    <x v="39"/>
  </r>
  <r>
    <x v="951"/>
    <x v="2"/>
    <x v="2"/>
    <s v="Member"/>
    <x v="0"/>
    <x v="2"/>
    <n v="21.9"/>
    <n v="3"/>
    <n v="3.2850000000000001"/>
    <n v="68.984999999999999"/>
    <x v="51"/>
    <x v="362"/>
    <x v="0"/>
    <n v="65.7"/>
    <n v="4.7619047620000003"/>
    <n v="3.2850000000000001"/>
    <x v="28"/>
  </r>
  <r>
    <x v="952"/>
    <x v="2"/>
    <x v="2"/>
    <s v="Member"/>
    <x v="0"/>
    <x v="4"/>
    <n v="62.85"/>
    <n v="4"/>
    <n v="12.57"/>
    <n v="263.97000000000003"/>
    <x v="6"/>
    <x v="93"/>
    <x v="0"/>
    <n v="251.4"/>
    <n v="4.7619047620000003"/>
    <n v="12.57"/>
    <x v="44"/>
  </r>
  <r>
    <x v="953"/>
    <x v="1"/>
    <x v="1"/>
    <s v="Member"/>
    <x v="0"/>
    <x v="4"/>
    <n v="21.04"/>
    <n v="4"/>
    <n v="4.2080000000000002"/>
    <n v="88.367999999999995"/>
    <x v="50"/>
    <x v="139"/>
    <x v="1"/>
    <n v="84.16"/>
    <n v="4.7619047620000003"/>
    <n v="4.2080000000000002"/>
    <x v="29"/>
  </r>
  <r>
    <x v="954"/>
    <x v="2"/>
    <x v="2"/>
    <s v="Member"/>
    <x v="1"/>
    <x v="2"/>
    <n v="65.91"/>
    <n v="6"/>
    <n v="19.773"/>
    <n v="415.233"/>
    <x v="57"/>
    <x v="393"/>
    <x v="1"/>
    <n v="395.46"/>
    <n v="4.7619047620000003"/>
    <n v="19.773"/>
    <x v="14"/>
  </r>
  <r>
    <x v="955"/>
    <x v="0"/>
    <x v="0"/>
    <s v="Normal"/>
    <x v="0"/>
    <x v="5"/>
    <n v="42.57"/>
    <n v="7"/>
    <n v="14.8995"/>
    <n v="312.8895"/>
    <x v="47"/>
    <x v="159"/>
    <x v="1"/>
    <n v="297.99"/>
    <n v="4.7619047620000003"/>
    <n v="14.8995"/>
    <x v="11"/>
  </r>
  <r>
    <x v="956"/>
    <x v="1"/>
    <x v="1"/>
    <s v="Member"/>
    <x v="1"/>
    <x v="4"/>
    <n v="50.49"/>
    <n v="9"/>
    <n v="22.720500000000001"/>
    <n v="477.13049999999998"/>
    <x v="8"/>
    <x v="361"/>
    <x v="1"/>
    <n v="454.41"/>
    <n v="4.7619047620000003"/>
    <n v="22.720500000000001"/>
    <x v="38"/>
  </r>
  <r>
    <x v="957"/>
    <x v="2"/>
    <x v="2"/>
    <s v="Normal"/>
    <x v="1"/>
    <x v="1"/>
    <n v="46.02"/>
    <n v="6"/>
    <n v="13.805999999999999"/>
    <n v="289.92599999999999"/>
    <x v="13"/>
    <x v="57"/>
    <x v="1"/>
    <n v="276.12"/>
    <n v="4.7619047620000003"/>
    <n v="13.805999999999999"/>
    <x v="12"/>
  </r>
  <r>
    <x v="958"/>
    <x v="1"/>
    <x v="1"/>
    <s v="Normal"/>
    <x v="0"/>
    <x v="2"/>
    <n v="15.8"/>
    <n v="10"/>
    <n v="7.9"/>
    <n v="165.9"/>
    <x v="51"/>
    <x v="348"/>
    <x v="1"/>
    <n v="158"/>
    <n v="4.7619047620000003"/>
    <n v="7.9"/>
    <x v="52"/>
  </r>
  <r>
    <x v="959"/>
    <x v="0"/>
    <x v="0"/>
    <s v="Member"/>
    <x v="0"/>
    <x v="4"/>
    <n v="98.66"/>
    <n v="9"/>
    <n v="44.396999999999998"/>
    <n v="932.33699999999999"/>
    <x v="88"/>
    <x v="133"/>
    <x v="1"/>
    <n v="887.94"/>
    <n v="4.7619047620000003"/>
    <n v="44.396999999999998"/>
    <x v="3"/>
  </r>
  <r>
    <x v="960"/>
    <x v="1"/>
    <x v="1"/>
    <s v="Member"/>
    <x v="1"/>
    <x v="5"/>
    <n v="91.98"/>
    <n v="1"/>
    <n v="4.5990000000000002"/>
    <n v="96.578999999999994"/>
    <x v="79"/>
    <x v="406"/>
    <x v="1"/>
    <n v="91.98"/>
    <n v="4.7619047620000003"/>
    <n v="4.5990000000000002"/>
    <x v="57"/>
  </r>
  <r>
    <x v="961"/>
    <x v="0"/>
    <x v="0"/>
    <s v="Member"/>
    <x v="1"/>
    <x v="1"/>
    <n v="20.89"/>
    <n v="2"/>
    <n v="2.089"/>
    <n v="43.869"/>
    <x v="63"/>
    <x v="40"/>
    <x v="1"/>
    <n v="41.78"/>
    <n v="4.7619047620000003"/>
    <n v="2.089"/>
    <x v="57"/>
  </r>
  <r>
    <x v="962"/>
    <x v="0"/>
    <x v="0"/>
    <s v="Normal"/>
    <x v="0"/>
    <x v="5"/>
    <n v="15.5"/>
    <n v="1"/>
    <n v="0.77500000000000002"/>
    <n v="16.274999999999999"/>
    <x v="35"/>
    <x v="502"/>
    <x v="2"/>
    <n v="15.5"/>
    <n v="4.7619047620000003"/>
    <n v="0.77500000000000002"/>
    <x v="2"/>
  </r>
  <r>
    <x v="963"/>
    <x v="1"/>
    <x v="1"/>
    <s v="Member"/>
    <x v="1"/>
    <x v="1"/>
    <n v="96.82"/>
    <n v="3"/>
    <n v="14.523"/>
    <n v="304.983"/>
    <x v="73"/>
    <x v="291"/>
    <x v="1"/>
    <n v="290.45999999999998"/>
    <n v="4.7619047620000003"/>
    <n v="14.523"/>
    <x v="24"/>
  </r>
  <r>
    <x v="964"/>
    <x v="2"/>
    <x v="2"/>
    <s v="Normal"/>
    <x v="1"/>
    <x v="4"/>
    <n v="33.33"/>
    <n v="2"/>
    <n v="3.3330000000000002"/>
    <n v="69.992999999999995"/>
    <x v="53"/>
    <x v="400"/>
    <x v="2"/>
    <n v="66.66"/>
    <n v="4.7619047620000003"/>
    <n v="3.3330000000000002"/>
    <x v="41"/>
  </r>
  <r>
    <x v="965"/>
    <x v="2"/>
    <x v="2"/>
    <s v="Normal"/>
    <x v="0"/>
    <x v="1"/>
    <n v="38.270000000000003"/>
    <n v="2"/>
    <n v="3.827"/>
    <n v="80.367000000000004"/>
    <x v="22"/>
    <x v="503"/>
    <x v="2"/>
    <n v="76.540000000000006"/>
    <n v="4.7619047620000003"/>
    <n v="3.827"/>
    <x v="6"/>
  </r>
  <r>
    <x v="966"/>
    <x v="0"/>
    <x v="0"/>
    <s v="Normal"/>
    <x v="0"/>
    <x v="2"/>
    <n v="33.299999999999997"/>
    <n v="9"/>
    <n v="14.984999999999999"/>
    <n v="314.685"/>
    <x v="31"/>
    <x v="398"/>
    <x v="0"/>
    <n v="299.7"/>
    <n v="4.7619047620000003"/>
    <n v="14.984999999999999"/>
    <x v="8"/>
  </r>
  <r>
    <x v="967"/>
    <x v="0"/>
    <x v="0"/>
    <s v="Member"/>
    <x v="1"/>
    <x v="2"/>
    <n v="81.010000000000005"/>
    <n v="3"/>
    <n v="12.1515"/>
    <n v="255.1815"/>
    <x v="50"/>
    <x v="197"/>
    <x v="2"/>
    <n v="243.03"/>
    <n v="4.7619047620000003"/>
    <n v="12.1515"/>
    <x v="39"/>
  </r>
  <r>
    <x v="968"/>
    <x v="0"/>
    <x v="0"/>
    <s v="Normal"/>
    <x v="0"/>
    <x v="0"/>
    <n v="15.8"/>
    <n v="3"/>
    <n v="2.37"/>
    <n v="49.77"/>
    <x v="5"/>
    <x v="454"/>
    <x v="1"/>
    <n v="47.4"/>
    <n v="4.7619047620000003"/>
    <n v="2.37"/>
    <x v="33"/>
  </r>
  <r>
    <x v="969"/>
    <x v="2"/>
    <x v="2"/>
    <s v="Member"/>
    <x v="0"/>
    <x v="1"/>
    <n v="34.49"/>
    <n v="5"/>
    <n v="8.6225000000000005"/>
    <n v="181.07249999999999"/>
    <x v="16"/>
    <x v="143"/>
    <x v="2"/>
    <n v="172.45"/>
    <n v="4.7619047620000003"/>
    <n v="8.6225000000000005"/>
    <x v="54"/>
  </r>
  <r>
    <x v="970"/>
    <x v="2"/>
    <x v="2"/>
    <s v="Member"/>
    <x v="0"/>
    <x v="4"/>
    <n v="84.63"/>
    <n v="10"/>
    <n v="42.314999999999998"/>
    <n v="888.61500000000001"/>
    <x v="17"/>
    <x v="150"/>
    <x v="2"/>
    <n v="846.3"/>
    <n v="4.7619047620000003"/>
    <n v="42.314999999999998"/>
    <x v="54"/>
  </r>
  <r>
    <x v="971"/>
    <x v="2"/>
    <x v="2"/>
    <s v="Member"/>
    <x v="1"/>
    <x v="2"/>
    <n v="36.909999999999997"/>
    <n v="7"/>
    <n v="12.9185"/>
    <n v="271.2885"/>
    <x v="34"/>
    <x v="477"/>
    <x v="0"/>
    <n v="258.37"/>
    <n v="4.7619047620000003"/>
    <n v="12.9185"/>
    <x v="24"/>
  </r>
  <r>
    <x v="972"/>
    <x v="2"/>
    <x v="2"/>
    <s v="Normal"/>
    <x v="1"/>
    <x v="1"/>
    <n v="87.08"/>
    <n v="7"/>
    <n v="30.478000000000002"/>
    <n v="640.03800000000001"/>
    <x v="53"/>
    <x v="504"/>
    <x v="1"/>
    <n v="609.55999999999995"/>
    <n v="4.7619047620000003"/>
    <n v="30.478000000000002"/>
    <x v="46"/>
  </r>
  <r>
    <x v="973"/>
    <x v="0"/>
    <x v="0"/>
    <s v="Normal"/>
    <x v="1"/>
    <x v="2"/>
    <n v="80.08"/>
    <n v="3"/>
    <n v="12.012"/>
    <n v="252.25200000000001"/>
    <x v="48"/>
    <x v="406"/>
    <x v="1"/>
    <n v="240.24"/>
    <n v="4.7619047620000003"/>
    <n v="12.012"/>
    <x v="38"/>
  </r>
  <r>
    <x v="974"/>
    <x v="1"/>
    <x v="1"/>
    <s v="Normal"/>
    <x v="1"/>
    <x v="5"/>
    <n v="86.13"/>
    <n v="2"/>
    <n v="8.6129999999999995"/>
    <n v="180.87299999999999"/>
    <x v="13"/>
    <x v="422"/>
    <x v="1"/>
    <n v="172.26"/>
    <n v="4.7619047620000003"/>
    <n v="8.6129999999999995"/>
    <x v="13"/>
  </r>
  <r>
    <x v="975"/>
    <x v="2"/>
    <x v="2"/>
    <s v="Member"/>
    <x v="1"/>
    <x v="5"/>
    <n v="49.92"/>
    <n v="2"/>
    <n v="4.992"/>
    <n v="104.83199999999999"/>
    <x v="43"/>
    <x v="479"/>
    <x v="2"/>
    <n v="99.84"/>
    <n v="4.7619047620000003"/>
    <n v="4.992"/>
    <x v="27"/>
  </r>
  <r>
    <x v="976"/>
    <x v="0"/>
    <x v="0"/>
    <s v="Normal"/>
    <x v="0"/>
    <x v="4"/>
    <n v="74.66"/>
    <n v="4"/>
    <n v="14.932"/>
    <n v="313.572"/>
    <x v="31"/>
    <x v="17"/>
    <x v="1"/>
    <n v="298.64"/>
    <n v="4.7619047620000003"/>
    <n v="14.932"/>
    <x v="23"/>
  </r>
  <r>
    <x v="977"/>
    <x v="2"/>
    <x v="2"/>
    <s v="Member"/>
    <x v="1"/>
    <x v="4"/>
    <n v="26.6"/>
    <n v="6"/>
    <n v="7.98"/>
    <n v="167.58"/>
    <x v="84"/>
    <x v="50"/>
    <x v="0"/>
    <n v="159.6"/>
    <n v="4.7619047620000003"/>
    <n v="7.98"/>
    <x v="49"/>
  </r>
  <r>
    <x v="978"/>
    <x v="2"/>
    <x v="2"/>
    <s v="Normal"/>
    <x v="0"/>
    <x v="1"/>
    <n v="25.45"/>
    <n v="1"/>
    <n v="1.2725"/>
    <n v="26.7225"/>
    <x v="24"/>
    <x v="397"/>
    <x v="2"/>
    <n v="25.45"/>
    <n v="4.7619047620000003"/>
    <n v="1.2725"/>
    <x v="20"/>
  </r>
  <r>
    <x v="979"/>
    <x v="2"/>
    <x v="2"/>
    <s v="Normal"/>
    <x v="0"/>
    <x v="4"/>
    <n v="67.77"/>
    <n v="1"/>
    <n v="3.3885000000000001"/>
    <n v="71.158500000000004"/>
    <x v="87"/>
    <x v="413"/>
    <x v="2"/>
    <n v="67.77"/>
    <n v="4.7619047620000003"/>
    <n v="3.3885000000000001"/>
    <x v="35"/>
  </r>
  <r>
    <x v="980"/>
    <x v="1"/>
    <x v="1"/>
    <s v="Member"/>
    <x v="1"/>
    <x v="4"/>
    <n v="59.59"/>
    <n v="4"/>
    <n v="11.917999999999999"/>
    <n v="250.27799999999999"/>
    <x v="64"/>
    <x v="69"/>
    <x v="1"/>
    <n v="238.36"/>
    <n v="4.7619047620000003"/>
    <n v="11.917999999999999"/>
    <x v="57"/>
  </r>
  <r>
    <x v="981"/>
    <x v="0"/>
    <x v="0"/>
    <s v="Normal"/>
    <x v="1"/>
    <x v="0"/>
    <n v="58.15"/>
    <n v="4"/>
    <n v="11.63"/>
    <n v="244.23"/>
    <x v="54"/>
    <x v="292"/>
    <x v="1"/>
    <n v="232.6"/>
    <n v="4.7619047620000003"/>
    <n v="11.63"/>
    <x v="3"/>
  </r>
  <r>
    <x v="982"/>
    <x v="0"/>
    <x v="0"/>
    <s v="Member"/>
    <x v="0"/>
    <x v="3"/>
    <n v="97.48"/>
    <n v="9"/>
    <n v="43.866"/>
    <n v="921.18600000000004"/>
    <x v="86"/>
    <x v="401"/>
    <x v="0"/>
    <n v="877.32"/>
    <n v="4.7619047620000003"/>
    <n v="43.866"/>
    <x v="2"/>
  </r>
  <r>
    <x v="983"/>
    <x v="1"/>
    <x v="1"/>
    <s v="Normal"/>
    <x v="1"/>
    <x v="0"/>
    <n v="99.96"/>
    <n v="7"/>
    <n v="34.985999999999997"/>
    <n v="734.70600000000002"/>
    <x v="54"/>
    <x v="373"/>
    <x v="1"/>
    <n v="699.72"/>
    <n v="4.7619047620000003"/>
    <n v="34.985999999999997"/>
    <x v="36"/>
  </r>
  <r>
    <x v="984"/>
    <x v="1"/>
    <x v="1"/>
    <s v="Normal"/>
    <x v="1"/>
    <x v="1"/>
    <n v="96.37"/>
    <n v="7"/>
    <n v="33.729500000000002"/>
    <n v="708.31949999999995"/>
    <x v="51"/>
    <x v="335"/>
    <x v="1"/>
    <n v="674.59"/>
    <n v="4.7619047620000003"/>
    <n v="33.729500000000002"/>
    <x v="22"/>
  </r>
  <r>
    <x v="985"/>
    <x v="2"/>
    <x v="2"/>
    <s v="Normal"/>
    <x v="0"/>
    <x v="5"/>
    <n v="63.71"/>
    <n v="5"/>
    <n v="15.9275"/>
    <n v="334.47750000000002"/>
    <x v="13"/>
    <x v="171"/>
    <x v="0"/>
    <n v="318.55"/>
    <n v="4.7619047620000003"/>
    <n v="15.9275"/>
    <x v="23"/>
  </r>
  <r>
    <x v="986"/>
    <x v="2"/>
    <x v="2"/>
    <s v="Normal"/>
    <x v="0"/>
    <x v="0"/>
    <n v="14.76"/>
    <n v="2"/>
    <n v="1.476"/>
    <n v="30.995999999999999"/>
    <x v="67"/>
    <x v="51"/>
    <x v="0"/>
    <n v="29.52"/>
    <n v="4.7619047620000003"/>
    <n v="1.476"/>
    <x v="42"/>
  </r>
  <r>
    <x v="987"/>
    <x v="2"/>
    <x v="2"/>
    <s v="Member"/>
    <x v="1"/>
    <x v="0"/>
    <n v="62"/>
    <n v="8"/>
    <n v="24.8"/>
    <n v="520.79999999999995"/>
    <x v="75"/>
    <x v="168"/>
    <x v="2"/>
    <n v="496"/>
    <n v="4.7619047620000003"/>
    <n v="24.8"/>
    <x v="56"/>
  </r>
  <r>
    <x v="988"/>
    <x v="1"/>
    <x v="1"/>
    <s v="Member"/>
    <x v="1"/>
    <x v="1"/>
    <n v="82.34"/>
    <n v="10"/>
    <n v="41.17"/>
    <n v="864.57"/>
    <x v="14"/>
    <x v="505"/>
    <x v="0"/>
    <n v="823.4"/>
    <n v="4.7619047620000003"/>
    <n v="41.17"/>
    <x v="42"/>
  </r>
  <r>
    <x v="989"/>
    <x v="2"/>
    <x v="2"/>
    <s v="Member"/>
    <x v="1"/>
    <x v="0"/>
    <n v="75.37"/>
    <n v="8"/>
    <n v="30.148"/>
    <n v="633.10799999999995"/>
    <x v="26"/>
    <x v="52"/>
    <x v="2"/>
    <n v="602.96"/>
    <n v="4.7619047620000003"/>
    <n v="30.148"/>
    <x v="3"/>
  </r>
  <r>
    <x v="990"/>
    <x v="0"/>
    <x v="0"/>
    <s v="Normal"/>
    <x v="0"/>
    <x v="4"/>
    <n v="56.56"/>
    <n v="5"/>
    <n v="14.14"/>
    <n v="296.94"/>
    <x v="23"/>
    <x v="216"/>
    <x v="2"/>
    <n v="282.8"/>
    <n v="4.7619047620000003"/>
    <n v="14.14"/>
    <x v="10"/>
  </r>
  <r>
    <x v="991"/>
    <x v="2"/>
    <x v="2"/>
    <s v="Normal"/>
    <x v="0"/>
    <x v="3"/>
    <n v="76.599999999999994"/>
    <n v="10"/>
    <n v="38.299999999999997"/>
    <n v="804.3"/>
    <x v="46"/>
    <x v="397"/>
    <x v="0"/>
    <n v="766"/>
    <n v="4.7619047620000003"/>
    <n v="38.299999999999997"/>
    <x v="22"/>
  </r>
  <r>
    <x v="992"/>
    <x v="0"/>
    <x v="0"/>
    <s v="Normal"/>
    <x v="1"/>
    <x v="1"/>
    <n v="58.03"/>
    <n v="2"/>
    <n v="5.8029999999999999"/>
    <n v="121.863"/>
    <x v="24"/>
    <x v="351"/>
    <x v="0"/>
    <n v="116.06"/>
    <n v="4.7619047620000003"/>
    <n v="5.8029999999999999"/>
    <x v="55"/>
  </r>
  <r>
    <x v="993"/>
    <x v="2"/>
    <x v="2"/>
    <s v="Normal"/>
    <x v="1"/>
    <x v="5"/>
    <n v="17.489999999999998"/>
    <n v="10"/>
    <n v="8.7449999999999992"/>
    <n v="183.64500000000001"/>
    <x v="70"/>
    <x v="476"/>
    <x v="0"/>
    <n v="174.9"/>
    <n v="4.7619047620000003"/>
    <n v="8.7449999999999992"/>
    <x v="37"/>
  </r>
  <r>
    <x v="994"/>
    <x v="1"/>
    <x v="1"/>
    <s v="Member"/>
    <x v="0"/>
    <x v="1"/>
    <n v="60.95"/>
    <n v="1"/>
    <n v="3.0474999999999999"/>
    <n v="63.997500000000002"/>
    <x v="67"/>
    <x v="335"/>
    <x v="0"/>
    <n v="60.95"/>
    <n v="4.7619047620000003"/>
    <n v="3.0474999999999999"/>
    <x v="9"/>
  </r>
  <r>
    <x v="995"/>
    <x v="1"/>
    <x v="1"/>
    <s v="Normal"/>
    <x v="1"/>
    <x v="0"/>
    <n v="40.35"/>
    <n v="1"/>
    <n v="2.0175000000000001"/>
    <n v="42.3675"/>
    <x v="71"/>
    <x v="190"/>
    <x v="0"/>
    <n v="40.35"/>
    <n v="4.7619047620000003"/>
    <n v="2.0175000000000001"/>
    <x v="56"/>
  </r>
  <r>
    <x v="996"/>
    <x v="2"/>
    <x v="2"/>
    <s v="Normal"/>
    <x v="0"/>
    <x v="2"/>
    <n v="97.38"/>
    <n v="10"/>
    <n v="48.69"/>
    <n v="1022.49"/>
    <x v="22"/>
    <x v="361"/>
    <x v="0"/>
    <n v="973.8"/>
    <n v="4.7619047620000003"/>
    <n v="48.69"/>
    <x v="18"/>
  </r>
  <r>
    <x v="997"/>
    <x v="0"/>
    <x v="0"/>
    <s v="Member"/>
    <x v="1"/>
    <x v="4"/>
    <n v="31.84"/>
    <n v="1"/>
    <n v="1.5920000000000001"/>
    <n v="33.432000000000002"/>
    <x v="57"/>
    <x v="93"/>
    <x v="1"/>
    <n v="31.84"/>
    <n v="4.7619047620000003"/>
    <n v="1.5920000000000001"/>
    <x v="25"/>
  </r>
  <r>
    <x v="998"/>
    <x v="0"/>
    <x v="0"/>
    <s v="Normal"/>
    <x v="1"/>
    <x v="2"/>
    <n v="65.819999999999993"/>
    <n v="1"/>
    <n v="3.2909999999999999"/>
    <n v="69.111000000000004"/>
    <x v="70"/>
    <x v="439"/>
    <x v="1"/>
    <n v="65.819999999999993"/>
    <n v="4.7619047620000003"/>
    <n v="3.2909999999999999"/>
    <x v="5"/>
  </r>
  <r>
    <x v="999"/>
    <x v="0"/>
    <x v="0"/>
    <s v="Member"/>
    <x v="0"/>
    <x v="5"/>
    <n v="88.34"/>
    <n v="7"/>
    <n v="30.919"/>
    <n v="649.29899999999998"/>
    <x v="67"/>
    <x v="360"/>
    <x v="1"/>
    <n v="618.38"/>
    <n v="4.7619047620000003"/>
    <n v="30.919"/>
    <x v="37"/>
  </r>
  <r>
    <x v="1000"/>
    <x v="3"/>
    <x v="3"/>
    <m/>
    <x v="2"/>
    <x v="6"/>
    <m/>
    <m/>
    <m/>
    <m/>
    <x v="89"/>
    <x v="506"/>
    <x v="3"/>
    <m/>
    <m/>
    <m/>
    <x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n v="74.69"/>
    <n v="7"/>
    <n v="26.141500000000001"/>
    <n v="548.97149999999999"/>
    <x v="0"/>
    <d v="1899-12-30T13:08:00"/>
    <x v="0"/>
    <n v="522.83000000000004"/>
    <n v="4.7619047620000003"/>
    <n v="26.141500000000001"/>
    <x v="0"/>
    <x v="0"/>
  </r>
  <r>
    <x v="1"/>
    <x v="1"/>
    <x v="1"/>
    <x v="1"/>
    <x v="0"/>
    <x v="1"/>
    <n v="15.28"/>
    <n v="5"/>
    <n v="3.82"/>
    <n v="80.22"/>
    <x v="1"/>
    <d v="1899-12-30T10:29:00"/>
    <x v="1"/>
    <n v="76.400000000000006"/>
    <n v="4.7619047620000003"/>
    <n v="3.82"/>
    <x v="1"/>
    <x v="0"/>
  </r>
  <r>
    <x v="2"/>
    <x v="0"/>
    <x v="0"/>
    <x v="1"/>
    <x v="1"/>
    <x v="2"/>
    <n v="46.33"/>
    <n v="7"/>
    <n v="16.215499999999999"/>
    <n v="340.52550000000002"/>
    <x v="2"/>
    <d v="1899-12-30T13:23:00"/>
    <x v="2"/>
    <n v="324.31"/>
    <n v="4.7619047620000003"/>
    <n v="16.215499999999999"/>
    <x v="2"/>
    <x v="1"/>
  </r>
  <r>
    <x v="3"/>
    <x v="0"/>
    <x v="0"/>
    <x v="0"/>
    <x v="1"/>
    <x v="0"/>
    <n v="58.22"/>
    <n v="8"/>
    <n v="23.288"/>
    <n v="489.048"/>
    <x v="3"/>
    <d v="1899-12-30T20:33:00"/>
    <x v="0"/>
    <n v="465.76"/>
    <n v="4.7619047620000003"/>
    <n v="23.288"/>
    <x v="3"/>
    <x v="0"/>
  </r>
  <r>
    <x v="4"/>
    <x v="0"/>
    <x v="0"/>
    <x v="1"/>
    <x v="1"/>
    <x v="3"/>
    <n v="86.31"/>
    <n v="7"/>
    <n v="30.208500000000001"/>
    <n v="634.37850000000003"/>
    <x v="4"/>
    <d v="1899-12-30T10:37:00"/>
    <x v="0"/>
    <n v="604.16999999999996"/>
    <n v="4.7619047620000003"/>
    <n v="30.208500000000001"/>
    <x v="4"/>
    <x v="2"/>
  </r>
  <r>
    <x v="5"/>
    <x v="1"/>
    <x v="1"/>
    <x v="1"/>
    <x v="1"/>
    <x v="1"/>
    <n v="85.39"/>
    <n v="7"/>
    <n v="29.886500000000002"/>
    <n v="627.61649999999997"/>
    <x v="5"/>
    <d v="1899-12-30T18:30:00"/>
    <x v="0"/>
    <n v="597.73"/>
    <n v="4.7619047620000003"/>
    <n v="29.886500000000002"/>
    <x v="5"/>
    <x v="2"/>
  </r>
  <r>
    <x v="6"/>
    <x v="0"/>
    <x v="0"/>
    <x v="0"/>
    <x v="0"/>
    <x v="1"/>
    <n v="68.84"/>
    <n v="6"/>
    <n v="20.652000000000001"/>
    <n v="433.69200000000001"/>
    <x v="6"/>
    <d v="1899-12-30T14:36:00"/>
    <x v="0"/>
    <n v="413.04"/>
    <n v="4.7619047620000003"/>
    <n v="20.652000000000001"/>
    <x v="6"/>
    <x v="2"/>
  </r>
  <r>
    <x v="7"/>
    <x v="1"/>
    <x v="1"/>
    <x v="1"/>
    <x v="0"/>
    <x v="2"/>
    <n v="73.56"/>
    <n v="10"/>
    <n v="36.78"/>
    <n v="772.38"/>
    <x v="7"/>
    <d v="1899-12-30T11:38:00"/>
    <x v="0"/>
    <n v="735.6"/>
    <n v="4.7619047620000003"/>
    <n v="36.78"/>
    <x v="7"/>
    <x v="1"/>
  </r>
  <r>
    <x v="8"/>
    <x v="0"/>
    <x v="0"/>
    <x v="0"/>
    <x v="0"/>
    <x v="0"/>
    <n v="36.26"/>
    <n v="2"/>
    <n v="3.6259999999999999"/>
    <n v="76.146000000000001"/>
    <x v="8"/>
    <d v="1899-12-30T17:15:00"/>
    <x v="2"/>
    <n v="72.52"/>
    <n v="4.7619047620000003"/>
    <n v="3.6259999999999999"/>
    <x v="8"/>
    <x v="1"/>
  </r>
  <r>
    <x v="9"/>
    <x v="2"/>
    <x v="2"/>
    <x v="0"/>
    <x v="0"/>
    <x v="4"/>
    <n v="54.84"/>
    <n v="3"/>
    <n v="8.2260000000000009"/>
    <n v="172.74600000000001"/>
    <x v="9"/>
    <d v="1899-12-30T13:27:00"/>
    <x v="2"/>
    <n v="164.52"/>
    <n v="4.7619047620000003"/>
    <n v="8.2260000000000009"/>
    <x v="9"/>
    <x v="2"/>
  </r>
  <r>
    <x v="10"/>
    <x v="2"/>
    <x v="2"/>
    <x v="0"/>
    <x v="0"/>
    <x v="5"/>
    <n v="14.48"/>
    <n v="4"/>
    <n v="2.8959999999999999"/>
    <n v="60.816000000000003"/>
    <x v="10"/>
    <d v="1899-12-30T18:07:00"/>
    <x v="0"/>
    <n v="57.92"/>
    <n v="4.7619047620000003"/>
    <n v="2.8959999999999999"/>
    <x v="10"/>
    <x v="2"/>
  </r>
  <r>
    <x v="11"/>
    <x v="2"/>
    <x v="2"/>
    <x v="0"/>
    <x v="1"/>
    <x v="1"/>
    <n v="25.51"/>
    <n v="4"/>
    <n v="5.1020000000000003"/>
    <n v="107.142"/>
    <x v="11"/>
    <d v="1899-12-30T17:03:00"/>
    <x v="1"/>
    <n v="102.04"/>
    <n v="4.7619047620000003"/>
    <n v="5.1020000000000003"/>
    <x v="11"/>
    <x v="1"/>
  </r>
  <r>
    <x v="12"/>
    <x v="0"/>
    <x v="0"/>
    <x v="1"/>
    <x v="0"/>
    <x v="1"/>
    <n v="46.95"/>
    <n v="5"/>
    <n v="11.737500000000001"/>
    <n v="246.48750000000001"/>
    <x v="12"/>
    <d v="1899-12-30T10:25:00"/>
    <x v="0"/>
    <n v="234.75"/>
    <n v="4.7619047620000003"/>
    <n v="11.737500000000001"/>
    <x v="12"/>
    <x v="1"/>
  </r>
  <r>
    <x v="13"/>
    <x v="0"/>
    <x v="0"/>
    <x v="1"/>
    <x v="1"/>
    <x v="4"/>
    <n v="43.19"/>
    <n v="10"/>
    <n v="21.594999999999999"/>
    <n v="453.495"/>
    <x v="13"/>
    <d v="1899-12-30T16:48:00"/>
    <x v="0"/>
    <n v="431.9"/>
    <n v="4.7619047620000003"/>
    <n v="21.594999999999999"/>
    <x v="13"/>
    <x v="0"/>
  </r>
  <r>
    <x v="14"/>
    <x v="0"/>
    <x v="0"/>
    <x v="1"/>
    <x v="0"/>
    <x v="0"/>
    <n v="71.38"/>
    <n v="10"/>
    <n v="35.69"/>
    <n v="749.49"/>
    <x v="14"/>
    <d v="1899-12-30T19:21:00"/>
    <x v="1"/>
    <n v="713.8"/>
    <n v="4.7619047620000003"/>
    <n v="35.69"/>
    <x v="14"/>
    <x v="2"/>
  </r>
  <r>
    <x v="15"/>
    <x v="2"/>
    <x v="2"/>
    <x v="0"/>
    <x v="0"/>
    <x v="3"/>
    <n v="93.72"/>
    <n v="6"/>
    <n v="28.116"/>
    <n v="590.43600000000004"/>
    <x v="15"/>
    <d v="1899-12-30T16:19:00"/>
    <x v="1"/>
    <n v="562.32000000000005"/>
    <n v="4.7619047620000003"/>
    <n v="28.116"/>
    <x v="10"/>
    <x v="2"/>
  </r>
  <r>
    <x v="16"/>
    <x v="0"/>
    <x v="0"/>
    <x v="0"/>
    <x v="0"/>
    <x v="0"/>
    <n v="68.930000000000007"/>
    <n v="7"/>
    <n v="24.125499999999999"/>
    <n v="506.63549999999998"/>
    <x v="16"/>
    <d v="1899-12-30T11:03:00"/>
    <x v="2"/>
    <n v="482.51"/>
    <n v="4.7619047620000003"/>
    <n v="24.125499999999999"/>
    <x v="15"/>
    <x v="2"/>
  </r>
  <r>
    <x v="17"/>
    <x v="0"/>
    <x v="0"/>
    <x v="1"/>
    <x v="1"/>
    <x v="3"/>
    <n v="72.61"/>
    <n v="6"/>
    <n v="21.783000000000001"/>
    <n v="457.44299999999998"/>
    <x v="17"/>
    <d v="1899-12-30T10:39:00"/>
    <x v="2"/>
    <n v="435.66"/>
    <n v="4.7619047620000003"/>
    <n v="21.783000000000001"/>
    <x v="16"/>
    <x v="1"/>
  </r>
  <r>
    <x v="18"/>
    <x v="0"/>
    <x v="0"/>
    <x v="1"/>
    <x v="1"/>
    <x v="4"/>
    <n v="54.67"/>
    <n v="3"/>
    <n v="8.2004999999999999"/>
    <n v="172.2105"/>
    <x v="18"/>
    <d v="1899-12-30T18:00:00"/>
    <x v="2"/>
    <n v="164.01"/>
    <n v="4.7619047620000003"/>
    <n v="8.2004999999999999"/>
    <x v="17"/>
    <x v="0"/>
  </r>
  <r>
    <x v="19"/>
    <x v="2"/>
    <x v="2"/>
    <x v="1"/>
    <x v="0"/>
    <x v="2"/>
    <n v="40.299999999999997"/>
    <n v="2"/>
    <n v="4.03"/>
    <n v="84.63"/>
    <x v="16"/>
    <d v="1899-12-30T15:30:00"/>
    <x v="0"/>
    <n v="80.599999999999994"/>
    <n v="4.7619047620000003"/>
    <n v="4.03"/>
    <x v="18"/>
    <x v="2"/>
  </r>
  <r>
    <x v="20"/>
    <x v="1"/>
    <x v="1"/>
    <x v="0"/>
    <x v="1"/>
    <x v="1"/>
    <n v="86.04"/>
    <n v="5"/>
    <n v="21.51"/>
    <n v="451.71"/>
    <x v="6"/>
    <d v="1899-12-30T11:24:00"/>
    <x v="0"/>
    <n v="430.2"/>
    <n v="4.7619047620000003"/>
    <n v="21.51"/>
    <x v="19"/>
    <x v="2"/>
  </r>
  <r>
    <x v="21"/>
    <x v="2"/>
    <x v="2"/>
    <x v="1"/>
    <x v="1"/>
    <x v="0"/>
    <n v="87.98"/>
    <n v="3"/>
    <n v="13.196999999999999"/>
    <n v="277.137"/>
    <x v="19"/>
    <d v="1899-12-30T10:40:00"/>
    <x v="0"/>
    <n v="263.94"/>
    <n v="4.7619047620000003"/>
    <n v="13.196999999999999"/>
    <x v="20"/>
    <x v="2"/>
  </r>
  <r>
    <x v="22"/>
    <x v="2"/>
    <x v="2"/>
    <x v="1"/>
    <x v="1"/>
    <x v="2"/>
    <n v="33.200000000000003"/>
    <n v="2"/>
    <n v="3.32"/>
    <n v="69.72"/>
    <x v="20"/>
    <d v="1899-12-30T12:20:00"/>
    <x v="2"/>
    <n v="66.400000000000006"/>
    <n v="4.7619047620000003"/>
    <n v="3.32"/>
    <x v="18"/>
    <x v="2"/>
  </r>
  <r>
    <x v="23"/>
    <x v="0"/>
    <x v="0"/>
    <x v="1"/>
    <x v="1"/>
    <x v="1"/>
    <n v="34.56"/>
    <n v="5"/>
    <n v="8.64"/>
    <n v="181.44"/>
    <x v="21"/>
    <d v="1899-12-30T11:15:00"/>
    <x v="0"/>
    <n v="172.8"/>
    <n v="4.7619047620000003"/>
    <n v="8.64"/>
    <x v="21"/>
    <x v="0"/>
  </r>
  <r>
    <x v="24"/>
    <x v="0"/>
    <x v="0"/>
    <x v="0"/>
    <x v="1"/>
    <x v="3"/>
    <n v="88.63"/>
    <n v="3"/>
    <n v="13.294499999999999"/>
    <n v="279.18450000000001"/>
    <x v="22"/>
    <d v="1899-12-30T17:36:00"/>
    <x v="0"/>
    <n v="265.89"/>
    <n v="4.7619047620000003"/>
    <n v="13.294499999999999"/>
    <x v="22"/>
    <x v="2"/>
  </r>
  <r>
    <x v="25"/>
    <x v="0"/>
    <x v="0"/>
    <x v="0"/>
    <x v="0"/>
    <x v="2"/>
    <n v="52.59"/>
    <n v="8"/>
    <n v="21.036000000000001"/>
    <n v="441.75599999999997"/>
    <x v="23"/>
    <d v="1899-12-30T19:20:00"/>
    <x v="2"/>
    <n v="420.72"/>
    <n v="4.7619047620000003"/>
    <n v="21.036000000000001"/>
    <x v="23"/>
    <x v="0"/>
  </r>
  <r>
    <x v="26"/>
    <x v="2"/>
    <x v="2"/>
    <x v="1"/>
    <x v="1"/>
    <x v="5"/>
    <n v="33.520000000000003"/>
    <n v="1"/>
    <n v="1.6759999999999999"/>
    <n v="35.195999999999998"/>
    <x v="4"/>
    <d v="1899-12-30T15:31:00"/>
    <x v="1"/>
    <n v="33.520000000000003"/>
    <n v="4.7619047620000003"/>
    <n v="1.6759999999999999"/>
    <x v="24"/>
    <x v="1"/>
  </r>
  <r>
    <x v="27"/>
    <x v="0"/>
    <x v="0"/>
    <x v="1"/>
    <x v="0"/>
    <x v="5"/>
    <n v="87.67"/>
    <n v="2"/>
    <n v="8.7669999999999995"/>
    <n v="184.107"/>
    <x v="24"/>
    <d v="1899-12-30T12:17:00"/>
    <x v="2"/>
    <n v="175.34"/>
    <n v="4.7619047620000003"/>
    <n v="8.7669999999999995"/>
    <x v="25"/>
    <x v="1"/>
  </r>
  <r>
    <x v="28"/>
    <x v="2"/>
    <x v="2"/>
    <x v="1"/>
    <x v="0"/>
    <x v="4"/>
    <n v="88.36"/>
    <n v="5"/>
    <n v="22.09"/>
    <n v="463.89"/>
    <x v="25"/>
    <d v="1899-12-30T19:48:00"/>
    <x v="1"/>
    <n v="441.8"/>
    <n v="4.7619047620000003"/>
    <n v="22.09"/>
    <x v="1"/>
    <x v="0"/>
  </r>
  <r>
    <x v="29"/>
    <x v="0"/>
    <x v="0"/>
    <x v="1"/>
    <x v="1"/>
    <x v="0"/>
    <n v="24.89"/>
    <n v="9"/>
    <n v="11.2005"/>
    <n v="235.2105"/>
    <x v="20"/>
    <d v="1899-12-30T15:36:00"/>
    <x v="1"/>
    <n v="224.01"/>
    <n v="4.7619047620000003"/>
    <n v="11.2005"/>
    <x v="2"/>
    <x v="1"/>
  </r>
  <r>
    <x v="30"/>
    <x v="2"/>
    <x v="2"/>
    <x v="1"/>
    <x v="1"/>
    <x v="5"/>
    <n v="94.13"/>
    <n v="5"/>
    <n v="23.532499999999999"/>
    <n v="494.1825"/>
    <x v="6"/>
    <d v="1899-12-30T19:39:00"/>
    <x v="2"/>
    <n v="470.65"/>
    <n v="4.7619047620000003"/>
    <n v="23.532499999999999"/>
    <x v="19"/>
    <x v="2"/>
  </r>
  <r>
    <x v="31"/>
    <x v="2"/>
    <x v="2"/>
    <x v="0"/>
    <x v="1"/>
    <x v="3"/>
    <n v="78.069999999999993"/>
    <n v="9"/>
    <n v="35.131500000000003"/>
    <n v="737.76149999999996"/>
    <x v="26"/>
    <d v="1899-12-30T12:43:00"/>
    <x v="1"/>
    <n v="702.63"/>
    <n v="4.7619047620000003"/>
    <n v="35.131500000000003"/>
    <x v="10"/>
    <x v="2"/>
  </r>
  <r>
    <x v="32"/>
    <x v="2"/>
    <x v="2"/>
    <x v="1"/>
    <x v="1"/>
    <x v="3"/>
    <n v="83.78"/>
    <n v="8"/>
    <n v="33.512"/>
    <n v="703.75199999999995"/>
    <x v="8"/>
    <d v="1899-12-30T14:49:00"/>
    <x v="1"/>
    <n v="670.24"/>
    <n v="4.7619047620000003"/>
    <n v="33.512"/>
    <x v="20"/>
    <x v="2"/>
  </r>
  <r>
    <x v="33"/>
    <x v="0"/>
    <x v="0"/>
    <x v="1"/>
    <x v="1"/>
    <x v="0"/>
    <n v="96.58"/>
    <n v="2"/>
    <n v="9.6579999999999995"/>
    <n v="202.81800000000001"/>
    <x v="20"/>
    <d v="1899-12-30T10:12:00"/>
    <x v="2"/>
    <n v="193.16"/>
    <n v="4.7619047620000003"/>
    <n v="9.6579999999999995"/>
    <x v="20"/>
    <x v="2"/>
  </r>
  <r>
    <x v="34"/>
    <x v="1"/>
    <x v="1"/>
    <x v="0"/>
    <x v="0"/>
    <x v="4"/>
    <n v="99.42"/>
    <n v="4"/>
    <n v="19.884"/>
    <n v="417.56400000000002"/>
    <x v="10"/>
    <d v="1899-12-30T10:42:00"/>
    <x v="0"/>
    <n v="397.68"/>
    <n v="4.7619047620000003"/>
    <n v="19.884"/>
    <x v="26"/>
    <x v="1"/>
  </r>
  <r>
    <x v="35"/>
    <x v="1"/>
    <x v="1"/>
    <x v="0"/>
    <x v="0"/>
    <x v="3"/>
    <n v="68.12"/>
    <n v="1"/>
    <n v="3.4060000000000001"/>
    <n v="71.525999999999996"/>
    <x v="27"/>
    <d v="1899-12-30T12:28:00"/>
    <x v="0"/>
    <n v="68.12"/>
    <n v="4.7619047620000003"/>
    <n v="3.4060000000000001"/>
    <x v="11"/>
    <x v="1"/>
  </r>
  <r>
    <x v="36"/>
    <x v="0"/>
    <x v="0"/>
    <x v="0"/>
    <x v="1"/>
    <x v="3"/>
    <n v="62.62"/>
    <n v="5"/>
    <n v="15.654999999999999"/>
    <n v="328.755"/>
    <x v="24"/>
    <d v="1899-12-30T19:15:00"/>
    <x v="0"/>
    <n v="313.10000000000002"/>
    <n v="4.7619047620000003"/>
    <n v="15.654999999999999"/>
    <x v="27"/>
    <x v="1"/>
  </r>
  <r>
    <x v="37"/>
    <x v="0"/>
    <x v="0"/>
    <x v="1"/>
    <x v="0"/>
    <x v="1"/>
    <n v="60.88"/>
    <n v="9"/>
    <n v="27.396000000000001"/>
    <n v="575.31600000000003"/>
    <x v="15"/>
    <d v="1899-12-30T17:17:00"/>
    <x v="0"/>
    <n v="547.91999999999996"/>
    <n v="4.7619047620000003"/>
    <n v="27.396000000000001"/>
    <x v="28"/>
    <x v="2"/>
  </r>
  <r>
    <x v="38"/>
    <x v="1"/>
    <x v="1"/>
    <x v="1"/>
    <x v="0"/>
    <x v="0"/>
    <n v="54.92"/>
    <n v="8"/>
    <n v="21.968"/>
    <n v="461.32799999999997"/>
    <x v="28"/>
    <d v="1899-12-30T13:24:00"/>
    <x v="0"/>
    <n v="439.36"/>
    <n v="4.7619047620000003"/>
    <n v="21.968"/>
    <x v="29"/>
    <x v="1"/>
  </r>
  <r>
    <x v="39"/>
    <x v="2"/>
    <x v="2"/>
    <x v="0"/>
    <x v="1"/>
    <x v="2"/>
    <n v="30.12"/>
    <n v="8"/>
    <n v="12.048"/>
    <n v="253.00800000000001"/>
    <x v="2"/>
    <d v="1899-12-30T13:01:00"/>
    <x v="1"/>
    <n v="240.96"/>
    <n v="4.7619047620000003"/>
    <n v="12.048"/>
    <x v="25"/>
    <x v="1"/>
  </r>
  <r>
    <x v="40"/>
    <x v="2"/>
    <x v="2"/>
    <x v="0"/>
    <x v="0"/>
    <x v="2"/>
    <n v="86.72"/>
    <n v="1"/>
    <n v="4.3360000000000003"/>
    <n v="91.055999999999997"/>
    <x v="29"/>
    <d v="1899-12-30T18:45:00"/>
    <x v="0"/>
    <n v="86.72"/>
    <n v="4.7619047620000003"/>
    <n v="4.3360000000000003"/>
    <x v="30"/>
    <x v="1"/>
  </r>
  <r>
    <x v="41"/>
    <x v="1"/>
    <x v="1"/>
    <x v="0"/>
    <x v="1"/>
    <x v="2"/>
    <n v="56.11"/>
    <n v="2"/>
    <n v="5.6109999999999998"/>
    <n v="117.831"/>
    <x v="30"/>
    <d v="1899-12-30T10:11:00"/>
    <x v="1"/>
    <n v="112.22"/>
    <n v="4.7619047620000003"/>
    <n v="5.6109999999999998"/>
    <x v="31"/>
    <x v="1"/>
  </r>
  <r>
    <x v="42"/>
    <x v="2"/>
    <x v="2"/>
    <x v="0"/>
    <x v="0"/>
    <x v="3"/>
    <n v="69.12"/>
    <n v="6"/>
    <n v="20.736000000000001"/>
    <n v="435.45600000000002"/>
    <x v="4"/>
    <d v="1899-12-30T13:03:00"/>
    <x v="1"/>
    <n v="414.72"/>
    <n v="4.7619047620000003"/>
    <n v="20.736000000000001"/>
    <x v="32"/>
    <x v="2"/>
  </r>
  <r>
    <x v="43"/>
    <x v="1"/>
    <x v="1"/>
    <x v="0"/>
    <x v="0"/>
    <x v="4"/>
    <n v="98.7"/>
    <n v="8"/>
    <n v="39.479999999999997"/>
    <n v="829.08"/>
    <x v="31"/>
    <d v="1899-12-30T20:39:00"/>
    <x v="1"/>
    <n v="789.6"/>
    <n v="4.7619047620000003"/>
    <n v="39.479999999999997"/>
    <x v="29"/>
    <x v="1"/>
  </r>
  <r>
    <x v="44"/>
    <x v="1"/>
    <x v="1"/>
    <x v="0"/>
    <x v="1"/>
    <x v="0"/>
    <n v="15.37"/>
    <n v="2"/>
    <n v="1.5369999999999999"/>
    <n v="32.277000000000001"/>
    <x v="32"/>
    <d v="1899-12-30T19:47:00"/>
    <x v="1"/>
    <n v="30.74"/>
    <n v="4.7619047620000003"/>
    <n v="1.5369999999999999"/>
    <x v="8"/>
    <x v="1"/>
  </r>
  <r>
    <x v="45"/>
    <x v="2"/>
    <x v="2"/>
    <x v="0"/>
    <x v="0"/>
    <x v="1"/>
    <n v="93.96"/>
    <n v="4"/>
    <n v="18.792000000000002"/>
    <n v="394.63200000000001"/>
    <x v="11"/>
    <d v="1899-12-30T18:00:00"/>
    <x v="1"/>
    <n v="375.84"/>
    <n v="4.7619047620000003"/>
    <n v="18.792000000000002"/>
    <x v="33"/>
    <x v="0"/>
  </r>
  <r>
    <x v="46"/>
    <x v="2"/>
    <x v="2"/>
    <x v="0"/>
    <x v="1"/>
    <x v="0"/>
    <n v="56.69"/>
    <n v="9"/>
    <n v="25.5105"/>
    <n v="535.72050000000002"/>
    <x v="33"/>
    <d v="1899-12-30T17:24:00"/>
    <x v="2"/>
    <n v="510.21"/>
    <n v="4.7619047620000003"/>
    <n v="25.5105"/>
    <x v="3"/>
    <x v="0"/>
  </r>
  <r>
    <x v="47"/>
    <x v="2"/>
    <x v="2"/>
    <x v="0"/>
    <x v="0"/>
    <x v="4"/>
    <n v="20.010000000000002"/>
    <n v="9"/>
    <n v="9.0045000000000002"/>
    <n v="189.09450000000001"/>
    <x v="10"/>
    <d v="1899-12-30T15:47:00"/>
    <x v="0"/>
    <n v="180.09"/>
    <n v="4.7619047620000003"/>
    <n v="9.0045000000000002"/>
    <x v="5"/>
    <x v="2"/>
  </r>
  <r>
    <x v="48"/>
    <x v="2"/>
    <x v="2"/>
    <x v="0"/>
    <x v="1"/>
    <x v="1"/>
    <n v="18.93"/>
    <n v="6"/>
    <n v="5.6790000000000003"/>
    <n v="119.259"/>
    <x v="34"/>
    <d v="1899-12-30T12:45:00"/>
    <x v="2"/>
    <n v="113.58"/>
    <n v="4.7619047620000003"/>
    <n v="5.6790000000000003"/>
    <x v="34"/>
    <x v="0"/>
  </r>
  <r>
    <x v="49"/>
    <x v="1"/>
    <x v="1"/>
    <x v="0"/>
    <x v="0"/>
    <x v="5"/>
    <n v="82.63"/>
    <n v="10"/>
    <n v="41.314999999999998"/>
    <n v="867.61500000000001"/>
    <x v="35"/>
    <d v="1899-12-30T17:08:00"/>
    <x v="0"/>
    <n v="826.3"/>
    <n v="4.7619047620000003"/>
    <n v="41.314999999999998"/>
    <x v="30"/>
    <x v="1"/>
  </r>
  <r>
    <x v="50"/>
    <x v="1"/>
    <x v="1"/>
    <x v="0"/>
    <x v="1"/>
    <x v="4"/>
    <n v="91.4"/>
    <n v="7"/>
    <n v="31.99"/>
    <n v="671.79"/>
    <x v="36"/>
    <d v="1899-12-30T10:19:00"/>
    <x v="1"/>
    <n v="639.79999999999995"/>
    <n v="4.7619047620000003"/>
    <n v="31.99"/>
    <x v="33"/>
    <x v="0"/>
  </r>
  <r>
    <x v="51"/>
    <x v="0"/>
    <x v="0"/>
    <x v="0"/>
    <x v="0"/>
    <x v="4"/>
    <n v="44.59"/>
    <n v="5"/>
    <n v="11.147500000000001"/>
    <n v="234.0975"/>
    <x v="34"/>
    <d v="1899-12-30T15:10:00"/>
    <x v="1"/>
    <n v="222.95"/>
    <n v="4.7619047620000003"/>
    <n v="11.147500000000001"/>
    <x v="23"/>
    <x v="0"/>
  </r>
  <r>
    <x v="52"/>
    <x v="2"/>
    <x v="2"/>
    <x v="0"/>
    <x v="0"/>
    <x v="5"/>
    <n v="17.87"/>
    <n v="4"/>
    <n v="3.5739999999999998"/>
    <n v="75.054000000000002"/>
    <x v="23"/>
    <d v="1899-12-30T14:42:00"/>
    <x v="0"/>
    <n v="71.48"/>
    <n v="4.7619047620000003"/>
    <n v="3.5739999999999998"/>
    <x v="35"/>
    <x v="1"/>
  </r>
  <r>
    <x v="53"/>
    <x v="1"/>
    <x v="1"/>
    <x v="0"/>
    <x v="1"/>
    <x v="5"/>
    <n v="15.43"/>
    <n v="1"/>
    <n v="0.77149999999999996"/>
    <n v="16.201499999999999"/>
    <x v="25"/>
    <d v="1899-12-30T15:46:00"/>
    <x v="2"/>
    <n v="15.43"/>
    <n v="4.7619047620000003"/>
    <n v="0.77149999999999996"/>
    <x v="36"/>
    <x v="1"/>
  </r>
  <r>
    <x v="54"/>
    <x v="2"/>
    <x v="2"/>
    <x v="1"/>
    <x v="1"/>
    <x v="2"/>
    <n v="16.16"/>
    <n v="2"/>
    <n v="1.6160000000000001"/>
    <n v="33.936"/>
    <x v="37"/>
    <d v="1899-12-30T11:49:00"/>
    <x v="0"/>
    <n v="32.32"/>
    <n v="4.7619047620000003"/>
    <n v="1.6160000000000001"/>
    <x v="35"/>
    <x v="1"/>
  </r>
  <r>
    <x v="55"/>
    <x v="1"/>
    <x v="1"/>
    <x v="1"/>
    <x v="0"/>
    <x v="1"/>
    <n v="85.98"/>
    <n v="8"/>
    <n v="34.392000000000003"/>
    <n v="722.23199999999997"/>
    <x v="38"/>
    <d v="1899-12-30T19:01:00"/>
    <x v="1"/>
    <n v="687.84"/>
    <n v="4.7619047620000003"/>
    <n v="34.392000000000003"/>
    <x v="13"/>
    <x v="0"/>
  </r>
  <r>
    <x v="56"/>
    <x v="0"/>
    <x v="0"/>
    <x v="0"/>
    <x v="1"/>
    <x v="2"/>
    <n v="44.34"/>
    <n v="2"/>
    <n v="4.4340000000000002"/>
    <n v="93.114000000000004"/>
    <x v="39"/>
    <d v="1899-12-30T11:26:00"/>
    <x v="1"/>
    <n v="88.68"/>
    <n v="4.7619047620000003"/>
    <n v="4.4340000000000002"/>
    <x v="6"/>
    <x v="2"/>
  </r>
  <r>
    <x v="57"/>
    <x v="0"/>
    <x v="0"/>
    <x v="1"/>
    <x v="1"/>
    <x v="0"/>
    <n v="89.6"/>
    <n v="8"/>
    <n v="35.840000000000003"/>
    <n v="752.64"/>
    <x v="13"/>
    <d v="1899-12-30T11:28:00"/>
    <x v="0"/>
    <n v="716.8"/>
    <n v="4.7619047620000003"/>
    <n v="35.840000000000003"/>
    <x v="37"/>
    <x v="1"/>
  </r>
  <r>
    <x v="58"/>
    <x v="0"/>
    <x v="0"/>
    <x v="0"/>
    <x v="0"/>
    <x v="2"/>
    <n v="72.349999999999994"/>
    <n v="10"/>
    <n v="36.174999999999997"/>
    <n v="759.67499999999995"/>
    <x v="40"/>
    <d v="1899-12-30T15:55:00"/>
    <x v="1"/>
    <n v="723.5"/>
    <n v="4.7619047620000003"/>
    <n v="36.174999999999997"/>
    <x v="38"/>
    <x v="2"/>
  </r>
  <r>
    <x v="59"/>
    <x v="1"/>
    <x v="1"/>
    <x v="1"/>
    <x v="1"/>
    <x v="1"/>
    <n v="30.61"/>
    <n v="6"/>
    <n v="9.1829999999999998"/>
    <n v="192.84299999999999"/>
    <x v="41"/>
    <d v="1899-12-30T20:36:00"/>
    <x v="1"/>
    <n v="183.66"/>
    <n v="4.7619047620000003"/>
    <n v="9.1829999999999998"/>
    <x v="39"/>
    <x v="0"/>
  </r>
  <r>
    <x v="60"/>
    <x v="1"/>
    <x v="1"/>
    <x v="0"/>
    <x v="0"/>
    <x v="3"/>
    <n v="24.74"/>
    <n v="3"/>
    <n v="3.7109999999999999"/>
    <n v="77.930999999999997"/>
    <x v="42"/>
    <d v="1899-12-30T17:47:00"/>
    <x v="2"/>
    <n v="74.22"/>
    <n v="4.7619047620000003"/>
    <n v="3.7109999999999999"/>
    <x v="40"/>
    <x v="0"/>
  </r>
  <r>
    <x v="61"/>
    <x v="1"/>
    <x v="1"/>
    <x v="1"/>
    <x v="1"/>
    <x v="2"/>
    <n v="55.73"/>
    <n v="6"/>
    <n v="16.719000000000001"/>
    <n v="351.09899999999999"/>
    <x v="7"/>
    <d v="1899-12-30T10:55:00"/>
    <x v="0"/>
    <n v="334.38"/>
    <n v="4.7619047620000003"/>
    <n v="16.719000000000001"/>
    <x v="27"/>
    <x v="1"/>
  </r>
  <r>
    <x v="62"/>
    <x v="2"/>
    <x v="2"/>
    <x v="0"/>
    <x v="0"/>
    <x v="3"/>
    <n v="55.07"/>
    <n v="9"/>
    <n v="24.781500000000001"/>
    <n v="520.41150000000005"/>
    <x v="36"/>
    <d v="1899-12-30T13:40:00"/>
    <x v="0"/>
    <n v="495.63"/>
    <n v="4.7619047620000003"/>
    <n v="24.781500000000001"/>
    <x v="40"/>
    <x v="0"/>
  </r>
  <r>
    <x v="63"/>
    <x v="0"/>
    <x v="0"/>
    <x v="0"/>
    <x v="1"/>
    <x v="3"/>
    <n v="15.81"/>
    <n v="10"/>
    <n v="7.9050000000000002"/>
    <n v="166.005"/>
    <x v="43"/>
    <d v="1899-12-30T12:27:00"/>
    <x v="2"/>
    <n v="158.1"/>
    <n v="4.7619047620000003"/>
    <n v="7.9050000000000002"/>
    <x v="17"/>
    <x v="0"/>
  </r>
  <r>
    <x v="64"/>
    <x v="2"/>
    <x v="2"/>
    <x v="0"/>
    <x v="1"/>
    <x v="0"/>
    <n v="75.739999999999995"/>
    <n v="4"/>
    <n v="15.148"/>
    <n v="318.108"/>
    <x v="44"/>
    <d v="1899-12-30T14:35:00"/>
    <x v="1"/>
    <n v="302.95999999999998"/>
    <n v="4.7619047620000003"/>
    <n v="15.148"/>
    <x v="29"/>
    <x v="1"/>
  </r>
  <r>
    <x v="65"/>
    <x v="0"/>
    <x v="0"/>
    <x v="0"/>
    <x v="1"/>
    <x v="0"/>
    <n v="15.87"/>
    <n v="10"/>
    <n v="7.9349999999999996"/>
    <n v="166.63499999999999"/>
    <x v="45"/>
    <d v="1899-12-30T16:40:00"/>
    <x v="1"/>
    <n v="158.69999999999999"/>
    <n v="4.7619047620000003"/>
    <n v="7.9349999999999996"/>
    <x v="6"/>
    <x v="2"/>
  </r>
  <r>
    <x v="66"/>
    <x v="1"/>
    <x v="1"/>
    <x v="1"/>
    <x v="0"/>
    <x v="0"/>
    <n v="33.47"/>
    <n v="2"/>
    <n v="3.347"/>
    <n v="70.287000000000006"/>
    <x v="34"/>
    <d v="1899-12-30T15:43:00"/>
    <x v="0"/>
    <n v="66.94"/>
    <n v="4.7619047620000003"/>
    <n v="3.347"/>
    <x v="24"/>
    <x v="1"/>
  </r>
  <r>
    <x v="67"/>
    <x v="2"/>
    <x v="2"/>
    <x v="0"/>
    <x v="0"/>
    <x v="5"/>
    <n v="97.61"/>
    <n v="6"/>
    <n v="29.283000000000001"/>
    <n v="614.94299999999998"/>
    <x v="27"/>
    <d v="1899-12-30T15:01:00"/>
    <x v="0"/>
    <n v="585.66"/>
    <n v="4.7619047620000003"/>
    <n v="29.283000000000001"/>
    <x v="21"/>
    <x v="0"/>
  </r>
  <r>
    <x v="68"/>
    <x v="0"/>
    <x v="0"/>
    <x v="1"/>
    <x v="1"/>
    <x v="3"/>
    <n v="78.77"/>
    <n v="10"/>
    <n v="39.384999999999998"/>
    <n v="827.08500000000004"/>
    <x v="46"/>
    <d v="1899-12-30T10:04:00"/>
    <x v="1"/>
    <n v="787.7"/>
    <n v="4.7619047620000003"/>
    <n v="39.384999999999998"/>
    <x v="41"/>
    <x v="1"/>
  </r>
  <r>
    <x v="69"/>
    <x v="0"/>
    <x v="0"/>
    <x v="0"/>
    <x v="0"/>
    <x v="0"/>
    <n v="18.329999999999998"/>
    <n v="1"/>
    <n v="0.91649999999999998"/>
    <n v="19.246500000000001"/>
    <x v="30"/>
    <d v="1899-12-30T18:50:00"/>
    <x v="1"/>
    <n v="18.329999999999998"/>
    <n v="4.7619047620000003"/>
    <n v="0.91649999999999998"/>
    <x v="42"/>
    <x v="2"/>
  </r>
  <r>
    <x v="70"/>
    <x v="1"/>
    <x v="1"/>
    <x v="1"/>
    <x v="1"/>
    <x v="4"/>
    <n v="89.48"/>
    <n v="10"/>
    <n v="44.74"/>
    <n v="939.54"/>
    <x v="47"/>
    <d v="1899-12-30T12:46:00"/>
    <x v="2"/>
    <n v="894.8"/>
    <n v="4.7619047620000003"/>
    <n v="44.74"/>
    <x v="1"/>
    <x v="0"/>
  </r>
  <r>
    <x v="71"/>
    <x v="1"/>
    <x v="1"/>
    <x v="1"/>
    <x v="1"/>
    <x v="5"/>
    <n v="62.12"/>
    <n v="10"/>
    <n v="31.06"/>
    <n v="652.26"/>
    <x v="48"/>
    <d v="1899-12-30T16:19:00"/>
    <x v="1"/>
    <n v="621.20000000000005"/>
    <n v="4.7619047620000003"/>
    <n v="31.06"/>
    <x v="9"/>
    <x v="2"/>
  </r>
  <r>
    <x v="72"/>
    <x v="2"/>
    <x v="2"/>
    <x v="0"/>
    <x v="0"/>
    <x v="4"/>
    <n v="48.52"/>
    <n v="3"/>
    <n v="7.2779999999999996"/>
    <n v="152.83799999999999"/>
    <x v="19"/>
    <d v="1899-12-30T18:17:00"/>
    <x v="0"/>
    <n v="145.56"/>
    <n v="4.7619047620000003"/>
    <n v="7.2779999999999996"/>
    <x v="43"/>
    <x v="3"/>
  </r>
  <r>
    <x v="73"/>
    <x v="1"/>
    <x v="1"/>
    <x v="1"/>
    <x v="0"/>
    <x v="1"/>
    <n v="75.91"/>
    <n v="6"/>
    <n v="22.773"/>
    <n v="478.233"/>
    <x v="11"/>
    <d v="1899-12-30T18:21:00"/>
    <x v="1"/>
    <n v="455.46"/>
    <n v="4.7619047620000003"/>
    <n v="22.773"/>
    <x v="44"/>
    <x v="0"/>
  </r>
  <r>
    <x v="74"/>
    <x v="0"/>
    <x v="0"/>
    <x v="1"/>
    <x v="1"/>
    <x v="2"/>
    <n v="74.67"/>
    <n v="9"/>
    <n v="33.601500000000001"/>
    <n v="705.63149999999996"/>
    <x v="49"/>
    <d v="1899-12-30T10:55:00"/>
    <x v="0"/>
    <n v="672.03"/>
    <n v="4.7619047620000003"/>
    <n v="33.601500000000001"/>
    <x v="45"/>
    <x v="0"/>
  </r>
  <r>
    <x v="75"/>
    <x v="1"/>
    <x v="1"/>
    <x v="1"/>
    <x v="0"/>
    <x v="1"/>
    <n v="41.65"/>
    <n v="10"/>
    <n v="20.824999999999999"/>
    <n v="437.32499999999999"/>
    <x v="50"/>
    <d v="1899-12-30T17:04:00"/>
    <x v="2"/>
    <n v="416.5"/>
    <n v="4.7619047620000003"/>
    <n v="20.824999999999999"/>
    <x v="38"/>
    <x v="2"/>
  </r>
  <r>
    <x v="76"/>
    <x v="1"/>
    <x v="1"/>
    <x v="0"/>
    <x v="1"/>
    <x v="5"/>
    <n v="49.04"/>
    <n v="9"/>
    <n v="22.068000000000001"/>
    <n v="463.428"/>
    <x v="51"/>
    <d v="1899-12-30T14:20:00"/>
    <x v="2"/>
    <n v="441.36"/>
    <n v="4.7619047620000003"/>
    <n v="22.068000000000001"/>
    <x v="17"/>
    <x v="0"/>
  </r>
  <r>
    <x v="77"/>
    <x v="0"/>
    <x v="0"/>
    <x v="0"/>
    <x v="0"/>
    <x v="5"/>
    <n v="20.010000000000002"/>
    <n v="9"/>
    <n v="9.0045000000000002"/>
    <n v="189.09450000000001"/>
    <x v="52"/>
    <d v="1899-12-30T15:48:00"/>
    <x v="2"/>
    <n v="180.09"/>
    <n v="4.7619047620000003"/>
    <n v="9.0045000000000002"/>
    <x v="14"/>
    <x v="2"/>
  </r>
  <r>
    <x v="78"/>
    <x v="1"/>
    <x v="1"/>
    <x v="0"/>
    <x v="0"/>
    <x v="4"/>
    <n v="78.31"/>
    <n v="10"/>
    <n v="39.155000000000001"/>
    <n v="822.255"/>
    <x v="19"/>
    <d v="1899-12-30T16:24:00"/>
    <x v="0"/>
    <n v="783.1"/>
    <n v="4.7619047620000003"/>
    <n v="39.155000000000001"/>
    <x v="37"/>
    <x v="1"/>
  </r>
  <r>
    <x v="79"/>
    <x v="1"/>
    <x v="1"/>
    <x v="1"/>
    <x v="0"/>
    <x v="0"/>
    <n v="20.38"/>
    <n v="5"/>
    <n v="5.0949999999999998"/>
    <n v="106.995"/>
    <x v="49"/>
    <d v="1899-12-30T18:56:00"/>
    <x v="1"/>
    <n v="101.9"/>
    <n v="4.7619047620000003"/>
    <n v="5.0949999999999998"/>
    <x v="22"/>
    <x v="2"/>
  </r>
  <r>
    <x v="80"/>
    <x v="1"/>
    <x v="1"/>
    <x v="1"/>
    <x v="0"/>
    <x v="0"/>
    <n v="99.19"/>
    <n v="6"/>
    <n v="29.757000000000001"/>
    <n v="624.89700000000005"/>
    <x v="18"/>
    <d v="1899-12-30T14:42:00"/>
    <x v="2"/>
    <n v="595.14"/>
    <n v="4.7619047620000003"/>
    <n v="29.757000000000001"/>
    <x v="46"/>
    <x v="2"/>
  </r>
  <r>
    <x v="81"/>
    <x v="2"/>
    <x v="2"/>
    <x v="1"/>
    <x v="0"/>
    <x v="4"/>
    <n v="96.68"/>
    <n v="3"/>
    <n v="14.502000000000001"/>
    <n v="304.54199999999997"/>
    <x v="53"/>
    <d v="1899-12-30T19:56:00"/>
    <x v="0"/>
    <n v="290.04000000000002"/>
    <n v="4.7619047620000003"/>
    <n v="14.502000000000001"/>
    <x v="41"/>
    <x v="1"/>
  </r>
  <r>
    <x v="82"/>
    <x v="1"/>
    <x v="1"/>
    <x v="1"/>
    <x v="1"/>
    <x v="4"/>
    <n v="19.25"/>
    <n v="8"/>
    <n v="7.7"/>
    <n v="161.69999999999999"/>
    <x v="54"/>
    <d v="1899-12-30T18:37:00"/>
    <x v="0"/>
    <n v="154"/>
    <n v="4.7619047620000003"/>
    <n v="7.7"/>
    <x v="37"/>
    <x v="1"/>
  </r>
  <r>
    <x v="83"/>
    <x v="1"/>
    <x v="1"/>
    <x v="0"/>
    <x v="0"/>
    <x v="4"/>
    <n v="80.36"/>
    <n v="4"/>
    <n v="16.071999999999999"/>
    <n v="337.512"/>
    <x v="55"/>
    <d v="1899-12-30T18:45:00"/>
    <x v="2"/>
    <n v="321.44"/>
    <n v="4.7619047620000003"/>
    <n v="16.071999999999999"/>
    <x v="47"/>
    <x v="0"/>
  </r>
  <r>
    <x v="84"/>
    <x v="1"/>
    <x v="1"/>
    <x v="0"/>
    <x v="1"/>
    <x v="3"/>
    <n v="48.91"/>
    <n v="5"/>
    <n v="12.227499999999999"/>
    <n v="256.77749999999997"/>
    <x v="11"/>
    <d v="1899-12-30T10:17:00"/>
    <x v="1"/>
    <n v="244.55"/>
    <n v="4.7619047620000003"/>
    <n v="12.227499999999999"/>
    <x v="37"/>
    <x v="1"/>
  </r>
  <r>
    <x v="85"/>
    <x v="1"/>
    <x v="1"/>
    <x v="1"/>
    <x v="0"/>
    <x v="3"/>
    <n v="83.06"/>
    <n v="7"/>
    <n v="29.071000000000002"/>
    <n v="610.49099999999999"/>
    <x v="19"/>
    <d v="1899-12-30T14:31:00"/>
    <x v="0"/>
    <n v="581.41999999999996"/>
    <n v="4.7619047620000003"/>
    <n v="29.071000000000002"/>
    <x v="43"/>
    <x v="3"/>
  </r>
  <r>
    <x v="86"/>
    <x v="1"/>
    <x v="1"/>
    <x v="1"/>
    <x v="1"/>
    <x v="5"/>
    <n v="76.52"/>
    <n v="5"/>
    <n v="19.13"/>
    <n v="401.73"/>
    <x v="5"/>
    <d v="1899-12-30T10:23:00"/>
    <x v="1"/>
    <n v="382.6"/>
    <n v="4.7619047620000003"/>
    <n v="19.13"/>
    <x v="21"/>
    <x v="0"/>
  </r>
  <r>
    <x v="87"/>
    <x v="0"/>
    <x v="0"/>
    <x v="0"/>
    <x v="1"/>
    <x v="4"/>
    <n v="49.38"/>
    <n v="7"/>
    <n v="17.283000000000001"/>
    <n v="362.94299999999998"/>
    <x v="39"/>
    <d v="1899-12-30T20:35:00"/>
    <x v="2"/>
    <n v="345.66"/>
    <n v="4.7619047620000003"/>
    <n v="17.283000000000001"/>
    <x v="48"/>
    <x v="1"/>
  </r>
  <r>
    <x v="88"/>
    <x v="0"/>
    <x v="0"/>
    <x v="1"/>
    <x v="1"/>
    <x v="3"/>
    <n v="42.47"/>
    <n v="1"/>
    <n v="2.1234999999999999"/>
    <n v="44.593499999999999"/>
    <x v="56"/>
    <d v="1899-12-30T16:57:00"/>
    <x v="1"/>
    <n v="42.47"/>
    <n v="4.7619047620000003"/>
    <n v="2.1234999999999999"/>
    <x v="14"/>
    <x v="2"/>
  </r>
  <r>
    <x v="89"/>
    <x v="2"/>
    <x v="2"/>
    <x v="1"/>
    <x v="0"/>
    <x v="0"/>
    <n v="76.989999999999995"/>
    <n v="6"/>
    <n v="23.097000000000001"/>
    <n v="485.03699999999998"/>
    <x v="33"/>
    <d v="1899-12-30T17:55:00"/>
    <x v="1"/>
    <n v="461.94"/>
    <n v="4.7619047620000003"/>
    <n v="23.097000000000001"/>
    <x v="36"/>
    <x v="1"/>
  </r>
  <r>
    <x v="90"/>
    <x v="1"/>
    <x v="1"/>
    <x v="0"/>
    <x v="0"/>
    <x v="2"/>
    <n v="47.38"/>
    <n v="4"/>
    <n v="9.4760000000000009"/>
    <n v="198.99600000000001"/>
    <x v="54"/>
    <d v="1899-12-30T10:25:00"/>
    <x v="1"/>
    <n v="189.52"/>
    <n v="4.7619047620000003"/>
    <n v="9.4760000000000009"/>
    <x v="12"/>
    <x v="1"/>
  </r>
  <r>
    <x v="91"/>
    <x v="1"/>
    <x v="1"/>
    <x v="1"/>
    <x v="0"/>
    <x v="3"/>
    <n v="44.86"/>
    <n v="10"/>
    <n v="22.43"/>
    <n v="471.03"/>
    <x v="53"/>
    <d v="1899-12-30T19:54:00"/>
    <x v="0"/>
    <n v="448.6"/>
    <n v="4.7619047620000003"/>
    <n v="22.43"/>
    <x v="13"/>
    <x v="0"/>
  </r>
  <r>
    <x v="92"/>
    <x v="0"/>
    <x v="0"/>
    <x v="0"/>
    <x v="0"/>
    <x v="3"/>
    <n v="21.98"/>
    <n v="7"/>
    <n v="7.6929999999999996"/>
    <n v="161.553"/>
    <x v="8"/>
    <d v="1899-12-30T16:42:00"/>
    <x v="0"/>
    <n v="153.86000000000001"/>
    <n v="4.7619047620000003"/>
    <n v="7.6929999999999996"/>
    <x v="20"/>
    <x v="2"/>
  </r>
  <r>
    <x v="93"/>
    <x v="2"/>
    <x v="2"/>
    <x v="0"/>
    <x v="1"/>
    <x v="0"/>
    <n v="64.36"/>
    <n v="9"/>
    <n v="28.962"/>
    <n v="608.202"/>
    <x v="41"/>
    <d v="1899-12-30T12:09:00"/>
    <x v="2"/>
    <n v="579.24"/>
    <n v="4.7619047620000003"/>
    <n v="28.962"/>
    <x v="17"/>
    <x v="0"/>
  </r>
  <r>
    <x v="94"/>
    <x v="1"/>
    <x v="1"/>
    <x v="1"/>
    <x v="1"/>
    <x v="0"/>
    <n v="89.75"/>
    <n v="1"/>
    <n v="4.4874999999999998"/>
    <n v="94.237499999999997"/>
    <x v="10"/>
    <d v="1899-12-30T20:05:00"/>
    <x v="2"/>
    <n v="89.75"/>
    <n v="4.7619047620000003"/>
    <n v="4.4874999999999998"/>
    <x v="37"/>
    <x v="1"/>
  </r>
  <r>
    <x v="95"/>
    <x v="0"/>
    <x v="0"/>
    <x v="1"/>
    <x v="1"/>
    <x v="1"/>
    <n v="97.16"/>
    <n v="1"/>
    <n v="4.8579999999999997"/>
    <n v="102.018"/>
    <x v="1"/>
    <d v="1899-12-30T20:38:00"/>
    <x v="0"/>
    <n v="97.16"/>
    <n v="4.7619047620000003"/>
    <n v="4.8579999999999997"/>
    <x v="8"/>
    <x v="1"/>
  </r>
  <r>
    <x v="96"/>
    <x v="2"/>
    <x v="2"/>
    <x v="1"/>
    <x v="1"/>
    <x v="0"/>
    <n v="87.87"/>
    <n v="10"/>
    <n v="43.935000000000002"/>
    <n v="922.63499999999999"/>
    <x v="14"/>
    <d v="1899-12-30T10:25:00"/>
    <x v="0"/>
    <n v="878.7"/>
    <n v="4.7619047620000003"/>
    <n v="43.935000000000002"/>
    <x v="20"/>
    <x v="2"/>
  </r>
  <r>
    <x v="97"/>
    <x v="1"/>
    <x v="1"/>
    <x v="1"/>
    <x v="0"/>
    <x v="1"/>
    <n v="12.45"/>
    <n v="6"/>
    <n v="3.7349999999999999"/>
    <n v="78.435000000000002"/>
    <x v="57"/>
    <d v="1899-12-30T13:11:00"/>
    <x v="1"/>
    <n v="74.7"/>
    <n v="4.7619047620000003"/>
    <n v="3.7349999999999999"/>
    <x v="5"/>
    <x v="2"/>
  </r>
  <r>
    <x v="98"/>
    <x v="0"/>
    <x v="0"/>
    <x v="1"/>
    <x v="1"/>
    <x v="4"/>
    <n v="52.75"/>
    <n v="3"/>
    <n v="7.9124999999999996"/>
    <n v="166.16249999999999"/>
    <x v="28"/>
    <d v="1899-12-30T10:16:00"/>
    <x v="0"/>
    <n v="158.25"/>
    <n v="4.7619047620000003"/>
    <n v="7.9124999999999996"/>
    <x v="39"/>
    <x v="0"/>
  </r>
  <r>
    <x v="99"/>
    <x v="2"/>
    <x v="2"/>
    <x v="1"/>
    <x v="1"/>
    <x v="2"/>
    <n v="82.7"/>
    <n v="6"/>
    <n v="24.81"/>
    <n v="521.01"/>
    <x v="19"/>
    <d v="1899-12-30T18:14:00"/>
    <x v="1"/>
    <n v="496.2"/>
    <n v="4.7619047620000003"/>
    <n v="24.81"/>
    <x v="2"/>
    <x v="1"/>
  </r>
  <r>
    <x v="100"/>
    <x v="1"/>
    <x v="1"/>
    <x v="0"/>
    <x v="1"/>
    <x v="5"/>
    <n v="48.71"/>
    <n v="1"/>
    <n v="2.4355000000000002"/>
    <n v="51.145499999999998"/>
    <x v="58"/>
    <d v="1899-12-30T19:20:00"/>
    <x v="1"/>
    <n v="48.71"/>
    <n v="4.7619047620000003"/>
    <n v="2.4355000000000002"/>
    <x v="5"/>
    <x v="2"/>
  </r>
  <r>
    <x v="101"/>
    <x v="1"/>
    <x v="1"/>
    <x v="1"/>
    <x v="1"/>
    <x v="5"/>
    <n v="78.55"/>
    <n v="9"/>
    <n v="35.347499999999997"/>
    <n v="742.29750000000001"/>
    <x v="59"/>
    <d v="1899-12-30T13:22:00"/>
    <x v="1"/>
    <n v="706.95"/>
    <n v="4.7619047620000003"/>
    <n v="35.347499999999997"/>
    <x v="8"/>
    <x v="1"/>
  </r>
  <r>
    <x v="102"/>
    <x v="1"/>
    <x v="1"/>
    <x v="1"/>
    <x v="0"/>
    <x v="1"/>
    <n v="23.07"/>
    <n v="9"/>
    <n v="10.381500000000001"/>
    <n v="218.01150000000001"/>
    <x v="60"/>
    <d v="1899-12-30T11:27:00"/>
    <x v="1"/>
    <n v="207.63"/>
    <n v="4.7619047620000003"/>
    <n v="10.381500000000001"/>
    <x v="49"/>
    <x v="2"/>
  </r>
  <r>
    <x v="103"/>
    <x v="0"/>
    <x v="0"/>
    <x v="1"/>
    <x v="1"/>
    <x v="4"/>
    <n v="58.26"/>
    <n v="6"/>
    <n v="17.478000000000002"/>
    <n v="367.03800000000001"/>
    <x v="61"/>
    <d v="1899-12-30T16:44:00"/>
    <x v="1"/>
    <n v="349.56"/>
    <n v="4.7619047620000003"/>
    <n v="17.478000000000002"/>
    <x v="21"/>
    <x v="0"/>
  </r>
  <r>
    <x v="104"/>
    <x v="2"/>
    <x v="2"/>
    <x v="1"/>
    <x v="1"/>
    <x v="0"/>
    <n v="30.35"/>
    <n v="7"/>
    <n v="10.6225"/>
    <n v="223.07249999999999"/>
    <x v="35"/>
    <d v="1899-12-30T18:19:00"/>
    <x v="1"/>
    <n v="212.45"/>
    <n v="4.7619047620000003"/>
    <n v="10.6225"/>
    <x v="7"/>
    <x v="1"/>
  </r>
  <r>
    <x v="105"/>
    <x v="0"/>
    <x v="0"/>
    <x v="0"/>
    <x v="1"/>
    <x v="1"/>
    <n v="88.67"/>
    <n v="10"/>
    <n v="44.335000000000001"/>
    <n v="931.03499999999997"/>
    <x v="52"/>
    <d v="1899-12-30T14:50:00"/>
    <x v="0"/>
    <n v="886.7"/>
    <n v="4.7619047620000003"/>
    <n v="44.335000000000001"/>
    <x v="48"/>
    <x v="1"/>
  </r>
  <r>
    <x v="106"/>
    <x v="1"/>
    <x v="1"/>
    <x v="1"/>
    <x v="1"/>
    <x v="5"/>
    <n v="27.38"/>
    <n v="6"/>
    <n v="8.2140000000000004"/>
    <n v="172.494"/>
    <x v="0"/>
    <d v="1899-12-30T20:54:00"/>
    <x v="2"/>
    <n v="164.28"/>
    <n v="4.7619047620000003"/>
    <n v="8.2140000000000004"/>
    <x v="30"/>
    <x v="1"/>
  </r>
  <r>
    <x v="107"/>
    <x v="0"/>
    <x v="0"/>
    <x v="1"/>
    <x v="1"/>
    <x v="3"/>
    <n v="62.13"/>
    <n v="6"/>
    <n v="18.638999999999999"/>
    <n v="391.41899999999998"/>
    <x v="23"/>
    <d v="1899-12-30T20:19:00"/>
    <x v="1"/>
    <n v="372.78"/>
    <n v="4.7619047620000003"/>
    <n v="18.638999999999999"/>
    <x v="2"/>
    <x v="1"/>
  </r>
  <r>
    <x v="108"/>
    <x v="1"/>
    <x v="1"/>
    <x v="1"/>
    <x v="0"/>
    <x v="4"/>
    <n v="33.979999999999997"/>
    <n v="9"/>
    <n v="15.291"/>
    <n v="321.11099999999999"/>
    <x v="62"/>
    <d v="1899-12-30T10:43:00"/>
    <x v="1"/>
    <n v="305.82"/>
    <n v="4.7619047620000003"/>
    <n v="15.291"/>
    <x v="50"/>
    <x v="2"/>
  </r>
  <r>
    <x v="109"/>
    <x v="1"/>
    <x v="1"/>
    <x v="0"/>
    <x v="1"/>
    <x v="1"/>
    <n v="81.97"/>
    <n v="10"/>
    <n v="40.984999999999999"/>
    <n v="860.68499999999995"/>
    <x v="2"/>
    <d v="1899-12-30T14:30:00"/>
    <x v="1"/>
    <n v="819.7"/>
    <n v="4.7619047620000003"/>
    <n v="40.984999999999999"/>
    <x v="51"/>
    <x v="0"/>
  </r>
  <r>
    <x v="110"/>
    <x v="2"/>
    <x v="2"/>
    <x v="0"/>
    <x v="0"/>
    <x v="3"/>
    <n v="16.489999999999998"/>
    <n v="2"/>
    <n v="1.649"/>
    <n v="34.628999999999998"/>
    <x v="63"/>
    <d v="1899-12-30T11:32:00"/>
    <x v="0"/>
    <n v="32.979999999999997"/>
    <n v="4.7619047620000003"/>
    <n v="1.649"/>
    <x v="15"/>
    <x v="2"/>
  </r>
  <r>
    <x v="111"/>
    <x v="1"/>
    <x v="1"/>
    <x v="0"/>
    <x v="0"/>
    <x v="0"/>
    <n v="98.21"/>
    <n v="3"/>
    <n v="14.7315"/>
    <n v="309.36149999999998"/>
    <x v="63"/>
    <d v="1899-12-30T10:41:00"/>
    <x v="2"/>
    <n v="294.63"/>
    <n v="4.7619047620000003"/>
    <n v="14.7315"/>
    <x v="52"/>
    <x v="1"/>
  </r>
  <r>
    <x v="112"/>
    <x v="2"/>
    <x v="2"/>
    <x v="1"/>
    <x v="0"/>
    <x v="5"/>
    <n v="72.84"/>
    <n v="7"/>
    <n v="25.494"/>
    <n v="535.37400000000002"/>
    <x v="42"/>
    <d v="1899-12-30T12:44:00"/>
    <x v="1"/>
    <n v="509.88"/>
    <n v="4.7619047620000003"/>
    <n v="25.494"/>
    <x v="3"/>
    <x v="0"/>
  </r>
  <r>
    <x v="113"/>
    <x v="0"/>
    <x v="0"/>
    <x v="0"/>
    <x v="1"/>
    <x v="2"/>
    <n v="58.07"/>
    <n v="9"/>
    <n v="26.131499999999999"/>
    <n v="548.76149999999996"/>
    <x v="64"/>
    <d v="1899-12-30T20:07:00"/>
    <x v="0"/>
    <n v="522.63"/>
    <n v="4.7619047620000003"/>
    <n v="26.131499999999999"/>
    <x v="42"/>
    <x v="2"/>
  </r>
  <r>
    <x v="114"/>
    <x v="1"/>
    <x v="1"/>
    <x v="0"/>
    <x v="0"/>
    <x v="2"/>
    <n v="80.790000000000006"/>
    <n v="9"/>
    <n v="36.355499999999999"/>
    <n v="763.46550000000002"/>
    <x v="60"/>
    <d v="1899-12-30T20:31:00"/>
    <x v="2"/>
    <n v="727.11"/>
    <n v="4.7619047620000003"/>
    <n v="36.355499999999999"/>
    <x v="33"/>
    <x v="0"/>
  </r>
  <r>
    <x v="115"/>
    <x v="1"/>
    <x v="1"/>
    <x v="1"/>
    <x v="0"/>
    <x v="5"/>
    <n v="27.02"/>
    <n v="3"/>
    <n v="4.0529999999999999"/>
    <n v="85.113"/>
    <x v="22"/>
    <d v="1899-12-30T13:01:00"/>
    <x v="2"/>
    <n v="81.06"/>
    <n v="4.7619047620000003"/>
    <n v="4.0529999999999999"/>
    <x v="12"/>
    <x v="1"/>
  </r>
  <r>
    <x v="116"/>
    <x v="2"/>
    <x v="2"/>
    <x v="0"/>
    <x v="1"/>
    <x v="5"/>
    <n v="21.94"/>
    <n v="5"/>
    <n v="5.4850000000000003"/>
    <n v="115.185"/>
    <x v="19"/>
    <d v="1899-12-30T12:29:00"/>
    <x v="0"/>
    <n v="109.7"/>
    <n v="4.7619047620000003"/>
    <n v="5.4850000000000003"/>
    <x v="4"/>
    <x v="2"/>
  </r>
  <r>
    <x v="117"/>
    <x v="2"/>
    <x v="2"/>
    <x v="0"/>
    <x v="1"/>
    <x v="5"/>
    <n v="51.36"/>
    <n v="1"/>
    <n v="2.5680000000000001"/>
    <n v="53.927999999999997"/>
    <x v="65"/>
    <d v="1899-12-30T15:26:00"/>
    <x v="0"/>
    <n v="51.36"/>
    <n v="4.7619047620000003"/>
    <n v="2.5680000000000001"/>
    <x v="53"/>
    <x v="2"/>
  </r>
  <r>
    <x v="118"/>
    <x v="0"/>
    <x v="0"/>
    <x v="1"/>
    <x v="0"/>
    <x v="4"/>
    <n v="10.96"/>
    <n v="10"/>
    <n v="5.48"/>
    <n v="115.08"/>
    <x v="30"/>
    <d v="1899-12-30T20:48:00"/>
    <x v="0"/>
    <n v="109.6"/>
    <n v="4.7619047620000003"/>
    <n v="5.48"/>
    <x v="22"/>
    <x v="2"/>
  </r>
  <r>
    <x v="119"/>
    <x v="2"/>
    <x v="2"/>
    <x v="1"/>
    <x v="1"/>
    <x v="2"/>
    <n v="53.44"/>
    <n v="2"/>
    <n v="5.3440000000000003"/>
    <n v="112.224"/>
    <x v="40"/>
    <d v="1899-12-30T20:38:00"/>
    <x v="0"/>
    <n v="106.88"/>
    <n v="4.7619047620000003"/>
    <n v="5.3440000000000003"/>
    <x v="5"/>
    <x v="2"/>
  </r>
  <r>
    <x v="120"/>
    <x v="0"/>
    <x v="0"/>
    <x v="1"/>
    <x v="0"/>
    <x v="1"/>
    <n v="99.56"/>
    <n v="8"/>
    <n v="39.823999999999998"/>
    <n v="836.30399999999997"/>
    <x v="44"/>
    <d v="1899-12-30T17:03:00"/>
    <x v="2"/>
    <n v="796.48"/>
    <n v="4.7619047620000003"/>
    <n v="39.823999999999998"/>
    <x v="53"/>
    <x v="2"/>
  </r>
  <r>
    <x v="121"/>
    <x v="1"/>
    <x v="1"/>
    <x v="0"/>
    <x v="1"/>
    <x v="3"/>
    <n v="57.12"/>
    <n v="7"/>
    <n v="19.992000000000001"/>
    <n v="419.83199999999999"/>
    <x v="52"/>
    <d v="1899-12-30T12:02:00"/>
    <x v="2"/>
    <n v="399.84"/>
    <n v="4.7619047620000003"/>
    <n v="19.992000000000001"/>
    <x v="35"/>
    <x v="1"/>
  </r>
  <r>
    <x v="122"/>
    <x v="2"/>
    <x v="2"/>
    <x v="0"/>
    <x v="1"/>
    <x v="3"/>
    <n v="99.96"/>
    <n v="9"/>
    <n v="44.981999999999999"/>
    <n v="944.62199999999996"/>
    <x v="11"/>
    <d v="1899-12-30T17:26:00"/>
    <x v="2"/>
    <n v="899.64"/>
    <n v="4.7619047620000003"/>
    <n v="44.981999999999999"/>
    <x v="50"/>
    <x v="2"/>
  </r>
  <r>
    <x v="123"/>
    <x v="1"/>
    <x v="1"/>
    <x v="0"/>
    <x v="1"/>
    <x v="2"/>
    <n v="63.91"/>
    <n v="8"/>
    <n v="25.564"/>
    <n v="536.84400000000005"/>
    <x v="45"/>
    <d v="1899-12-30T19:52:00"/>
    <x v="2"/>
    <n v="511.28"/>
    <n v="4.7619047620000003"/>
    <n v="25.564"/>
    <x v="15"/>
    <x v="2"/>
  </r>
  <r>
    <x v="124"/>
    <x v="2"/>
    <x v="2"/>
    <x v="0"/>
    <x v="0"/>
    <x v="5"/>
    <n v="56.47"/>
    <n v="8"/>
    <n v="22.588000000000001"/>
    <n v="474.34800000000001"/>
    <x v="11"/>
    <d v="1899-12-30T14:57:00"/>
    <x v="0"/>
    <n v="451.76"/>
    <n v="4.7619047620000003"/>
    <n v="22.588000000000001"/>
    <x v="48"/>
    <x v="1"/>
  </r>
  <r>
    <x v="125"/>
    <x v="0"/>
    <x v="0"/>
    <x v="1"/>
    <x v="0"/>
    <x v="2"/>
    <n v="93.69"/>
    <n v="7"/>
    <n v="32.791499999999999"/>
    <n v="688.62149999999997"/>
    <x v="24"/>
    <d v="1899-12-30T18:44:00"/>
    <x v="2"/>
    <n v="655.83"/>
    <n v="4.7619047620000003"/>
    <n v="32.791499999999999"/>
    <x v="10"/>
    <x v="2"/>
  </r>
  <r>
    <x v="126"/>
    <x v="0"/>
    <x v="0"/>
    <x v="1"/>
    <x v="0"/>
    <x v="3"/>
    <n v="32.25"/>
    <n v="5"/>
    <n v="8.0625"/>
    <n v="169.3125"/>
    <x v="3"/>
    <d v="1899-12-30T13:26:00"/>
    <x v="1"/>
    <n v="161.25"/>
    <n v="4.7619047620000003"/>
    <n v="8.0625"/>
    <x v="54"/>
    <x v="0"/>
  </r>
  <r>
    <x v="127"/>
    <x v="1"/>
    <x v="1"/>
    <x v="1"/>
    <x v="0"/>
    <x v="5"/>
    <n v="31.73"/>
    <n v="9"/>
    <n v="14.278499999999999"/>
    <n v="299.8485"/>
    <x v="66"/>
    <d v="1899-12-30T16:17:00"/>
    <x v="2"/>
    <n v="285.57"/>
    <n v="4.7619047620000003"/>
    <n v="14.278499999999999"/>
    <x v="9"/>
    <x v="2"/>
  </r>
  <r>
    <x v="128"/>
    <x v="1"/>
    <x v="1"/>
    <x v="0"/>
    <x v="0"/>
    <x v="4"/>
    <n v="68.540000000000006"/>
    <n v="8"/>
    <n v="27.416"/>
    <n v="575.73599999999999"/>
    <x v="66"/>
    <d v="1899-12-30T15:57:00"/>
    <x v="0"/>
    <n v="548.32000000000005"/>
    <n v="4.7619047620000003"/>
    <n v="27.416"/>
    <x v="23"/>
    <x v="0"/>
  </r>
  <r>
    <x v="129"/>
    <x v="2"/>
    <x v="2"/>
    <x v="1"/>
    <x v="0"/>
    <x v="3"/>
    <n v="90.28"/>
    <n v="9"/>
    <n v="40.625999999999998"/>
    <n v="853.14599999999996"/>
    <x v="4"/>
    <d v="1899-12-30T11:15:00"/>
    <x v="0"/>
    <n v="812.52"/>
    <n v="4.7619047620000003"/>
    <n v="40.625999999999998"/>
    <x v="8"/>
    <x v="1"/>
  </r>
  <r>
    <x v="130"/>
    <x v="2"/>
    <x v="2"/>
    <x v="1"/>
    <x v="0"/>
    <x v="5"/>
    <n v="39.619999999999997"/>
    <n v="7"/>
    <n v="13.867000000000001"/>
    <n v="291.20699999999999"/>
    <x v="25"/>
    <d v="1899-12-30T13:18:00"/>
    <x v="1"/>
    <n v="277.33999999999997"/>
    <n v="4.7619047620000003"/>
    <n v="13.867000000000001"/>
    <x v="26"/>
    <x v="1"/>
  </r>
  <r>
    <x v="131"/>
    <x v="0"/>
    <x v="0"/>
    <x v="0"/>
    <x v="0"/>
    <x v="3"/>
    <n v="92.13"/>
    <n v="6"/>
    <n v="27.638999999999999"/>
    <n v="580.41899999999998"/>
    <x v="43"/>
    <d v="1899-12-30T20:34:00"/>
    <x v="1"/>
    <n v="552.78"/>
    <n v="4.7619047620000003"/>
    <n v="27.638999999999999"/>
    <x v="47"/>
    <x v="0"/>
  </r>
  <r>
    <x v="132"/>
    <x v="2"/>
    <x v="2"/>
    <x v="1"/>
    <x v="0"/>
    <x v="3"/>
    <n v="34.840000000000003"/>
    <n v="4"/>
    <n v="6.968"/>
    <n v="146.328"/>
    <x v="34"/>
    <d v="1899-12-30T18:36:00"/>
    <x v="1"/>
    <n v="139.36000000000001"/>
    <n v="4.7619047620000003"/>
    <n v="6.968"/>
    <x v="2"/>
    <x v="1"/>
  </r>
  <r>
    <x v="133"/>
    <x v="2"/>
    <x v="2"/>
    <x v="0"/>
    <x v="1"/>
    <x v="1"/>
    <n v="87.45"/>
    <n v="6"/>
    <n v="26.234999999999999"/>
    <n v="550.93499999999995"/>
    <x v="21"/>
    <d v="1899-12-30T14:40:00"/>
    <x v="2"/>
    <n v="524.70000000000005"/>
    <n v="4.7619047620000003"/>
    <n v="26.234999999999999"/>
    <x v="55"/>
    <x v="0"/>
  </r>
  <r>
    <x v="134"/>
    <x v="1"/>
    <x v="1"/>
    <x v="1"/>
    <x v="0"/>
    <x v="0"/>
    <n v="81.3"/>
    <n v="6"/>
    <n v="24.39"/>
    <n v="512.19000000000005"/>
    <x v="1"/>
    <d v="1899-12-30T16:43:00"/>
    <x v="0"/>
    <n v="487.8"/>
    <n v="4.7619047620000003"/>
    <n v="24.39"/>
    <x v="4"/>
    <x v="2"/>
  </r>
  <r>
    <x v="135"/>
    <x v="1"/>
    <x v="1"/>
    <x v="1"/>
    <x v="1"/>
    <x v="5"/>
    <n v="90.22"/>
    <n v="3"/>
    <n v="13.532999999999999"/>
    <n v="284.19299999999998"/>
    <x v="67"/>
    <d v="1899-12-30T19:39:00"/>
    <x v="1"/>
    <n v="270.66000000000003"/>
    <n v="4.7619047620000003"/>
    <n v="13.532999999999999"/>
    <x v="56"/>
    <x v="1"/>
  </r>
  <r>
    <x v="136"/>
    <x v="0"/>
    <x v="0"/>
    <x v="1"/>
    <x v="0"/>
    <x v="1"/>
    <n v="26.31"/>
    <n v="5"/>
    <n v="6.5774999999999997"/>
    <n v="138.1275"/>
    <x v="68"/>
    <d v="1899-12-30T20:59:00"/>
    <x v="2"/>
    <n v="131.55000000000001"/>
    <n v="4.7619047620000003"/>
    <n v="6.5774999999999997"/>
    <x v="55"/>
    <x v="0"/>
  </r>
  <r>
    <x v="137"/>
    <x v="0"/>
    <x v="0"/>
    <x v="0"/>
    <x v="0"/>
    <x v="2"/>
    <n v="34.42"/>
    <n v="6"/>
    <n v="10.326000000000001"/>
    <n v="216.846"/>
    <x v="67"/>
    <d v="1899-12-30T15:39:00"/>
    <x v="1"/>
    <n v="206.52"/>
    <n v="4.7619047620000003"/>
    <n v="10.326000000000001"/>
    <x v="57"/>
    <x v="0"/>
  </r>
  <r>
    <x v="138"/>
    <x v="2"/>
    <x v="2"/>
    <x v="1"/>
    <x v="1"/>
    <x v="3"/>
    <n v="51.91"/>
    <n v="10"/>
    <n v="25.954999999999998"/>
    <n v="545.05499999999995"/>
    <x v="69"/>
    <d v="1899-12-30T12:21:00"/>
    <x v="1"/>
    <n v="519.1"/>
    <n v="4.7619047620000003"/>
    <n v="25.954999999999998"/>
    <x v="13"/>
    <x v="0"/>
  </r>
  <r>
    <x v="139"/>
    <x v="0"/>
    <x v="0"/>
    <x v="1"/>
    <x v="1"/>
    <x v="3"/>
    <n v="72.5"/>
    <n v="8"/>
    <n v="29"/>
    <n v="609"/>
    <x v="32"/>
    <d v="1899-12-30T19:25:00"/>
    <x v="0"/>
    <n v="580"/>
    <n v="4.7619047620000003"/>
    <n v="29"/>
    <x v="51"/>
    <x v="0"/>
  </r>
  <r>
    <x v="140"/>
    <x v="1"/>
    <x v="1"/>
    <x v="0"/>
    <x v="0"/>
    <x v="3"/>
    <n v="89.8"/>
    <n v="10"/>
    <n v="44.9"/>
    <n v="942.9"/>
    <x v="54"/>
    <d v="1899-12-30T13:00:00"/>
    <x v="2"/>
    <n v="898"/>
    <n v="4.7619047620000003"/>
    <n v="44.9"/>
    <x v="38"/>
    <x v="2"/>
  </r>
  <r>
    <x v="141"/>
    <x v="1"/>
    <x v="1"/>
    <x v="0"/>
    <x v="1"/>
    <x v="0"/>
    <n v="90.5"/>
    <n v="10"/>
    <n v="45.25"/>
    <n v="950.25"/>
    <x v="25"/>
    <d v="1899-12-30T13:48:00"/>
    <x v="1"/>
    <n v="905"/>
    <n v="4.7619047620000003"/>
    <n v="45.25"/>
    <x v="34"/>
    <x v="0"/>
  </r>
  <r>
    <x v="142"/>
    <x v="1"/>
    <x v="1"/>
    <x v="0"/>
    <x v="0"/>
    <x v="0"/>
    <n v="68.599999999999994"/>
    <n v="10"/>
    <n v="34.299999999999997"/>
    <n v="720.3"/>
    <x v="63"/>
    <d v="1899-12-30T19:57:00"/>
    <x v="1"/>
    <n v="686"/>
    <n v="4.7619047620000003"/>
    <n v="34.299999999999997"/>
    <x v="0"/>
    <x v="0"/>
  </r>
  <r>
    <x v="143"/>
    <x v="1"/>
    <x v="1"/>
    <x v="0"/>
    <x v="0"/>
    <x v="4"/>
    <n v="30.41"/>
    <n v="1"/>
    <n v="1.5205"/>
    <n v="31.930499999999999"/>
    <x v="70"/>
    <d v="1899-12-30T10:36:00"/>
    <x v="2"/>
    <n v="30.41"/>
    <n v="4.7619047620000003"/>
    <n v="1.5205"/>
    <x v="3"/>
    <x v="0"/>
  </r>
  <r>
    <x v="144"/>
    <x v="0"/>
    <x v="0"/>
    <x v="1"/>
    <x v="0"/>
    <x v="2"/>
    <n v="77.95"/>
    <n v="6"/>
    <n v="23.385000000000002"/>
    <n v="491.08499999999998"/>
    <x v="18"/>
    <d v="1899-12-30T16:37:00"/>
    <x v="0"/>
    <n v="467.7"/>
    <n v="4.7619047620000003"/>
    <n v="23.385000000000002"/>
    <x v="7"/>
    <x v="1"/>
  </r>
  <r>
    <x v="145"/>
    <x v="1"/>
    <x v="1"/>
    <x v="1"/>
    <x v="0"/>
    <x v="0"/>
    <n v="46.26"/>
    <n v="6"/>
    <n v="13.878"/>
    <n v="291.43799999999999"/>
    <x v="1"/>
    <d v="1899-12-30T17:11:00"/>
    <x v="2"/>
    <n v="277.56"/>
    <n v="4.7619047620000003"/>
    <n v="13.878"/>
    <x v="33"/>
    <x v="0"/>
  </r>
  <r>
    <x v="146"/>
    <x v="0"/>
    <x v="0"/>
    <x v="0"/>
    <x v="0"/>
    <x v="5"/>
    <n v="30.14"/>
    <n v="10"/>
    <n v="15.07"/>
    <n v="316.47000000000003"/>
    <x v="34"/>
    <d v="1899-12-30T12:28:00"/>
    <x v="0"/>
    <n v="301.39999999999998"/>
    <n v="4.7619047620000003"/>
    <n v="15.07"/>
    <x v="51"/>
    <x v="0"/>
  </r>
  <r>
    <x v="147"/>
    <x v="1"/>
    <x v="1"/>
    <x v="1"/>
    <x v="1"/>
    <x v="0"/>
    <n v="66.14"/>
    <n v="4"/>
    <n v="13.228"/>
    <n v="277.78800000000001"/>
    <x v="35"/>
    <d v="1899-12-30T12:46:00"/>
    <x v="2"/>
    <n v="264.56"/>
    <n v="4.7619047620000003"/>
    <n v="13.228"/>
    <x v="32"/>
    <x v="2"/>
  </r>
  <r>
    <x v="148"/>
    <x v="2"/>
    <x v="2"/>
    <x v="0"/>
    <x v="1"/>
    <x v="2"/>
    <n v="71.86"/>
    <n v="8"/>
    <n v="28.744"/>
    <n v="603.62400000000002"/>
    <x v="43"/>
    <d v="1899-12-30T15:07:00"/>
    <x v="2"/>
    <n v="574.88"/>
    <n v="4.7619047620000003"/>
    <n v="28.744"/>
    <x v="56"/>
    <x v="1"/>
  </r>
  <r>
    <x v="149"/>
    <x v="0"/>
    <x v="0"/>
    <x v="1"/>
    <x v="1"/>
    <x v="0"/>
    <n v="32.46"/>
    <n v="8"/>
    <n v="12.984"/>
    <n v="272.66399999999999"/>
    <x v="39"/>
    <d v="1899-12-30T13:48:00"/>
    <x v="2"/>
    <n v="259.68"/>
    <n v="4.7619047620000003"/>
    <n v="12.984"/>
    <x v="49"/>
    <x v="2"/>
  </r>
  <r>
    <x v="150"/>
    <x v="2"/>
    <x v="2"/>
    <x v="0"/>
    <x v="0"/>
    <x v="5"/>
    <n v="91.54"/>
    <n v="4"/>
    <n v="18.308"/>
    <n v="384.46800000000002"/>
    <x v="28"/>
    <d v="1899-12-30T19:20:00"/>
    <x v="2"/>
    <n v="366.16"/>
    <n v="4.7619047620000003"/>
    <n v="18.308"/>
    <x v="19"/>
    <x v="2"/>
  </r>
  <r>
    <x v="151"/>
    <x v="1"/>
    <x v="1"/>
    <x v="0"/>
    <x v="1"/>
    <x v="3"/>
    <n v="34.56"/>
    <n v="7"/>
    <n v="12.096"/>
    <n v="254.01599999999999"/>
    <x v="16"/>
    <d v="1899-12-30T16:07:00"/>
    <x v="2"/>
    <n v="241.92"/>
    <n v="4.7619047620000003"/>
    <n v="12.096"/>
    <x v="48"/>
    <x v="1"/>
  </r>
  <r>
    <x v="152"/>
    <x v="0"/>
    <x v="0"/>
    <x v="1"/>
    <x v="1"/>
    <x v="5"/>
    <n v="83.24"/>
    <n v="9"/>
    <n v="37.457999999999998"/>
    <n v="786.61800000000005"/>
    <x v="71"/>
    <d v="1899-12-30T11:56:00"/>
    <x v="2"/>
    <n v="749.16"/>
    <n v="4.7619047620000003"/>
    <n v="37.457999999999998"/>
    <x v="2"/>
    <x v="1"/>
  </r>
  <r>
    <x v="153"/>
    <x v="1"/>
    <x v="1"/>
    <x v="1"/>
    <x v="0"/>
    <x v="4"/>
    <n v="16.48"/>
    <n v="6"/>
    <n v="4.944"/>
    <n v="103.824"/>
    <x v="13"/>
    <d v="1899-12-30T18:23:00"/>
    <x v="0"/>
    <n v="98.88"/>
    <n v="4.7619047620000003"/>
    <n v="4.944"/>
    <x v="21"/>
    <x v="0"/>
  </r>
  <r>
    <x v="154"/>
    <x v="1"/>
    <x v="1"/>
    <x v="1"/>
    <x v="0"/>
    <x v="3"/>
    <n v="80.97"/>
    <n v="8"/>
    <n v="32.387999999999998"/>
    <n v="680.14800000000002"/>
    <x v="26"/>
    <d v="1899-12-30T13:05:00"/>
    <x v="1"/>
    <n v="647.76"/>
    <n v="4.7619047620000003"/>
    <n v="32.387999999999998"/>
    <x v="39"/>
    <x v="0"/>
  </r>
  <r>
    <x v="155"/>
    <x v="0"/>
    <x v="0"/>
    <x v="0"/>
    <x v="1"/>
    <x v="4"/>
    <n v="92.29"/>
    <n v="5"/>
    <n v="23.072500000000002"/>
    <n v="484.52249999999998"/>
    <x v="9"/>
    <d v="1899-12-30T15:55:00"/>
    <x v="2"/>
    <n v="461.45"/>
    <n v="4.7619047620000003"/>
    <n v="23.072500000000002"/>
    <x v="54"/>
    <x v="0"/>
  </r>
  <r>
    <x v="156"/>
    <x v="2"/>
    <x v="2"/>
    <x v="0"/>
    <x v="1"/>
    <x v="1"/>
    <n v="72.17"/>
    <n v="1"/>
    <n v="3.6084999999999998"/>
    <n v="75.778499999999994"/>
    <x v="72"/>
    <d v="1899-12-30T19:40:00"/>
    <x v="1"/>
    <n v="72.17"/>
    <n v="4.7619047620000003"/>
    <n v="3.6084999999999998"/>
    <x v="36"/>
    <x v="1"/>
  </r>
  <r>
    <x v="157"/>
    <x v="2"/>
    <x v="2"/>
    <x v="1"/>
    <x v="1"/>
    <x v="2"/>
    <n v="50.28"/>
    <n v="5"/>
    <n v="12.57"/>
    <n v="263.97000000000003"/>
    <x v="37"/>
    <d v="1899-12-30T13:58:00"/>
    <x v="0"/>
    <n v="251.4"/>
    <n v="4.7619047620000003"/>
    <n v="12.57"/>
    <x v="58"/>
    <x v="0"/>
  </r>
  <r>
    <x v="158"/>
    <x v="2"/>
    <x v="2"/>
    <x v="0"/>
    <x v="1"/>
    <x v="0"/>
    <n v="97.22"/>
    <n v="9"/>
    <n v="43.749000000000002"/>
    <n v="918.72900000000004"/>
    <x v="73"/>
    <d v="1899-12-30T14:43:00"/>
    <x v="0"/>
    <n v="874.98"/>
    <n v="4.7619047620000003"/>
    <n v="43.749000000000002"/>
    <x v="22"/>
    <x v="2"/>
  </r>
  <r>
    <x v="159"/>
    <x v="2"/>
    <x v="2"/>
    <x v="1"/>
    <x v="1"/>
    <x v="3"/>
    <n v="93.39"/>
    <n v="6"/>
    <n v="28.016999999999999"/>
    <n v="588.35699999999997"/>
    <x v="39"/>
    <d v="1899-12-30T19:18:00"/>
    <x v="0"/>
    <n v="560.34"/>
    <n v="4.7619047620000003"/>
    <n v="28.016999999999999"/>
    <x v="40"/>
    <x v="0"/>
  </r>
  <r>
    <x v="160"/>
    <x v="1"/>
    <x v="1"/>
    <x v="1"/>
    <x v="0"/>
    <x v="4"/>
    <n v="43.18"/>
    <n v="8"/>
    <n v="17.271999999999998"/>
    <n v="362.71199999999999"/>
    <x v="64"/>
    <d v="1899-12-30T19:39:00"/>
    <x v="2"/>
    <n v="345.44"/>
    <n v="4.7619047620000003"/>
    <n v="17.271999999999998"/>
    <x v="47"/>
    <x v="0"/>
  </r>
  <r>
    <x v="161"/>
    <x v="0"/>
    <x v="0"/>
    <x v="1"/>
    <x v="1"/>
    <x v="3"/>
    <n v="63.69"/>
    <n v="1"/>
    <n v="3.1844999999999999"/>
    <n v="66.874499999999998"/>
    <x v="6"/>
    <d v="1899-12-30T16:21:00"/>
    <x v="1"/>
    <n v="63.69"/>
    <n v="4.7619047620000003"/>
    <n v="3.1844999999999999"/>
    <x v="22"/>
    <x v="2"/>
  </r>
  <r>
    <x v="162"/>
    <x v="0"/>
    <x v="0"/>
    <x v="1"/>
    <x v="1"/>
    <x v="4"/>
    <n v="45.79"/>
    <n v="7"/>
    <n v="16.026499999999999"/>
    <n v="336.55650000000003"/>
    <x v="45"/>
    <d v="1899-12-30T19:44:00"/>
    <x v="2"/>
    <n v="320.52999999999997"/>
    <n v="4.7619047620000003"/>
    <n v="16.026499999999999"/>
    <x v="27"/>
    <x v="1"/>
  </r>
  <r>
    <x v="163"/>
    <x v="1"/>
    <x v="1"/>
    <x v="1"/>
    <x v="1"/>
    <x v="3"/>
    <n v="76.400000000000006"/>
    <n v="2"/>
    <n v="7.64"/>
    <n v="160.44"/>
    <x v="74"/>
    <d v="1899-12-30T19:42:00"/>
    <x v="0"/>
    <n v="152.80000000000001"/>
    <n v="4.7619047620000003"/>
    <n v="7.64"/>
    <x v="35"/>
    <x v="1"/>
  </r>
  <r>
    <x v="164"/>
    <x v="2"/>
    <x v="2"/>
    <x v="1"/>
    <x v="1"/>
    <x v="4"/>
    <n v="39.9"/>
    <n v="10"/>
    <n v="19.95"/>
    <n v="418.95"/>
    <x v="9"/>
    <d v="1899-12-30T15:24:00"/>
    <x v="2"/>
    <n v="399"/>
    <n v="4.7619047620000003"/>
    <n v="19.95"/>
    <x v="9"/>
    <x v="2"/>
  </r>
  <r>
    <x v="165"/>
    <x v="2"/>
    <x v="2"/>
    <x v="0"/>
    <x v="1"/>
    <x v="0"/>
    <n v="42.57"/>
    <n v="8"/>
    <n v="17.027999999999999"/>
    <n v="357.58800000000002"/>
    <x v="6"/>
    <d v="1899-12-30T14:12:00"/>
    <x v="0"/>
    <n v="340.56"/>
    <n v="4.7619047620000003"/>
    <n v="17.027999999999999"/>
    <x v="32"/>
    <x v="2"/>
  </r>
  <r>
    <x v="166"/>
    <x v="1"/>
    <x v="1"/>
    <x v="1"/>
    <x v="1"/>
    <x v="2"/>
    <n v="95.58"/>
    <n v="10"/>
    <n v="47.79"/>
    <n v="1003.59"/>
    <x v="65"/>
    <d v="1899-12-30T13:32:00"/>
    <x v="1"/>
    <n v="955.8"/>
    <n v="4.7619047620000003"/>
    <n v="47.79"/>
    <x v="19"/>
    <x v="2"/>
  </r>
  <r>
    <x v="167"/>
    <x v="0"/>
    <x v="0"/>
    <x v="1"/>
    <x v="1"/>
    <x v="5"/>
    <n v="98.98"/>
    <n v="10"/>
    <n v="49.49"/>
    <n v="1039.29"/>
    <x v="4"/>
    <d v="1899-12-30T16:20:00"/>
    <x v="2"/>
    <n v="989.8"/>
    <n v="4.7619047620000003"/>
    <n v="49.49"/>
    <x v="44"/>
    <x v="0"/>
  </r>
  <r>
    <x v="168"/>
    <x v="0"/>
    <x v="0"/>
    <x v="1"/>
    <x v="1"/>
    <x v="4"/>
    <n v="51.28"/>
    <n v="6"/>
    <n v="15.384"/>
    <n v="323.06400000000002"/>
    <x v="64"/>
    <d v="1899-12-30T16:31:00"/>
    <x v="1"/>
    <n v="307.68"/>
    <n v="4.7619047620000003"/>
    <n v="15.384"/>
    <x v="35"/>
    <x v="1"/>
  </r>
  <r>
    <x v="169"/>
    <x v="0"/>
    <x v="0"/>
    <x v="0"/>
    <x v="1"/>
    <x v="3"/>
    <n v="69.52"/>
    <n v="7"/>
    <n v="24.332000000000001"/>
    <n v="510.97199999999998"/>
    <x v="60"/>
    <d v="1899-12-30T15:10:00"/>
    <x v="2"/>
    <n v="486.64"/>
    <n v="4.7619047620000003"/>
    <n v="24.332000000000001"/>
    <x v="23"/>
    <x v="0"/>
  </r>
  <r>
    <x v="170"/>
    <x v="0"/>
    <x v="0"/>
    <x v="1"/>
    <x v="1"/>
    <x v="0"/>
    <n v="70.010000000000005"/>
    <n v="5"/>
    <n v="17.502500000000001"/>
    <n v="367.55250000000001"/>
    <x v="75"/>
    <d v="1899-12-30T11:36:00"/>
    <x v="0"/>
    <n v="350.05"/>
    <n v="4.7619047620000003"/>
    <n v="17.502500000000001"/>
    <x v="46"/>
    <x v="2"/>
  </r>
  <r>
    <x v="171"/>
    <x v="2"/>
    <x v="2"/>
    <x v="0"/>
    <x v="1"/>
    <x v="4"/>
    <n v="80.05"/>
    <n v="5"/>
    <n v="20.012499999999999"/>
    <n v="420.26249999999999"/>
    <x v="53"/>
    <d v="1899-12-30T12:45:00"/>
    <x v="2"/>
    <n v="400.25"/>
    <n v="4.7619047620000003"/>
    <n v="20.012499999999999"/>
    <x v="45"/>
    <x v="0"/>
  </r>
  <r>
    <x v="172"/>
    <x v="1"/>
    <x v="1"/>
    <x v="1"/>
    <x v="1"/>
    <x v="1"/>
    <n v="20.85"/>
    <n v="8"/>
    <n v="8.34"/>
    <n v="175.14"/>
    <x v="2"/>
    <d v="1899-12-30T19:17:00"/>
    <x v="1"/>
    <n v="166.8"/>
    <n v="4.7619047620000003"/>
    <n v="8.34"/>
    <x v="31"/>
    <x v="1"/>
  </r>
  <r>
    <x v="173"/>
    <x v="2"/>
    <x v="2"/>
    <x v="0"/>
    <x v="1"/>
    <x v="1"/>
    <n v="52.89"/>
    <n v="6"/>
    <n v="15.867000000000001"/>
    <n v="333.20699999999999"/>
    <x v="64"/>
    <d v="1899-12-30T17:34:00"/>
    <x v="2"/>
    <n v="317.33999999999997"/>
    <n v="4.7619047620000003"/>
    <n v="15.867000000000001"/>
    <x v="57"/>
    <x v="0"/>
  </r>
  <r>
    <x v="174"/>
    <x v="2"/>
    <x v="2"/>
    <x v="1"/>
    <x v="1"/>
    <x v="4"/>
    <n v="19.79"/>
    <n v="8"/>
    <n v="7.9160000000000004"/>
    <n v="166.23599999999999"/>
    <x v="68"/>
    <d v="1899-12-30T12:04:00"/>
    <x v="0"/>
    <n v="158.32"/>
    <n v="4.7619047620000003"/>
    <n v="7.9160000000000004"/>
    <x v="44"/>
    <x v="0"/>
  </r>
  <r>
    <x v="175"/>
    <x v="0"/>
    <x v="0"/>
    <x v="0"/>
    <x v="1"/>
    <x v="2"/>
    <n v="33.840000000000003"/>
    <n v="9"/>
    <n v="15.228"/>
    <n v="319.78800000000001"/>
    <x v="76"/>
    <d v="1899-12-30T16:21:00"/>
    <x v="0"/>
    <n v="304.56"/>
    <n v="4.7619047620000003"/>
    <n v="15.228"/>
    <x v="55"/>
    <x v="0"/>
  </r>
  <r>
    <x v="176"/>
    <x v="0"/>
    <x v="0"/>
    <x v="0"/>
    <x v="1"/>
    <x v="4"/>
    <n v="22.17"/>
    <n v="8"/>
    <n v="8.8680000000000003"/>
    <n v="186.22800000000001"/>
    <x v="2"/>
    <d v="1899-12-30T17:01:00"/>
    <x v="2"/>
    <n v="177.36"/>
    <n v="4.7619047620000003"/>
    <n v="8.8680000000000003"/>
    <x v="1"/>
    <x v="0"/>
  </r>
  <r>
    <x v="177"/>
    <x v="1"/>
    <x v="1"/>
    <x v="1"/>
    <x v="0"/>
    <x v="5"/>
    <n v="22.51"/>
    <n v="7"/>
    <n v="7.8784999999999998"/>
    <n v="165.4485"/>
    <x v="77"/>
    <d v="1899-12-30T10:50:00"/>
    <x v="2"/>
    <n v="157.57"/>
    <n v="4.7619047620000003"/>
    <n v="7.8784999999999998"/>
    <x v="19"/>
    <x v="2"/>
  </r>
  <r>
    <x v="178"/>
    <x v="0"/>
    <x v="0"/>
    <x v="1"/>
    <x v="1"/>
    <x v="4"/>
    <n v="73.88"/>
    <n v="6"/>
    <n v="22.164000000000001"/>
    <n v="465.44400000000002"/>
    <x v="28"/>
    <d v="1899-12-30T19:16:00"/>
    <x v="0"/>
    <n v="443.28"/>
    <n v="4.7619047620000003"/>
    <n v="22.164000000000001"/>
    <x v="18"/>
    <x v="2"/>
  </r>
  <r>
    <x v="179"/>
    <x v="1"/>
    <x v="1"/>
    <x v="0"/>
    <x v="1"/>
    <x v="0"/>
    <n v="86.8"/>
    <n v="3"/>
    <n v="13.02"/>
    <n v="273.42"/>
    <x v="26"/>
    <d v="1899-12-30T16:47:00"/>
    <x v="0"/>
    <n v="260.39999999999998"/>
    <n v="4.7619047620000003"/>
    <n v="13.02"/>
    <x v="21"/>
    <x v="0"/>
  </r>
  <r>
    <x v="180"/>
    <x v="1"/>
    <x v="1"/>
    <x v="1"/>
    <x v="1"/>
    <x v="5"/>
    <n v="64.260000000000005"/>
    <n v="7"/>
    <n v="22.491"/>
    <n v="472.31099999999998"/>
    <x v="57"/>
    <d v="1899-12-30T10:00:00"/>
    <x v="1"/>
    <n v="449.82"/>
    <n v="4.7619047620000003"/>
    <n v="22.491"/>
    <x v="14"/>
    <x v="2"/>
  </r>
  <r>
    <x v="181"/>
    <x v="1"/>
    <x v="1"/>
    <x v="0"/>
    <x v="1"/>
    <x v="4"/>
    <n v="38.47"/>
    <n v="8"/>
    <n v="15.388"/>
    <n v="323.14800000000002"/>
    <x v="54"/>
    <d v="1899-12-30T11:51:00"/>
    <x v="1"/>
    <n v="307.76"/>
    <n v="4.7619047620000003"/>
    <n v="15.388"/>
    <x v="25"/>
    <x v="1"/>
  </r>
  <r>
    <x v="182"/>
    <x v="0"/>
    <x v="0"/>
    <x v="0"/>
    <x v="1"/>
    <x v="3"/>
    <n v="15.5"/>
    <n v="10"/>
    <n v="7.75"/>
    <n v="162.75"/>
    <x v="28"/>
    <d v="1899-12-30T10:55:00"/>
    <x v="0"/>
    <n v="155"/>
    <n v="4.7619047620000003"/>
    <n v="7.75"/>
    <x v="7"/>
    <x v="1"/>
  </r>
  <r>
    <x v="183"/>
    <x v="1"/>
    <x v="1"/>
    <x v="1"/>
    <x v="1"/>
    <x v="0"/>
    <n v="34.31"/>
    <n v="8"/>
    <n v="13.724"/>
    <n v="288.20400000000001"/>
    <x v="25"/>
    <d v="1899-12-30T15:00:00"/>
    <x v="0"/>
    <n v="274.48"/>
    <n v="4.7619047620000003"/>
    <n v="13.724"/>
    <x v="14"/>
    <x v="2"/>
  </r>
  <r>
    <x v="184"/>
    <x v="0"/>
    <x v="0"/>
    <x v="1"/>
    <x v="0"/>
    <x v="3"/>
    <n v="12.34"/>
    <n v="7"/>
    <n v="4.319"/>
    <n v="90.698999999999998"/>
    <x v="31"/>
    <d v="1899-12-30T11:19:00"/>
    <x v="2"/>
    <n v="86.38"/>
    <n v="4.7619047620000003"/>
    <n v="4.319"/>
    <x v="24"/>
    <x v="1"/>
  </r>
  <r>
    <x v="185"/>
    <x v="2"/>
    <x v="2"/>
    <x v="0"/>
    <x v="1"/>
    <x v="4"/>
    <n v="18.079999999999998"/>
    <n v="3"/>
    <n v="2.7120000000000002"/>
    <n v="56.951999999999998"/>
    <x v="19"/>
    <d v="1899-12-30T19:46:00"/>
    <x v="0"/>
    <n v="54.24"/>
    <n v="4.7619047620000003"/>
    <n v="2.7120000000000002"/>
    <x v="7"/>
    <x v="1"/>
  </r>
  <r>
    <x v="186"/>
    <x v="2"/>
    <x v="2"/>
    <x v="0"/>
    <x v="0"/>
    <x v="2"/>
    <n v="94.49"/>
    <n v="8"/>
    <n v="37.795999999999999"/>
    <n v="793.71600000000001"/>
    <x v="2"/>
    <d v="1899-12-30T19:00:00"/>
    <x v="0"/>
    <n v="755.92"/>
    <n v="4.7619047620000003"/>
    <n v="37.795999999999999"/>
    <x v="26"/>
    <x v="1"/>
  </r>
  <r>
    <x v="187"/>
    <x v="2"/>
    <x v="2"/>
    <x v="0"/>
    <x v="1"/>
    <x v="2"/>
    <n v="46.47"/>
    <n v="4"/>
    <n v="9.2940000000000005"/>
    <n v="195.17400000000001"/>
    <x v="4"/>
    <d v="1899-12-30T10:53:00"/>
    <x v="1"/>
    <n v="185.88"/>
    <n v="4.7619047620000003"/>
    <n v="9.2940000000000005"/>
    <x v="27"/>
    <x v="1"/>
  </r>
  <r>
    <x v="188"/>
    <x v="0"/>
    <x v="0"/>
    <x v="1"/>
    <x v="1"/>
    <x v="2"/>
    <n v="74.069999999999993"/>
    <n v="1"/>
    <n v="3.7035"/>
    <n v="77.773499999999999"/>
    <x v="34"/>
    <d v="1899-12-30T12:50:00"/>
    <x v="0"/>
    <n v="74.069999999999993"/>
    <n v="4.7619047620000003"/>
    <n v="3.7035"/>
    <x v="21"/>
    <x v="0"/>
  </r>
  <r>
    <x v="189"/>
    <x v="1"/>
    <x v="1"/>
    <x v="1"/>
    <x v="0"/>
    <x v="2"/>
    <n v="69.81"/>
    <n v="4"/>
    <n v="13.962"/>
    <n v="293.202"/>
    <x v="26"/>
    <d v="1899-12-30T20:50:00"/>
    <x v="2"/>
    <n v="279.24"/>
    <n v="4.7619047620000003"/>
    <n v="13.962"/>
    <x v="9"/>
    <x v="2"/>
  </r>
  <r>
    <x v="190"/>
    <x v="2"/>
    <x v="2"/>
    <x v="1"/>
    <x v="0"/>
    <x v="2"/>
    <n v="77.040000000000006"/>
    <n v="3"/>
    <n v="11.555999999999999"/>
    <n v="242.67599999999999"/>
    <x v="48"/>
    <d v="1899-12-30T10:39:00"/>
    <x v="2"/>
    <n v="231.12"/>
    <n v="4.7619047620000003"/>
    <n v="11.555999999999999"/>
    <x v="8"/>
    <x v="1"/>
  </r>
  <r>
    <x v="191"/>
    <x v="2"/>
    <x v="2"/>
    <x v="1"/>
    <x v="0"/>
    <x v="5"/>
    <n v="73.52"/>
    <n v="2"/>
    <n v="7.3520000000000003"/>
    <n v="154.392"/>
    <x v="15"/>
    <d v="1899-12-30T13:41:00"/>
    <x v="0"/>
    <n v="147.04"/>
    <n v="4.7619047620000003"/>
    <n v="7.3520000000000003"/>
    <x v="15"/>
    <x v="2"/>
  </r>
  <r>
    <x v="192"/>
    <x v="1"/>
    <x v="1"/>
    <x v="1"/>
    <x v="0"/>
    <x v="4"/>
    <n v="87.8"/>
    <n v="9"/>
    <n v="39.51"/>
    <n v="829.71"/>
    <x v="32"/>
    <d v="1899-12-30T19:08:00"/>
    <x v="1"/>
    <n v="790.2"/>
    <n v="4.7619047620000003"/>
    <n v="39.51"/>
    <x v="51"/>
    <x v="0"/>
  </r>
  <r>
    <x v="193"/>
    <x v="2"/>
    <x v="2"/>
    <x v="1"/>
    <x v="1"/>
    <x v="2"/>
    <n v="25.55"/>
    <n v="4"/>
    <n v="5.1100000000000003"/>
    <n v="107.31"/>
    <x v="53"/>
    <d v="1899-12-30T20:23:00"/>
    <x v="0"/>
    <n v="102.2"/>
    <n v="4.7619047620000003"/>
    <n v="5.1100000000000003"/>
    <x v="14"/>
    <x v="2"/>
  </r>
  <r>
    <x v="194"/>
    <x v="0"/>
    <x v="0"/>
    <x v="1"/>
    <x v="1"/>
    <x v="1"/>
    <n v="32.71"/>
    <n v="5"/>
    <n v="8.1775000000000002"/>
    <n v="171.72749999999999"/>
    <x v="35"/>
    <d v="1899-12-30T11:30:00"/>
    <x v="2"/>
    <n v="163.55000000000001"/>
    <n v="4.7619047620000003"/>
    <n v="8.1775000000000002"/>
    <x v="21"/>
    <x v="0"/>
  </r>
  <r>
    <x v="195"/>
    <x v="1"/>
    <x v="1"/>
    <x v="0"/>
    <x v="0"/>
    <x v="5"/>
    <n v="74.290000000000006"/>
    <n v="1"/>
    <n v="3.7145000000000001"/>
    <n v="78.004499999999993"/>
    <x v="50"/>
    <d v="1899-12-30T19:30:00"/>
    <x v="1"/>
    <n v="74.290000000000006"/>
    <n v="4.7619047620000003"/>
    <n v="3.7145000000000001"/>
    <x v="59"/>
    <x v="2"/>
  </r>
  <r>
    <x v="196"/>
    <x v="1"/>
    <x v="1"/>
    <x v="0"/>
    <x v="1"/>
    <x v="0"/>
    <n v="43.7"/>
    <n v="2"/>
    <n v="4.37"/>
    <n v="91.77"/>
    <x v="58"/>
    <d v="1899-12-30T18:03:00"/>
    <x v="1"/>
    <n v="87.4"/>
    <n v="4.7619047620000003"/>
    <n v="4.37"/>
    <x v="49"/>
    <x v="2"/>
  </r>
  <r>
    <x v="197"/>
    <x v="0"/>
    <x v="0"/>
    <x v="1"/>
    <x v="0"/>
    <x v="2"/>
    <n v="25.29"/>
    <n v="1"/>
    <n v="1.2645"/>
    <n v="26.554500000000001"/>
    <x v="28"/>
    <d v="1899-12-30T10:13:00"/>
    <x v="0"/>
    <n v="25.29"/>
    <n v="4.7619047620000003"/>
    <n v="1.2645"/>
    <x v="36"/>
    <x v="1"/>
  </r>
  <r>
    <x v="198"/>
    <x v="1"/>
    <x v="1"/>
    <x v="1"/>
    <x v="1"/>
    <x v="0"/>
    <n v="41.5"/>
    <n v="4"/>
    <n v="8.3000000000000007"/>
    <n v="174.3"/>
    <x v="41"/>
    <d v="1899-12-30T19:58:00"/>
    <x v="2"/>
    <n v="166"/>
    <n v="4.7619047620000003"/>
    <n v="8.3000000000000007"/>
    <x v="13"/>
    <x v="0"/>
  </r>
  <r>
    <x v="199"/>
    <x v="1"/>
    <x v="1"/>
    <x v="0"/>
    <x v="0"/>
    <x v="4"/>
    <n v="71.39"/>
    <n v="5"/>
    <n v="17.8475"/>
    <n v="374.79750000000001"/>
    <x v="21"/>
    <d v="1899-12-30T19:57:00"/>
    <x v="2"/>
    <n v="356.95"/>
    <n v="4.7619047620000003"/>
    <n v="17.8475"/>
    <x v="46"/>
    <x v="2"/>
  </r>
  <r>
    <x v="200"/>
    <x v="1"/>
    <x v="1"/>
    <x v="0"/>
    <x v="0"/>
    <x v="3"/>
    <n v="19.149999999999999"/>
    <n v="6"/>
    <n v="5.7450000000000001"/>
    <n v="120.645"/>
    <x v="71"/>
    <d v="1899-12-30T10:01:00"/>
    <x v="2"/>
    <n v="114.9"/>
    <n v="4.7619047620000003"/>
    <n v="5.7450000000000001"/>
    <x v="11"/>
    <x v="1"/>
  </r>
  <r>
    <x v="201"/>
    <x v="2"/>
    <x v="2"/>
    <x v="0"/>
    <x v="0"/>
    <x v="1"/>
    <n v="57.49"/>
    <n v="4"/>
    <n v="11.497999999999999"/>
    <n v="241.458"/>
    <x v="20"/>
    <d v="1899-12-30T11:57:00"/>
    <x v="1"/>
    <n v="229.96"/>
    <n v="4.7619047620000003"/>
    <n v="11.497999999999999"/>
    <x v="37"/>
    <x v="1"/>
  </r>
  <r>
    <x v="202"/>
    <x v="1"/>
    <x v="1"/>
    <x v="1"/>
    <x v="1"/>
    <x v="1"/>
    <n v="61.41"/>
    <n v="7"/>
    <n v="21.493500000000001"/>
    <n v="451.36349999999999"/>
    <x v="78"/>
    <d v="1899-12-30T10:02:00"/>
    <x v="1"/>
    <n v="429.87"/>
    <n v="4.7619047620000003"/>
    <n v="21.493500000000001"/>
    <x v="57"/>
    <x v="0"/>
  </r>
  <r>
    <x v="203"/>
    <x v="2"/>
    <x v="2"/>
    <x v="0"/>
    <x v="1"/>
    <x v="0"/>
    <n v="25.9"/>
    <n v="10"/>
    <n v="12.95"/>
    <n v="271.95"/>
    <x v="10"/>
    <d v="1899-12-30T14:51:00"/>
    <x v="0"/>
    <n v="259"/>
    <n v="4.7619047620000003"/>
    <n v="12.95"/>
    <x v="44"/>
    <x v="0"/>
  </r>
  <r>
    <x v="204"/>
    <x v="2"/>
    <x v="2"/>
    <x v="0"/>
    <x v="1"/>
    <x v="2"/>
    <n v="17.77"/>
    <n v="5"/>
    <n v="4.4424999999999999"/>
    <n v="93.292500000000004"/>
    <x v="42"/>
    <d v="1899-12-30T12:42:00"/>
    <x v="2"/>
    <n v="88.85"/>
    <n v="4.7619047620000003"/>
    <n v="4.4424999999999999"/>
    <x v="38"/>
    <x v="2"/>
  </r>
  <r>
    <x v="205"/>
    <x v="0"/>
    <x v="0"/>
    <x v="1"/>
    <x v="0"/>
    <x v="0"/>
    <n v="23.03"/>
    <n v="9"/>
    <n v="10.3635"/>
    <n v="217.6335"/>
    <x v="75"/>
    <d v="1899-12-30T12:02:00"/>
    <x v="0"/>
    <n v="207.27"/>
    <n v="4.7619047620000003"/>
    <n v="10.3635"/>
    <x v="30"/>
    <x v="1"/>
  </r>
  <r>
    <x v="206"/>
    <x v="1"/>
    <x v="1"/>
    <x v="0"/>
    <x v="0"/>
    <x v="1"/>
    <n v="66.650000000000006"/>
    <n v="9"/>
    <n v="29.9925"/>
    <n v="629.84249999999997"/>
    <x v="72"/>
    <d v="1899-12-30T18:19:00"/>
    <x v="2"/>
    <n v="599.85"/>
    <n v="4.7619047620000003"/>
    <n v="29.9925"/>
    <x v="58"/>
    <x v="0"/>
  </r>
  <r>
    <x v="207"/>
    <x v="1"/>
    <x v="1"/>
    <x v="0"/>
    <x v="0"/>
    <x v="2"/>
    <n v="28.53"/>
    <n v="10"/>
    <n v="14.265000000000001"/>
    <n v="299.565"/>
    <x v="79"/>
    <d v="1899-12-30T17:38:00"/>
    <x v="0"/>
    <n v="285.3"/>
    <n v="4.7619047620000003"/>
    <n v="14.265000000000001"/>
    <x v="52"/>
    <x v="1"/>
  </r>
  <r>
    <x v="208"/>
    <x v="2"/>
    <x v="2"/>
    <x v="1"/>
    <x v="0"/>
    <x v="5"/>
    <n v="30.37"/>
    <n v="3"/>
    <n v="4.5555000000000003"/>
    <n v="95.665499999999994"/>
    <x v="61"/>
    <d v="1899-12-30T13:41:00"/>
    <x v="0"/>
    <n v="91.11"/>
    <n v="4.7619047620000003"/>
    <n v="4.5555000000000003"/>
    <x v="20"/>
    <x v="2"/>
  </r>
  <r>
    <x v="209"/>
    <x v="2"/>
    <x v="2"/>
    <x v="1"/>
    <x v="0"/>
    <x v="1"/>
    <n v="99.73"/>
    <n v="9"/>
    <n v="44.878500000000003"/>
    <n v="942.44849999999997"/>
    <x v="22"/>
    <d v="1899-12-30T19:42:00"/>
    <x v="2"/>
    <n v="897.57"/>
    <n v="4.7619047620000003"/>
    <n v="44.878500000000003"/>
    <x v="35"/>
    <x v="1"/>
  </r>
  <r>
    <x v="210"/>
    <x v="0"/>
    <x v="0"/>
    <x v="1"/>
    <x v="1"/>
    <x v="1"/>
    <n v="26.23"/>
    <n v="9"/>
    <n v="11.8035"/>
    <n v="247.87350000000001"/>
    <x v="25"/>
    <d v="1899-12-30T20:24:00"/>
    <x v="0"/>
    <n v="236.07"/>
    <n v="4.7619047620000003"/>
    <n v="11.8035"/>
    <x v="9"/>
    <x v="2"/>
  </r>
  <r>
    <x v="211"/>
    <x v="1"/>
    <x v="1"/>
    <x v="1"/>
    <x v="0"/>
    <x v="4"/>
    <n v="93.26"/>
    <n v="9"/>
    <n v="41.966999999999999"/>
    <n v="881.30700000000002"/>
    <x v="65"/>
    <d v="1899-12-30T18:08:00"/>
    <x v="1"/>
    <n v="839.34"/>
    <n v="4.7619047620000003"/>
    <n v="41.966999999999999"/>
    <x v="55"/>
    <x v="0"/>
  </r>
  <r>
    <x v="212"/>
    <x v="2"/>
    <x v="2"/>
    <x v="1"/>
    <x v="1"/>
    <x v="2"/>
    <n v="92.36"/>
    <n v="5"/>
    <n v="23.09"/>
    <n v="484.89"/>
    <x v="80"/>
    <d v="1899-12-30T19:17:00"/>
    <x v="0"/>
    <n v="461.8"/>
    <n v="4.7619047620000003"/>
    <n v="23.09"/>
    <x v="49"/>
    <x v="2"/>
  </r>
  <r>
    <x v="213"/>
    <x v="2"/>
    <x v="2"/>
    <x v="1"/>
    <x v="1"/>
    <x v="3"/>
    <n v="46.42"/>
    <n v="3"/>
    <n v="6.9630000000000001"/>
    <n v="146.22300000000001"/>
    <x v="72"/>
    <d v="1899-12-30T13:24:00"/>
    <x v="2"/>
    <n v="139.26"/>
    <n v="4.7619047620000003"/>
    <n v="6.9630000000000001"/>
    <x v="18"/>
    <x v="2"/>
  </r>
  <r>
    <x v="214"/>
    <x v="2"/>
    <x v="2"/>
    <x v="0"/>
    <x v="0"/>
    <x v="3"/>
    <n v="29.61"/>
    <n v="7"/>
    <n v="10.3635"/>
    <n v="217.6335"/>
    <x v="16"/>
    <d v="1899-12-30T15:53:00"/>
    <x v="1"/>
    <n v="207.27"/>
    <n v="4.7619047620000003"/>
    <n v="10.3635"/>
    <x v="35"/>
    <x v="1"/>
  </r>
  <r>
    <x v="215"/>
    <x v="0"/>
    <x v="0"/>
    <x v="1"/>
    <x v="1"/>
    <x v="2"/>
    <n v="18.28"/>
    <n v="1"/>
    <n v="0.91400000000000003"/>
    <n v="19.193999999999999"/>
    <x v="23"/>
    <d v="1899-12-30T15:05:00"/>
    <x v="2"/>
    <n v="18.28"/>
    <n v="4.7619047620000003"/>
    <n v="0.91400000000000003"/>
    <x v="47"/>
    <x v="0"/>
  </r>
  <r>
    <x v="216"/>
    <x v="2"/>
    <x v="2"/>
    <x v="1"/>
    <x v="0"/>
    <x v="3"/>
    <n v="24.77"/>
    <n v="5"/>
    <n v="6.1924999999999999"/>
    <n v="130.04249999999999"/>
    <x v="62"/>
    <d v="1899-12-30T18:27:00"/>
    <x v="1"/>
    <n v="123.85"/>
    <n v="4.7619047620000003"/>
    <n v="6.1924999999999999"/>
    <x v="23"/>
    <x v="0"/>
  </r>
  <r>
    <x v="217"/>
    <x v="0"/>
    <x v="0"/>
    <x v="0"/>
    <x v="0"/>
    <x v="1"/>
    <n v="94.64"/>
    <n v="3"/>
    <n v="14.196"/>
    <n v="298.11599999999999"/>
    <x v="81"/>
    <d v="1899-12-30T16:55:00"/>
    <x v="1"/>
    <n v="283.92"/>
    <n v="4.7619047620000003"/>
    <n v="14.196"/>
    <x v="46"/>
    <x v="2"/>
  </r>
  <r>
    <x v="218"/>
    <x v="2"/>
    <x v="2"/>
    <x v="1"/>
    <x v="1"/>
    <x v="5"/>
    <n v="94.87"/>
    <n v="8"/>
    <n v="37.948"/>
    <n v="796.90800000000002"/>
    <x v="12"/>
    <d v="1899-12-30T12:58:00"/>
    <x v="0"/>
    <n v="758.96"/>
    <n v="4.7619047620000003"/>
    <n v="37.948"/>
    <x v="44"/>
    <x v="0"/>
  </r>
  <r>
    <x v="219"/>
    <x v="2"/>
    <x v="2"/>
    <x v="1"/>
    <x v="0"/>
    <x v="4"/>
    <n v="57.34"/>
    <n v="3"/>
    <n v="8.6010000000000009"/>
    <n v="180.62100000000001"/>
    <x v="24"/>
    <d v="1899-12-30T18:59:00"/>
    <x v="2"/>
    <n v="172.02"/>
    <n v="4.7619047620000003"/>
    <n v="8.6010000000000009"/>
    <x v="30"/>
    <x v="1"/>
  </r>
  <r>
    <x v="220"/>
    <x v="2"/>
    <x v="2"/>
    <x v="1"/>
    <x v="1"/>
    <x v="1"/>
    <n v="45.35"/>
    <n v="6"/>
    <n v="13.605"/>
    <n v="285.70499999999998"/>
    <x v="82"/>
    <d v="1899-12-30T13:44:00"/>
    <x v="0"/>
    <n v="272.10000000000002"/>
    <n v="4.7619047620000003"/>
    <n v="13.605"/>
    <x v="36"/>
    <x v="1"/>
  </r>
  <r>
    <x v="221"/>
    <x v="2"/>
    <x v="2"/>
    <x v="1"/>
    <x v="1"/>
    <x v="4"/>
    <n v="62.08"/>
    <n v="7"/>
    <n v="21.728000000000002"/>
    <n v="456.28800000000001"/>
    <x v="43"/>
    <d v="1899-12-30T13:46:00"/>
    <x v="0"/>
    <n v="434.56"/>
    <n v="4.7619047620000003"/>
    <n v="21.728000000000002"/>
    <x v="38"/>
    <x v="2"/>
  </r>
  <r>
    <x v="222"/>
    <x v="1"/>
    <x v="1"/>
    <x v="1"/>
    <x v="1"/>
    <x v="1"/>
    <n v="11.81"/>
    <n v="5"/>
    <n v="2.9525000000000001"/>
    <n v="62.002499999999998"/>
    <x v="21"/>
    <d v="1899-12-30T18:06:00"/>
    <x v="1"/>
    <n v="59.05"/>
    <n v="4.7619047620000003"/>
    <n v="2.9525000000000001"/>
    <x v="45"/>
    <x v="0"/>
  </r>
  <r>
    <x v="223"/>
    <x v="1"/>
    <x v="1"/>
    <x v="0"/>
    <x v="0"/>
    <x v="5"/>
    <n v="12.54"/>
    <n v="1"/>
    <n v="0.627"/>
    <n v="13.167"/>
    <x v="81"/>
    <d v="1899-12-30T12:38:00"/>
    <x v="1"/>
    <n v="12.54"/>
    <n v="4.7619047620000003"/>
    <n v="0.627"/>
    <x v="13"/>
    <x v="0"/>
  </r>
  <r>
    <x v="224"/>
    <x v="0"/>
    <x v="0"/>
    <x v="1"/>
    <x v="1"/>
    <x v="4"/>
    <n v="43.25"/>
    <n v="2"/>
    <n v="4.3250000000000002"/>
    <n v="90.825000000000003"/>
    <x v="80"/>
    <d v="1899-12-30T15:56:00"/>
    <x v="1"/>
    <n v="86.5"/>
    <n v="4.7619047620000003"/>
    <n v="4.3250000000000002"/>
    <x v="56"/>
    <x v="1"/>
  </r>
  <r>
    <x v="225"/>
    <x v="1"/>
    <x v="1"/>
    <x v="0"/>
    <x v="0"/>
    <x v="3"/>
    <n v="87.16"/>
    <n v="2"/>
    <n v="8.7159999999999993"/>
    <n v="183.036"/>
    <x v="83"/>
    <d v="1899-12-30T14:29:00"/>
    <x v="2"/>
    <n v="174.32"/>
    <n v="4.7619047620000003"/>
    <n v="8.7159999999999993"/>
    <x v="58"/>
    <x v="0"/>
  </r>
  <r>
    <x v="226"/>
    <x v="2"/>
    <x v="2"/>
    <x v="0"/>
    <x v="1"/>
    <x v="0"/>
    <n v="69.37"/>
    <n v="9"/>
    <n v="31.2165"/>
    <n v="655.54650000000004"/>
    <x v="53"/>
    <d v="1899-12-30T19:14:00"/>
    <x v="0"/>
    <n v="624.33000000000004"/>
    <n v="4.7619047620000003"/>
    <n v="31.2165"/>
    <x v="43"/>
    <x v="3"/>
  </r>
  <r>
    <x v="227"/>
    <x v="1"/>
    <x v="1"/>
    <x v="0"/>
    <x v="1"/>
    <x v="1"/>
    <n v="37.06"/>
    <n v="4"/>
    <n v="7.4119999999999999"/>
    <n v="155.65199999999999"/>
    <x v="82"/>
    <d v="1899-12-30T16:24:00"/>
    <x v="0"/>
    <n v="148.24"/>
    <n v="4.7619047620000003"/>
    <n v="7.4119999999999999"/>
    <x v="58"/>
    <x v="0"/>
  </r>
  <r>
    <x v="228"/>
    <x v="2"/>
    <x v="2"/>
    <x v="0"/>
    <x v="0"/>
    <x v="1"/>
    <n v="90.7"/>
    <n v="6"/>
    <n v="27.21"/>
    <n v="571.41"/>
    <x v="84"/>
    <d v="1899-12-30T10:52:00"/>
    <x v="1"/>
    <n v="544.20000000000005"/>
    <n v="4.7619047620000003"/>
    <n v="27.21"/>
    <x v="4"/>
    <x v="2"/>
  </r>
  <r>
    <x v="229"/>
    <x v="0"/>
    <x v="0"/>
    <x v="1"/>
    <x v="0"/>
    <x v="2"/>
    <n v="63.42"/>
    <n v="8"/>
    <n v="25.367999999999999"/>
    <n v="532.72799999999995"/>
    <x v="16"/>
    <d v="1899-12-30T12:55:00"/>
    <x v="0"/>
    <n v="507.36"/>
    <n v="4.7619047620000003"/>
    <n v="25.367999999999999"/>
    <x v="2"/>
    <x v="1"/>
  </r>
  <r>
    <x v="230"/>
    <x v="2"/>
    <x v="2"/>
    <x v="1"/>
    <x v="0"/>
    <x v="5"/>
    <n v="81.37"/>
    <n v="2"/>
    <n v="8.1370000000000005"/>
    <n v="170.87700000000001"/>
    <x v="53"/>
    <d v="1899-12-30T19:28:00"/>
    <x v="1"/>
    <n v="162.74"/>
    <n v="4.7619047620000003"/>
    <n v="8.1370000000000005"/>
    <x v="35"/>
    <x v="1"/>
  </r>
  <r>
    <x v="231"/>
    <x v="2"/>
    <x v="2"/>
    <x v="0"/>
    <x v="0"/>
    <x v="1"/>
    <n v="10.59"/>
    <n v="3"/>
    <n v="1.5885"/>
    <n v="33.358499999999999"/>
    <x v="41"/>
    <d v="1899-12-30T13:52:00"/>
    <x v="2"/>
    <n v="31.77"/>
    <n v="4.7619047620000003"/>
    <n v="1.5885"/>
    <x v="44"/>
    <x v="0"/>
  </r>
  <r>
    <x v="232"/>
    <x v="2"/>
    <x v="2"/>
    <x v="1"/>
    <x v="0"/>
    <x v="0"/>
    <n v="84.09"/>
    <n v="9"/>
    <n v="37.840499999999999"/>
    <n v="794.65049999999997"/>
    <x v="48"/>
    <d v="1899-12-30T10:54:00"/>
    <x v="1"/>
    <n v="756.81"/>
    <n v="4.7619047620000003"/>
    <n v="37.840499999999999"/>
    <x v="7"/>
    <x v="1"/>
  </r>
  <r>
    <x v="233"/>
    <x v="2"/>
    <x v="2"/>
    <x v="0"/>
    <x v="1"/>
    <x v="5"/>
    <n v="73.819999999999993"/>
    <n v="4"/>
    <n v="14.763999999999999"/>
    <n v="310.04399999999998"/>
    <x v="81"/>
    <d v="1899-12-30T18:31:00"/>
    <x v="1"/>
    <n v="295.27999999999997"/>
    <n v="4.7619047620000003"/>
    <n v="14.763999999999999"/>
    <x v="24"/>
    <x v="1"/>
  </r>
  <r>
    <x v="234"/>
    <x v="0"/>
    <x v="0"/>
    <x v="0"/>
    <x v="1"/>
    <x v="0"/>
    <n v="51.94"/>
    <n v="10"/>
    <n v="25.97"/>
    <n v="545.37"/>
    <x v="11"/>
    <d v="1899-12-30T18:24:00"/>
    <x v="0"/>
    <n v="519.4"/>
    <n v="4.7619047620000003"/>
    <n v="25.97"/>
    <x v="35"/>
    <x v="1"/>
  </r>
  <r>
    <x v="235"/>
    <x v="0"/>
    <x v="0"/>
    <x v="1"/>
    <x v="0"/>
    <x v="3"/>
    <n v="93.14"/>
    <n v="2"/>
    <n v="9.3140000000000001"/>
    <n v="195.59399999999999"/>
    <x v="40"/>
    <d v="1899-12-30T18:09:00"/>
    <x v="0"/>
    <n v="186.28"/>
    <n v="4.7619047620000003"/>
    <n v="9.3140000000000001"/>
    <x v="5"/>
    <x v="2"/>
  </r>
  <r>
    <x v="236"/>
    <x v="1"/>
    <x v="1"/>
    <x v="1"/>
    <x v="1"/>
    <x v="0"/>
    <n v="17.41"/>
    <n v="5"/>
    <n v="4.3525"/>
    <n v="91.402500000000003"/>
    <x v="26"/>
    <d v="1899-12-30T15:16:00"/>
    <x v="2"/>
    <n v="87.05"/>
    <n v="4.7619047620000003"/>
    <n v="4.3525"/>
    <x v="49"/>
    <x v="2"/>
  </r>
  <r>
    <x v="237"/>
    <x v="1"/>
    <x v="1"/>
    <x v="0"/>
    <x v="0"/>
    <x v="5"/>
    <n v="44.22"/>
    <n v="5"/>
    <n v="11.055"/>
    <n v="232.155"/>
    <x v="19"/>
    <d v="1899-12-30T17:07:00"/>
    <x v="2"/>
    <n v="221.1"/>
    <n v="4.7619047620000003"/>
    <n v="11.055"/>
    <x v="17"/>
    <x v="0"/>
  </r>
  <r>
    <x v="238"/>
    <x v="2"/>
    <x v="2"/>
    <x v="0"/>
    <x v="0"/>
    <x v="1"/>
    <n v="13.22"/>
    <n v="5"/>
    <n v="3.3050000000000002"/>
    <n v="69.405000000000001"/>
    <x v="22"/>
    <d v="1899-12-30T19:26:00"/>
    <x v="1"/>
    <n v="66.099999999999994"/>
    <n v="4.7619047620000003"/>
    <n v="3.3050000000000002"/>
    <x v="42"/>
    <x v="2"/>
  </r>
  <r>
    <x v="239"/>
    <x v="0"/>
    <x v="0"/>
    <x v="1"/>
    <x v="1"/>
    <x v="5"/>
    <n v="89.69"/>
    <n v="1"/>
    <n v="4.4844999999999997"/>
    <n v="94.174499999999995"/>
    <x v="83"/>
    <d v="1899-12-30T11:20:00"/>
    <x v="0"/>
    <n v="89.69"/>
    <n v="4.7619047620000003"/>
    <n v="4.4844999999999997"/>
    <x v="49"/>
    <x v="2"/>
  </r>
  <r>
    <x v="240"/>
    <x v="0"/>
    <x v="0"/>
    <x v="1"/>
    <x v="1"/>
    <x v="4"/>
    <n v="24.94"/>
    <n v="9"/>
    <n v="11.223000000000001"/>
    <n v="235.68299999999999"/>
    <x v="83"/>
    <d v="1899-12-30T16:49:00"/>
    <x v="2"/>
    <n v="224.46"/>
    <n v="4.7619047620000003"/>
    <n v="11.223000000000001"/>
    <x v="32"/>
    <x v="2"/>
  </r>
  <r>
    <x v="241"/>
    <x v="0"/>
    <x v="0"/>
    <x v="1"/>
    <x v="1"/>
    <x v="0"/>
    <n v="59.77"/>
    <n v="2"/>
    <n v="5.9770000000000003"/>
    <n v="125.517"/>
    <x v="16"/>
    <d v="1899-12-30T12:01:00"/>
    <x v="2"/>
    <n v="119.54"/>
    <n v="4.7619047620000003"/>
    <n v="5.9770000000000003"/>
    <x v="6"/>
    <x v="2"/>
  </r>
  <r>
    <x v="242"/>
    <x v="1"/>
    <x v="1"/>
    <x v="0"/>
    <x v="1"/>
    <x v="5"/>
    <n v="93.2"/>
    <n v="2"/>
    <n v="9.32"/>
    <n v="195.72"/>
    <x v="38"/>
    <d v="1899-12-30T18:37:00"/>
    <x v="2"/>
    <n v="186.4"/>
    <n v="4.7619047620000003"/>
    <n v="9.32"/>
    <x v="22"/>
    <x v="2"/>
  </r>
  <r>
    <x v="243"/>
    <x v="0"/>
    <x v="0"/>
    <x v="0"/>
    <x v="1"/>
    <x v="2"/>
    <n v="62.65"/>
    <n v="4"/>
    <n v="12.53"/>
    <n v="263.13"/>
    <x v="0"/>
    <d v="1899-12-30T11:25:00"/>
    <x v="1"/>
    <n v="250.6"/>
    <n v="4.7619047620000003"/>
    <n v="12.53"/>
    <x v="50"/>
    <x v="2"/>
  </r>
  <r>
    <x v="244"/>
    <x v="2"/>
    <x v="2"/>
    <x v="1"/>
    <x v="1"/>
    <x v="2"/>
    <n v="93.87"/>
    <n v="8"/>
    <n v="37.548000000000002"/>
    <n v="788.50800000000004"/>
    <x v="30"/>
    <d v="1899-12-30T18:42:00"/>
    <x v="2"/>
    <n v="750.96"/>
    <n v="4.7619047620000003"/>
    <n v="37.548000000000002"/>
    <x v="47"/>
    <x v="0"/>
  </r>
  <r>
    <x v="245"/>
    <x v="0"/>
    <x v="0"/>
    <x v="0"/>
    <x v="1"/>
    <x v="2"/>
    <n v="47.59"/>
    <n v="8"/>
    <n v="19.036000000000001"/>
    <n v="399.75599999999997"/>
    <x v="17"/>
    <d v="1899-12-30T14:47:00"/>
    <x v="1"/>
    <n v="380.72"/>
    <n v="4.7619047620000003"/>
    <n v="19.036000000000001"/>
    <x v="14"/>
    <x v="2"/>
  </r>
  <r>
    <x v="246"/>
    <x v="2"/>
    <x v="2"/>
    <x v="0"/>
    <x v="0"/>
    <x v="1"/>
    <n v="81.400000000000006"/>
    <n v="3"/>
    <n v="12.21"/>
    <n v="256.41000000000003"/>
    <x v="57"/>
    <d v="1899-12-30T19:43:00"/>
    <x v="1"/>
    <n v="244.2"/>
    <n v="4.7619047620000003"/>
    <n v="12.21"/>
    <x v="19"/>
    <x v="2"/>
  </r>
  <r>
    <x v="247"/>
    <x v="0"/>
    <x v="0"/>
    <x v="0"/>
    <x v="1"/>
    <x v="5"/>
    <n v="17.940000000000001"/>
    <n v="5"/>
    <n v="4.4850000000000003"/>
    <n v="94.185000000000002"/>
    <x v="54"/>
    <d v="1899-12-30T14:04:00"/>
    <x v="0"/>
    <n v="89.7"/>
    <n v="4.7619047620000003"/>
    <n v="4.4850000000000003"/>
    <x v="11"/>
    <x v="1"/>
  </r>
  <r>
    <x v="248"/>
    <x v="0"/>
    <x v="0"/>
    <x v="0"/>
    <x v="1"/>
    <x v="1"/>
    <n v="77.72"/>
    <n v="4"/>
    <n v="15.544"/>
    <n v="326.42399999999998"/>
    <x v="27"/>
    <d v="1899-12-30T16:11:00"/>
    <x v="2"/>
    <n v="310.88"/>
    <n v="4.7619047620000003"/>
    <n v="15.544"/>
    <x v="55"/>
    <x v="0"/>
  </r>
  <r>
    <x v="249"/>
    <x v="2"/>
    <x v="2"/>
    <x v="1"/>
    <x v="1"/>
    <x v="4"/>
    <n v="73.06"/>
    <n v="7"/>
    <n v="25.571000000000002"/>
    <n v="536.99099999999999"/>
    <x v="78"/>
    <d v="1899-12-30T19:06:00"/>
    <x v="2"/>
    <n v="511.42"/>
    <n v="4.7619047620000003"/>
    <n v="25.571000000000002"/>
    <x v="50"/>
    <x v="2"/>
  </r>
  <r>
    <x v="250"/>
    <x v="2"/>
    <x v="2"/>
    <x v="0"/>
    <x v="1"/>
    <x v="4"/>
    <n v="46.55"/>
    <n v="9"/>
    <n v="20.947500000000002"/>
    <n v="439.89749999999998"/>
    <x v="30"/>
    <d v="1899-12-30T15:34:00"/>
    <x v="0"/>
    <n v="418.95"/>
    <n v="4.7619047620000003"/>
    <n v="20.947500000000002"/>
    <x v="41"/>
    <x v="1"/>
  </r>
  <r>
    <x v="251"/>
    <x v="1"/>
    <x v="1"/>
    <x v="0"/>
    <x v="1"/>
    <x v="5"/>
    <n v="35.19"/>
    <n v="10"/>
    <n v="17.594999999999999"/>
    <n v="369.495"/>
    <x v="85"/>
    <d v="1899-12-30T19:06:00"/>
    <x v="2"/>
    <n v="351.9"/>
    <n v="4.7619047620000003"/>
    <n v="17.594999999999999"/>
    <x v="3"/>
    <x v="0"/>
  </r>
  <r>
    <x v="252"/>
    <x v="1"/>
    <x v="1"/>
    <x v="1"/>
    <x v="0"/>
    <x v="3"/>
    <n v="14.39"/>
    <n v="2"/>
    <n v="1.4390000000000001"/>
    <n v="30.219000000000001"/>
    <x v="22"/>
    <d v="1899-12-30T19:44:00"/>
    <x v="2"/>
    <n v="28.78"/>
    <n v="4.7619047620000003"/>
    <n v="1.4390000000000001"/>
    <x v="8"/>
    <x v="1"/>
  </r>
  <r>
    <x v="253"/>
    <x v="0"/>
    <x v="0"/>
    <x v="1"/>
    <x v="1"/>
    <x v="2"/>
    <n v="23.75"/>
    <n v="4"/>
    <n v="4.75"/>
    <n v="99.75"/>
    <x v="32"/>
    <d v="1899-12-30T11:22:00"/>
    <x v="1"/>
    <n v="95"/>
    <n v="4.7619047620000003"/>
    <n v="4.75"/>
    <x v="53"/>
    <x v="2"/>
  </r>
  <r>
    <x v="254"/>
    <x v="0"/>
    <x v="0"/>
    <x v="0"/>
    <x v="1"/>
    <x v="2"/>
    <n v="58.9"/>
    <n v="8"/>
    <n v="23.56"/>
    <n v="494.76"/>
    <x v="47"/>
    <d v="1899-12-30T11:23:00"/>
    <x v="1"/>
    <n v="471.2"/>
    <n v="4.7619047620000003"/>
    <n v="23.56"/>
    <x v="60"/>
    <x v="0"/>
  </r>
  <r>
    <x v="255"/>
    <x v="2"/>
    <x v="2"/>
    <x v="0"/>
    <x v="1"/>
    <x v="5"/>
    <n v="32.619999999999997"/>
    <n v="4"/>
    <n v="6.524"/>
    <n v="137.00399999999999"/>
    <x v="71"/>
    <d v="1899-12-30T14:12:00"/>
    <x v="1"/>
    <n v="130.47999999999999"/>
    <n v="4.7619047620000003"/>
    <n v="6.524"/>
    <x v="54"/>
    <x v="0"/>
  </r>
  <r>
    <x v="256"/>
    <x v="0"/>
    <x v="0"/>
    <x v="0"/>
    <x v="1"/>
    <x v="1"/>
    <n v="66.349999999999994"/>
    <n v="1"/>
    <n v="3.3174999999999999"/>
    <n v="69.667500000000004"/>
    <x v="82"/>
    <d v="1899-12-30T10:46:00"/>
    <x v="2"/>
    <n v="66.349999999999994"/>
    <n v="4.7619047620000003"/>
    <n v="3.3174999999999999"/>
    <x v="58"/>
    <x v="0"/>
  </r>
  <r>
    <x v="257"/>
    <x v="0"/>
    <x v="0"/>
    <x v="0"/>
    <x v="1"/>
    <x v="2"/>
    <n v="25.91"/>
    <n v="6"/>
    <n v="7.7729999999999997"/>
    <n v="163.233"/>
    <x v="63"/>
    <d v="1899-12-30T10:16:00"/>
    <x v="0"/>
    <n v="155.46"/>
    <n v="4.7619047620000003"/>
    <n v="7.7729999999999997"/>
    <x v="44"/>
    <x v="0"/>
  </r>
  <r>
    <x v="258"/>
    <x v="0"/>
    <x v="0"/>
    <x v="0"/>
    <x v="1"/>
    <x v="1"/>
    <n v="32.25"/>
    <n v="4"/>
    <n v="6.45"/>
    <n v="135.44999999999999"/>
    <x v="77"/>
    <d v="1899-12-30T12:38:00"/>
    <x v="0"/>
    <n v="129"/>
    <n v="4.7619047620000003"/>
    <n v="6.45"/>
    <x v="35"/>
    <x v="1"/>
  </r>
  <r>
    <x v="259"/>
    <x v="1"/>
    <x v="1"/>
    <x v="0"/>
    <x v="1"/>
    <x v="1"/>
    <n v="65.94"/>
    <n v="4"/>
    <n v="13.188000000000001"/>
    <n v="276.94799999999998"/>
    <x v="13"/>
    <d v="1899-12-30T13:05:00"/>
    <x v="2"/>
    <n v="263.76"/>
    <n v="4.7619047620000003"/>
    <n v="13.188000000000001"/>
    <x v="16"/>
    <x v="1"/>
  </r>
  <r>
    <x v="260"/>
    <x v="0"/>
    <x v="0"/>
    <x v="1"/>
    <x v="0"/>
    <x v="1"/>
    <n v="75.06"/>
    <n v="9"/>
    <n v="33.777000000000001"/>
    <n v="709.31700000000001"/>
    <x v="35"/>
    <d v="1899-12-30T13:25:00"/>
    <x v="0"/>
    <n v="675.54"/>
    <n v="4.7619047620000003"/>
    <n v="33.777000000000001"/>
    <x v="56"/>
    <x v="1"/>
  </r>
  <r>
    <x v="261"/>
    <x v="1"/>
    <x v="1"/>
    <x v="1"/>
    <x v="0"/>
    <x v="5"/>
    <n v="16.45"/>
    <n v="4"/>
    <n v="3.29"/>
    <n v="69.09"/>
    <x v="37"/>
    <d v="1899-12-30T14:53:00"/>
    <x v="0"/>
    <n v="65.8"/>
    <n v="4.7619047620000003"/>
    <n v="3.29"/>
    <x v="32"/>
    <x v="2"/>
  </r>
  <r>
    <x v="262"/>
    <x v="2"/>
    <x v="2"/>
    <x v="0"/>
    <x v="0"/>
    <x v="5"/>
    <n v="38.299999999999997"/>
    <n v="4"/>
    <n v="7.66"/>
    <n v="160.86000000000001"/>
    <x v="45"/>
    <d v="1899-12-30T19:22:00"/>
    <x v="1"/>
    <n v="153.19999999999999"/>
    <n v="4.7619047620000003"/>
    <n v="7.66"/>
    <x v="14"/>
    <x v="2"/>
  </r>
  <r>
    <x v="263"/>
    <x v="0"/>
    <x v="0"/>
    <x v="0"/>
    <x v="0"/>
    <x v="3"/>
    <n v="22.24"/>
    <n v="10"/>
    <n v="11.12"/>
    <n v="233.52"/>
    <x v="57"/>
    <d v="1899-12-30T11:00:00"/>
    <x v="1"/>
    <n v="222.4"/>
    <n v="4.7619047620000003"/>
    <n v="11.12"/>
    <x v="50"/>
    <x v="2"/>
  </r>
  <r>
    <x v="264"/>
    <x v="2"/>
    <x v="2"/>
    <x v="1"/>
    <x v="1"/>
    <x v="3"/>
    <n v="54.45"/>
    <n v="1"/>
    <n v="2.7225000000000001"/>
    <n v="57.172499999999999"/>
    <x v="84"/>
    <d v="1899-12-30T19:24:00"/>
    <x v="0"/>
    <n v="54.45"/>
    <n v="4.7619047620000003"/>
    <n v="2.7225000000000001"/>
    <x v="30"/>
    <x v="1"/>
  </r>
  <r>
    <x v="265"/>
    <x v="0"/>
    <x v="0"/>
    <x v="0"/>
    <x v="0"/>
    <x v="3"/>
    <n v="98.4"/>
    <n v="7"/>
    <n v="34.44"/>
    <n v="723.24"/>
    <x v="41"/>
    <d v="1899-12-30T12:43:00"/>
    <x v="2"/>
    <n v="688.8"/>
    <n v="4.7619047620000003"/>
    <n v="34.44"/>
    <x v="44"/>
    <x v="0"/>
  </r>
  <r>
    <x v="266"/>
    <x v="1"/>
    <x v="1"/>
    <x v="1"/>
    <x v="1"/>
    <x v="2"/>
    <n v="35.47"/>
    <n v="4"/>
    <n v="7.0940000000000003"/>
    <n v="148.97399999999999"/>
    <x v="86"/>
    <d v="1899-12-30T17:22:00"/>
    <x v="2"/>
    <n v="141.88"/>
    <n v="4.7619047620000003"/>
    <n v="7.0940000000000003"/>
    <x v="16"/>
    <x v="1"/>
  </r>
  <r>
    <x v="267"/>
    <x v="2"/>
    <x v="2"/>
    <x v="0"/>
    <x v="0"/>
    <x v="4"/>
    <n v="74.599999999999994"/>
    <n v="10"/>
    <n v="37.299999999999997"/>
    <n v="783.3"/>
    <x v="66"/>
    <d v="1899-12-30T20:55:00"/>
    <x v="1"/>
    <n v="746"/>
    <n v="4.7619047620000003"/>
    <n v="37.299999999999997"/>
    <x v="33"/>
    <x v="0"/>
  </r>
  <r>
    <x v="268"/>
    <x v="0"/>
    <x v="0"/>
    <x v="0"/>
    <x v="1"/>
    <x v="2"/>
    <n v="70.739999999999995"/>
    <n v="4"/>
    <n v="14.148"/>
    <n v="297.108"/>
    <x v="0"/>
    <d v="1899-12-30T16:05:00"/>
    <x v="2"/>
    <n v="282.95999999999998"/>
    <n v="4.7619047620000003"/>
    <n v="14.148"/>
    <x v="18"/>
    <x v="2"/>
  </r>
  <r>
    <x v="269"/>
    <x v="0"/>
    <x v="0"/>
    <x v="0"/>
    <x v="0"/>
    <x v="2"/>
    <n v="35.54"/>
    <n v="10"/>
    <n v="17.77"/>
    <n v="373.17"/>
    <x v="72"/>
    <d v="1899-12-30T13:34:00"/>
    <x v="0"/>
    <n v="355.4"/>
    <n v="4.7619047620000003"/>
    <n v="17.77"/>
    <x v="27"/>
    <x v="1"/>
  </r>
  <r>
    <x v="270"/>
    <x v="2"/>
    <x v="2"/>
    <x v="1"/>
    <x v="0"/>
    <x v="3"/>
    <n v="67.430000000000007"/>
    <n v="5"/>
    <n v="16.857500000000002"/>
    <n v="354.00749999999999"/>
    <x v="43"/>
    <d v="1899-12-30T18:13:00"/>
    <x v="0"/>
    <n v="337.15"/>
    <n v="4.7619047620000003"/>
    <n v="16.857500000000002"/>
    <x v="31"/>
    <x v="1"/>
  </r>
  <r>
    <x v="271"/>
    <x v="1"/>
    <x v="1"/>
    <x v="0"/>
    <x v="0"/>
    <x v="0"/>
    <n v="21.12"/>
    <n v="2"/>
    <n v="2.1120000000000001"/>
    <n v="44.351999999999997"/>
    <x v="75"/>
    <d v="1899-12-30T19:17:00"/>
    <x v="1"/>
    <n v="42.24"/>
    <n v="4.7619047620000003"/>
    <n v="2.1120000000000001"/>
    <x v="58"/>
    <x v="0"/>
  </r>
  <r>
    <x v="272"/>
    <x v="0"/>
    <x v="0"/>
    <x v="0"/>
    <x v="0"/>
    <x v="2"/>
    <n v="21.54"/>
    <n v="9"/>
    <n v="9.6929999999999996"/>
    <n v="203.553"/>
    <x v="27"/>
    <d v="1899-12-30T11:44:00"/>
    <x v="2"/>
    <n v="193.86"/>
    <n v="4.7619047620000003"/>
    <n v="9.6929999999999996"/>
    <x v="55"/>
    <x v="0"/>
  </r>
  <r>
    <x v="273"/>
    <x v="0"/>
    <x v="0"/>
    <x v="1"/>
    <x v="0"/>
    <x v="2"/>
    <n v="12.03"/>
    <n v="2"/>
    <n v="1.2030000000000001"/>
    <n v="25.263000000000002"/>
    <x v="3"/>
    <d v="1899-12-30T15:51:00"/>
    <x v="1"/>
    <n v="24.06"/>
    <n v="4.7619047620000003"/>
    <n v="1.2030000000000001"/>
    <x v="20"/>
    <x v="2"/>
  </r>
  <r>
    <x v="274"/>
    <x v="2"/>
    <x v="2"/>
    <x v="1"/>
    <x v="0"/>
    <x v="0"/>
    <n v="99.71"/>
    <n v="6"/>
    <n v="29.913"/>
    <n v="628.173"/>
    <x v="84"/>
    <d v="1899-12-30T16:52:00"/>
    <x v="0"/>
    <n v="598.26"/>
    <n v="4.7619047620000003"/>
    <n v="29.913"/>
    <x v="30"/>
    <x v="1"/>
  </r>
  <r>
    <x v="275"/>
    <x v="2"/>
    <x v="2"/>
    <x v="1"/>
    <x v="1"/>
    <x v="5"/>
    <n v="47.97"/>
    <n v="7"/>
    <n v="16.7895"/>
    <n v="352.5795"/>
    <x v="27"/>
    <d v="1899-12-30T20:52:00"/>
    <x v="1"/>
    <n v="335.79"/>
    <n v="4.7619047620000003"/>
    <n v="16.7895"/>
    <x v="56"/>
    <x v="1"/>
  </r>
  <r>
    <x v="276"/>
    <x v="1"/>
    <x v="1"/>
    <x v="0"/>
    <x v="0"/>
    <x v="2"/>
    <n v="21.82"/>
    <n v="10"/>
    <n v="10.91"/>
    <n v="229.11"/>
    <x v="27"/>
    <d v="1899-12-30T17:36:00"/>
    <x v="1"/>
    <n v="218.2"/>
    <n v="4.7619047620000003"/>
    <n v="10.91"/>
    <x v="12"/>
    <x v="1"/>
  </r>
  <r>
    <x v="277"/>
    <x v="1"/>
    <x v="1"/>
    <x v="1"/>
    <x v="0"/>
    <x v="5"/>
    <n v="95.42"/>
    <n v="4"/>
    <n v="19.084"/>
    <n v="400.76400000000001"/>
    <x v="30"/>
    <d v="1899-12-30T13:23:00"/>
    <x v="0"/>
    <n v="381.68"/>
    <n v="4.7619047620000003"/>
    <n v="19.084"/>
    <x v="41"/>
    <x v="1"/>
  </r>
  <r>
    <x v="278"/>
    <x v="1"/>
    <x v="1"/>
    <x v="0"/>
    <x v="1"/>
    <x v="5"/>
    <n v="70.989999999999995"/>
    <n v="10"/>
    <n v="35.494999999999997"/>
    <n v="745.39499999999998"/>
    <x v="80"/>
    <d v="1899-12-30T16:28:00"/>
    <x v="1"/>
    <n v="709.9"/>
    <n v="4.7619047620000003"/>
    <n v="35.494999999999997"/>
    <x v="14"/>
    <x v="2"/>
  </r>
  <r>
    <x v="279"/>
    <x v="0"/>
    <x v="0"/>
    <x v="0"/>
    <x v="1"/>
    <x v="3"/>
    <n v="44.02"/>
    <n v="10"/>
    <n v="22.01"/>
    <n v="462.21"/>
    <x v="80"/>
    <d v="1899-12-30T19:57:00"/>
    <x v="2"/>
    <n v="440.2"/>
    <n v="4.7619047620000003"/>
    <n v="22.01"/>
    <x v="1"/>
    <x v="0"/>
  </r>
  <r>
    <x v="280"/>
    <x v="0"/>
    <x v="0"/>
    <x v="1"/>
    <x v="0"/>
    <x v="2"/>
    <n v="69.959999999999994"/>
    <n v="8"/>
    <n v="27.984000000000002"/>
    <n v="587.66399999999999"/>
    <x v="42"/>
    <d v="1899-12-30T17:01:00"/>
    <x v="2"/>
    <n v="559.67999999999995"/>
    <n v="4.7619047620000003"/>
    <n v="27.984000000000002"/>
    <x v="41"/>
    <x v="1"/>
  </r>
  <r>
    <x v="281"/>
    <x v="1"/>
    <x v="1"/>
    <x v="1"/>
    <x v="1"/>
    <x v="2"/>
    <n v="37"/>
    <n v="1"/>
    <n v="1.85"/>
    <n v="38.85"/>
    <x v="43"/>
    <d v="1899-12-30T13:29:00"/>
    <x v="2"/>
    <n v="37"/>
    <n v="4.7619047620000003"/>
    <n v="1.85"/>
    <x v="30"/>
    <x v="1"/>
  </r>
  <r>
    <x v="282"/>
    <x v="0"/>
    <x v="0"/>
    <x v="1"/>
    <x v="0"/>
    <x v="3"/>
    <n v="15.34"/>
    <n v="1"/>
    <n v="0.76700000000000002"/>
    <n v="16.106999999999999"/>
    <x v="47"/>
    <d v="1899-12-30T11:09:00"/>
    <x v="1"/>
    <n v="15.34"/>
    <n v="4.7619047620000003"/>
    <n v="0.76700000000000002"/>
    <x v="35"/>
    <x v="1"/>
  </r>
  <r>
    <x v="283"/>
    <x v="0"/>
    <x v="0"/>
    <x v="0"/>
    <x v="1"/>
    <x v="0"/>
    <n v="99.83"/>
    <n v="6"/>
    <n v="29.949000000000002"/>
    <n v="628.92899999999997"/>
    <x v="31"/>
    <d v="1899-12-30T15:02:00"/>
    <x v="0"/>
    <n v="598.98"/>
    <n v="4.7619047620000003"/>
    <n v="29.949000000000002"/>
    <x v="23"/>
    <x v="0"/>
  </r>
  <r>
    <x v="284"/>
    <x v="0"/>
    <x v="0"/>
    <x v="0"/>
    <x v="0"/>
    <x v="0"/>
    <n v="47.67"/>
    <n v="4"/>
    <n v="9.5340000000000007"/>
    <n v="200.214"/>
    <x v="41"/>
    <d v="1899-12-30T14:21:00"/>
    <x v="1"/>
    <n v="190.68"/>
    <n v="4.7619047620000003"/>
    <n v="9.5340000000000007"/>
    <x v="0"/>
    <x v="0"/>
  </r>
  <r>
    <x v="285"/>
    <x v="2"/>
    <x v="2"/>
    <x v="1"/>
    <x v="1"/>
    <x v="0"/>
    <n v="66.680000000000007"/>
    <n v="5"/>
    <n v="16.670000000000002"/>
    <n v="350.07"/>
    <x v="9"/>
    <d v="1899-12-30T18:01:00"/>
    <x v="1"/>
    <n v="333.4"/>
    <n v="4.7619047620000003"/>
    <n v="16.670000000000002"/>
    <x v="29"/>
    <x v="1"/>
  </r>
  <r>
    <x v="286"/>
    <x v="1"/>
    <x v="1"/>
    <x v="0"/>
    <x v="1"/>
    <x v="2"/>
    <n v="74.86"/>
    <n v="1"/>
    <n v="3.7429999999999999"/>
    <n v="78.602999999999994"/>
    <x v="62"/>
    <d v="1899-12-30T14:49:00"/>
    <x v="1"/>
    <n v="74.86"/>
    <n v="4.7619047620000003"/>
    <n v="3.7429999999999999"/>
    <x v="16"/>
    <x v="1"/>
  </r>
  <r>
    <x v="287"/>
    <x v="1"/>
    <x v="1"/>
    <x v="1"/>
    <x v="0"/>
    <x v="3"/>
    <n v="23.75"/>
    <n v="9"/>
    <n v="10.6875"/>
    <n v="224.4375"/>
    <x v="82"/>
    <d v="1899-12-30T12:02:00"/>
    <x v="1"/>
    <n v="213.75"/>
    <n v="4.7619047620000003"/>
    <n v="10.6875"/>
    <x v="33"/>
    <x v="0"/>
  </r>
  <r>
    <x v="288"/>
    <x v="2"/>
    <x v="2"/>
    <x v="1"/>
    <x v="0"/>
    <x v="4"/>
    <n v="48.51"/>
    <n v="7"/>
    <n v="16.9785"/>
    <n v="356.54849999999999"/>
    <x v="25"/>
    <d v="1899-12-30T13:30:00"/>
    <x v="2"/>
    <n v="339.57"/>
    <n v="4.7619047620000003"/>
    <n v="16.9785"/>
    <x v="53"/>
    <x v="2"/>
  </r>
  <r>
    <x v="289"/>
    <x v="0"/>
    <x v="0"/>
    <x v="0"/>
    <x v="0"/>
    <x v="2"/>
    <n v="94.88"/>
    <n v="7"/>
    <n v="33.207999999999998"/>
    <n v="697.36800000000005"/>
    <x v="36"/>
    <d v="1899-12-30T14:38:00"/>
    <x v="1"/>
    <n v="664.16"/>
    <n v="4.7619047620000003"/>
    <n v="33.207999999999998"/>
    <x v="50"/>
    <x v="2"/>
  </r>
  <r>
    <x v="290"/>
    <x v="2"/>
    <x v="2"/>
    <x v="0"/>
    <x v="1"/>
    <x v="1"/>
    <n v="40.299999999999997"/>
    <n v="10"/>
    <n v="20.149999999999999"/>
    <n v="423.15"/>
    <x v="46"/>
    <d v="1899-12-30T17:37:00"/>
    <x v="2"/>
    <n v="403"/>
    <n v="4.7619047620000003"/>
    <n v="20.149999999999999"/>
    <x v="27"/>
    <x v="1"/>
  </r>
  <r>
    <x v="291"/>
    <x v="1"/>
    <x v="1"/>
    <x v="1"/>
    <x v="1"/>
    <x v="1"/>
    <n v="27.85"/>
    <n v="7"/>
    <n v="9.7475000000000005"/>
    <n v="204.69749999999999"/>
    <x v="86"/>
    <d v="1899-12-30T17:20:00"/>
    <x v="0"/>
    <n v="194.95"/>
    <n v="4.7619047620000003"/>
    <n v="9.7475000000000005"/>
    <x v="22"/>
    <x v="2"/>
  </r>
  <r>
    <x v="292"/>
    <x v="0"/>
    <x v="0"/>
    <x v="0"/>
    <x v="0"/>
    <x v="1"/>
    <n v="62.48"/>
    <n v="1"/>
    <n v="3.1240000000000001"/>
    <n v="65.603999999999999"/>
    <x v="67"/>
    <d v="1899-12-30T20:29:00"/>
    <x v="1"/>
    <n v="62.48"/>
    <n v="4.7619047620000003"/>
    <n v="3.1240000000000001"/>
    <x v="28"/>
    <x v="2"/>
  </r>
  <r>
    <x v="293"/>
    <x v="0"/>
    <x v="0"/>
    <x v="0"/>
    <x v="0"/>
    <x v="4"/>
    <n v="36.36"/>
    <n v="2"/>
    <n v="3.6360000000000001"/>
    <n v="76.355999999999995"/>
    <x v="18"/>
    <d v="1899-12-30T10:00:00"/>
    <x v="1"/>
    <n v="72.72"/>
    <n v="4.7619047620000003"/>
    <n v="3.6360000000000001"/>
    <x v="12"/>
    <x v="1"/>
  </r>
  <r>
    <x v="294"/>
    <x v="2"/>
    <x v="2"/>
    <x v="1"/>
    <x v="1"/>
    <x v="0"/>
    <n v="18.11"/>
    <n v="10"/>
    <n v="9.0549999999999997"/>
    <n v="190.155"/>
    <x v="45"/>
    <d v="1899-12-30T11:46:00"/>
    <x v="0"/>
    <n v="181.1"/>
    <n v="4.7619047620000003"/>
    <n v="9.0549999999999997"/>
    <x v="9"/>
    <x v="2"/>
  </r>
  <r>
    <x v="295"/>
    <x v="1"/>
    <x v="1"/>
    <x v="0"/>
    <x v="0"/>
    <x v="1"/>
    <n v="51.92"/>
    <n v="5"/>
    <n v="12.98"/>
    <n v="272.58"/>
    <x v="2"/>
    <d v="1899-12-30T13:42:00"/>
    <x v="1"/>
    <n v="259.60000000000002"/>
    <n v="4.7619047620000003"/>
    <n v="12.98"/>
    <x v="26"/>
    <x v="1"/>
  </r>
  <r>
    <x v="296"/>
    <x v="1"/>
    <x v="1"/>
    <x v="1"/>
    <x v="1"/>
    <x v="1"/>
    <n v="28.84"/>
    <n v="4"/>
    <n v="5.7679999999999998"/>
    <n v="121.128"/>
    <x v="14"/>
    <d v="1899-12-30T14:44:00"/>
    <x v="1"/>
    <n v="115.36"/>
    <n v="4.7619047620000003"/>
    <n v="5.7679999999999998"/>
    <x v="41"/>
    <x v="1"/>
  </r>
  <r>
    <x v="297"/>
    <x v="0"/>
    <x v="0"/>
    <x v="0"/>
    <x v="1"/>
    <x v="2"/>
    <n v="78.38"/>
    <n v="6"/>
    <n v="23.513999999999999"/>
    <n v="493.79399999999998"/>
    <x v="8"/>
    <d v="1899-12-30T14:16:00"/>
    <x v="0"/>
    <n v="470.28"/>
    <n v="4.7619047620000003"/>
    <n v="23.513999999999999"/>
    <x v="6"/>
    <x v="2"/>
  </r>
  <r>
    <x v="298"/>
    <x v="0"/>
    <x v="0"/>
    <x v="0"/>
    <x v="1"/>
    <x v="2"/>
    <n v="60.01"/>
    <n v="4"/>
    <n v="12.002000000000001"/>
    <n v="252.042"/>
    <x v="25"/>
    <d v="1899-12-30T15:54:00"/>
    <x v="1"/>
    <n v="240.04"/>
    <n v="4.7619047620000003"/>
    <n v="12.002000000000001"/>
    <x v="10"/>
    <x v="2"/>
  </r>
  <r>
    <x v="299"/>
    <x v="1"/>
    <x v="1"/>
    <x v="0"/>
    <x v="0"/>
    <x v="2"/>
    <n v="88.61"/>
    <n v="1"/>
    <n v="4.4305000000000003"/>
    <n v="93.040499999999994"/>
    <x v="64"/>
    <d v="1899-12-30T10:21:00"/>
    <x v="1"/>
    <n v="88.61"/>
    <n v="4.7619047620000003"/>
    <n v="4.4305000000000003"/>
    <x v="25"/>
    <x v="1"/>
  </r>
  <r>
    <x v="300"/>
    <x v="1"/>
    <x v="1"/>
    <x v="1"/>
    <x v="1"/>
    <x v="5"/>
    <n v="99.82"/>
    <n v="2"/>
    <n v="9.9819999999999993"/>
    <n v="209.62200000000001"/>
    <x v="56"/>
    <d v="1899-12-30T18:09:00"/>
    <x v="2"/>
    <n v="199.64"/>
    <n v="4.7619047620000003"/>
    <n v="9.9819999999999993"/>
    <x v="24"/>
    <x v="1"/>
  </r>
  <r>
    <x v="301"/>
    <x v="2"/>
    <x v="2"/>
    <x v="0"/>
    <x v="1"/>
    <x v="0"/>
    <n v="39.01"/>
    <n v="1"/>
    <n v="1.9504999999999999"/>
    <n v="40.960500000000003"/>
    <x v="41"/>
    <d v="1899-12-30T16:46:00"/>
    <x v="2"/>
    <n v="39.01"/>
    <n v="4.7619047620000003"/>
    <n v="1.9504999999999999"/>
    <x v="28"/>
    <x v="2"/>
  </r>
  <r>
    <x v="302"/>
    <x v="1"/>
    <x v="1"/>
    <x v="1"/>
    <x v="1"/>
    <x v="4"/>
    <n v="48.61"/>
    <n v="1"/>
    <n v="2.4304999999999999"/>
    <n v="51.040500000000002"/>
    <x v="6"/>
    <d v="1899-12-30T15:31:00"/>
    <x v="1"/>
    <n v="48.61"/>
    <n v="4.7619047620000003"/>
    <n v="2.4304999999999999"/>
    <x v="18"/>
    <x v="2"/>
  </r>
  <r>
    <x v="303"/>
    <x v="0"/>
    <x v="0"/>
    <x v="1"/>
    <x v="0"/>
    <x v="1"/>
    <n v="51.19"/>
    <n v="4"/>
    <n v="10.238"/>
    <n v="214.99799999999999"/>
    <x v="79"/>
    <d v="1899-12-30T17:15:00"/>
    <x v="2"/>
    <n v="204.76"/>
    <n v="4.7619047620000003"/>
    <n v="10.238"/>
    <x v="28"/>
    <x v="2"/>
  </r>
  <r>
    <x v="304"/>
    <x v="2"/>
    <x v="2"/>
    <x v="1"/>
    <x v="0"/>
    <x v="1"/>
    <n v="14.96"/>
    <n v="8"/>
    <n v="5.984"/>
    <n v="125.664"/>
    <x v="55"/>
    <d v="1899-12-30T12:29:00"/>
    <x v="1"/>
    <n v="119.68"/>
    <n v="4.7619047620000003"/>
    <n v="5.984"/>
    <x v="17"/>
    <x v="0"/>
  </r>
  <r>
    <x v="305"/>
    <x v="0"/>
    <x v="0"/>
    <x v="0"/>
    <x v="1"/>
    <x v="1"/>
    <n v="72.2"/>
    <n v="7"/>
    <n v="25.27"/>
    <n v="530.66999999999996"/>
    <x v="58"/>
    <d v="1899-12-30T20:14:00"/>
    <x v="0"/>
    <n v="505.4"/>
    <n v="4.7619047620000003"/>
    <n v="25.27"/>
    <x v="42"/>
    <x v="2"/>
  </r>
  <r>
    <x v="306"/>
    <x v="0"/>
    <x v="0"/>
    <x v="1"/>
    <x v="0"/>
    <x v="3"/>
    <n v="40.229999999999997"/>
    <n v="7"/>
    <n v="14.080500000000001"/>
    <n v="295.69049999999999"/>
    <x v="73"/>
    <d v="1899-12-30T13:22:00"/>
    <x v="1"/>
    <n v="281.61"/>
    <n v="4.7619047620000003"/>
    <n v="14.080500000000001"/>
    <x v="1"/>
    <x v="0"/>
  </r>
  <r>
    <x v="307"/>
    <x v="0"/>
    <x v="0"/>
    <x v="0"/>
    <x v="0"/>
    <x v="2"/>
    <n v="88.79"/>
    <n v="8"/>
    <n v="35.515999999999998"/>
    <n v="745.83600000000001"/>
    <x v="21"/>
    <d v="1899-12-30T17:09:00"/>
    <x v="1"/>
    <n v="710.32"/>
    <n v="4.7619047620000003"/>
    <n v="35.515999999999998"/>
    <x v="5"/>
    <x v="2"/>
  </r>
  <r>
    <x v="308"/>
    <x v="0"/>
    <x v="0"/>
    <x v="0"/>
    <x v="0"/>
    <x v="1"/>
    <n v="26.48"/>
    <n v="3"/>
    <n v="3.972"/>
    <n v="83.412000000000006"/>
    <x v="76"/>
    <d v="1899-12-30T10:40:00"/>
    <x v="0"/>
    <n v="79.44"/>
    <n v="4.7619047620000003"/>
    <n v="3.972"/>
    <x v="28"/>
    <x v="2"/>
  </r>
  <r>
    <x v="309"/>
    <x v="0"/>
    <x v="0"/>
    <x v="1"/>
    <x v="0"/>
    <x v="5"/>
    <n v="81.91"/>
    <n v="2"/>
    <n v="8.1910000000000007"/>
    <n v="172.011"/>
    <x v="19"/>
    <d v="1899-12-30T17:43:00"/>
    <x v="1"/>
    <n v="163.82"/>
    <n v="4.7619047620000003"/>
    <n v="8.1910000000000007"/>
    <x v="52"/>
    <x v="1"/>
  </r>
  <r>
    <x v="310"/>
    <x v="2"/>
    <x v="2"/>
    <x v="0"/>
    <x v="1"/>
    <x v="3"/>
    <n v="79.930000000000007"/>
    <n v="6"/>
    <n v="23.978999999999999"/>
    <n v="503.55900000000003"/>
    <x v="82"/>
    <d v="1899-12-30T14:04:00"/>
    <x v="1"/>
    <n v="479.58"/>
    <n v="4.7619047620000003"/>
    <n v="23.978999999999999"/>
    <x v="46"/>
    <x v="2"/>
  </r>
  <r>
    <x v="311"/>
    <x v="1"/>
    <x v="1"/>
    <x v="0"/>
    <x v="1"/>
    <x v="5"/>
    <n v="69.33"/>
    <n v="2"/>
    <n v="6.9329999999999998"/>
    <n v="145.59299999999999"/>
    <x v="63"/>
    <d v="1899-12-30T19:05:00"/>
    <x v="0"/>
    <n v="138.66"/>
    <n v="4.7619047620000003"/>
    <n v="6.9329999999999998"/>
    <x v="58"/>
    <x v="0"/>
  </r>
  <r>
    <x v="312"/>
    <x v="0"/>
    <x v="0"/>
    <x v="0"/>
    <x v="0"/>
    <x v="4"/>
    <n v="14.23"/>
    <n v="5"/>
    <n v="3.5575000000000001"/>
    <n v="74.707499999999996"/>
    <x v="60"/>
    <d v="1899-12-30T10:08:00"/>
    <x v="2"/>
    <n v="71.150000000000006"/>
    <n v="4.7619047620000003"/>
    <n v="3.5575000000000001"/>
    <x v="18"/>
    <x v="2"/>
  </r>
  <r>
    <x v="313"/>
    <x v="0"/>
    <x v="0"/>
    <x v="0"/>
    <x v="0"/>
    <x v="0"/>
    <n v="15.55"/>
    <n v="9"/>
    <n v="6.9974999999999996"/>
    <n v="146.94749999999999"/>
    <x v="37"/>
    <d v="1899-12-30T13:12:00"/>
    <x v="1"/>
    <n v="139.94999999999999"/>
    <n v="4.7619047620000003"/>
    <n v="6.9974999999999996"/>
    <x v="59"/>
    <x v="2"/>
  </r>
  <r>
    <x v="314"/>
    <x v="1"/>
    <x v="1"/>
    <x v="0"/>
    <x v="0"/>
    <x v="1"/>
    <n v="78.13"/>
    <n v="10"/>
    <n v="39.064999999999998"/>
    <n v="820.36500000000001"/>
    <x v="34"/>
    <d v="1899-12-30T20:51:00"/>
    <x v="1"/>
    <n v="781.3"/>
    <n v="4.7619047620000003"/>
    <n v="39.064999999999998"/>
    <x v="18"/>
    <x v="2"/>
  </r>
  <r>
    <x v="315"/>
    <x v="1"/>
    <x v="1"/>
    <x v="0"/>
    <x v="1"/>
    <x v="4"/>
    <n v="99.37"/>
    <n v="2"/>
    <n v="9.9369999999999994"/>
    <n v="208.67699999999999"/>
    <x v="44"/>
    <d v="1899-12-30T17:29:00"/>
    <x v="1"/>
    <n v="198.74"/>
    <n v="4.7619047620000003"/>
    <n v="9.9369999999999994"/>
    <x v="53"/>
    <x v="2"/>
  </r>
  <r>
    <x v="316"/>
    <x v="1"/>
    <x v="1"/>
    <x v="0"/>
    <x v="0"/>
    <x v="4"/>
    <n v="21.08"/>
    <n v="3"/>
    <n v="3.1619999999999999"/>
    <n v="66.402000000000001"/>
    <x v="57"/>
    <d v="1899-12-30T10:25:00"/>
    <x v="1"/>
    <n v="63.24"/>
    <n v="4.7619047620000003"/>
    <n v="3.1619999999999999"/>
    <x v="48"/>
    <x v="1"/>
  </r>
  <r>
    <x v="317"/>
    <x v="1"/>
    <x v="1"/>
    <x v="0"/>
    <x v="1"/>
    <x v="1"/>
    <n v="74.790000000000006"/>
    <n v="5"/>
    <n v="18.697500000000002"/>
    <n v="392.64749999999998"/>
    <x v="8"/>
    <d v="1899-12-30T11:34:00"/>
    <x v="1"/>
    <n v="373.95"/>
    <n v="4.7619047620000003"/>
    <n v="18.697500000000002"/>
    <x v="49"/>
    <x v="2"/>
  </r>
  <r>
    <x v="318"/>
    <x v="1"/>
    <x v="1"/>
    <x v="0"/>
    <x v="0"/>
    <x v="0"/>
    <n v="29.67"/>
    <n v="7"/>
    <n v="10.384499999999999"/>
    <n v="218.0745"/>
    <x v="16"/>
    <d v="1899-12-30T18:58:00"/>
    <x v="2"/>
    <n v="207.69"/>
    <n v="4.7619047620000003"/>
    <n v="10.384499999999999"/>
    <x v="34"/>
    <x v="0"/>
  </r>
  <r>
    <x v="319"/>
    <x v="1"/>
    <x v="1"/>
    <x v="0"/>
    <x v="1"/>
    <x v="0"/>
    <n v="44.07"/>
    <n v="4"/>
    <n v="8.8140000000000001"/>
    <n v="185.09399999999999"/>
    <x v="67"/>
    <d v="1899-12-30T16:28:00"/>
    <x v="0"/>
    <n v="176.28"/>
    <n v="4.7619047620000003"/>
    <n v="8.8140000000000001"/>
    <x v="3"/>
    <x v="0"/>
  </r>
  <r>
    <x v="320"/>
    <x v="1"/>
    <x v="1"/>
    <x v="1"/>
    <x v="0"/>
    <x v="4"/>
    <n v="22.93"/>
    <n v="9"/>
    <n v="10.3185"/>
    <n v="216.6885"/>
    <x v="84"/>
    <d v="1899-12-30T20:26:00"/>
    <x v="1"/>
    <n v="206.37"/>
    <n v="4.7619047620000003"/>
    <n v="10.3185"/>
    <x v="46"/>
    <x v="2"/>
  </r>
  <r>
    <x v="321"/>
    <x v="1"/>
    <x v="1"/>
    <x v="1"/>
    <x v="0"/>
    <x v="0"/>
    <n v="39.42"/>
    <n v="1"/>
    <n v="1.9710000000000001"/>
    <n v="41.390999999999998"/>
    <x v="68"/>
    <d v="1899-12-30T15:08:00"/>
    <x v="1"/>
    <n v="39.42"/>
    <n v="4.7619047620000003"/>
    <n v="1.9710000000000001"/>
    <x v="3"/>
    <x v="0"/>
  </r>
  <r>
    <x v="322"/>
    <x v="0"/>
    <x v="0"/>
    <x v="1"/>
    <x v="1"/>
    <x v="0"/>
    <n v="15.26"/>
    <n v="6"/>
    <n v="4.5780000000000003"/>
    <n v="96.138000000000005"/>
    <x v="42"/>
    <d v="1899-12-30T18:03:00"/>
    <x v="0"/>
    <n v="91.56"/>
    <n v="4.7619047620000003"/>
    <n v="4.5780000000000003"/>
    <x v="57"/>
    <x v="0"/>
  </r>
  <r>
    <x v="323"/>
    <x v="0"/>
    <x v="0"/>
    <x v="1"/>
    <x v="0"/>
    <x v="5"/>
    <n v="61.77"/>
    <n v="5"/>
    <n v="15.442500000000001"/>
    <n v="324.29250000000002"/>
    <x v="1"/>
    <d v="1899-12-30T13:21:00"/>
    <x v="1"/>
    <n v="308.85000000000002"/>
    <n v="4.7619047620000003"/>
    <n v="15.442500000000001"/>
    <x v="24"/>
    <x v="1"/>
  </r>
  <r>
    <x v="324"/>
    <x v="0"/>
    <x v="0"/>
    <x v="1"/>
    <x v="1"/>
    <x v="2"/>
    <n v="21.52"/>
    <n v="6"/>
    <n v="6.4560000000000004"/>
    <n v="135.57599999999999"/>
    <x v="29"/>
    <d v="1899-12-30T12:48:00"/>
    <x v="2"/>
    <n v="129.12"/>
    <n v="4.7619047620000003"/>
    <n v="6.4560000000000004"/>
    <x v="45"/>
    <x v="0"/>
  </r>
  <r>
    <x v="325"/>
    <x v="2"/>
    <x v="2"/>
    <x v="1"/>
    <x v="1"/>
    <x v="3"/>
    <n v="97.74"/>
    <n v="4"/>
    <n v="19.547999999999998"/>
    <n v="410.50799999999998"/>
    <x v="41"/>
    <d v="1899-12-30T19:53:00"/>
    <x v="0"/>
    <n v="390.96"/>
    <n v="4.7619047620000003"/>
    <n v="19.547999999999998"/>
    <x v="41"/>
    <x v="1"/>
  </r>
  <r>
    <x v="326"/>
    <x v="0"/>
    <x v="0"/>
    <x v="0"/>
    <x v="1"/>
    <x v="4"/>
    <n v="99.78"/>
    <n v="5"/>
    <n v="24.945"/>
    <n v="523.84500000000003"/>
    <x v="11"/>
    <d v="1899-12-30T19:09:00"/>
    <x v="1"/>
    <n v="498.9"/>
    <n v="4.7619047620000003"/>
    <n v="24.945"/>
    <x v="38"/>
    <x v="2"/>
  </r>
  <r>
    <x v="327"/>
    <x v="1"/>
    <x v="1"/>
    <x v="0"/>
    <x v="1"/>
    <x v="4"/>
    <n v="94.26"/>
    <n v="4"/>
    <n v="18.852"/>
    <n v="395.892"/>
    <x v="41"/>
    <d v="1899-12-30T16:30:00"/>
    <x v="1"/>
    <n v="377.04"/>
    <n v="4.7619047620000003"/>
    <n v="18.852"/>
    <x v="17"/>
    <x v="0"/>
  </r>
  <r>
    <x v="328"/>
    <x v="2"/>
    <x v="2"/>
    <x v="0"/>
    <x v="1"/>
    <x v="0"/>
    <n v="51.13"/>
    <n v="4"/>
    <n v="10.226000000000001"/>
    <n v="214.74600000000001"/>
    <x v="25"/>
    <d v="1899-12-30T10:11:00"/>
    <x v="2"/>
    <n v="204.52"/>
    <n v="4.7619047620000003"/>
    <n v="10.226000000000001"/>
    <x v="43"/>
    <x v="3"/>
  </r>
  <r>
    <x v="329"/>
    <x v="0"/>
    <x v="0"/>
    <x v="0"/>
    <x v="1"/>
    <x v="1"/>
    <n v="36.36"/>
    <n v="4"/>
    <n v="7.2720000000000002"/>
    <n v="152.71199999999999"/>
    <x v="5"/>
    <d v="1899-12-30T13:07:00"/>
    <x v="1"/>
    <n v="145.44"/>
    <n v="4.7619047620000003"/>
    <n v="7.2720000000000002"/>
    <x v="29"/>
    <x v="1"/>
  </r>
  <r>
    <x v="330"/>
    <x v="2"/>
    <x v="2"/>
    <x v="1"/>
    <x v="1"/>
    <x v="2"/>
    <n v="22.02"/>
    <n v="9"/>
    <n v="9.9090000000000007"/>
    <n v="208.089"/>
    <x v="13"/>
    <d v="1899-12-30T18:48:00"/>
    <x v="1"/>
    <n v="198.18"/>
    <n v="4.7619047620000003"/>
    <n v="9.9090000000000007"/>
    <x v="11"/>
    <x v="1"/>
  </r>
  <r>
    <x v="331"/>
    <x v="0"/>
    <x v="0"/>
    <x v="1"/>
    <x v="1"/>
    <x v="4"/>
    <n v="32.9"/>
    <n v="3"/>
    <n v="4.9349999999999996"/>
    <n v="103.63500000000001"/>
    <x v="21"/>
    <d v="1899-12-30T17:27:00"/>
    <x v="2"/>
    <n v="98.7"/>
    <n v="4.7619047620000003"/>
    <n v="4.9349999999999996"/>
    <x v="0"/>
    <x v="0"/>
  </r>
  <r>
    <x v="332"/>
    <x v="0"/>
    <x v="0"/>
    <x v="1"/>
    <x v="1"/>
    <x v="5"/>
    <n v="77.02"/>
    <n v="5"/>
    <n v="19.254999999999999"/>
    <n v="404.35500000000002"/>
    <x v="36"/>
    <d v="1899-12-30T15:59:00"/>
    <x v="1"/>
    <n v="385.1"/>
    <n v="4.7619047620000003"/>
    <n v="19.254999999999999"/>
    <x v="46"/>
    <x v="2"/>
  </r>
  <r>
    <x v="333"/>
    <x v="0"/>
    <x v="0"/>
    <x v="0"/>
    <x v="1"/>
    <x v="4"/>
    <n v="23.48"/>
    <n v="2"/>
    <n v="2.3479999999999999"/>
    <n v="49.308"/>
    <x v="86"/>
    <d v="1899-12-30T11:21:00"/>
    <x v="2"/>
    <n v="46.96"/>
    <n v="4.7619047620000003"/>
    <n v="2.3479999999999999"/>
    <x v="30"/>
    <x v="1"/>
  </r>
  <r>
    <x v="334"/>
    <x v="1"/>
    <x v="1"/>
    <x v="0"/>
    <x v="1"/>
    <x v="3"/>
    <n v="14.7"/>
    <n v="5"/>
    <n v="3.6749999999999998"/>
    <n v="77.174999999999997"/>
    <x v="62"/>
    <d v="1899-12-30T13:48:00"/>
    <x v="0"/>
    <n v="73.5"/>
    <n v="4.7619047620000003"/>
    <n v="3.6749999999999998"/>
    <x v="23"/>
    <x v="0"/>
  </r>
  <r>
    <x v="335"/>
    <x v="0"/>
    <x v="0"/>
    <x v="0"/>
    <x v="0"/>
    <x v="1"/>
    <n v="28.45"/>
    <n v="5"/>
    <n v="7.1124999999999998"/>
    <n v="149.36250000000001"/>
    <x v="76"/>
    <d v="1899-12-30T10:17:00"/>
    <x v="2"/>
    <n v="142.25"/>
    <n v="4.7619047620000003"/>
    <n v="7.1124999999999998"/>
    <x v="0"/>
    <x v="0"/>
  </r>
  <r>
    <x v="336"/>
    <x v="0"/>
    <x v="0"/>
    <x v="1"/>
    <x v="1"/>
    <x v="5"/>
    <n v="76.400000000000006"/>
    <n v="9"/>
    <n v="34.380000000000003"/>
    <n v="721.98"/>
    <x v="35"/>
    <d v="1899-12-30T15:49:00"/>
    <x v="0"/>
    <n v="687.6"/>
    <n v="4.7619047620000003"/>
    <n v="34.380000000000003"/>
    <x v="26"/>
    <x v="1"/>
  </r>
  <r>
    <x v="337"/>
    <x v="2"/>
    <x v="2"/>
    <x v="1"/>
    <x v="0"/>
    <x v="3"/>
    <n v="57.95"/>
    <n v="6"/>
    <n v="17.385000000000002"/>
    <n v="365.08499999999998"/>
    <x v="7"/>
    <d v="1899-12-30T13:02:00"/>
    <x v="1"/>
    <n v="347.7"/>
    <n v="4.7619047620000003"/>
    <n v="17.385000000000002"/>
    <x v="53"/>
    <x v="2"/>
  </r>
  <r>
    <x v="338"/>
    <x v="1"/>
    <x v="1"/>
    <x v="1"/>
    <x v="0"/>
    <x v="1"/>
    <n v="47.65"/>
    <n v="3"/>
    <n v="7.1475"/>
    <n v="150.0975"/>
    <x v="61"/>
    <d v="1899-12-30T12:58:00"/>
    <x v="2"/>
    <n v="142.94999999999999"/>
    <n v="4.7619047620000003"/>
    <n v="7.1475"/>
    <x v="33"/>
    <x v="0"/>
  </r>
  <r>
    <x v="339"/>
    <x v="2"/>
    <x v="2"/>
    <x v="0"/>
    <x v="0"/>
    <x v="4"/>
    <n v="42.82"/>
    <n v="9"/>
    <n v="19.268999999999998"/>
    <n v="404.649"/>
    <x v="63"/>
    <d v="1899-12-30T15:26:00"/>
    <x v="2"/>
    <n v="385.38"/>
    <n v="4.7619047620000003"/>
    <n v="19.268999999999998"/>
    <x v="60"/>
    <x v="0"/>
  </r>
  <r>
    <x v="340"/>
    <x v="2"/>
    <x v="2"/>
    <x v="0"/>
    <x v="1"/>
    <x v="1"/>
    <n v="48.09"/>
    <n v="3"/>
    <n v="7.2134999999999998"/>
    <n v="151.48349999999999"/>
    <x v="34"/>
    <d v="1899-12-30T18:23:00"/>
    <x v="2"/>
    <n v="144.27000000000001"/>
    <n v="4.7619047620000003"/>
    <n v="7.2134999999999998"/>
    <x v="52"/>
    <x v="1"/>
  </r>
  <r>
    <x v="341"/>
    <x v="2"/>
    <x v="2"/>
    <x v="0"/>
    <x v="0"/>
    <x v="0"/>
    <n v="55.97"/>
    <n v="7"/>
    <n v="19.589500000000001"/>
    <n v="411.37950000000001"/>
    <x v="19"/>
    <d v="1899-12-30T19:06:00"/>
    <x v="0"/>
    <n v="391.79"/>
    <n v="4.7619047620000003"/>
    <n v="19.589500000000001"/>
    <x v="60"/>
    <x v="0"/>
  </r>
  <r>
    <x v="342"/>
    <x v="2"/>
    <x v="2"/>
    <x v="0"/>
    <x v="0"/>
    <x v="0"/>
    <n v="76.900000000000006"/>
    <n v="7"/>
    <n v="26.914999999999999"/>
    <n v="565.21500000000003"/>
    <x v="42"/>
    <d v="1899-12-30T20:21:00"/>
    <x v="1"/>
    <n v="538.29999999999995"/>
    <n v="4.7619047620000003"/>
    <n v="26.914999999999999"/>
    <x v="25"/>
    <x v="1"/>
  </r>
  <r>
    <x v="343"/>
    <x v="1"/>
    <x v="1"/>
    <x v="1"/>
    <x v="0"/>
    <x v="4"/>
    <n v="97.03"/>
    <n v="5"/>
    <n v="24.2575"/>
    <n v="509.40750000000003"/>
    <x v="74"/>
    <d v="1899-12-30T16:24:00"/>
    <x v="0"/>
    <n v="485.15"/>
    <n v="4.7619047620000003"/>
    <n v="24.2575"/>
    <x v="39"/>
    <x v="0"/>
  </r>
  <r>
    <x v="344"/>
    <x v="0"/>
    <x v="0"/>
    <x v="1"/>
    <x v="1"/>
    <x v="3"/>
    <n v="44.65"/>
    <n v="3"/>
    <n v="6.6974999999999998"/>
    <n v="140.64750000000001"/>
    <x v="44"/>
    <d v="1899-12-30T15:04:00"/>
    <x v="1"/>
    <n v="133.94999999999999"/>
    <n v="4.7619047620000003"/>
    <n v="6.6974999999999998"/>
    <x v="56"/>
    <x v="1"/>
  </r>
  <r>
    <x v="345"/>
    <x v="0"/>
    <x v="0"/>
    <x v="1"/>
    <x v="0"/>
    <x v="5"/>
    <n v="77.930000000000007"/>
    <n v="9"/>
    <n v="35.0685"/>
    <n v="736.43849999999998"/>
    <x v="33"/>
    <d v="1899-12-30T16:10:00"/>
    <x v="0"/>
    <n v="701.37"/>
    <n v="4.7619047620000003"/>
    <n v="35.0685"/>
    <x v="29"/>
    <x v="1"/>
  </r>
  <r>
    <x v="346"/>
    <x v="0"/>
    <x v="0"/>
    <x v="0"/>
    <x v="1"/>
    <x v="1"/>
    <n v="71.95"/>
    <n v="1"/>
    <n v="3.5975000000000001"/>
    <n v="75.547499999999999"/>
    <x v="87"/>
    <d v="1899-12-30T12:14:00"/>
    <x v="1"/>
    <n v="71.95"/>
    <n v="4.7619047620000003"/>
    <n v="3.5975000000000001"/>
    <x v="48"/>
    <x v="1"/>
  </r>
  <r>
    <x v="347"/>
    <x v="1"/>
    <x v="1"/>
    <x v="0"/>
    <x v="0"/>
    <x v="2"/>
    <n v="89.25"/>
    <n v="8"/>
    <n v="35.700000000000003"/>
    <n v="749.7"/>
    <x v="40"/>
    <d v="1899-12-30T10:13:00"/>
    <x v="1"/>
    <n v="714"/>
    <n v="4.7619047620000003"/>
    <n v="35.700000000000003"/>
    <x v="28"/>
    <x v="2"/>
  </r>
  <r>
    <x v="348"/>
    <x v="0"/>
    <x v="0"/>
    <x v="1"/>
    <x v="1"/>
    <x v="1"/>
    <n v="26.02"/>
    <n v="7"/>
    <n v="9.1069999999999993"/>
    <n v="191.24700000000001"/>
    <x v="61"/>
    <d v="1899-12-30T17:38:00"/>
    <x v="1"/>
    <n v="182.14"/>
    <n v="4.7619047620000003"/>
    <n v="9.1069999999999993"/>
    <x v="20"/>
    <x v="2"/>
  </r>
  <r>
    <x v="349"/>
    <x v="2"/>
    <x v="2"/>
    <x v="1"/>
    <x v="0"/>
    <x v="0"/>
    <n v="13.5"/>
    <n v="10"/>
    <n v="6.75"/>
    <n v="141.75"/>
    <x v="33"/>
    <d v="1899-12-30T11:06:00"/>
    <x v="2"/>
    <n v="135"/>
    <n v="4.7619047620000003"/>
    <n v="6.75"/>
    <x v="19"/>
    <x v="2"/>
  </r>
  <r>
    <x v="350"/>
    <x v="1"/>
    <x v="1"/>
    <x v="0"/>
    <x v="0"/>
    <x v="5"/>
    <n v="99.3"/>
    <n v="10"/>
    <n v="49.65"/>
    <n v="1042.6500000000001"/>
    <x v="42"/>
    <d v="1899-12-30T14:53:00"/>
    <x v="2"/>
    <n v="993"/>
    <n v="4.7619047620000003"/>
    <n v="49.65"/>
    <x v="37"/>
    <x v="1"/>
  </r>
  <r>
    <x v="351"/>
    <x v="0"/>
    <x v="0"/>
    <x v="1"/>
    <x v="1"/>
    <x v="1"/>
    <n v="51.69"/>
    <n v="7"/>
    <n v="18.0915"/>
    <n v="379.92149999999998"/>
    <x v="53"/>
    <d v="1899-12-30T18:22:00"/>
    <x v="1"/>
    <n v="361.83"/>
    <n v="4.7619047620000003"/>
    <n v="18.0915"/>
    <x v="46"/>
    <x v="2"/>
  </r>
  <r>
    <x v="352"/>
    <x v="2"/>
    <x v="2"/>
    <x v="0"/>
    <x v="0"/>
    <x v="5"/>
    <n v="54.73"/>
    <n v="7"/>
    <n v="19.1555"/>
    <n v="402.26549999999997"/>
    <x v="86"/>
    <d v="1899-12-30T19:02:00"/>
    <x v="2"/>
    <n v="383.11"/>
    <n v="4.7619047620000003"/>
    <n v="19.1555"/>
    <x v="23"/>
    <x v="0"/>
  </r>
  <r>
    <x v="353"/>
    <x v="2"/>
    <x v="2"/>
    <x v="0"/>
    <x v="1"/>
    <x v="2"/>
    <n v="27"/>
    <n v="9"/>
    <n v="12.15"/>
    <n v="255.15"/>
    <x v="22"/>
    <d v="1899-12-30T14:16:00"/>
    <x v="1"/>
    <n v="243"/>
    <n v="4.7619047620000003"/>
    <n v="12.15"/>
    <x v="19"/>
    <x v="2"/>
  </r>
  <r>
    <x v="354"/>
    <x v="1"/>
    <x v="1"/>
    <x v="1"/>
    <x v="0"/>
    <x v="1"/>
    <n v="30.24"/>
    <n v="1"/>
    <n v="1.512"/>
    <n v="31.751999999999999"/>
    <x v="31"/>
    <d v="1899-12-30T15:44:00"/>
    <x v="1"/>
    <n v="30.24"/>
    <n v="4.7619047620000003"/>
    <n v="1.512"/>
    <x v="3"/>
    <x v="0"/>
  </r>
  <r>
    <x v="355"/>
    <x v="2"/>
    <x v="2"/>
    <x v="0"/>
    <x v="0"/>
    <x v="4"/>
    <n v="89.14"/>
    <n v="4"/>
    <n v="17.827999999999999"/>
    <n v="374.38799999999998"/>
    <x v="27"/>
    <d v="1899-12-30T12:20:00"/>
    <x v="2"/>
    <n v="356.56"/>
    <n v="4.7619047620000003"/>
    <n v="17.827999999999999"/>
    <x v="52"/>
    <x v="1"/>
  </r>
  <r>
    <x v="356"/>
    <x v="1"/>
    <x v="1"/>
    <x v="1"/>
    <x v="0"/>
    <x v="5"/>
    <n v="37.549999999999997"/>
    <n v="10"/>
    <n v="18.774999999999999"/>
    <n v="394.27499999999998"/>
    <x v="1"/>
    <d v="1899-12-30T20:01:00"/>
    <x v="2"/>
    <n v="375.5"/>
    <n v="4.7619047620000003"/>
    <n v="18.774999999999999"/>
    <x v="39"/>
    <x v="0"/>
  </r>
  <r>
    <x v="357"/>
    <x v="1"/>
    <x v="1"/>
    <x v="1"/>
    <x v="0"/>
    <x v="3"/>
    <n v="95.44"/>
    <n v="10"/>
    <n v="47.72"/>
    <n v="1002.12"/>
    <x v="51"/>
    <d v="1899-12-30T13:45:00"/>
    <x v="1"/>
    <n v="954.4"/>
    <n v="4.7619047620000003"/>
    <n v="47.72"/>
    <x v="53"/>
    <x v="2"/>
  </r>
  <r>
    <x v="358"/>
    <x v="2"/>
    <x v="2"/>
    <x v="1"/>
    <x v="1"/>
    <x v="1"/>
    <n v="27.5"/>
    <n v="3"/>
    <n v="4.125"/>
    <n v="86.625"/>
    <x v="59"/>
    <d v="1899-12-30T15:40:00"/>
    <x v="0"/>
    <n v="82.5"/>
    <n v="4.7619047620000003"/>
    <n v="4.125"/>
    <x v="35"/>
    <x v="1"/>
  </r>
  <r>
    <x v="359"/>
    <x v="2"/>
    <x v="2"/>
    <x v="1"/>
    <x v="1"/>
    <x v="3"/>
    <n v="74.97"/>
    <n v="1"/>
    <n v="3.7484999999999999"/>
    <n v="78.718500000000006"/>
    <x v="32"/>
    <d v="1899-12-30T16:58:00"/>
    <x v="1"/>
    <n v="74.97"/>
    <n v="4.7619047620000003"/>
    <n v="3.7484999999999999"/>
    <x v="32"/>
    <x v="2"/>
  </r>
  <r>
    <x v="360"/>
    <x v="0"/>
    <x v="0"/>
    <x v="0"/>
    <x v="1"/>
    <x v="4"/>
    <n v="80.959999999999994"/>
    <n v="8"/>
    <n v="32.384"/>
    <n v="680.06399999999996"/>
    <x v="21"/>
    <d v="1899-12-30T11:12:00"/>
    <x v="2"/>
    <n v="647.67999999999995"/>
    <n v="4.7619047620000003"/>
    <n v="32.384"/>
    <x v="2"/>
    <x v="1"/>
  </r>
  <r>
    <x v="361"/>
    <x v="1"/>
    <x v="1"/>
    <x v="1"/>
    <x v="0"/>
    <x v="4"/>
    <n v="94.47"/>
    <n v="8"/>
    <n v="37.787999999999997"/>
    <n v="793.548"/>
    <x v="33"/>
    <d v="1899-12-30T15:12:00"/>
    <x v="1"/>
    <n v="755.76"/>
    <n v="4.7619047620000003"/>
    <n v="37.787999999999997"/>
    <x v="0"/>
    <x v="0"/>
  </r>
  <r>
    <x v="362"/>
    <x v="1"/>
    <x v="1"/>
    <x v="1"/>
    <x v="1"/>
    <x v="4"/>
    <n v="99.79"/>
    <n v="2"/>
    <n v="9.9789999999999992"/>
    <n v="209.559"/>
    <x v="37"/>
    <d v="1899-12-30T20:37:00"/>
    <x v="0"/>
    <n v="199.58"/>
    <n v="4.7619047620000003"/>
    <n v="9.9789999999999992"/>
    <x v="7"/>
    <x v="1"/>
  </r>
  <r>
    <x v="363"/>
    <x v="0"/>
    <x v="0"/>
    <x v="1"/>
    <x v="1"/>
    <x v="2"/>
    <n v="73.22"/>
    <n v="6"/>
    <n v="21.966000000000001"/>
    <n v="461.286"/>
    <x v="18"/>
    <d v="1899-12-30T17:44:00"/>
    <x v="1"/>
    <n v="439.32"/>
    <n v="4.7619047620000003"/>
    <n v="21.966000000000001"/>
    <x v="8"/>
    <x v="1"/>
  </r>
  <r>
    <x v="364"/>
    <x v="1"/>
    <x v="1"/>
    <x v="1"/>
    <x v="0"/>
    <x v="4"/>
    <n v="41.24"/>
    <n v="4"/>
    <n v="8.2479999999999993"/>
    <n v="173.208"/>
    <x v="88"/>
    <d v="1899-12-30T16:23:00"/>
    <x v="1"/>
    <n v="164.96"/>
    <n v="4.7619047620000003"/>
    <n v="8.2479999999999993"/>
    <x v="12"/>
    <x v="1"/>
  </r>
  <r>
    <x v="365"/>
    <x v="1"/>
    <x v="1"/>
    <x v="1"/>
    <x v="0"/>
    <x v="5"/>
    <n v="81.680000000000007"/>
    <n v="4"/>
    <n v="16.335999999999999"/>
    <n v="343.05599999999998"/>
    <x v="47"/>
    <d v="1899-12-30T12:12:00"/>
    <x v="1"/>
    <n v="326.72000000000003"/>
    <n v="4.7619047620000003"/>
    <n v="16.335999999999999"/>
    <x v="0"/>
    <x v="0"/>
  </r>
  <r>
    <x v="366"/>
    <x v="1"/>
    <x v="1"/>
    <x v="1"/>
    <x v="0"/>
    <x v="1"/>
    <n v="51.32"/>
    <n v="9"/>
    <n v="23.094000000000001"/>
    <n v="484.97399999999999"/>
    <x v="86"/>
    <d v="1899-12-30T19:33:00"/>
    <x v="1"/>
    <n v="461.88"/>
    <n v="4.7619047620000003"/>
    <n v="23.094000000000001"/>
    <x v="32"/>
    <x v="2"/>
  </r>
  <r>
    <x v="367"/>
    <x v="0"/>
    <x v="0"/>
    <x v="0"/>
    <x v="1"/>
    <x v="2"/>
    <n v="65.94"/>
    <n v="4"/>
    <n v="13.188000000000001"/>
    <n v="276.94799999999998"/>
    <x v="62"/>
    <d v="1899-12-30T10:29:00"/>
    <x v="1"/>
    <n v="263.76"/>
    <n v="4.7619047620000003"/>
    <n v="13.188000000000001"/>
    <x v="22"/>
    <x v="2"/>
  </r>
  <r>
    <x v="368"/>
    <x v="1"/>
    <x v="1"/>
    <x v="1"/>
    <x v="0"/>
    <x v="3"/>
    <n v="14.36"/>
    <n v="10"/>
    <n v="7.18"/>
    <n v="150.78"/>
    <x v="3"/>
    <d v="1899-12-30T14:28:00"/>
    <x v="1"/>
    <n v="143.6"/>
    <n v="4.7619047620000003"/>
    <n v="7.18"/>
    <x v="38"/>
    <x v="2"/>
  </r>
  <r>
    <x v="369"/>
    <x v="0"/>
    <x v="0"/>
    <x v="0"/>
    <x v="1"/>
    <x v="1"/>
    <n v="21.5"/>
    <n v="9"/>
    <n v="9.6750000000000007"/>
    <n v="203.17500000000001"/>
    <x v="43"/>
    <d v="1899-12-30T12:46:00"/>
    <x v="2"/>
    <n v="193.5"/>
    <n v="4.7619047620000003"/>
    <n v="9.6750000000000007"/>
    <x v="52"/>
    <x v="1"/>
  </r>
  <r>
    <x v="370"/>
    <x v="2"/>
    <x v="2"/>
    <x v="0"/>
    <x v="0"/>
    <x v="1"/>
    <n v="26.26"/>
    <n v="7"/>
    <n v="9.1910000000000007"/>
    <n v="193.011"/>
    <x v="30"/>
    <d v="1899-12-30T19:40:00"/>
    <x v="1"/>
    <n v="183.82"/>
    <n v="4.7619047620000003"/>
    <n v="9.1910000000000007"/>
    <x v="21"/>
    <x v="0"/>
  </r>
  <r>
    <x v="371"/>
    <x v="2"/>
    <x v="2"/>
    <x v="1"/>
    <x v="0"/>
    <x v="5"/>
    <n v="60.96"/>
    <n v="2"/>
    <n v="6.0960000000000001"/>
    <n v="128.01599999999999"/>
    <x v="25"/>
    <d v="1899-12-30T19:39:00"/>
    <x v="2"/>
    <n v="121.92"/>
    <n v="4.7619047620000003"/>
    <n v="6.0960000000000001"/>
    <x v="49"/>
    <x v="2"/>
  </r>
  <r>
    <x v="372"/>
    <x v="1"/>
    <x v="1"/>
    <x v="1"/>
    <x v="0"/>
    <x v="2"/>
    <n v="70.11"/>
    <n v="6"/>
    <n v="21.033000000000001"/>
    <n v="441.69299999999998"/>
    <x v="86"/>
    <d v="1899-12-30T17:54:00"/>
    <x v="0"/>
    <n v="420.66"/>
    <n v="4.7619047620000003"/>
    <n v="21.033000000000001"/>
    <x v="53"/>
    <x v="2"/>
  </r>
  <r>
    <x v="373"/>
    <x v="1"/>
    <x v="1"/>
    <x v="1"/>
    <x v="1"/>
    <x v="5"/>
    <n v="42.08"/>
    <n v="6"/>
    <n v="12.624000000000001"/>
    <n v="265.10399999999998"/>
    <x v="71"/>
    <d v="1899-12-30T12:25:00"/>
    <x v="1"/>
    <n v="252.48"/>
    <n v="4.7619047620000003"/>
    <n v="12.624000000000001"/>
    <x v="60"/>
    <x v="0"/>
  </r>
  <r>
    <x v="374"/>
    <x v="0"/>
    <x v="0"/>
    <x v="1"/>
    <x v="0"/>
    <x v="2"/>
    <n v="67.09"/>
    <n v="5"/>
    <n v="16.772500000000001"/>
    <n v="352.22250000000003"/>
    <x v="75"/>
    <d v="1899-12-30T16:47:00"/>
    <x v="2"/>
    <n v="335.45"/>
    <n v="4.7619047620000003"/>
    <n v="16.772500000000001"/>
    <x v="0"/>
    <x v="0"/>
  </r>
  <r>
    <x v="375"/>
    <x v="0"/>
    <x v="0"/>
    <x v="0"/>
    <x v="0"/>
    <x v="5"/>
    <n v="96.7"/>
    <n v="5"/>
    <n v="24.175000000000001"/>
    <n v="507.67500000000001"/>
    <x v="78"/>
    <d v="1899-12-30T12:52:00"/>
    <x v="0"/>
    <n v="483.5"/>
    <n v="4.7619047620000003"/>
    <n v="24.175000000000001"/>
    <x v="27"/>
    <x v="1"/>
  </r>
  <r>
    <x v="376"/>
    <x v="2"/>
    <x v="2"/>
    <x v="0"/>
    <x v="0"/>
    <x v="2"/>
    <n v="35.380000000000003"/>
    <n v="9"/>
    <n v="15.920999999999999"/>
    <n v="334.34100000000001"/>
    <x v="0"/>
    <d v="1899-12-30T19:50:00"/>
    <x v="2"/>
    <n v="318.42"/>
    <n v="4.7619047620000003"/>
    <n v="15.920999999999999"/>
    <x v="1"/>
    <x v="0"/>
  </r>
  <r>
    <x v="377"/>
    <x v="1"/>
    <x v="1"/>
    <x v="1"/>
    <x v="1"/>
    <x v="3"/>
    <n v="95.49"/>
    <n v="7"/>
    <n v="33.421500000000002"/>
    <n v="701.85149999999999"/>
    <x v="70"/>
    <d v="1899-12-30T18:17:00"/>
    <x v="0"/>
    <n v="668.43"/>
    <n v="4.7619047620000003"/>
    <n v="33.421500000000002"/>
    <x v="44"/>
    <x v="0"/>
  </r>
  <r>
    <x v="378"/>
    <x v="1"/>
    <x v="1"/>
    <x v="0"/>
    <x v="1"/>
    <x v="5"/>
    <n v="96.98"/>
    <n v="4"/>
    <n v="19.396000000000001"/>
    <n v="407.31599999999997"/>
    <x v="10"/>
    <d v="1899-12-30T17:20:00"/>
    <x v="0"/>
    <n v="387.92"/>
    <n v="4.7619047620000003"/>
    <n v="19.396000000000001"/>
    <x v="45"/>
    <x v="0"/>
  </r>
  <r>
    <x v="379"/>
    <x v="2"/>
    <x v="2"/>
    <x v="1"/>
    <x v="0"/>
    <x v="1"/>
    <n v="23.65"/>
    <n v="4"/>
    <n v="4.7300000000000004"/>
    <n v="99.33"/>
    <x v="74"/>
    <d v="1899-12-30T13:32:00"/>
    <x v="2"/>
    <n v="94.6"/>
    <n v="4.7619047620000003"/>
    <n v="4.7300000000000004"/>
    <x v="43"/>
    <x v="3"/>
  </r>
  <r>
    <x v="380"/>
    <x v="0"/>
    <x v="0"/>
    <x v="0"/>
    <x v="1"/>
    <x v="3"/>
    <n v="82.33"/>
    <n v="4"/>
    <n v="16.466000000000001"/>
    <n v="345.786"/>
    <x v="83"/>
    <d v="1899-12-30T10:37:00"/>
    <x v="2"/>
    <n v="329.32"/>
    <n v="4.7619047620000003"/>
    <n v="16.466000000000001"/>
    <x v="26"/>
    <x v="1"/>
  </r>
  <r>
    <x v="381"/>
    <x v="1"/>
    <x v="1"/>
    <x v="1"/>
    <x v="0"/>
    <x v="1"/>
    <n v="26.61"/>
    <n v="2"/>
    <n v="2.661"/>
    <n v="55.881"/>
    <x v="35"/>
    <d v="1899-12-30T14:35:00"/>
    <x v="1"/>
    <n v="53.22"/>
    <n v="4.7619047620000003"/>
    <n v="2.661"/>
    <x v="50"/>
    <x v="2"/>
  </r>
  <r>
    <x v="382"/>
    <x v="2"/>
    <x v="2"/>
    <x v="1"/>
    <x v="0"/>
    <x v="4"/>
    <n v="99.69"/>
    <n v="5"/>
    <n v="24.922499999999999"/>
    <n v="523.37249999999995"/>
    <x v="78"/>
    <d v="1899-12-30T12:09:00"/>
    <x v="1"/>
    <n v="498.45"/>
    <n v="4.7619047620000003"/>
    <n v="24.922499999999999"/>
    <x v="21"/>
    <x v="0"/>
  </r>
  <r>
    <x v="383"/>
    <x v="1"/>
    <x v="1"/>
    <x v="0"/>
    <x v="0"/>
    <x v="4"/>
    <n v="74.89"/>
    <n v="4"/>
    <n v="14.978"/>
    <n v="314.53800000000001"/>
    <x v="59"/>
    <d v="1899-12-30T15:32:00"/>
    <x v="0"/>
    <n v="299.56"/>
    <n v="4.7619047620000003"/>
    <n v="14.978"/>
    <x v="50"/>
    <x v="2"/>
  </r>
  <r>
    <x v="384"/>
    <x v="0"/>
    <x v="0"/>
    <x v="1"/>
    <x v="0"/>
    <x v="4"/>
    <n v="40.94"/>
    <n v="5"/>
    <n v="10.234999999999999"/>
    <n v="214.935"/>
    <x v="47"/>
    <d v="1899-12-30T13:58:00"/>
    <x v="0"/>
    <n v="204.7"/>
    <n v="4.7619047620000003"/>
    <n v="10.234999999999999"/>
    <x v="21"/>
    <x v="0"/>
  </r>
  <r>
    <x v="385"/>
    <x v="2"/>
    <x v="2"/>
    <x v="0"/>
    <x v="1"/>
    <x v="3"/>
    <n v="75.819999999999993"/>
    <n v="1"/>
    <n v="3.7909999999999999"/>
    <n v="79.611000000000004"/>
    <x v="82"/>
    <d v="1899-12-30T13:19:00"/>
    <x v="1"/>
    <n v="75.819999999999993"/>
    <n v="4.7619047620000003"/>
    <n v="3.7909999999999999"/>
    <x v="6"/>
    <x v="2"/>
  </r>
  <r>
    <x v="386"/>
    <x v="1"/>
    <x v="1"/>
    <x v="1"/>
    <x v="1"/>
    <x v="4"/>
    <n v="46.77"/>
    <n v="6"/>
    <n v="14.031000000000001"/>
    <n v="294.65100000000001"/>
    <x v="16"/>
    <d v="1899-12-30T13:37:00"/>
    <x v="1"/>
    <n v="280.62"/>
    <n v="4.7619047620000003"/>
    <n v="14.031000000000001"/>
    <x v="22"/>
    <x v="2"/>
  </r>
  <r>
    <x v="387"/>
    <x v="0"/>
    <x v="0"/>
    <x v="1"/>
    <x v="0"/>
    <x v="0"/>
    <n v="32.32"/>
    <n v="10"/>
    <n v="16.16"/>
    <n v="339.36"/>
    <x v="9"/>
    <d v="1899-12-30T16:49:00"/>
    <x v="2"/>
    <n v="323.2"/>
    <n v="4.7619047620000003"/>
    <n v="16.16"/>
    <x v="40"/>
    <x v="0"/>
  </r>
  <r>
    <x v="388"/>
    <x v="1"/>
    <x v="1"/>
    <x v="0"/>
    <x v="0"/>
    <x v="5"/>
    <n v="54.07"/>
    <n v="9"/>
    <n v="24.331499999999998"/>
    <n v="510.9615"/>
    <x v="3"/>
    <d v="1899-12-30T14:55:00"/>
    <x v="0"/>
    <n v="486.63"/>
    <n v="4.7619047620000003"/>
    <n v="24.331499999999998"/>
    <x v="33"/>
    <x v="0"/>
  </r>
  <r>
    <x v="389"/>
    <x v="2"/>
    <x v="2"/>
    <x v="1"/>
    <x v="1"/>
    <x v="4"/>
    <n v="18.22"/>
    <n v="7"/>
    <n v="6.3769999999999998"/>
    <n v="133.917"/>
    <x v="24"/>
    <d v="1899-12-30T14:04:00"/>
    <x v="2"/>
    <n v="127.54"/>
    <n v="4.7619047620000003"/>
    <n v="6.3769999999999998"/>
    <x v="37"/>
    <x v="1"/>
  </r>
  <r>
    <x v="390"/>
    <x v="1"/>
    <x v="1"/>
    <x v="0"/>
    <x v="0"/>
    <x v="5"/>
    <n v="80.48"/>
    <n v="3"/>
    <n v="12.071999999999999"/>
    <n v="253.512"/>
    <x v="42"/>
    <d v="1899-12-30T12:31:00"/>
    <x v="1"/>
    <n v="241.44"/>
    <n v="4.7619047620000003"/>
    <n v="12.071999999999999"/>
    <x v="34"/>
    <x v="0"/>
  </r>
  <r>
    <x v="391"/>
    <x v="2"/>
    <x v="2"/>
    <x v="1"/>
    <x v="0"/>
    <x v="5"/>
    <n v="37.950000000000003"/>
    <n v="10"/>
    <n v="18.975000000000001"/>
    <n v="398.47500000000002"/>
    <x v="53"/>
    <d v="1899-12-30T14:51:00"/>
    <x v="1"/>
    <n v="379.5"/>
    <n v="4.7619047620000003"/>
    <n v="18.975000000000001"/>
    <x v="58"/>
    <x v="0"/>
  </r>
  <r>
    <x v="392"/>
    <x v="0"/>
    <x v="0"/>
    <x v="0"/>
    <x v="1"/>
    <x v="1"/>
    <n v="76.819999999999993"/>
    <n v="1"/>
    <n v="3.8410000000000002"/>
    <n v="80.661000000000001"/>
    <x v="77"/>
    <d v="1899-12-30T18:27:00"/>
    <x v="0"/>
    <n v="76.819999999999993"/>
    <n v="4.7619047620000003"/>
    <n v="3.8410000000000002"/>
    <x v="8"/>
    <x v="1"/>
  </r>
  <r>
    <x v="393"/>
    <x v="0"/>
    <x v="0"/>
    <x v="0"/>
    <x v="0"/>
    <x v="3"/>
    <n v="52.26"/>
    <n v="10"/>
    <n v="26.13"/>
    <n v="548.73"/>
    <x v="11"/>
    <d v="1899-12-30T12:45:00"/>
    <x v="2"/>
    <n v="522.6"/>
    <n v="4.7619047620000003"/>
    <n v="26.13"/>
    <x v="56"/>
    <x v="1"/>
  </r>
  <r>
    <x v="394"/>
    <x v="0"/>
    <x v="0"/>
    <x v="1"/>
    <x v="0"/>
    <x v="0"/>
    <n v="79.739999999999995"/>
    <n v="1"/>
    <n v="3.9870000000000001"/>
    <n v="83.727000000000004"/>
    <x v="43"/>
    <d v="1899-12-30T10:36:00"/>
    <x v="0"/>
    <n v="79.739999999999995"/>
    <n v="4.7619047620000003"/>
    <n v="3.9870000000000001"/>
    <x v="48"/>
    <x v="1"/>
  </r>
  <r>
    <x v="395"/>
    <x v="0"/>
    <x v="0"/>
    <x v="1"/>
    <x v="0"/>
    <x v="0"/>
    <n v="77.5"/>
    <n v="5"/>
    <n v="19.375"/>
    <n v="406.875"/>
    <x v="46"/>
    <d v="1899-12-30T20:36:00"/>
    <x v="0"/>
    <n v="387.5"/>
    <n v="4.7619047620000003"/>
    <n v="19.375"/>
    <x v="42"/>
    <x v="2"/>
  </r>
  <r>
    <x v="396"/>
    <x v="0"/>
    <x v="0"/>
    <x v="1"/>
    <x v="0"/>
    <x v="4"/>
    <n v="54.27"/>
    <n v="5"/>
    <n v="13.567500000000001"/>
    <n v="284.91750000000002"/>
    <x v="45"/>
    <d v="1899-12-30T14:16:00"/>
    <x v="0"/>
    <n v="271.35000000000002"/>
    <n v="4.7619047620000003"/>
    <n v="13.567500000000001"/>
    <x v="15"/>
    <x v="2"/>
  </r>
  <r>
    <x v="397"/>
    <x v="2"/>
    <x v="2"/>
    <x v="1"/>
    <x v="1"/>
    <x v="2"/>
    <n v="13.59"/>
    <n v="9"/>
    <n v="6.1154999999999999"/>
    <n v="128.4255"/>
    <x v="20"/>
    <d v="1899-12-30T10:26:00"/>
    <x v="1"/>
    <n v="122.31"/>
    <n v="4.7619047620000003"/>
    <n v="6.1154999999999999"/>
    <x v="6"/>
    <x v="2"/>
  </r>
  <r>
    <x v="398"/>
    <x v="2"/>
    <x v="2"/>
    <x v="0"/>
    <x v="0"/>
    <x v="0"/>
    <n v="41.06"/>
    <n v="6"/>
    <n v="12.318"/>
    <n v="258.678"/>
    <x v="19"/>
    <d v="1899-12-30T13:30:00"/>
    <x v="2"/>
    <n v="246.36"/>
    <n v="4.7619047620000003"/>
    <n v="12.318"/>
    <x v="47"/>
    <x v="0"/>
  </r>
  <r>
    <x v="399"/>
    <x v="2"/>
    <x v="2"/>
    <x v="0"/>
    <x v="1"/>
    <x v="1"/>
    <n v="19.239999999999998"/>
    <n v="9"/>
    <n v="8.6579999999999995"/>
    <n v="181.81800000000001"/>
    <x v="31"/>
    <d v="1899-12-30T16:28:00"/>
    <x v="1"/>
    <n v="173.16"/>
    <n v="4.7619047620000003"/>
    <n v="8.6579999999999995"/>
    <x v="7"/>
    <x v="1"/>
  </r>
  <r>
    <x v="400"/>
    <x v="1"/>
    <x v="1"/>
    <x v="1"/>
    <x v="0"/>
    <x v="4"/>
    <n v="39.43"/>
    <n v="6"/>
    <n v="11.829000000000001"/>
    <n v="248.40899999999999"/>
    <x v="5"/>
    <d v="1899-12-30T20:18:00"/>
    <x v="2"/>
    <n v="236.58"/>
    <n v="4.7619047620000003"/>
    <n v="11.829000000000001"/>
    <x v="45"/>
    <x v="0"/>
  </r>
  <r>
    <x v="401"/>
    <x v="1"/>
    <x v="1"/>
    <x v="1"/>
    <x v="1"/>
    <x v="2"/>
    <n v="46.22"/>
    <n v="4"/>
    <n v="9.2439999999999998"/>
    <n v="194.124"/>
    <x v="41"/>
    <d v="1899-12-30T20:04:00"/>
    <x v="2"/>
    <n v="184.88"/>
    <n v="4.7619047620000003"/>
    <n v="9.2439999999999998"/>
    <x v="56"/>
    <x v="1"/>
  </r>
  <r>
    <x v="402"/>
    <x v="1"/>
    <x v="1"/>
    <x v="0"/>
    <x v="1"/>
    <x v="2"/>
    <n v="13.98"/>
    <n v="1"/>
    <n v="0.69899999999999995"/>
    <n v="14.679"/>
    <x v="87"/>
    <d v="1899-12-30T13:38:00"/>
    <x v="0"/>
    <n v="13.98"/>
    <n v="4.7619047620000003"/>
    <n v="0.69899999999999995"/>
    <x v="57"/>
    <x v="0"/>
  </r>
  <r>
    <x v="403"/>
    <x v="2"/>
    <x v="2"/>
    <x v="1"/>
    <x v="0"/>
    <x v="5"/>
    <n v="39.75"/>
    <n v="5"/>
    <n v="9.9375"/>
    <n v="208.6875"/>
    <x v="70"/>
    <d v="1899-12-30T10:43:00"/>
    <x v="0"/>
    <n v="198.75"/>
    <n v="4.7619047620000003"/>
    <n v="9.9375"/>
    <x v="1"/>
    <x v="0"/>
  </r>
  <r>
    <x v="404"/>
    <x v="1"/>
    <x v="1"/>
    <x v="0"/>
    <x v="0"/>
    <x v="5"/>
    <n v="97.79"/>
    <n v="7"/>
    <n v="34.226500000000001"/>
    <n v="718.75649999999996"/>
    <x v="69"/>
    <d v="1899-12-30T17:30:00"/>
    <x v="0"/>
    <n v="684.53"/>
    <n v="4.7619047620000003"/>
    <n v="34.226500000000001"/>
    <x v="49"/>
    <x v="2"/>
  </r>
  <r>
    <x v="405"/>
    <x v="0"/>
    <x v="0"/>
    <x v="0"/>
    <x v="1"/>
    <x v="3"/>
    <n v="67.260000000000005"/>
    <n v="4"/>
    <n v="13.452"/>
    <n v="282.49200000000002"/>
    <x v="64"/>
    <d v="1899-12-30T15:28:00"/>
    <x v="2"/>
    <n v="269.04000000000002"/>
    <n v="4.7619047620000003"/>
    <n v="13.452"/>
    <x v="7"/>
    <x v="1"/>
  </r>
  <r>
    <x v="406"/>
    <x v="0"/>
    <x v="0"/>
    <x v="1"/>
    <x v="1"/>
    <x v="4"/>
    <n v="13.79"/>
    <n v="5"/>
    <n v="3.4474999999999998"/>
    <n v="72.397499999999994"/>
    <x v="83"/>
    <d v="1899-12-30T19:07:00"/>
    <x v="2"/>
    <n v="68.95"/>
    <n v="4.7619047620000003"/>
    <n v="3.4474999999999998"/>
    <x v="52"/>
    <x v="1"/>
  </r>
  <r>
    <x v="407"/>
    <x v="2"/>
    <x v="2"/>
    <x v="0"/>
    <x v="0"/>
    <x v="5"/>
    <n v="68.709999999999994"/>
    <n v="4"/>
    <n v="13.742000000000001"/>
    <n v="288.58199999999999"/>
    <x v="72"/>
    <d v="1899-12-30T19:01:00"/>
    <x v="1"/>
    <n v="274.83999999999997"/>
    <n v="4.7619047620000003"/>
    <n v="13.742000000000001"/>
    <x v="5"/>
    <x v="2"/>
  </r>
  <r>
    <x v="408"/>
    <x v="0"/>
    <x v="0"/>
    <x v="1"/>
    <x v="0"/>
    <x v="2"/>
    <n v="56.53"/>
    <n v="4"/>
    <n v="11.305999999999999"/>
    <n v="237.42599999999999"/>
    <x v="31"/>
    <d v="1899-12-30T19:48:00"/>
    <x v="0"/>
    <n v="226.12"/>
    <n v="4.7619047620000003"/>
    <n v="11.305999999999999"/>
    <x v="46"/>
    <x v="2"/>
  </r>
  <r>
    <x v="409"/>
    <x v="1"/>
    <x v="1"/>
    <x v="1"/>
    <x v="0"/>
    <x v="5"/>
    <n v="23.82"/>
    <n v="5"/>
    <n v="5.9550000000000001"/>
    <n v="125.05500000000001"/>
    <x v="26"/>
    <d v="1899-12-30T19:24:00"/>
    <x v="0"/>
    <n v="119.1"/>
    <n v="4.7619047620000003"/>
    <n v="5.9550000000000001"/>
    <x v="38"/>
    <x v="2"/>
  </r>
  <r>
    <x v="410"/>
    <x v="2"/>
    <x v="2"/>
    <x v="1"/>
    <x v="0"/>
    <x v="0"/>
    <n v="34.21"/>
    <n v="10"/>
    <n v="17.105"/>
    <n v="359.20499999999998"/>
    <x v="56"/>
    <d v="1899-12-30T13:00:00"/>
    <x v="1"/>
    <n v="342.1"/>
    <n v="4.7619047620000003"/>
    <n v="17.105"/>
    <x v="20"/>
    <x v="2"/>
  </r>
  <r>
    <x v="411"/>
    <x v="2"/>
    <x v="2"/>
    <x v="1"/>
    <x v="1"/>
    <x v="3"/>
    <n v="21.87"/>
    <n v="2"/>
    <n v="2.1869999999999998"/>
    <n v="45.927"/>
    <x v="25"/>
    <d v="1899-12-30T14:29:00"/>
    <x v="0"/>
    <n v="43.74"/>
    <n v="4.7619047620000003"/>
    <n v="2.1869999999999998"/>
    <x v="16"/>
    <x v="1"/>
  </r>
  <r>
    <x v="412"/>
    <x v="0"/>
    <x v="0"/>
    <x v="0"/>
    <x v="1"/>
    <x v="0"/>
    <n v="20.97"/>
    <n v="5"/>
    <n v="5.2424999999999997"/>
    <n v="110.0925"/>
    <x v="72"/>
    <d v="1899-12-30T13:21:00"/>
    <x v="1"/>
    <n v="104.85"/>
    <n v="4.7619047620000003"/>
    <n v="5.2424999999999997"/>
    <x v="52"/>
    <x v="1"/>
  </r>
  <r>
    <x v="413"/>
    <x v="0"/>
    <x v="0"/>
    <x v="1"/>
    <x v="1"/>
    <x v="3"/>
    <n v="25.84"/>
    <n v="3"/>
    <n v="3.8759999999999999"/>
    <n v="81.396000000000001"/>
    <x v="24"/>
    <d v="1899-12-30T18:55:00"/>
    <x v="0"/>
    <n v="77.52"/>
    <n v="4.7619047620000003"/>
    <n v="3.8759999999999999"/>
    <x v="37"/>
    <x v="1"/>
  </r>
  <r>
    <x v="414"/>
    <x v="0"/>
    <x v="0"/>
    <x v="1"/>
    <x v="1"/>
    <x v="2"/>
    <n v="50.93"/>
    <n v="8"/>
    <n v="20.372"/>
    <n v="427.81200000000001"/>
    <x v="23"/>
    <d v="1899-12-30T19:36:00"/>
    <x v="0"/>
    <n v="407.44"/>
    <n v="4.7619047620000003"/>
    <n v="20.372"/>
    <x v="51"/>
    <x v="0"/>
  </r>
  <r>
    <x v="415"/>
    <x v="2"/>
    <x v="2"/>
    <x v="1"/>
    <x v="1"/>
    <x v="0"/>
    <n v="96.11"/>
    <n v="1"/>
    <n v="4.8055000000000003"/>
    <n v="100.91549999999999"/>
    <x v="25"/>
    <d v="1899-12-30T16:28:00"/>
    <x v="0"/>
    <n v="96.11"/>
    <n v="4.7619047620000003"/>
    <n v="4.8055000000000003"/>
    <x v="52"/>
    <x v="1"/>
  </r>
  <r>
    <x v="416"/>
    <x v="1"/>
    <x v="1"/>
    <x v="1"/>
    <x v="0"/>
    <x v="2"/>
    <n v="45.38"/>
    <n v="4"/>
    <n v="9.0760000000000005"/>
    <n v="190.596"/>
    <x v="66"/>
    <d v="1899-12-30T13:48:00"/>
    <x v="2"/>
    <n v="181.52"/>
    <n v="4.7619047620000003"/>
    <n v="9.0760000000000005"/>
    <x v="44"/>
    <x v="0"/>
  </r>
  <r>
    <x v="417"/>
    <x v="1"/>
    <x v="1"/>
    <x v="0"/>
    <x v="0"/>
    <x v="0"/>
    <n v="81.510000000000005"/>
    <n v="1"/>
    <n v="4.0754999999999999"/>
    <n v="85.585499999999996"/>
    <x v="49"/>
    <d v="1899-12-30T10:57:00"/>
    <x v="0"/>
    <n v="81.510000000000005"/>
    <n v="4.7619047620000003"/>
    <n v="4.0754999999999999"/>
    <x v="51"/>
    <x v="0"/>
  </r>
  <r>
    <x v="418"/>
    <x v="2"/>
    <x v="2"/>
    <x v="1"/>
    <x v="0"/>
    <x v="0"/>
    <n v="57.22"/>
    <n v="2"/>
    <n v="5.7220000000000004"/>
    <n v="120.16200000000001"/>
    <x v="52"/>
    <d v="1899-12-30T17:13:00"/>
    <x v="0"/>
    <n v="114.44"/>
    <n v="4.7619047620000003"/>
    <n v="5.7220000000000004"/>
    <x v="47"/>
    <x v="0"/>
  </r>
  <r>
    <x v="419"/>
    <x v="0"/>
    <x v="0"/>
    <x v="0"/>
    <x v="0"/>
    <x v="1"/>
    <n v="25.22"/>
    <n v="7"/>
    <n v="8.827"/>
    <n v="185.36699999999999"/>
    <x v="87"/>
    <d v="1899-12-30T10:23:00"/>
    <x v="1"/>
    <n v="176.54"/>
    <n v="4.7619047620000003"/>
    <n v="8.827"/>
    <x v="13"/>
    <x v="0"/>
  </r>
  <r>
    <x v="420"/>
    <x v="1"/>
    <x v="1"/>
    <x v="0"/>
    <x v="0"/>
    <x v="4"/>
    <n v="38.6"/>
    <n v="3"/>
    <n v="5.79"/>
    <n v="121.59"/>
    <x v="61"/>
    <d v="1899-12-30T13:57:00"/>
    <x v="0"/>
    <n v="115.8"/>
    <n v="4.7619047620000003"/>
    <n v="5.79"/>
    <x v="26"/>
    <x v="1"/>
  </r>
  <r>
    <x v="421"/>
    <x v="1"/>
    <x v="1"/>
    <x v="1"/>
    <x v="0"/>
    <x v="1"/>
    <n v="84.05"/>
    <n v="3"/>
    <n v="12.6075"/>
    <n v="264.75749999999999"/>
    <x v="54"/>
    <d v="1899-12-30T13:29:00"/>
    <x v="1"/>
    <n v="252.15"/>
    <n v="4.7619047620000003"/>
    <n v="12.6075"/>
    <x v="57"/>
    <x v="0"/>
  </r>
  <r>
    <x v="422"/>
    <x v="1"/>
    <x v="1"/>
    <x v="0"/>
    <x v="0"/>
    <x v="5"/>
    <n v="97.21"/>
    <n v="10"/>
    <n v="48.604999999999997"/>
    <n v="1020.705"/>
    <x v="4"/>
    <d v="1899-12-30T13:00:00"/>
    <x v="2"/>
    <n v="972.1"/>
    <n v="4.7619047620000003"/>
    <n v="48.604999999999997"/>
    <x v="44"/>
    <x v="0"/>
  </r>
  <r>
    <x v="423"/>
    <x v="2"/>
    <x v="2"/>
    <x v="0"/>
    <x v="1"/>
    <x v="5"/>
    <n v="25.42"/>
    <n v="8"/>
    <n v="10.167999999999999"/>
    <n v="213.52799999999999"/>
    <x v="35"/>
    <d v="1899-12-30T19:42:00"/>
    <x v="2"/>
    <n v="203.36"/>
    <n v="4.7619047620000003"/>
    <n v="10.167999999999999"/>
    <x v="24"/>
    <x v="1"/>
  </r>
  <r>
    <x v="424"/>
    <x v="1"/>
    <x v="1"/>
    <x v="1"/>
    <x v="1"/>
    <x v="5"/>
    <n v="16.28"/>
    <n v="1"/>
    <n v="0.81399999999999995"/>
    <n v="17.094000000000001"/>
    <x v="11"/>
    <d v="1899-12-30T15:36:00"/>
    <x v="1"/>
    <n v="16.28"/>
    <n v="4.7619047620000003"/>
    <n v="0.81399999999999995"/>
    <x v="59"/>
    <x v="2"/>
  </r>
  <r>
    <x v="425"/>
    <x v="2"/>
    <x v="2"/>
    <x v="0"/>
    <x v="1"/>
    <x v="5"/>
    <n v="40.61"/>
    <n v="9"/>
    <n v="18.2745"/>
    <n v="383.7645"/>
    <x v="56"/>
    <d v="1899-12-30T13:40:00"/>
    <x v="1"/>
    <n v="365.49"/>
    <n v="4.7619047620000003"/>
    <n v="18.2745"/>
    <x v="27"/>
    <x v="1"/>
  </r>
  <r>
    <x v="426"/>
    <x v="0"/>
    <x v="0"/>
    <x v="0"/>
    <x v="1"/>
    <x v="0"/>
    <n v="53.17"/>
    <n v="7"/>
    <n v="18.609500000000001"/>
    <n v="390.79950000000002"/>
    <x v="18"/>
    <d v="1899-12-30T18:01:00"/>
    <x v="1"/>
    <n v="372.19"/>
    <n v="4.7619047620000003"/>
    <n v="18.609500000000001"/>
    <x v="60"/>
    <x v="0"/>
  </r>
  <r>
    <x v="427"/>
    <x v="2"/>
    <x v="2"/>
    <x v="0"/>
    <x v="0"/>
    <x v="4"/>
    <n v="20.87"/>
    <n v="3"/>
    <n v="3.1305000000000001"/>
    <n v="65.740499999999997"/>
    <x v="80"/>
    <d v="1899-12-30T13:53:00"/>
    <x v="2"/>
    <n v="62.61"/>
    <n v="4.7619047620000003"/>
    <n v="3.1305000000000001"/>
    <x v="7"/>
    <x v="1"/>
  </r>
  <r>
    <x v="428"/>
    <x v="2"/>
    <x v="2"/>
    <x v="1"/>
    <x v="1"/>
    <x v="3"/>
    <n v="67.27"/>
    <n v="5"/>
    <n v="16.817499999999999"/>
    <n v="353.16750000000002"/>
    <x v="33"/>
    <d v="1899-12-30T17:27:00"/>
    <x v="1"/>
    <n v="336.35"/>
    <n v="4.7619047620000003"/>
    <n v="16.817499999999999"/>
    <x v="16"/>
    <x v="1"/>
  </r>
  <r>
    <x v="429"/>
    <x v="0"/>
    <x v="0"/>
    <x v="0"/>
    <x v="0"/>
    <x v="2"/>
    <n v="90.65"/>
    <n v="10"/>
    <n v="45.325000000000003"/>
    <n v="951.82500000000005"/>
    <x v="1"/>
    <d v="1899-12-30T10:53:00"/>
    <x v="0"/>
    <n v="906.5"/>
    <n v="4.7619047620000003"/>
    <n v="45.325000000000003"/>
    <x v="48"/>
    <x v="1"/>
  </r>
  <r>
    <x v="430"/>
    <x v="2"/>
    <x v="2"/>
    <x v="1"/>
    <x v="1"/>
    <x v="5"/>
    <n v="69.08"/>
    <n v="2"/>
    <n v="6.9080000000000004"/>
    <n v="145.06800000000001"/>
    <x v="82"/>
    <d v="1899-12-30T19:48:00"/>
    <x v="2"/>
    <n v="138.16"/>
    <n v="4.7619047620000003"/>
    <n v="6.9080000000000004"/>
    <x v="16"/>
    <x v="1"/>
  </r>
  <r>
    <x v="431"/>
    <x v="1"/>
    <x v="1"/>
    <x v="1"/>
    <x v="1"/>
    <x v="4"/>
    <n v="43.27"/>
    <n v="2"/>
    <n v="4.327"/>
    <n v="90.867000000000004"/>
    <x v="1"/>
    <d v="1899-12-30T16:53:00"/>
    <x v="0"/>
    <n v="86.54"/>
    <n v="4.7619047620000003"/>
    <n v="4.327"/>
    <x v="14"/>
    <x v="2"/>
  </r>
  <r>
    <x v="432"/>
    <x v="0"/>
    <x v="0"/>
    <x v="1"/>
    <x v="0"/>
    <x v="1"/>
    <n v="23.46"/>
    <n v="6"/>
    <n v="7.0380000000000003"/>
    <n v="147.798"/>
    <x v="50"/>
    <d v="1899-12-30T19:14:00"/>
    <x v="0"/>
    <n v="140.76"/>
    <n v="4.7619047620000003"/>
    <n v="7.0380000000000003"/>
    <x v="41"/>
    <x v="1"/>
  </r>
  <r>
    <x v="433"/>
    <x v="2"/>
    <x v="2"/>
    <x v="1"/>
    <x v="1"/>
    <x v="5"/>
    <n v="95.54"/>
    <n v="7"/>
    <n v="33.439"/>
    <n v="702.21900000000005"/>
    <x v="11"/>
    <d v="1899-12-30T14:36:00"/>
    <x v="2"/>
    <n v="668.78"/>
    <n v="4.7619047620000003"/>
    <n v="33.439"/>
    <x v="1"/>
    <x v="0"/>
  </r>
  <r>
    <x v="434"/>
    <x v="2"/>
    <x v="2"/>
    <x v="1"/>
    <x v="0"/>
    <x v="5"/>
    <n v="47.44"/>
    <n v="1"/>
    <n v="2.3719999999999999"/>
    <n v="49.811999999999998"/>
    <x v="70"/>
    <d v="1899-12-30T18:19:00"/>
    <x v="2"/>
    <n v="47.44"/>
    <n v="4.7619047620000003"/>
    <n v="2.3719999999999999"/>
    <x v="11"/>
    <x v="1"/>
  </r>
  <r>
    <x v="435"/>
    <x v="1"/>
    <x v="1"/>
    <x v="1"/>
    <x v="1"/>
    <x v="3"/>
    <n v="99.24"/>
    <n v="9"/>
    <n v="44.658000000000001"/>
    <n v="937.81799999999998"/>
    <x v="35"/>
    <d v="1899-12-30T19:09:00"/>
    <x v="0"/>
    <n v="893.16"/>
    <n v="4.7619047620000003"/>
    <n v="44.658000000000001"/>
    <x v="54"/>
    <x v="0"/>
  </r>
  <r>
    <x v="436"/>
    <x v="1"/>
    <x v="1"/>
    <x v="0"/>
    <x v="1"/>
    <x v="3"/>
    <n v="82.93"/>
    <n v="4"/>
    <n v="16.585999999999999"/>
    <n v="348.30599999999998"/>
    <x v="40"/>
    <d v="1899-12-30T16:51:00"/>
    <x v="0"/>
    <n v="331.72"/>
    <n v="4.7619047620000003"/>
    <n v="16.585999999999999"/>
    <x v="1"/>
    <x v="0"/>
  </r>
  <r>
    <x v="437"/>
    <x v="0"/>
    <x v="0"/>
    <x v="1"/>
    <x v="1"/>
    <x v="2"/>
    <n v="33.99"/>
    <n v="6"/>
    <n v="10.196999999999999"/>
    <n v="214.137"/>
    <x v="1"/>
    <d v="1899-12-30T15:37:00"/>
    <x v="2"/>
    <n v="203.94"/>
    <n v="4.7619047620000003"/>
    <n v="10.196999999999999"/>
    <x v="25"/>
    <x v="1"/>
  </r>
  <r>
    <x v="438"/>
    <x v="1"/>
    <x v="1"/>
    <x v="0"/>
    <x v="1"/>
    <x v="4"/>
    <n v="17.04"/>
    <n v="4"/>
    <n v="3.4079999999999999"/>
    <n v="71.567999999999998"/>
    <x v="1"/>
    <d v="1899-12-30T20:15:00"/>
    <x v="0"/>
    <n v="68.16"/>
    <n v="4.7619047620000003"/>
    <n v="3.4079999999999999"/>
    <x v="27"/>
    <x v="1"/>
  </r>
  <r>
    <x v="439"/>
    <x v="1"/>
    <x v="1"/>
    <x v="1"/>
    <x v="0"/>
    <x v="1"/>
    <n v="40.86"/>
    <n v="8"/>
    <n v="16.344000000000001"/>
    <n v="343.22399999999999"/>
    <x v="13"/>
    <d v="1899-12-30T14:38:00"/>
    <x v="2"/>
    <n v="326.88"/>
    <n v="4.7619047620000003"/>
    <n v="16.344000000000001"/>
    <x v="35"/>
    <x v="1"/>
  </r>
  <r>
    <x v="440"/>
    <x v="1"/>
    <x v="1"/>
    <x v="0"/>
    <x v="1"/>
    <x v="4"/>
    <n v="17.440000000000001"/>
    <n v="5"/>
    <n v="4.3600000000000003"/>
    <n v="91.56"/>
    <x v="15"/>
    <d v="1899-12-30T19:25:00"/>
    <x v="1"/>
    <n v="87.2"/>
    <n v="4.7619047620000003"/>
    <n v="4.3600000000000003"/>
    <x v="34"/>
    <x v="0"/>
  </r>
  <r>
    <x v="441"/>
    <x v="2"/>
    <x v="2"/>
    <x v="0"/>
    <x v="0"/>
    <x v="3"/>
    <n v="88.43"/>
    <n v="8"/>
    <n v="35.372"/>
    <n v="742.81200000000001"/>
    <x v="23"/>
    <d v="1899-12-30T19:35:00"/>
    <x v="2"/>
    <n v="707.44"/>
    <n v="4.7619047620000003"/>
    <n v="35.372"/>
    <x v="42"/>
    <x v="2"/>
  </r>
  <r>
    <x v="442"/>
    <x v="0"/>
    <x v="0"/>
    <x v="0"/>
    <x v="0"/>
    <x v="2"/>
    <n v="89.21"/>
    <n v="9"/>
    <n v="40.144500000000001"/>
    <n v="843.03449999999998"/>
    <x v="15"/>
    <d v="1899-12-30T15:42:00"/>
    <x v="2"/>
    <n v="802.89"/>
    <n v="4.7619047620000003"/>
    <n v="40.144500000000001"/>
    <x v="35"/>
    <x v="1"/>
  </r>
  <r>
    <x v="443"/>
    <x v="1"/>
    <x v="1"/>
    <x v="1"/>
    <x v="1"/>
    <x v="5"/>
    <n v="12.78"/>
    <n v="1"/>
    <n v="0.63900000000000001"/>
    <n v="13.419"/>
    <x v="66"/>
    <d v="1899-12-30T14:11:00"/>
    <x v="0"/>
    <n v="12.78"/>
    <n v="4.7619047620000003"/>
    <n v="0.63900000000000001"/>
    <x v="33"/>
    <x v="0"/>
  </r>
  <r>
    <x v="444"/>
    <x v="0"/>
    <x v="0"/>
    <x v="1"/>
    <x v="0"/>
    <x v="3"/>
    <n v="19.100000000000001"/>
    <n v="7"/>
    <n v="6.6849999999999996"/>
    <n v="140.38499999999999"/>
    <x v="15"/>
    <d v="1899-12-30T10:43:00"/>
    <x v="1"/>
    <n v="133.69999999999999"/>
    <n v="4.7619047620000003"/>
    <n v="6.6849999999999996"/>
    <x v="58"/>
    <x v="0"/>
  </r>
  <r>
    <x v="445"/>
    <x v="2"/>
    <x v="2"/>
    <x v="0"/>
    <x v="0"/>
    <x v="0"/>
    <n v="19.149999999999999"/>
    <n v="1"/>
    <n v="0.95750000000000002"/>
    <n v="20.107500000000002"/>
    <x v="26"/>
    <d v="1899-12-30T17:58:00"/>
    <x v="2"/>
    <n v="19.149999999999999"/>
    <n v="4.7619047620000003"/>
    <n v="0.95750000000000002"/>
    <x v="33"/>
    <x v="0"/>
  </r>
  <r>
    <x v="446"/>
    <x v="1"/>
    <x v="1"/>
    <x v="0"/>
    <x v="1"/>
    <x v="4"/>
    <n v="27.66"/>
    <n v="10"/>
    <n v="13.83"/>
    <n v="290.43"/>
    <x v="44"/>
    <d v="1899-12-30T11:26:00"/>
    <x v="2"/>
    <n v="276.60000000000002"/>
    <n v="4.7619047620000003"/>
    <n v="13.83"/>
    <x v="60"/>
    <x v="0"/>
  </r>
  <r>
    <x v="447"/>
    <x v="1"/>
    <x v="1"/>
    <x v="1"/>
    <x v="1"/>
    <x v="5"/>
    <n v="45.74"/>
    <n v="3"/>
    <n v="6.8609999999999998"/>
    <n v="144.08099999999999"/>
    <x v="24"/>
    <d v="1899-12-30T17:38:00"/>
    <x v="2"/>
    <n v="137.22"/>
    <n v="4.7619047620000003"/>
    <n v="6.8609999999999998"/>
    <x v="35"/>
    <x v="1"/>
  </r>
  <r>
    <x v="448"/>
    <x v="2"/>
    <x v="2"/>
    <x v="0"/>
    <x v="0"/>
    <x v="0"/>
    <n v="27.07"/>
    <n v="1"/>
    <n v="1.3534999999999999"/>
    <n v="28.423500000000001"/>
    <x v="52"/>
    <d v="1899-12-30T20:07:00"/>
    <x v="2"/>
    <n v="27.07"/>
    <n v="4.7619047620000003"/>
    <n v="1.3534999999999999"/>
    <x v="4"/>
    <x v="2"/>
  </r>
  <r>
    <x v="449"/>
    <x v="2"/>
    <x v="2"/>
    <x v="0"/>
    <x v="0"/>
    <x v="3"/>
    <n v="39.119999999999997"/>
    <n v="1"/>
    <n v="1.956"/>
    <n v="41.076000000000001"/>
    <x v="58"/>
    <d v="1899-12-30T11:02:00"/>
    <x v="2"/>
    <n v="39.119999999999997"/>
    <n v="4.7619047620000003"/>
    <n v="1.956"/>
    <x v="1"/>
    <x v="0"/>
  </r>
  <r>
    <x v="450"/>
    <x v="2"/>
    <x v="2"/>
    <x v="1"/>
    <x v="0"/>
    <x v="1"/>
    <n v="74.709999999999994"/>
    <n v="6"/>
    <n v="22.413"/>
    <n v="470.673"/>
    <x v="17"/>
    <d v="1899-12-30T19:07:00"/>
    <x v="1"/>
    <n v="448.26"/>
    <n v="4.7619047620000003"/>
    <n v="22.413"/>
    <x v="24"/>
    <x v="1"/>
  </r>
  <r>
    <x v="451"/>
    <x v="2"/>
    <x v="2"/>
    <x v="1"/>
    <x v="1"/>
    <x v="1"/>
    <n v="22.01"/>
    <n v="6"/>
    <n v="6.6029999999999998"/>
    <n v="138.66300000000001"/>
    <x v="56"/>
    <d v="1899-12-30T18:50:00"/>
    <x v="1"/>
    <n v="132.06"/>
    <n v="4.7619047620000003"/>
    <n v="6.6029999999999998"/>
    <x v="29"/>
    <x v="1"/>
  </r>
  <r>
    <x v="452"/>
    <x v="0"/>
    <x v="0"/>
    <x v="1"/>
    <x v="0"/>
    <x v="4"/>
    <n v="63.61"/>
    <n v="5"/>
    <n v="15.9025"/>
    <n v="333.95249999999999"/>
    <x v="32"/>
    <d v="1899-12-30T12:43:00"/>
    <x v="0"/>
    <n v="318.05"/>
    <n v="4.7619047620000003"/>
    <n v="15.9025"/>
    <x v="19"/>
    <x v="2"/>
  </r>
  <r>
    <x v="453"/>
    <x v="0"/>
    <x v="0"/>
    <x v="1"/>
    <x v="1"/>
    <x v="0"/>
    <n v="25"/>
    <n v="1"/>
    <n v="1.25"/>
    <n v="26.25"/>
    <x v="2"/>
    <d v="1899-12-30T15:09:00"/>
    <x v="0"/>
    <n v="25"/>
    <n v="4.7619047620000003"/>
    <n v="1.25"/>
    <x v="46"/>
    <x v="2"/>
  </r>
  <r>
    <x v="454"/>
    <x v="0"/>
    <x v="0"/>
    <x v="0"/>
    <x v="1"/>
    <x v="1"/>
    <n v="20.77"/>
    <n v="4"/>
    <n v="4.1539999999999999"/>
    <n v="87.233999999999995"/>
    <x v="82"/>
    <d v="1899-12-30T13:47:00"/>
    <x v="1"/>
    <n v="83.08"/>
    <n v="4.7619047620000003"/>
    <n v="4.1539999999999999"/>
    <x v="28"/>
    <x v="2"/>
  </r>
  <r>
    <x v="455"/>
    <x v="2"/>
    <x v="2"/>
    <x v="0"/>
    <x v="0"/>
    <x v="5"/>
    <n v="29.56"/>
    <n v="5"/>
    <n v="7.39"/>
    <n v="155.19"/>
    <x v="77"/>
    <d v="1899-12-30T16:59:00"/>
    <x v="1"/>
    <n v="147.80000000000001"/>
    <n v="4.7619047620000003"/>
    <n v="7.39"/>
    <x v="16"/>
    <x v="1"/>
  </r>
  <r>
    <x v="456"/>
    <x v="2"/>
    <x v="2"/>
    <x v="0"/>
    <x v="0"/>
    <x v="4"/>
    <n v="77.400000000000006"/>
    <n v="9"/>
    <n v="34.83"/>
    <n v="731.43"/>
    <x v="42"/>
    <d v="1899-12-30T14:15:00"/>
    <x v="2"/>
    <n v="696.6"/>
    <n v="4.7619047620000003"/>
    <n v="34.83"/>
    <x v="10"/>
    <x v="2"/>
  </r>
  <r>
    <x v="457"/>
    <x v="2"/>
    <x v="2"/>
    <x v="1"/>
    <x v="1"/>
    <x v="1"/>
    <n v="79.39"/>
    <n v="10"/>
    <n v="39.695"/>
    <n v="833.59500000000003"/>
    <x v="13"/>
    <d v="1899-12-30T20:24:00"/>
    <x v="1"/>
    <n v="793.9"/>
    <n v="4.7619047620000003"/>
    <n v="39.695"/>
    <x v="56"/>
    <x v="1"/>
  </r>
  <r>
    <x v="458"/>
    <x v="1"/>
    <x v="1"/>
    <x v="0"/>
    <x v="0"/>
    <x v="1"/>
    <n v="46.57"/>
    <n v="10"/>
    <n v="23.285"/>
    <n v="488.98500000000001"/>
    <x v="3"/>
    <d v="1899-12-30T13:58:00"/>
    <x v="1"/>
    <n v="465.7"/>
    <n v="4.7619047620000003"/>
    <n v="23.285"/>
    <x v="29"/>
    <x v="1"/>
  </r>
  <r>
    <x v="459"/>
    <x v="1"/>
    <x v="1"/>
    <x v="1"/>
    <x v="1"/>
    <x v="4"/>
    <n v="35.89"/>
    <n v="1"/>
    <n v="1.7945"/>
    <n v="37.6845"/>
    <x v="55"/>
    <d v="1899-12-30T16:52:00"/>
    <x v="2"/>
    <n v="35.89"/>
    <n v="4.7619047620000003"/>
    <n v="1.7945"/>
    <x v="30"/>
    <x v="1"/>
  </r>
  <r>
    <x v="460"/>
    <x v="1"/>
    <x v="1"/>
    <x v="1"/>
    <x v="1"/>
    <x v="4"/>
    <n v="40.520000000000003"/>
    <n v="5"/>
    <n v="10.130000000000001"/>
    <n v="212.73"/>
    <x v="36"/>
    <d v="1899-12-30T15:19:00"/>
    <x v="1"/>
    <n v="202.6"/>
    <n v="4.7619047620000003"/>
    <n v="10.130000000000001"/>
    <x v="10"/>
    <x v="2"/>
  </r>
  <r>
    <x v="461"/>
    <x v="2"/>
    <x v="2"/>
    <x v="0"/>
    <x v="0"/>
    <x v="4"/>
    <n v="73.05"/>
    <n v="10"/>
    <n v="36.524999999999999"/>
    <n v="767.02499999999998"/>
    <x v="2"/>
    <d v="1899-12-30T12:25:00"/>
    <x v="2"/>
    <n v="730.5"/>
    <n v="4.7619047620000003"/>
    <n v="36.524999999999999"/>
    <x v="44"/>
    <x v="0"/>
  </r>
  <r>
    <x v="462"/>
    <x v="1"/>
    <x v="1"/>
    <x v="1"/>
    <x v="0"/>
    <x v="3"/>
    <n v="73.95"/>
    <n v="4"/>
    <n v="14.79"/>
    <n v="310.58999999999997"/>
    <x v="36"/>
    <d v="1899-12-30T10:02:00"/>
    <x v="1"/>
    <n v="295.8"/>
    <n v="4.7619047620000003"/>
    <n v="14.79"/>
    <x v="36"/>
    <x v="1"/>
  </r>
  <r>
    <x v="463"/>
    <x v="1"/>
    <x v="1"/>
    <x v="0"/>
    <x v="0"/>
    <x v="4"/>
    <n v="22.62"/>
    <n v="1"/>
    <n v="1.131"/>
    <n v="23.751000000000001"/>
    <x v="85"/>
    <d v="1899-12-30T18:58:00"/>
    <x v="1"/>
    <n v="22.62"/>
    <n v="4.7619047620000003"/>
    <n v="1.131"/>
    <x v="41"/>
    <x v="1"/>
  </r>
  <r>
    <x v="464"/>
    <x v="0"/>
    <x v="0"/>
    <x v="0"/>
    <x v="1"/>
    <x v="4"/>
    <n v="51.34"/>
    <n v="5"/>
    <n v="12.835000000000001"/>
    <n v="269.53500000000003"/>
    <x v="61"/>
    <d v="1899-12-30T15:31:00"/>
    <x v="2"/>
    <n v="256.7"/>
    <n v="4.7619047620000003"/>
    <n v="12.835000000000001"/>
    <x v="0"/>
    <x v="0"/>
  </r>
  <r>
    <x v="465"/>
    <x v="1"/>
    <x v="1"/>
    <x v="0"/>
    <x v="0"/>
    <x v="3"/>
    <n v="54.55"/>
    <n v="10"/>
    <n v="27.274999999999999"/>
    <n v="572.77499999999998"/>
    <x v="22"/>
    <d v="1899-12-30T11:22:00"/>
    <x v="2"/>
    <n v="545.5"/>
    <n v="4.7619047620000003"/>
    <n v="27.274999999999999"/>
    <x v="12"/>
    <x v="1"/>
  </r>
  <r>
    <x v="466"/>
    <x v="1"/>
    <x v="1"/>
    <x v="0"/>
    <x v="0"/>
    <x v="0"/>
    <n v="37.15"/>
    <n v="7"/>
    <n v="13.0025"/>
    <n v="273.05250000000001"/>
    <x v="4"/>
    <d v="1899-12-30T13:12:00"/>
    <x v="2"/>
    <n v="260.05"/>
    <n v="4.7619047620000003"/>
    <n v="13.0025"/>
    <x v="25"/>
    <x v="1"/>
  </r>
  <r>
    <x v="467"/>
    <x v="2"/>
    <x v="2"/>
    <x v="1"/>
    <x v="1"/>
    <x v="3"/>
    <n v="37.020000000000003"/>
    <n v="6"/>
    <n v="11.106"/>
    <n v="233.226"/>
    <x v="23"/>
    <d v="1899-12-30T18:33:00"/>
    <x v="1"/>
    <n v="222.12"/>
    <n v="4.7619047620000003"/>
    <n v="11.106"/>
    <x v="10"/>
    <x v="2"/>
  </r>
  <r>
    <x v="468"/>
    <x v="1"/>
    <x v="1"/>
    <x v="1"/>
    <x v="1"/>
    <x v="4"/>
    <n v="21.58"/>
    <n v="1"/>
    <n v="1.079"/>
    <n v="22.658999999999999"/>
    <x v="57"/>
    <d v="1899-12-30T10:02:00"/>
    <x v="0"/>
    <n v="21.58"/>
    <n v="4.7619047620000003"/>
    <n v="1.079"/>
    <x v="8"/>
    <x v="1"/>
  </r>
  <r>
    <x v="469"/>
    <x v="1"/>
    <x v="1"/>
    <x v="0"/>
    <x v="0"/>
    <x v="1"/>
    <n v="98.84"/>
    <n v="1"/>
    <n v="4.9420000000000002"/>
    <n v="103.782"/>
    <x v="42"/>
    <d v="1899-12-30T11:21:00"/>
    <x v="1"/>
    <n v="98.84"/>
    <n v="4.7619047620000003"/>
    <n v="4.9420000000000002"/>
    <x v="3"/>
    <x v="0"/>
  </r>
  <r>
    <x v="470"/>
    <x v="1"/>
    <x v="1"/>
    <x v="0"/>
    <x v="0"/>
    <x v="2"/>
    <n v="83.77"/>
    <n v="6"/>
    <n v="25.131"/>
    <n v="527.75099999999998"/>
    <x v="54"/>
    <d v="1899-12-30T12:10:00"/>
    <x v="0"/>
    <n v="502.62"/>
    <n v="4.7619047620000003"/>
    <n v="25.131"/>
    <x v="38"/>
    <x v="2"/>
  </r>
  <r>
    <x v="471"/>
    <x v="0"/>
    <x v="0"/>
    <x v="0"/>
    <x v="0"/>
    <x v="3"/>
    <n v="40.049999999999997"/>
    <n v="4"/>
    <n v="8.01"/>
    <n v="168.21"/>
    <x v="25"/>
    <d v="1899-12-30T11:40:00"/>
    <x v="1"/>
    <n v="160.19999999999999"/>
    <n v="4.7619047620000003"/>
    <n v="8.01"/>
    <x v="58"/>
    <x v="0"/>
  </r>
  <r>
    <x v="472"/>
    <x v="0"/>
    <x v="0"/>
    <x v="0"/>
    <x v="1"/>
    <x v="5"/>
    <n v="43.13"/>
    <n v="10"/>
    <n v="21.565000000000001"/>
    <n v="452.86500000000001"/>
    <x v="30"/>
    <d v="1899-12-30T18:31:00"/>
    <x v="2"/>
    <n v="431.3"/>
    <n v="4.7619047620000003"/>
    <n v="21.565000000000001"/>
    <x v="46"/>
    <x v="2"/>
  </r>
  <r>
    <x v="473"/>
    <x v="2"/>
    <x v="2"/>
    <x v="0"/>
    <x v="1"/>
    <x v="0"/>
    <n v="72.569999999999993"/>
    <n v="8"/>
    <n v="29.027999999999999"/>
    <n v="609.58799999999997"/>
    <x v="73"/>
    <d v="1899-12-30T17:58:00"/>
    <x v="1"/>
    <n v="580.55999999999995"/>
    <n v="4.7619047620000003"/>
    <n v="29.027999999999999"/>
    <x v="15"/>
    <x v="2"/>
  </r>
  <r>
    <x v="474"/>
    <x v="0"/>
    <x v="0"/>
    <x v="0"/>
    <x v="0"/>
    <x v="1"/>
    <n v="64.44"/>
    <n v="5"/>
    <n v="16.11"/>
    <n v="338.31"/>
    <x v="73"/>
    <d v="1899-12-30T17:04:00"/>
    <x v="1"/>
    <n v="322.2"/>
    <n v="4.7619047620000003"/>
    <n v="16.11"/>
    <x v="37"/>
    <x v="1"/>
  </r>
  <r>
    <x v="475"/>
    <x v="0"/>
    <x v="0"/>
    <x v="1"/>
    <x v="1"/>
    <x v="0"/>
    <n v="65.180000000000007"/>
    <n v="3"/>
    <n v="9.7769999999999992"/>
    <n v="205.31700000000001"/>
    <x v="6"/>
    <d v="1899-12-30T20:35:00"/>
    <x v="2"/>
    <n v="195.54"/>
    <n v="4.7619047620000003"/>
    <n v="9.7769999999999992"/>
    <x v="31"/>
    <x v="1"/>
  </r>
  <r>
    <x v="476"/>
    <x v="0"/>
    <x v="0"/>
    <x v="1"/>
    <x v="0"/>
    <x v="3"/>
    <n v="33.26"/>
    <n v="5"/>
    <n v="8.3149999999999995"/>
    <n v="174.61500000000001"/>
    <x v="79"/>
    <d v="1899-12-30T16:10:00"/>
    <x v="2"/>
    <n v="166.3"/>
    <n v="4.7619047620000003"/>
    <n v="8.3149999999999995"/>
    <x v="50"/>
    <x v="2"/>
  </r>
  <r>
    <x v="477"/>
    <x v="1"/>
    <x v="1"/>
    <x v="1"/>
    <x v="1"/>
    <x v="1"/>
    <n v="84.07"/>
    <n v="4"/>
    <n v="16.814"/>
    <n v="353.09399999999999"/>
    <x v="37"/>
    <d v="1899-12-30T16:54:00"/>
    <x v="0"/>
    <n v="336.28"/>
    <n v="4.7619047620000003"/>
    <n v="16.814"/>
    <x v="18"/>
    <x v="2"/>
  </r>
  <r>
    <x v="478"/>
    <x v="2"/>
    <x v="2"/>
    <x v="1"/>
    <x v="1"/>
    <x v="3"/>
    <n v="34.369999999999997"/>
    <n v="10"/>
    <n v="17.184999999999999"/>
    <n v="360.88499999999999"/>
    <x v="32"/>
    <d v="1899-12-30T10:11:00"/>
    <x v="0"/>
    <n v="343.7"/>
    <n v="4.7619047620000003"/>
    <n v="17.184999999999999"/>
    <x v="24"/>
    <x v="1"/>
  </r>
  <r>
    <x v="479"/>
    <x v="0"/>
    <x v="0"/>
    <x v="1"/>
    <x v="1"/>
    <x v="1"/>
    <n v="38.6"/>
    <n v="1"/>
    <n v="1.93"/>
    <n v="40.53"/>
    <x v="71"/>
    <d v="1899-12-30T11:26:00"/>
    <x v="0"/>
    <n v="38.6"/>
    <n v="4.7619047620000003"/>
    <n v="1.93"/>
    <x v="24"/>
    <x v="1"/>
  </r>
  <r>
    <x v="480"/>
    <x v="1"/>
    <x v="1"/>
    <x v="1"/>
    <x v="1"/>
    <x v="4"/>
    <n v="65.97"/>
    <n v="8"/>
    <n v="26.388000000000002"/>
    <n v="554.14800000000002"/>
    <x v="30"/>
    <d v="1899-12-30T20:29:00"/>
    <x v="1"/>
    <n v="527.76"/>
    <n v="4.7619047620000003"/>
    <n v="26.388000000000002"/>
    <x v="3"/>
    <x v="0"/>
  </r>
  <r>
    <x v="481"/>
    <x v="1"/>
    <x v="1"/>
    <x v="1"/>
    <x v="0"/>
    <x v="1"/>
    <n v="32.799999999999997"/>
    <n v="10"/>
    <n v="16.399999999999999"/>
    <n v="344.4"/>
    <x v="42"/>
    <d v="1899-12-30T12:12:00"/>
    <x v="1"/>
    <n v="328"/>
    <n v="4.7619047620000003"/>
    <n v="16.399999999999999"/>
    <x v="56"/>
    <x v="1"/>
  </r>
  <r>
    <x v="482"/>
    <x v="0"/>
    <x v="0"/>
    <x v="1"/>
    <x v="1"/>
    <x v="3"/>
    <n v="37.14"/>
    <n v="5"/>
    <n v="9.2850000000000001"/>
    <n v="194.98500000000001"/>
    <x v="66"/>
    <d v="1899-12-30T13:05:00"/>
    <x v="0"/>
    <n v="185.7"/>
    <n v="4.7619047620000003"/>
    <n v="9.2850000000000001"/>
    <x v="59"/>
    <x v="2"/>
  </r>
  <r>
    <x v="483"/>
    <x v="2"/>
    <x v="2"/>
    <x v="0"/>
    <x v="1"/>
    <x v="2"/>
    <n v="60.38"/>
    <n v="10"/>
    <n v="30.19"/>
    <n v="633.99"/>
    <x v="12"/>
    <d v="1899-12-30T16:19:00"/>
    <x v="1"/>
    <n v="603.79999999999995"/>
    <n v="4.7619047620000003"/>
    <n v="30.19"/>
    <x v="22"/>
    <x v="2"/>
  </r>
  <r>
    <x v="484"/>
    <x v="1"/>
    <x v="1"/>
    <x v="0"/>
    <x v="0"/>
    <x v="3"/>
    <n v="36.979999999999997"/>
    <n v="10"/>
    <n v="18.489999999999998"/>
    <n v="388.29"/>
    <x v="17"/>
    <d v="1899-12-30T19:48:00"/>
    <x v="2"/>
    <n v="369.8"/>
    <n v="4.7619047620000003"/>
    <n v="18.489999999999998"/>
    <x v="27"/>
    <x v="1"/>
  </r>
  <r>
    <x v="485"/>
    <x v="2"/>
    <x v="2"/>
    <x v="0"/>
    <x v="0"/>
    <x v="3"/>
    <n v="49.49"/>
    <n v="4"/>
    <n v="9.8979999999999997"/>
    <n v="207.858"/>
    <x v="76"/>
    <d v="1899-12-30T15:25:00"/>
    <x v="0"/>
    <n v="197.96"/>
    <n v="4.7619047620000003"/>
    <n v="9.8979999999999997"/>
    <x v="37"/>
    <x v="1"/>
  </r>
  <r>
    <x v="486"/>
    <x v="2"/>
    <x v="2"/>
    <x v="1"/>
    <x v="0"/>
    <x v="5"/>
    <n v="41.09"/>
    <n v="10"/>
    <n v="20.545000000000002"/>
    <n v="431.44499999999999"/>
    <x v="38"/>
    <d v="1899-12-30T14:42:00"/>
    <x v="1"/>
    <n v="410.9"/>
    <n v="4.7619047620000003"/>
    <n v="20.545000000000002"/>
    <x v="48"/>
    <x v="1"/>
  </r>
  <r>
    <x v="487"/>
    <x v="0"/>
    <x v="0"/>
    <x v="1"/>
    <x v="1"/>
    <x v="5"/>
    <n v="37.15"/>
    <n v="4"/>
    <n v="7.43"/>
    <n v="156.03"/>
    <x v="28"/>
    <d v="1899-12-30T18:59:00"/>
    <x v="0"/>
    <n v="148.6"/>
    <n v="4.7619047620000003"/>
    <n v="7.43"/>
    <x v="47"/>
    <x v="0"/>
  </r>
  <r>
    <x v="488"/>
    <x v="1"/>
    <x v="1"/>
    <x v="1"/>
    <x v="1"/>
    <x v="2"/>
    <n v="22.96"/>
    <n v="1"/>
    <n v="1.1479999999999999"/>
    <n v="24.108000000000001"/>
    <x v="74"/>
    <d v="1899-12-30T20:47:00"/>
    <x v="1"/>
    <n v="22.96"/>
    <n v="4.7619047620000003"/>
    <n v="1.1479999999999999"/>
    <x v="42"/>
    <x v="2"/>
  </r>
  <r>
    <x v="489"/>
    <x v="2"/>
    <x v="2"/>
    <x v="0"/>
    <x v="0"/>
    <x v="2"/>
    <n v="77.680000000000007"/>
    <n v="9"/>
    <n v="34.956000000000003"/>
    <n v="734.07600000000002"/>
    <x v="87"/>
    <d v="1899-12-30T13:21:00"/>
    <x v="0"/>
    <n v="699.12"/>
    <n v="4.7619047620000003"/>
    <n v="34.956000000000003"/>
    <x v="57"/>
    <x v="0"/>
  </r>
  <r>
    <x v="490"/>
    <x v="2"/>
    <x v="2"/>
    <x v="1"/>
    <x v="0"/>
    <x v="5"/>
    <n v="34.700000000000003"/>
    <n v="2"/>
    <n v="3.47"/>
    <n v="72.87"/>
    <x v="45"/>
    <d v="1899-12-30T19:48:00"/>
    <x v="0"/>
    <n v="69.400000000000006"/>
    <n v="4.7619047620000003"/>
    <n v="3.47"/>
    <x v="13"/>
    <x v="0"/>
  </r>
  <r>
    <x v="491"/>
    <x v="0"/>
    <x v="0"/>
    <x v="0"/>
    <x v="0"/>
    <x v="5"/>
    <n v="19.66"/>
    <n v="10"/>
    <n v="9.83"/>
    <n v="206.43"/>
    <x v="20"/>
    <d v="1899-12-30T18:20:00"/>
    <x v="2"/>
    <n v="196.6"/>
    <n v="4.7619047620000003"/>
    <n v="9.83"/>
    <x v="8"/>
    <x v="1"/>
  </r>
  <r>
    <x v="492"/>
    <x v="2"/>
    <x v="2"/>
    <x v="0"/>
    <x v="0"/>
    <x v="0"/>
    <n v="25.32"/>
    <n v="8"/>
    <n v="10.128"/>
    <n v="212.68799999999999"/>
    <x v="19"/>
    <d v="1899-12-30T20:24:00"/>
    <x v="0"/>
    <n v="202.56"/>
    <n v="4.7619047620000003"/>
    <n v="10.128"/>
    <x v="44"/>
    <x v="0"/>
  </r>
  <r>
    <x v="493"/>
    <x v="1"/>
    <x v="1"/>
    <x v="0"/>
    <x v="0"/>
    <x v="2"/>
    <n v="12.12"/>
    <n v="10"/>
    <n v="6.06"/>
    <n v="127.26"/>
    <x v="19"/>
    <d v="1899-12-30T13:44:00"/>
    <x v="2"/>
    <n v="121.2"/>
    <n v="4.7619047620000003"/>
    <n v="6.06"/>
    <x v="3"/>
    <x v="0"/>
  </r>
  <r>
    <x v="494"/>
    <x v="2"/>
    <x v="2"/>
    <x v="1"/>
    <x v="1"/>
    <x v="5"/>
    <n v="99.89"/>
    <n v="2"/>
    <n v="9.9890000000000008"/>
    <n v="209.76900000000001"/>
    <x v="84"/>
    <d v="1899-12-30T11:48:00"/>
    <x v="0"/>
    <n v="199.78"/>
    <n v="4.7619047620000003"/>
    <n v="9.9890000000000008"/>
    <x v="12"/>
    <x v="1"/>
  </r>
  <r>
    <x v="495"/>
    <x v="2"/>
    <x v="2"/>
    <x v="1"/>
    <x v="1"/>
    <x v="3"/>
    <n v="75.92"/>
    <n v="8"/>
    <n v="30.367999999999999"/>
    <n v="637.72799999999995"/>
    <x v="80"/>
    <d v="1899-12-30T14:14:00"/>
    <x v="1"/>
    <n v="607.36"/>
    <n v="4.7619047620000003"/>
    <n v="30.367999999999999"/>
    <x v="46"/>
    <x v="2"/>
  </r>
  <r>
    <x v="496"/>
    <x v="1"/>
    <x v="1"/>
    <x v="1"/>
    <x v="0"/>
    <x v="1"/>
    <n v="63.22"/>
    <n v="2"/>
    <n v="6.3220000000000001"/>
    <n v="132.762"/>
    <x v="17"/>
    <d v="1899-12-30T15:51:00"/>
    <x v="1"/>
    <n v="126.44"/>
    <n v="4.7619047620000003"/>
    <n v="6.3220000000000001"/>
    <x v="23"/>
    <x v="0"/>
  </r>
  <r>
    <x v="497"/>
    <x v="1"/>
    <x v="1"/>
    <x v="1"/>
    <x v="0"/>
    <x v="4"/>
    <n v="90.24"/>
    <n v="6"/>
    <n v="27.071999999999999"/>
    <n v="568.51199999999994"/>
    <x v="3"/>
    <d v="1899-12-30T11:17:00"/>
    <x v="1"/>
    <n v="541.44000000000005"/>
    <n v="4.7619047620000003"/>
    <n v="27.071999999999999"/>
    <x v="56"/>
    <x v="1"/>
  </r>
  <r>
    <x v="498"/>
    <x v="2"/>
    <x v="2"/>
    <x v="0"/>
    <x v="0"/>
    <x v="3"/>
    <n v="98.13"/>
    <n v="1"/>
    <n v="4.9065000000000003"/>
    <n v="103.0365"/>
    <x v="18"/>
    <d v="1899-12-30T17:36:00"/>
    <x v="1"/>
    <n v="98.13"/>
    <n v="4.7619047620000003"/>
    <n v="4.9065000000000003"/>
    <x v="60"/>
    <x v="0"/>
  </r>
  <r>
    <x v="499"/>
    <x v="0"/>
    <x v="0"/>
    <x v="0"/>
    <x v="0"/>
    <x v="3"/>
    <n v="51.52"/>
    <n v="8"/>
    <n v="20.608000000000001"/>
    <n v="432.76799999999997"/>
    <x v="30"/>
    <d v="1899-12-30T15:47:00"/>
    <x v="1"/>
    <n v="412.16"/>
    <n v="4.7619047620000003"/>
    <n v="20.608000000000001"/>
    <x v="1"/>
    <x v="0"/>
  </r>
  <r>
    <x v="500"/>
    <x v="2"/>
    <x v="2"/>
    <x v="0"/>
    <x v="1"/>
    <x v="3"/>
    <n v="73.97"/>
    <n v="1"/>
    <n v="3.6985000000000001"/>
    <n v="77.668499999999995"/>
    <x v="36"/>
    <d v="1899-12-30T15:53:00"/>
    <x v="2"/>
    <n v="73.97"/>
    <n v="4.7619047620000003"/>
    <n v="3.6985000000000001"/>
    <x v="38"/>
    <x v="2"/>
  </r>
  <r>
    <x v="501"/>
    <x v="1"/>
    <x v="1"/>
    <x v="0"/>
    <x v="0"/>
    <x v="5"/>
    <n v="31.9"/>
    <n v="1"/>
    <n v="1.595"/>
    <n v="33.494999999999997"/>
    <x v="0"/>
    <d v="1899-12-30T12:40:00"/>
    <x v="0"/>
    <n v="31.9"/>
    <n v="4.7619047620000003"/>
    <n v="1.595"/>
    <x v="0"/>
    <x v="0"/>
  </r>
  <r>
    <x v="502"/>
    <x v="1"/>
    <x v="1"/>
    <x v="1"/>
    <x v="1"/>
    <x v="2"/>
    <n v="69.400000000000006"/>
    <n v="2"/>
    <n v="6.94"/>
    <n v="145.74"/>
    <x v="3"/>
    <d v="1899-12-30T19:48:00"/>
    <x v="0"/>
    <n v="138.80000000000001"/>
    <n v="4.7619047620000003"/>
    <n v="6.94"/>
    <x v="54"/>
    <x v="0"/>
  </r>
  <r>
    <x v="503"/>
    <x v="2"/>
    <x v="2"/>
    <x v="1"/>
    <x v="0"/>
    <x v="3"/>
    <n v="93.31"/>
    <n v="2"/>
    <n v="9.3309999999999995"/>
    <n v="195.95099999999999"/>
    <x v="5"/>
    <d v="1899-12-30T17:53:00"/>
    <x v="1"/>
    <n v="186.62"/>
    <n v="4.7619047620000003"/>
    <n v="9.3309999999999995"/>
    <x v="31"/>
    <x v="1"/>
  </r>
  <r>
    <x v="504"/>
    <x v="2"/>
    <x v="2"/>
    <x v="1"/>
    <x v="1"/>
    <x v="3"/>
    <n v="88.45"/>
    <n v="1"/>
    <n v="4.4225000000000003"/>
    <n v="92.872500000000002"/>
    <x v="6"/>
    <d v="1899-12-30T16:36:00"/>
    <x v="2"/>
    <n v="88.45"/>
    <n v="4.7619047620000003"/>
    <n v="4.4225000000000003"/>
    <x v="33"/>
    <x v="0"/>
  </r>
  <r>
    <x v="505"/>
    <x v="0"/>
    <x v="0"/>
    <x v="0"/>
    <x v="1"/>
    <x v="1"/>
    <n v="24.18"/>
    <n v="8"/>
    <n v="9.6720000000000006"/>
    <n v="203.11199999999999"/>
    <x v="26"/>
    <d v="1899-12-30T20:54:00"/>
    <x v="0"/>
    <n v="193.44"/>
    <n v="4.7619047620000003"/>
    <n v="9.6720000000000006"/>
    <x v="57"/>
    <x v="0"/>
  </r>
  <r>
    <x v="506"/>
    <x v="2"/>
    <x v="2"/>
    <x v="0"/>
    <x v="0"/>
    <x v="3"/>
    <n v="48.5"/>
    <n v="3"/>
    <n v="7.2750000000000004"/>
    <n v="152.77500000000001"/>
    <x v="66"/>
    <d v="1899-12-30T12:50:00"/>
    <x v="1"/>
    <n v="145.5"/>
    <n v="4.7619047620000003"/>
    <n v="7.2750000000000004"/>
    <x v="24"/>
    <x v="1"/>
  </r>
  <r>
    <x v="507"/>
    <x v="2"/>
    <x v="2"/>
    <x v="1"/>
    <x v="0"/>
    <x v="4"/>
    <n v="84.05"/>
    <n v="6"/>
    <n v="25.215"/>
    <n v="529.51499999999999"/>
    <x v="71"/>
    <d v="1899-12-30T10:48:00"/>
    <x v="2"/>
    <n v="504.3"/>
    <n v="4.7619047620000003"/>
    <n v="25.215"/>
    <x v="25"/>
    <x v="1"/>
  </r>
  <r>
    <x v="508"/>
    <x v="2"/>
    <x v="2"/>
    <x v="0"/>
    <x v="1"/>
    <x v="0"/>
    <n v="61.29"/>
    <n v="5"/>
    <n v="15.3225"/>
    <n v="321.77249999999998"/>
    <x v="14"/>
    <d v="1899-12-30T14:28:00"/>
    <x v="1"/>
    <n v="306.45"/>
    <n v="4.7619047620000003"/>
    <n v="15.3225"/>
    <x v="27"/>
    <x v="1"/>
  </r>
  <r>
    <x v="509"/>
    <x v="1"/>
    <x v="1"/>
    <x v="0"/>
    <x v="0"/>
    <x v="2"/>
    <n v="15.95"/>
    <n v="6"/>
    <n v="4.7850000000000001"/>
    <n v="100.485"/>
    <x v="57"/>
    <d v="1899-12-30T17:15:00"/>
    <x v="2"/>
    <n v="95.7"/>
    <n v="4.7619047620000003"/>
    <n v="4.7850000000000001"/>
    <x v="20"/>
    <x v="2"/>
  </r>
  <r>
    <x v="510"/>
    <x v="2"/>
    <x v="2"/>
    <x v="0"/>
    <x v="0"/>
    <x v="3"/>
    <n v="90.74"/>
    <n v="7"/>
    <n v="31.759"/>
    <n v="666.93899999999996"/>
    <x v="65"/>
    <d v="1899-12-30T18:03:00"/>
    <x v="2"/>
    <n v="635.17999999999995"/>
    <n v="4.7619047620000003"/>
    <n v="31.759"/>
    <x v="56"/>
    <x v="1"/>
  </r>
  <r>
    <x v="511"/>
    <x v="0"/>
    <x v="0"/>
    <x v="1"/>
    <x v="0"/>
    <x v="2"/>
    <n v="42.91"/>
    <n v="5"/>
    <n v="10.727499999999999"/>
    <n v="225.2775"/>
    <x v="0"/>
    <d v="1899-12-30T17:29:00"/>
    <x v="0"/>
    <n v="214.55"/>
    <n v="4.7619047620000003"/>
    <n v="10.727499999999999"/>
    <x v="36"/>
    <x v="1"/>
  </r>
  <r>
    <x v="512"/>
    <x v="0"/>
    <x v="0"/>
    <x v="1"/>
    <x v="0"/>
    <x v="5"/>
    <n v="54.28"/>
    <n v="7"/>
    <n v="18.998000000000001"/>
    <n v="398.95800000000003"/>
    <x v="3"/>
    <d v="1899-12-30T18:05:00"/>
    <x v="0"/>
    <n v="379.96"/>
    <n v="4.7619047620000003"/>
    <n v="18.998000000000001"/>
    <x v="39"/>
    <x v="0"/>
  </r>
  <r>
    <x v="513"/>
    <x v="0"/>
    <x v="0"/>
    <x v="1"/>
    <x v="1"/>
    <x v="1"/>
    <n v="99.55"/>
    <n v="7"/>
    <n v="34.842500000000001"/>
    <n v="731.6925"/>
    <x v="86"/>
    <d v="1899-12-30T12:07:00"/>
    <x v="1"/>
    <n v="696.85"/>
    <n v="4.7619047620000003"/>
    <n v="34.842500000000001"/>
    <x v="29"/>
    <x v="1"/>
  </r>
  <r>
    <x v="514"/>
    <x v="1"/>
    <x v="1"/>
    <x v="0"/>
    <x v="1"/>
    <x v="3"/>
    <n v="58.39"/>
    <n v="7"/>
    <n v="20.436499999999999"/>
    <n v="429.16649999999998"/>
    <x v="55"/>
    <d v="1899-12-30T19:49:00"/>
    <x v="2"/>
    <n v="408.73"/>
    <n v="4.7619047620000003"/>
    <n v="20.436499999999999"/>
    <x v="13"/>
    <x v="0"/>
  </r>
  <r>
    <x v="515"/>
    <x v="1"/>
    <x v="1"/>
    <x v="0"/>
    <x v="0"/>
    <x v="5"/>
    <n v="51.47"/>
    <n v="1"/>
    <n v="2.5735000000000001"/>
    <n v="54.043500000000002"/>
    <x v="79"/>
    <d v="1899-12-30T15:52:00"/>
    <x v="0"/>
    <n v="51.47"/>
    <n v="4.7619047620000003"/>
    <n v="2.5735000000000001"/>
    <x v="23"/>
    <x v="0"/>
  </r>
  <r>
    <x v="516"/>
    <x v="2"/>
    <x v="2"/>
    <x v="0"/>
    <x v="1"/>
    <x v="0"/>
    <n v="54.86"/>
    <n v="5"/>
    <n v="13.715"/>
    <n v="288.01499999999999"/>
    <x v="14"/>
    <d v="1899-12-30T16:48:00"/>
    <x v="0"/>
    <n v="274.3"/>
    <n v="4.7619047620000003"/>
    <n v="13.715"/>
    <x v="57"/>
    <x v="0"/>
  </r>
  <r>
    <x v="517"/>
    <x v="1"/>
    <x v="1"/>
    <x v="0"/>
    <x v="1"/>
    <x v="2"/>
    <n v="39.39"/>
    <n v="5"/>
    <n v="9.8475000000000001"/>
    <n v="206.79750000000001"/>
    <x v="49"/>
    <d v="1899-12-30T20:46:00"/>
    <x v="2"/>
    <n v="196.95"/>
    <n v="4.7619047620000003"/>
    <n v="9.8475000000000001"/>
    <x v="44"/>
    <x v="0"/>
  </r>
  <r>
    <x v="518"/>
    <x v="0"/>
    <x v="0"/>
    <x v="1"/>
    <x v="1"/>
    <x v="2"/>
    <n v="34.729999999999997"/>
    <n v="2"/>
    <n v="3.4729999999999999"/>
    <n v="72.933000000000007"/>
    <x v="59"/>
    <d v="1899-12-30T18:14:00"/>
    <x v="0"/>
    <n v="69.459999999999994"/>
    <n v="4.7619047620000003"/>
    <n v="3.4729999999999999"/>
    <x v="58"/>
    <x v="0"/>
  </r>
  <r>
    <x v="519"/>
    <x v="1"/>
    <x v="1"/>
    <x v="0"/>
    <x v="1"/>
    <x v="3"/>
    <n v="71.92"/>
    <n v="5"/>
    <n v="17.98"/>
    <n v="377.58"/>
    <x v="29"/>
    <d v="1899-12-30T15:05:00"/>
    <x v="2"/>
    <n v="359.6"/>
    <n v="4.7619047620000003"/>
    <n v="17.98"/>
    <x v="42"/>
    <x v="2"/>
  </r>
  <r>
    <x v="520"/>
    <x v="2"/>
    <x v="2"/>
    <x v="1"/>
    <x v="0"/>
    <x v="1"/>
    <n v="45.71"/>
    <n v="3"/>
    <n v="6.8564999999999996"/>
    <n v="143.98650000000001"/>
    <x v="58"/>
    <d v="1899-12-30T10:34:00"/>
    <x v="2"/>
    <n v="137.13"/>
    <n v="4.7619047620000003"/>
    <n v="6.8564999999999996"/>
    <x v="25"/>
    <x v="1"/>
  </r>
  <r>
    <x v="521"/>
    <x v="1"/>
    <x v="1"/>
    <x v="0"/>
    <x v="0"/>
    <x v="2"/>
    <n v="83.17"/>
    <n v="6"/>
    <n v="24.951000000000001"/>
    <n v="523.971"/>
    <x v="80"/>
    <d v="1899-12-30T11:23:00"/>
    <x v="1"/>
    <n v="499.02"/>
    <n v="4.7619047620000003"/>
    <n v="24.951000000000001"/>
    <x v="48"/>
    <x v="1"/>
  </r>
  <r>
    <x v="522"/>
    <x v="0"/>
    <x v="0"/>
    <x v="0"/>
    <x v="0"/>
    <x v="2"/>
    <n v="37.44"/>
    <n v="6"/>
    <n v="11.231999999999999"/>
    <n v="235.87200000000001"/>
    <x v="10"/>
    <d v="1899-12-30T13:55:00"/>
    <x v="2"/>
    <n v="224.64"/>
    <n v="4.7619047620000003"/>
    <n v="11.231999999999999"/>
    <x v="9"/>
    <x v="2"/>
  </r>
  <r>
    <x v="523"/>
    <x v="1"/>
    <x v="1"/>
    <x v="1"/>
    <x v="1"/>
    <x v="0"/>
    <n v="62.87"/>
    <n v="2"/>
    <n v="6.2869999999999999"/>
    <n v="132.02699999999999"/>
    <x v="17"/>
    <d v="1899-12-30T11:43:00"/>
    <x v="1"/>
    <n v="125.74"/>
    <n v="4.7619047620000003"/>
    <n v="6.2869999999999999"/>
    <x v="59"/>
    <x v="2"/>
  </r>
  <r>
    <x v="524"/>
    <x v="0"/>
    <x v="0"/>
    <x v="1"/>
    <x v="1"/>
    <x v="4"/>
    <n v="81.709999999999994"/>
    <n v="6"/>
    <n v="24.513000000000002"/>
    <n v="514.77300000000002"/>
    <x v="3"/>
    <d v="1899-12-30T14:36:00"/>
    <x v="2"/>
    <n v="490.26"/>
    <n v="4.7619047620000003"/>
    <n v="24.513000000000002"/>
    <x v="7"/>
    <x v="1"/>
  </r>
  <r>
    <x v="525"/>
    <x v="0"/>
    <x v="0"/>
    <x v="0"/>
    <x v="0"/>
    <x v="3"/>
    <n v="91.41"/>
    <n v="5"/>
    <n v="22.852499999999999"/>
    <n v="479.90249999999997"/>
    <x v="6"/>
    <d v="1899-12-30T16:03:00"/>
    <x v="0"/>
    <n v="457.05"/>
    <n v="4.7619047620000003"/>
    <n v="22.852499999999999"/>
    <x v="12"/>
    <x v="1"/>
  </r>
  <r>
    <x v="526"/>
    <x v="2"/>
    <x v="2"/>
    <x v="1"/>
    <x v="1"/>
    <x v="5"/>
    <n v="39.21"/>
    <n v="4"/>
    <n v="7.8419999999999996"/>
    <n v="164.68199999999999"/>
    <x v="65"/>
    <d v="1899-12-30T20:03:00"/>
    <x v="2"/>
    <n v="156.84"/>
    <n v="4.7619047620000003"/>
    <n v="7.8419999999999996"/>
    <x v="54"/>
    <x v="0"/>
  </r>
  <r>
    <x v="527"/>
    <x v="2"/>
    <x v="2"/>
    <x v="0"/>
    <x v="1"/>
    <x v="5"/>
    <n v="59.86"/>
    <n v="2"/>
    <n v="5.9859999999999998"/>
    <n v="125.706"/>
    <x v="50"/>
    <d v="1899-12-30T14:55:00"/>
    <x v="0"/>
    <n v="119.72"/>
    <n v="4.7619047620000003"/>
    <n v="5.9859999999999998"/>
    <x v="24"/>
    <x v="1"/>
  </r>
  <r>
    <x v="528"/>
    <x v="2"/>
    <x v="2"/>
    <x v="0"/>
    <x v="0"/>
    <x v="4"/>
    <n v="54.36"/>
    <n v="10"/>
    <n v="27.18"/>
    <n v="570.78"/>
    <x v="13"/>
    <d v="1899-12-30T11:28:00"/>
    <x v="2"/>
    <n v="543.6"/>
    <n v="4.7619047620000003"/>
    <n v="27.18"/>
    <x v="36"/>
    <x v="1"/>
  </r>
  <r>
    <x v="529"/>
    <x v="0"/>
    <x v="0"/>
    <x v="1"/>
    <x v="1"/>
    <x v="3"/>
    <n v="98.09"/>
    <n v="9"/>
    <n v="44.140500000000003"/>
    <n v="926.95050000000003"/>
    <x v="21"/>
    <d v="1899-12-30T19:41:00"/>
    <x v="1"/>
    <n v="882.81"/>
    <n v="4.7619047620000003"/>
    <n v="44.140500000000003"/>
    <x v="39"/>
    <x v="0"/>
  </r>
  <r>
    <x v="530"/>
    <x v="0"/>
    <x v="0"/>
    <x v="1"/>
    <x v="1"/>
    <x v="0"/>
    <n v="25.43"/>
    <n v="6"/>
    <n v="7.6289999999999996"/>
    <n v="160.209"/>
    <x v="12"/>
    <d v="1899-12-30T19:01:00"/>
    <x v="0"/>
    <n v="152.58000000000001"/>
    <n v="4.7619047620000003"/>
    <n v="7.6289999999999996"/>
    <x v="27"/>
    <x v="1"/>
  </r>
  <r>
    <x v="531"/>
    <x v="0"/>
    <x v="0"/>
    <x v="0"/>
    <x v="1"/>
    <x v="5"/>
    <n v="86.68"/>
    <n v="8"/>
    <n v="34.671999999999997"/>
    <n v="728.11199999999997"/>
    <x v="46"/>
    <d v="1899-12-30T18:04:00"/>
    <x v="2"/>
    <n v="693.44"/>
    <n v="4.7619047620000003"/>
    <n v="34.671999999999997"/>
    <x v="8"/>
    <x v="1"/>
  </r>
  <r>
    <x v="532"/>
    <x v="2"/>
    <x v="2"/>
    <x v="1"/>
    <x v="1"/>
    <x v="1"/>
    <n v="22.95"/>
    <n v="10"/>
    <n v="11.475"/>
    <n v="240.97499999999999"/>
    <x v="10"/>
    <d v="1899-12-30T19:20:00"/>
    <x v="0"/>
    <n v="229.5"/>
    <n v="4.7619047620000003"/>
    <n v="11.475"/>
    <x v="13"/>
    <x v="0"/>
  </r>
  <r>
    <x v="533"/>
    <x v="1"/>
    <x v="1"/>
    <x v="1"/>
    <x v="0"/>
    <x v="4"/>
    <n v="16.309999999999999"/>
    <n v="9"/>
    <n v="7.3395000000000001"/>
    <n v="154.12950000000001"/>
    <x v="58"/>
    <d v="1899-12-30T10:31:00"/>
    <x v="0"/>
    <n v="146.79"/>
    <n v="4.7619047620000003"/>
    <n v="7.3395000000000001"/>
    <x v="3"/>
    <x v="0"/>
  </r>
  <r>
    <x v="534"/>
    <x v="0"/>
    <x v="0"/>
    <x v="1"/>
    <x v="0"/>
    <x v="2"/>
    <n v="28.32"/>
    <n v="5"/>
    <n v="7.08"/>
    <n v="148.68"/>
    <x v="16"/>
    <d v="1899-12-30T13:28:00"/>
    <x v="0"/>
    <n v="141.6"/>
    <n v="4.7619047620000003"/>
    <n v="7.08"/>
    <x v="56"/>
    <x v="1"/>
  </r>
  <r>
    <x v="535"/>
    <x v="1"/>
    <x v="1"/>
    <x v="1"/>
    <x v="1"/>
    <x v="2"/>
    <n v="16.670000000000002"/>
    <n v="7"/>
    <n v="5.8345000000000002"/>
    <n v="122.5245"/>
    <x v="13"/>
    <d v="1899-12-30T11:36:00"/>
    <x v="0"/>
    <n v="116.69"/>
    <n v="4.7619047620000003"/>
    <n v="5.8345000000000002"/>
    <x v="2"/>
    <x v="1"/>
  </r>
  <r>
    <x v="536"/>
    <x v="2"/>
    <x v="2"/>
    <x v="0"/>
    <x v="0"/>
    <x v="5"/>
    <n v="73.959999999999994"/>
    <n v="1"/>
    <n v="3.698"/>
    <n v="77.658000000000001"/>
    <x v="0"/>
    <d v="1899-12-30T11:32:00"/>
    <x v="2"/>
    <n v="73.959999999999994"/>
    <n v="4.7619047620000003"/>
    <n v="3.698"/>
    <x v="59"/>
    <x v="2"/>
  </r>
  <r>
    <x v="537"/>
    <x v="0"/>
    <x v="0"/>
    <x v="1"/>
    <x v="1"/>
    <x v="2"/>
    <n v="97.94"/>
    <n v="1"/>
    <n v="4.8970000000000002"/>
    <n v="102.837"/>
    <x v="37"/>
    <d v="1899-12-30T11:44:00"/>
    <x v="0"/>
    <n v="97.94"/>
    <n v="4.7619047620000003"/>
    <n v="4.8970000000000002"/>
    <x v="16"/>
    <x v="1"/>
  </r>
  <r>
    <x v="538"/>
    <x v="0"/>
    <x v="0"/>
    <x v="1"/>
    <x v="0"/>
    <x v="5"/>
    <n v="73.05"/>
    <n v="4"/>
    <n v="14.61"/>
    <n v="306.81"/>
    <x v="6"/>
    <d v="1899-12-30T17:16:00"/>
    <x v="2"/>
    <n v="292.2"/>
    <n v="4.7619047620000003"/>
    <n v="14.61"/>
    <x v="49"/>
    <x v="2"/>
  </r>
  <r>
    <x v="539"/>
    <x v="1"/>
    <x v="1"/>
    <x v="0"/>
    <x v="0"/>
    <x v="4"/>
    <n v="87.48"/>
    <n v="6"/>
    <n v="26.244"/>
    <n v="551.12400000000002"/>
    <x v="60"/>
    <d v="1899-12-30T18:43:00"/>
    <x v="0"/>
    <n v="524.88"/>
    <n v="4.7619047620000003"/>
    <n v="26.244"/>
    <x v="20"/>
    <x v="2"/>
  </r>
  <r>
    <x v="540"/>
    <x v="0"/>
    <x v="0"/>
    <x v="1"/>
    <x v="1"/>
    <x v="2"/>
    <n v="30.68"/>
    <n v="3"/>
    <n v="4.6020000000000003"/>
    <n v="96.641999999999996"/>
    <x v="49"/>
    <d v="1899-12-30T11:00:00"/>
    <x v="0"/>
    <n v="92.04"/>
    <n v="4.7619047620000003"/>
    <n v="4.6020000000000003"/>
    <x v="0"/>
    <x v="0"/>
  </r>
  <r>
    <x v="541"/>
    <x v="1"/>
    <x v="1"/>
    <x v="0"/>
    <x v="1"/>
    <x v="0"/>
    <n v="75.88"/>
    <n v="1"/>
    <n v="3.794"/>
    <n v="79.674000000000007"/>
    <x v="75"/>
    <d v="1899-12-30T10:30:00"/>
    <x v="2"/>
    <n v="75.88"/>
    <n v="4.7619047620000003"/>
    <n v="3.794"/>
    <x v="12"/>
    <x v="1"/>
  </r>
  <r>
    <x v="542"/>
    <x v="2"/>
    <x v="2"/>
    <x v="0"/>
    <x v="0"/>
    <x v="3"/>
    <n v="20.18"/>
    <n v="4"/>
    <n v="4.0359999999999996"/>
    <n v="84.756"/>
    <x v="77"/>
    <d v="1899-12-30T12:14:00"/>
    <x v="2"/>
    <n v="80.72"/>
    <n v="4.7619047620000003"/>
    <n v="4.0359999999999996"/>
    <x v="59"/>
    <x v="2"/>
  </r>
  <r>
    <x v="543"/>
    <x v="1"/>
    <x v="1"/>
    <x v="0"/>
    <x v="1"/>
    <x v="1"/>
    <n v="18.77"/>
    <n v="6"/>
    <n v="5.6310000000000002"/>
    <n v="118.251"/>
    <x v="26"/>
    <d v="1899-12-30T16:43:00"/>
    <x v="2"/>
    <n v="112.62"/>
    <n v="4.7619047620000003"/>
    <n v="5.6310000000000002"/>
    <x v="46"/>
    <x v="2"/>
  </r>
  <r>
    <x v="544"/>
    <x v="2"/>
    <x v="2"/>
    <x v="1"/>
    <x v="0"/>
    <x v="4"/>
    <n v="71.2"/>
    <n v="1"/>
    <n v="3.56"/>
    <n v="74.760000000000005"/>
    <x v="0"/>
    <d v="1899-12-30T20:40:00"/>
    <x v="2"/>
    <n v="71.2"/>
    <n v="4.7619047620000003"/>
    <n v="3.56"/>
    <x v="51"/>
    <x v="0"/>
  </r>
  <r>
    <x v="545"/>
    <x v="2"/>
    <x v="2"/>
    <x v="0"/>
    <x v="1"/>
    <x v="2"/>
    <n v="38.81"/>
    <n v="4"/>
    <n v="7.7619999999999996"/>
    <n v="163.00200000000001"/>
    <x v="35"/>
    <d v="1899-12-30T13:40:00"/>
    <x v="0"/>
    <n v="155.24"/>
    <n v="4.7619047620000003"/>
    <n v="7.7619999999999996"/>
    <x v="49"/>
    <x v="2"/>
  </r>
  <r>
    <x v="546"/>
    <x v="0"/>
    <x v="0"/>
    <x v="1"/>
    <x v="0"/>
    <x v="5"/>
    <n v="29.42"/>
    <n v="10"/>
    <n v="14.71"/>
    <n v="308.91000000000003"/>
    <x v="52"/>
    <d v="1899-12-30T16:23:00"/>
    <x v="0"/>
    <n v="294.2"/>
    <n v="4.7619047620000003"/>
    <n v="14.71"/>
    <x v="60"/>
    <x v="0"/>
  </r>
  <r>
    <x v="547"/>
    <x v="0"/>
    <x v="0"/>
    <x v="1"/>
    <x v="1"/>
    <x v="3"/>
    <n v="60.95"/>
    <n v="9"/>
    <n v="27.427499999999998"/>
    <n v="575.97749999999996"/>
    <x v="27"/>
    <d v="1899-12-30T12:08:00"/>
    <x v="2"/>
    <n v="548.54999999999995"/>
    <n v="4.7619047620000003"/>
    <n v="27.427499999999998"/>
    <x v="22"/>
    <x v="2"/>
  </r>
  <r>
    <x v="548"/>
    <x v="2"/>
    <x v="2"/>
    <x v="1"/>
    <x v="0"/>
    <x v="3"/>
    <n v="51.54"/>
    <n v="5"/>
    <n v="12.885"/>
    <n v="270.58499999999998"/>
    <x v="53"/>
    <d v="1899-12-30T17:45:00"/>
    <x v="1"/>
    <n v="257.7"/>
    <n v="4.7619047620000003"/>
    <n v="12.885"/>
    <x v="50"/>
    <x v="2"/>
  </r>
  <r>
    <x v="549"/>
    <x v="0"/>
    <x v="0"/>
    <x v="1"/>
    <x v="0"/>
    <x v="1"/>
    <n v="66.06"/>
    <n v="6"/>
    <n v="19.818000000000001"/>
    <n v="416.178"/>
    <x v="54"/>
    <d v="1899-12-30T10:28:00"/>
    <x v="1"/>
    <n v="396.36"/>
    <n v="4.7619047620000003"/>
    <n v="19.818000000000001"/>
    <x v="48"/>
    <x v="1"/>
  </r>
  <r>
    <x v="550"/>
    <x v="2"/>
    <x v="2"/>
    <x v="1"/>
    <x v="1"/>
    <x v="5"/>
    <n v="57.27"/>
    <n v="3"/>
    <n v="8.5905000000000005"/>
    <n v="180.40049999999999"/>
    <x v="57"/>
    <d v="1899-12-30T20:31:00"/>
    <x v="0"/>
    <n v="171.81"/>
    <n v="4.7619047620000003"/>
    <n v="8.5905000000000005"/>
    <x v="35"/>
    <x v="1"/>
  </r>
  <r>
    <x v="551"/>
    <x v="2"/>
    <x v="2"/>
    <x v="1"/>
    <x v="0"/>
    <x v="5"/>
    <n v="54.31"/>
    <n v="9"/>
    <n v="24.439499999999999"/>
    <n v="513.22950000000003"/>
    <x v="70"/>
    <d v="1899-12-30T10:49:00"/>
    <x v="1"/>
    <n v="488.79"/>
    <n v="4.7619047620000003"/>
    <n v="24.439499999999999"/>
    <x v="60"/>
    <x v="0"/>
  </r>
  <r>
    <x v="552"/>
    <x v="2"/>
    <x v="2"/>
    <x v="1"/>
    <x v="0"/>
    <x v="0"/>
    <n v="58.24"/>
    <n v="9"/>
    <n v="26.207999999999998"/>
    <n v="550.36800000000005"/>
    <x v="63"/>
    <d v="1899-12-30T12:34:00"/>
    <x v="1"/>
    <n v="524.16"/>
    <n v="4.7619047620000003"/>
    <n v="26.207999999999998"/>
    <x v="58"/>
    <x v="0"/>
  </r>
  <r>
    <x v="553"/>
    <x v="1"/>
    <x v="1"/>
    <x v="1"/>
    <x v="1"/>
    <x v="1"/>
    <n v="22.21"/>
    <n v="6"/>
    <n v="6.6630000000000003"/>
    <n v="139.923"/>
    <x v="37"/>
    <d v="1899-12-30T10:23:00"/>
    <x v="2"/>
    <n v="133.26"/>
    <n v="4.7619047620000003"/>
    <n v="6.6630000000000003"/>
    <x v="17"/>
    <x v="0"/>
  </r>
  <r>
    <x v="554"/>
    <x v="0"/>
    <x v="0"/>
    <x v="0"/>
    <x v="1"/>
    <x v="1"/>
    <n v="19.32"/>
    <n v="7"/>
    <n v="6.7619999999999996"/>
    <n v="142.00200000000001"/>
    <x v="5"/>
    <d v="1899-12-30T18:51:00"/>
    <x v="1"/>
    <n v="135.24"/>
    <n v="4.7619047620000003"/>
    <n v="6.7619999999999996"/>
    <x v="16"/>
    <x v="1"/>
  </r>
  <r>
    <x v="555"/>
    <x v="2"/>
    <x v="2"/>
    <x v="1"/>
    <x v="1"/>
    <x v="2"/>
    <n v="37.479999999999997"/>
    <n v="3"/>
    <n v="5.6219999999999999"/>
    <n v="118.062"/>
    <x v="40"/>
    <d v="1899-12-30T13:45:00"/>
    <x v="2"/>
    <n v="112.44"/>
    <n v="4.7619047620000003"/>
    <n v="5.6219999999999999"/>
    <x v="25"/>
    <x v="1"/>
  </r>
  <r>
    <x v="556"/>
    <x v="2"/>
    <x v="2"/>
    <x v="0"/>
    <x v="0"/>
    <x v="5"/>
    <n v="72.040000000000006"/>
    <n v="2"/>
    <n v="7.2039999999999997"/>
    <n v="151.28399999999999"/>
    <x v="87"/>
    <d v="1899-12-30T19:38:00"/>
    <x v="1"/>
    <n v="144.08000000000001"/>
    <n v="4.7619047620000003"/>
    <n v="7.2039999999999997"/>
    <x v="33"/>
    <x v="0"/>
  </r>
  <r>
    <x v="557"/>
    <x v="1"/>
    <x v="1"/>
    <x v="0"/>
    <x v="0"/>
    <x v="4"/>
    <n v="98.52"/>
    <n v="10"/>
    <n v="49.26"/>
    <n v="1034.46"/>
    <x v="74"/>
    <d v="1899-12-30T20:23:00"/>
    <x v="0"/>
    <n v="985.2"/>
    <n v="4.7619047620000003"/>
    <n v="49.26"/>
    <x v="10"/>
    <x v="2"/>
  </r>
  <r>
    <x v="558"/>
    <x v="0"/>
    <x v="0"/>
    <x v="0"/>
    <x v="1"/>
    <x v="4"/>
    <n v="41.66"/>
    <n v="6"/>
    <n v="12.497999999999999"/>
    <n v="262.45800000000003"/>
    <x v="56"/>
    <d v="1899-12-30T15:24:00"/>
    <x v="0"/>
    <n v="249.96"/>
    <n v="4.7619047620000003"/>
    <n v="12.497999999999999"/>
    <x v="32"/>
    <x v="2"/>
  </r>
  <r>
    <x v="559"/>
    <x v="0"/>
    <x v="0"/>
    <x v="0"/>
    <x v="0"/>
    <x v="2"/>
    <n v="72.42"/>
    <n v="3"/>
    <n v="10.863"/>
    <n v="228.12299999999999"/>
    <x v="14"/>
    <d v="1899-12-30T16:54:00"/>
    <x v="0"/>
    <n v="217.26"/>
    <n v="4.7619047620000003"/>
    <n v="10.863"/>
    <x v="13"/>
    <x v="0"/>
  </r>
  <r>
    <x v="560"/>
    <x v="2"/>
    <x v="2"/>
    <x v="1"/>
    <x v="1"/>
    <x v="1"/>
    <n v="21.58"/>
    <n v="9"/>
    <n v="9.7110000000000003"/>
    <n v="203.93100000000001"/>
    <x v="86"/>
    <d v="1899-12-30T12:32:00"/>
    <x v="1"/>
    <n v="194.22"/>
    <n v="4.7619047620000003"/>
    <n v="9.7110000000000003"/>
    <x v="48"/>
    <x v="1"/>
  </r>
  <r>
    <x v="561"/>
    <x v="1"/>
    <x v="1"/>
    <x v="1"/>
    <x v="1"/>
    <x v="4"/>
    <n v="89.2"/>
    <n v="10"/>
    <n v="44.6"/>
    <n v="936.6"/>
    <x v="48"/>
    <d v="1899-12-30T15:42:00"/>
    <x v="2"/>
    <n v="892"/>
    <n v="4.7619047620000003"/>
    <n v="44.6"/>
    <x v="18"/>
    <x v="2"/>
  </r>
  <r>
    <x v="562"/>
    <x v="2"/>
    <x v="2"/>
    <x v="1"/>
    <x v="0"/>
    <x v="1"/>
    <n v="42.42"/>
    <n v="8"/>
    <n v="16.968"/>
    <n v="356.32799999999997"/>
    <x v="74"/>
    <d v="1899-12-30T13:58:00"/>
    <x v="0"/>
    <n v="339.36"/>
    <n v="4.7619047620000003"/>
    <n v="16.968"/>
    <x v="14"/>
    <x v="2"/>
  </r>
  <r>
    <x v="563"/>
    <x v="0"/>
    <x v="0"/>
    <x v="0"/>
    <x v="1"/>
    <x v="1"/>
    <n v="74.510000000000005"/>
    <n v="6"/>
    <n v="22.353000000000002"/>
    <n v="469.41300000000001"/>
    <x v="80"/>
    <d v="1899-12-30T15:08:00"/>
    <x v="0"/>
    <n v="447.06"/>
    <n v="4.7619047620000003"/>
    <n v="22.353000000000002"/>
    <x v="59"/>
    <x v="2"/>
  </r>
  <r>
    <x v="564"/>
    <x v="2"/>
    <x v="2"/>
    <x v="1"/>
    <x v="1"/>
    <x v="5"/>
    <n v="99.25"/>
    <n v="2"/>
    <n v="9.9250000000000007"/>
    <n v="208.42500000000001"/>
    <x v="80"/>
    <d v="1899-12-30T13:02:00"/>
    <x v="1"/>
    <n v="198.5"/>
    <n v="4.7619047620000003"/>
    <n v="9.9250000000000007"/>
    <x v="54"/>
    <x v="0"/>
  </r>
  <r>
    <x v="565"/>
    <x v="0"/>
    <x v="0"/>
    <x v="1"/>
    <x v="0"/>
    <x v="4"/>
    <n v="81.209999999999994"/>
    <n v="10"/>
    <n v="40.604999999999997"/>
    <n v="852.70500000000004"/>
    <x v="29"/>
    <d v="1899-12-30T13:01:00"/>
    <x v="2"/>
    <n v="812.1"/>
    <n v="4.7619047620000003"/>
    <n v="40.604999999999997"/>
    <x v="31"/>
    <x v="1"/>
  </r>
  <r>
    <x v="566"/>
    <x v="1"/>
    <x v="1"/>
    <x v="1"/>
    <x v="0"/>
    <x v="3"/>
    <n v="49.33"/>
    <n v="10"/>
    <n v="24.664999999999999"/>
    <n v="517.96500000000003"/>
    <x v="36"/>
    <d v="1899-12-30T16:40:00"/>
    <x v="2"/>
    <n v="493.3"/>
    <n v="4.7619047620000003"/>
    <n v="24.664999999999999"/>
    <x v="45"/>
    <x v="0"/>
  </r>
  <r>
    <x v="567"/>
    <x v="0"/>
    <x v="0"/>
    <x v="1"/>
    <x v="0"/>
    <x v="5"/>
    <n v="65.739999999999995"/>
    <n v="9"/>
    <n v="29.582999999999998"/>
    <n v="621.24300000000005"/>
    <x v="17"/>
    <d v="1899-12-30T13:55:00"/>
    <x v="1"/>
    <n v="591.66"/>
    <n v="4.7619047620000003"/>
    <n v="29.582999999999998"/>
    <x v="25"/>
    <x v="1"/>
  </r>
  <r>
    <x v="568"/>
    <x v="2"/>
    <x v="2"/>
    <x v="1"/>
    <x v="0"/>
    <x v="5"/>
    <n v="79.86"/>
    <n v="7"/>
    <n v="27.951000000000001"/>
    <n v="586.971"/>
    <x v="8"/>
    <d v="1899-12-30T10:33:00"/>
    <x v="2"/>
    <n v="559.02"/>
    <n v="4.7619047620000003"/>
    <n v="27.951000000000001"/>
    <x v="46"/>
    <x v="2"/>
  </r>
  <r>
    <x v="569"/>
    <x v="1"/>
    <x v="1"/>
    <x v="1"/>
    <x v="0"/>
    <x v="3"/>
    <n v="73.98"/>
    <n v="7"/>
    <n v="25.893000000000001"/>
    <n v="543.75300000000004"/>
    <x v="22"/>
    <d v="1899-12-30T16:42:00"/>
    <x v="0"/>
    <n v="517.86"/>
    <n v="4.7619047620000003"/>
    <n v="25.893000000000001"/>
    <x v="5"/>
    <x v="2"/>
  </r>
  <r>
    <x v="570"/>
    <x v="2"/>
    <x v="2"/>
    <x v="0"/>
    <x v="0"/>
    <x v="2"/>
    <n v="82.04"/>
    <n v="5"/>
    <n v="20.51"/>
    <n v="430.71"/>
    <x v="6"/>
    <d v="1899-12-30T17:16:00"/>
    <x v="2"/>
    <n v="410.2"/>
    <n v="4.7619047620000003"/>
    <n v="20.51"/>
    <x v="29"/>
    <x v="1"/>
  </r>
  <r>
    <x v="571"/>
    <x v="2"/>
    <x v="2"/>
    <x v="0"/>
    <x v="1"/>
    <x v="3"/>
    <n v="26.67"/>
    <n v="10"/>
    <n v="13.335000000000001"/>
    <n v="280.03500000000003"/>
    <x v="71"/>
    <d v="1899-12-30T11:48:00"/>
    <x v="1"/>
    <n v="266.7"/>
    <n v="4.7619047620000003"/>
    <n v="13.335000000000001"/>
    <x v="17"/>
    <x v="0"/>
  </r>
  <r>
    <x v="572"/>
    <x v="0"/>
    <x v="0"/>
    <x v="0"/>
    <x v="1"/>
    <x v="4"/>
    <n v="10.130000000000001"/>
    <n v="7"/>
    <n v="3.5455000000000001"/>
    <n v="74.455500000000001"/>
    <x v="24"/>
    <d v="1899-12-30T19:35:00"/>
    <x v="0"/>
    <n v="70.91"/>
    <n v="4.7619047620000003"/>
    <n v="3.5455000000000001"/>
    <x v="47"/>
    <x v="0"/>
  </r>
  <r>
    <x v="573"/>
    <x v="2"/>
    <x v="2"/>
    <x v="1"/>
    <x v="1"/>
    <x v="4"/>
    <n v="72.39"/>
    <n v="2"/>
    <n v="7.2389999999999999"/>
    <n v="152.01900000000001"/>
    <x v="50"/>
    <d v="1899-12-30T19:55:00"/>
    <x v="2"/>
    <n v="144.78"/>
    <n v="4.7619047620000003"/>
    <n v="7.2389999999999999"/>
    <x v="34"/>
    <x v="0"/>
  </r>
  <r>
    <x v="574"/>
    <x v="0"/>
    <x v="0"/>
    <x v="1"/>
    <x v="1"/>
    <x v="3"/>
    <n v="85.91"/>
    <n v="5"/>
    <n v="21.477499999999999"/>
    <n v="451.02749999999997"/>
    <x v="23"/>
    <d v="1899-12-30T14:33:00"/>
    <x v="2"/>
    <n v="429.55"/>
    <n v="4.7619047620000003"/>
    <n v="21.477499999999999"/>
    <x v="17"/>
    <x v="0"/>
  </r>
  <r>
    <x v="575"/>
    <x v="2"/>
    <x v="2"/>
    <x v="0"/>
    <x v="1"/>
    <x v="5"/>
    <n v="81.31"/>
    <n v="7"/>
    <n v="28.458500000000001"/>
    <n v="597.62850000000003"/>
    <x v="59"/>
    <d v="1899-12-30T19:49:00"/>
    <x v="0"/>
    <n v="569.16999999999996"/>
    <n v="4.7619047620000003"/>
    <n v="28.458500000000001"/>
    <x v="31"/>
    <x v="1"/>
  </r>
  <r>
    <x v="576"/>
    <x v="2"/>
    <x v="2"/>
    <x v="1"/>
    <x v="1"/>
    <x v="4"/>
    <n v="60.3"/>
    <n v="4"/>
    <n v="12.06"/>
    <n v="253.26"/>
    <x v="9"/>
    <d v="1899-12-30T18:43:00"/>
    <x v="1"/>
    <n v="241.2"/>
    <n v="4.7619047620000003"/>
    <n v="12.06"/>
    <x v="6"/>
    <x v="2"/>
  </r>
  <r>
    <x v="577"/>
    <x v="1"/>
    <x v="1"/>
    <x v="1"/>
    <x v="1"/>
    <x v="4"/>
    <n v="31.77"/>
    <n v="4"/>
    <n v="6.3540000000000001"/>
    <n v="133.434"/>
    <x v="78"/>
    <d v="1899-12-30T14:43:00"/>
    <x v="0"/>
    <n v="127.08"/>
    <n v="4.7619047620000003"/>
    <n v="6.3540000000000001"/>
    <x v="56"/>
    <x v="1"/>
  </r>
  <r>
    <x v="578"/>
    <x v="0"/>
    <x v="0"/>
    <x v="1"/>
    <x v="0"/>
    <x v="0"/>
    <n v="64.27"/>
    <n v="4"/>
    <n v="12.853999999999999"/>
    <n v="269.93400000000003"/>
    <x v="58"/>
    <d v="1899-12-30T13:54:00"/>
    <x v="1"/>
    <n v="257.08"/>
    <n v="4.7619047620000003"/>
    <n v="12.853999999999999"/>
    <x v="25"/>
    <x v="1"/>
  </r>
  <r>
    <x v="579"/>
    <x v="2"/>
    <x v="2"/>
    <x v="1"/>
    <x v="1"/>
    <x v="0"/>
    <n v="69.510000000000005"/>
    <n v="2"/>
    <n v="6.9509999999999996"/>
    <n v="145.971"/>
    <x v="59"/>
    <d v="1899-12-30T12:15:00"/>
    <x v="0"/>
    <n v="139.02000000000001"/>
    <n v="4.7619047620000003"/>
    <n v="6.9509999999999996"/>
    <x v="34"/>
    <x v="0"/>
  </r>
  <r>
    <x v="580"/>
    <x v="1"/>
    <x v="1"/>
    <x v="1"/>
    <x v="1"/>
    <x v="4"/>
    <n v="27.22"/>
    <n v="3"/>
    <n v="4.0830000000000002"/>
    <n v="85.742999999999995"/>
    <x v="27"/>
    <d v="1899-12-30T12:37:00"/>
    <x v="1"/>
    <n v="81.66"/>
    <n v="4.7619047620000003"/>
    <n v="4.0830000000000002"/>
    <x v="48"/>
    <x v="1"/>
  </r>
  <r>
    <x v="581"/>
    <x v="0"/>
    <x v="0"/>
    <x v="0"/>
    <x v="0"/>
    <x v="0"/>
    <n v="77.680000000000007"/>
    <n v="4"/>
    <n v="15.536"/>
    <n v="326.25599999999997"/>
    <x v="60"/>
    <d v="1899-12-30T19:54:00"/>
    <x v="1"/>
    <n v="310.72000000000003"/>
    <n v="4.7619047620000003"/>
    <n v="15.536"/>
    <x v="3"/>
    <x v="0"/>
  </r>
  <r>
    <x v="582"/>
    <x v="1"/>
    <x v="1"/>
    <x v="0"/>
    <x v="0"/>
    <x v="5"/>
    <n v="92.98"/>
    <n v="2"/>
    <n v="9.298"/>
    <n v="195.25800000000001"/>
    <x v="77"/>
    <d v="1899-12-30T15:06:00"/>
    <x v="2"/>
    <n v="185.96"/>
    <n v="4.7619047620000003"/>
    <n v="9.298"/>
    <x v="7"/>
    <x v="1"/>
  </r>
  <r>
    <x v="583"/>
    <x v="2"/>
    <x v="2"/>
    <x v="0"/>
    <x v="0"/>
    <x v="5"/>
    <n v="18.079999999999998"/>
    <n v="4"/>
    <n v="3.6160000000000001"/>
    <n v="75.936000000000007"/>
    <x v="78"/>
    <d v="1899-12-30T18:03:00"/>
    <x v="2"/>
    <n v="72.319999999999993"/>
    <n v="4.7619047620000003"/>
    <n v="3.6160000000000001"/>
    <x v="33"/>
    <x v="0"/>
  </r>
  <r>
    <x v="584"/>
    <x v="2"/>
    <x v="2"/>
    <x v="1"/>
    <x v="1"/>
    <x v="3"/>
    <n v="63.06"/>
    <n v="3"/>
    <n v="9.4589999999999996"/>
    <n v="198.63900000000001"/>
    <x v="64"/>
    <d v="1899-12-30T15:58:00"/>
    <x v="0"/>
    <n v="189.18"/>
    <n v="4.7619047620000003"/>
    <n v="9.4589999999999996"/>
    <x v="27"/>
    <x v="1"/>
  </r>
  <r>
    <x v="585"/>
    <x v="0"/>
    <x v="0"/>
    <x v="1"/>
    <x v="1"/>
    <x v="0"/>
    <n v="51.71"/>
    <n v="4"/>
    <n v="10.342000000000001"/>
    <n v="217.18199999999999"/>
    <x v="11"/>
    <d v="1899-12-30T13:53:00"/>
    <x v="2"/>
    <n v="206.84"/>
    <n v="4.7619047620000003"/>
    <n v="10.342000000000001"/>
    <x v="57"/>
    <x v="0"/>
  </r>
  <r>
    <x v="586"/>
    <x v="0"/>
    <x v="0"/>
    <x v="1"/>
    <x v="0"/>
    <x v="4"/>
    <n v="52.34"/>
    <n v="3"/>
    <n v="7.851"/>
    <n v="164.87100000000001"/>
    <x v="39"/>
    <d v="1899-12-30T14:03:00"/>
    <x v="1"/>
    <n v="157.02000000000001"/>
    <n v="4.7619047620000003"/>
    <n v="7.851"/>
    <x v="51"/>
    <x v="0"/>
  </r>
  <r>
    <x v="587"/>
    <x v="0"/>
    <x v="0"/>
    <x v="1"/>
    <x v="0"/>
    <x v="3"/>
    <n v="43.06"/>
    <n v="5"/>
    <n v="10.765000000000001"/>
    <n v="226.065"/>
    <x v="87"/>
    <d v="1899-12-30T16:38:00"/>
    <x v="0"/>
    <n v="215.3"/>
    <n v="4.7619047620000003"/>
    <n v="10.765000000000001"/>
    <x v="25"/>
    <x v="1"/>
  </r>
  <r>
    <x v="588"/>
    <x v="1"/>
    <x v="1"/>
    <x v="1"/>
    <x v="1"/>
    <x v="5"/>
    <n v="59.61"/>
    <n v="10"/>
    <n v="29.805"/>
    <n v="625.90499999999997"/>
    <x v="86"/>
    <d v="1899-12-30T11:07:00"/>
    <x v="1"/>
    <n v="596.1"/>
    <n v="4.7619047620000003"/>
    <n v="29.805"/>
    <x v="4"/>
    <x v="2"/>
  </r>
  <r>
    <x v="589"/>
    <x v="0"/>
    <x v="0"/>
    <x v="1"/>
    <x v="1"/>
    <x v="0"/>
    <n v="14.62"/>
    <n v="5"/>
    <n v="3.6549999999999998"/>
    <n v="76.754999999999995"/>
    <x v="31"/>
    <d v="1899-12-30T12:23:00"/>
    <x v="1"/>
    <n v="73.099999999999994"/>
    <n v="4.7619047620000003"/>
    <n v="3.6549999999999998"/>
    <x v="18"/>
    <x v="2"/>
  </r>
  <r>
    <x v="590"/>
    <x v="1"/>
    <x v="1"/>
    <x v="0"/>
    <x v="1"/>
    <x v="0"/>
    <n v="46.53"/>
    <n v="6"/>
    <n v="13.959"/>
    <n v="293.13900000000001"/>
    <x v="2"/>
    <d v="1899-12-30T10:54:00"/>
    <x v="2"/>
    <n v="279.18"/>
    <n v="4.7619047620000003"/>
    <n v="13.959"/>
    <x v="42"/>
    <x v="2"/>
  </r>
  <r>
    <x v="591"/>
    <x v="1"/>
    <x v="1"/>
    <x v="0"/>
    <x v="0"/>
    <x v="2"/>
    <n v="24.24"/>
    <n v="7"/>
    <n v="8.484"/>
    <n v="178.16399999999999"/>
    <x v="3"/>
    <d v="1899-12-30T17:38:00"/>
    <x v="0"/>
    <n v="169.68"/>
    <n v="4.7619047620000003"/>
    <n v="8.484"/>
    <x v="45"/>
    <x v="0"/>
  </r>
  <r>
    <x v="592"/>
    <x v="0"/>
    <x v="0"/>
    <x v="0"/>
    <x v="0"/>
    <x v="3"/>
    <n v="45.58"/>
    <n v="1"/>
    <n v="2.2789999999999999"/>
    <n v="47.859000000000002"/>
    <x v="13"/>
    <d v="1899-12-30T14:13:00"/>
    <x v="1"/>
    <n v="45.58"/>
    <n v="4.7619047620000003"/>
    <n v="2.2789999999999999"/>
    <x v="57"/>
    <x v="0"/>
  </r>
  <r>
    <x v="593"/>
    <x v="0"/>
    <x v="0"/>
    <x v="0"/>
    <x v="0"/>
    <x v="3"/>
    <n v="75.2"/>
    <n v="3"/>
    <n v="11.28"/>
    <n v="236.88"/>
    <x v="63"/>
    <d v="1899-12-30T11:51:00"/>
    <x v="0"/>
    <n v="225.6"/>
    <n v="4.7619047620000003"/>
    <n v="11.28"/>
    <x v="19"/>
    <x v="2"/>
  </r>
  <r>
    <x v="594"/>
    <x v="2"/>
    <x v="2"/>
    <x v="0"/>
    <x v="1"/>
    <x v="3"/>
    <n v="96.8"/>
    <n v="3"/>
    <n v="14.52"/>
    <n v="304.92"/>
    <x v="20"/>
    <d v="1899-12-30T13:05:00"/>
    <x v="1"/>
    <n v="290.39999999999998"/>
    <n v="4.7619047620000003"/>
    <n v="14.52"/>
    <x v="4"/>
    <x v="2"/>
  </r>
  <r>
    <x v="595"/>
    <x v="2"/>
    <x v="2"/>
    <x v="1"/>
    <x v="1"/>
    <x v="0"/>
    <n v="14.82"/>
    <n v="3"/>
    <n v="2.2229999999999999"/>
    <n v="46.683"/>
    <x v="59"/>
    <d v="1899-12-30T11:30:00"/>
    <x v="2"/>
    <n v="44.46"/>
    <n v="4.7619047620000003"/>
    <n v="2.2229999999999999"/>
    <x v="44"/>
    <x v="0"/>
  </r>
  <r>
    <x v="596"/>
    <x v="0"/>
    <x v="0"/>
    <x v="1"/>
    <x v="1"/>
    <x v="4"/>
    <n v="52.2"/>
    <n v="3"/>
    <n v="7.83"/>
    <n v="164.43"/>
    <x v="42"/>
    <d v="1899-12-30T13:30:00"/>
    <x v="2"/>
    <n v="156.6"/>
    <n v="4.7619047620000003"/>
    <n v="7.83"/>
    <x v="33"/>
    <x v="0"/>
  </r>
  <r>
    <x v="597"/>
    <x v="1"/>
    <x v="1"/>
    <x v="1"/>
    <x v="0"/>
    <x v="3"/>
    <n v="46.66"/>
    <n v="9"/>
    <n v="20.997"/>
    <n v="440.93700000000001"/>
    <x v="21"/>
    <d v="1899-12-30T19:11:00"/>
    <x v="0"/>
    <n v="419.94"/>
    <n v="4.7619047620000003"/>
    <n v="20.997"/>
    <x v="4"/>
    <x v="2"/>
  </r>
  <r>
    <x v="598"/>
    <x v="1"/>
    <x v="1"/>
    <x v="1"/>
    <x v="0"/>
    <x v="5"/>
    <n v="36.85"/>
    <n v="5"/>
    <n v="9.2125000000000004"/>
    <n v="193.46250000000001"/>
    <x v="53"/>
    <d v="1899-12-30T18:53:00"/>
    <x v="1"/>
    <n v="184.25"/>
    <n v="4.7619047620000003"/>
    <n v="9.2125000000000004"/>
    <x v="51"/>
    <x v="0"/>
  </r>
  <r>
    <x v="599"/>
    <x v="0"/>
    <x v="0"/>
    <x v="0"/>
    <x v="0"/>
    <x v="2"/>
    <n v="70.319999999999993"/>
    <n v="2"/>
    <n v="7.032"/>
    <n v="147.672"/>
    <x v="62"/>
    <d v="1899-12-30T14:22:00"/>
    <x v="0"/>
    <n v="140.63999999999999"/>
    <n v="4.7619047620000003"/>
    <n v="7.032"/>
    <x v="1"/>
    <x v="0"/>
  </r>
  <r>
    <x v="600"/>
    <x v="1"/>
    <x v="1"/>
    <x v="1"/>
    <x v="1"/>
    <x v="1"/>
    <n v="83.08"/>
    <n v="1"/>
    <n v="4.1539999999999999"/>
    <n v="87.233999999999995"/>
    <x v="54"/>
    <d v="1899-12-30T17:16:00"/>
    <x v="0"/>
    <n v="83.08"/>
    <n v="4.7619047620000003"/>
    <n v="4.1539999999999999"/>
    <x v="41"/>
    <x v="1"/>
  </r>
  <r>
    <x v="601"/>
    <x v="1"/>
    <x v="1"/>
    <x v="1"/>
    <x v="0"/>
    <x v="5"/>
    <n v="64.989999999999995"/>
    <n v="1"/>
    <n v="3.2494999999999998"/>
    <n v="68.239500000000007"/>
    <x v="53"/>
    <d v="1899-12-30T10:06:00"/>
    <x v="2"/>
    <n v="64.989999999999995"/>
    <n v="4.7619047620000003"/>
    <n v="3.2494999999999998"/>
    <x v="10"/>
    <x v="2"/>
  </r>
  <r>
    <x v="602"/>
    <x v="1"/>
    <x v="1"/>
    <x v="1"/>
    <x v="1"/>
    <x v="4"/>
    <n v="77.56"/>
    <n v="10"/>
    <n v="38.78"/>
    <n v="814.38"/>
    <x v="86"/>
    <d v="1899-12-30T20:35:00"/>
    <x v="0"/>
    <n v="775.6"/>
    <n v="4.7619047620000003"/>
    <n v="38.78"/>
    <x v="16"/>
    <x v="1"/>
  </r>
  <r>
    <x v="603"/>
    <x v="2"/>
    <x v="2"/>
    <x v="1"/>
    <x v="0"/>
    <x v="3"/>
    <n v="54.51"/>
    <n v="6"/>
    <n v="16.353000000000002"/>
    <n v="343.41300000000001"/>
    <x v="85"/>
    <d v="1899-12-30T13:54:00"/>
    <x v="0"/>
    <n v="327.06"/>
    <n v="4.7619047620000003"/>
    <n v="16.353000000000002"/>
    <x v="52"/>
    <x v="1"/>
  </r>
  <r>
    <x v="604"/>
    <x v="1"/>
    <x v="1"/>
    <x v="0"/>
    <x v="0"/>
    <x v="5"/>
    <n v="51.89"/>
    <n v="7"/>
    <n v="18.1615"/>
    <n v="381.39150000000001"/>
    <x v="66"/>
    <d v="1899-12-30T20:08:00"/>
    <x v="1"/>
    <n v="363.23"/>
    <n v="4.7619047620000003"/>
    <n v="18.1615"/>
    <x v="10"/>
    <x v="2"/>
  </r>
  <r>
    <x v="605"/>
    <x v="2"/>
    <x v="2"/>
    <x v="1"/>
    <x v="1"/>
    <x v="2"/>
    <n v="31.75"/>
    <n v="4"/>
    <n v="6.35"/>
    <n v="133.35"/>
    <x v="4"/>
    <d v="1899-12-30T15:26:00"/>
    <x v="1"/>
    <n v="127"/>
    <n v="4.7619047620000003"/>
    <n v="6.35"/>
    <x v="17"/>
    <x v="0"/>
  </r>
  <r>
    <x v="606"/>
    <x v="0"/>
    <x v="0"/>
    <x v="0"/>
    <x v="0"/>
    <x v="5"/>
    <n v="53.65"/>
    <n v="7"/>
    <n v="18.7775"/>
    <n v="394.32749999999999"/>
    <x v="34"/>
    <d v="1899-12-30T12:56:00"/>
    <x v="0"/>
    <n v="375.55"/>
    <n v="4.7619047620000003"/>
    <n v="18.7775"/>
    <x v="53"/>
    <x v="2"/>
  </r>
  <r>
    <x v="607"/>
    <x v="1"/>
    <x v="1"/>
    <x v="0"/>
    <x v="0"/>
    <x v="4"/>
    <n v="49.79"/>
    <n v="4"/>
    <n v="9.9580000000000002"/>
    <n v="209.11799999999999"/>
    <x v="61"/>
    <d v="1899-12-30T19:16:00"/>
    <x v="2"/>
    <n v="199.16"/>
    <n v="4.7619047620000003"/>
    <n v="9.9580000000000002"/>
    <x v="41"/>
    <x v="1"/>
  </r>
  <r>
    <x v="608"/>
    <x v="0"/>
    <x v="0"/>
    <x v="1"/>
    <x v="1"/>
    <x v="5"/>
    <n v="30.61"/>
    <n v="1"/>
    <n v="1.5305"/>
    <n v="32.140500000000003"/>
    <x v="54"/>
    <d v="1899-12-30T12:20:00"/>
    <x v="0"/>
    <n v="30.61"/>
    <n v="4.7619047620000003"/>
    <n v="1.5305"/>
    <x v="53"/>
    <x v="2"/>
  </r>
  <r>
    <x v="609"/>
    <x v="2"/>
    <x v="2"/>
    <x v="0"/>
    <x v="1"/>
    <x v="4"/>
    <n v="57.89"/>
    <n v="2"/>
    <n v="5.7889999999999997"/>
    <n v="121.569"/>
    <x v="29"/>
    <d v="1899-12-30T10:37:00"/>
    <x v="0"/>
    <n v="115.78"/>
    <n v="4.7619047620000003"/>
    <n v="5.7889999999999997"/>
    <x v="60"/>
    <x v="0"/>
  </r>
  <r>
    <x v="610"/>
    <x v="0"/>
    <x v="0"/>
    <x v="1"/>
    <x v="0"/>
    <x v="1"/>
    <n v="28.96"/>
    <n v="1"/>
    <n v="1.448"/>
    <n v="30.408000000000001"/>
    <x v="13"/>
    <d v="1899-12-30T10:18:00"/>
    <x v="2"/>
    <n v="28.96"/>
    <n v="4.7619047620000003"/>
    <n v="1.448"/>
    <x v="56"/>
    <x v="1"/>
  </r>
  <r>
    <x v="611"/>
    <x v="1"/>
    <x v="1"/>
    <x v="0"/>
    <x v="0"/>
    <x v="4"/>
    <n v="98.97"/>
    <n v="9"/>
    <n v="44.536499999999997"/>
    <n v="935.26649999999995"/>
    <x v="11"/>
    <d v="1899-12-30T11:23:00"/>
    <x v="1"/>
    <n v="890.73"/>
    <n v="4.7619047620000003"/>
    <n v="44.536499999999997"/>
    <x v="24"/>
    <x v="1"/>
  </r>
  <r>
    <x v="612"/>
    <x v="2"/>
    <x v="2"/>
    <x v="0"/>
    <x v="1"/>
    <x v="5"/>
    <n v="93.22"/>
    <n v="3"/>
    <n v="13.983000000000001"/>
    <n v="293.64299999999997"/>
    <x v="46"/>
    <d v="1899-12-30T11:45:00"/>
    <x v="1"/>
    <n v="279.66000000000003"/>
    <n v="4.7619047620000003"/>
    <n v="13.983000000000001"/>
    <x v="8"/>
    <x v="1"/>
  </r>
  <r>
    <x v="613"/>
    <x v="1"/>
    <x v="1"/>
    <x v="0"/>
    <x v="1"/>
    <x v="3"/>
    <n v="80.930000000000007"/>
    <n v="1"/>
    <n v="4.0465"/>
    <n v="84.976500000000001"/>
    <x v="64"/>
    <d v="1899-12-30T16:08:00"/>
    <x v="2"/>
    <n v="80.930000000000007"/>
    <n v="4.7619047620000003"/>
    <n v="4.0465"/>
    <x v="54"/>
    <x v="0"/>
  </r>
  <r>
    <x v="614"/>
    <x v="0"/>
    <x v="0"/>
    <x v="0"/>
    <x v="1"/>
    <x v="4"/>
    <n v="67.45"/>
    <n v="10"/>
    <n v="33.725000000000001"/>
    <n v="708.22500000000002"/>
    <x v="36"/>
    <d v="1899-12-30T11:25:00"/>
    <x v="0"/>
    <n v="674.5"/>
    <n v="4.7619047620000003"/>
    <n v="33.725000000000001"/>
    <x v="50"/>
    <x v="2"/>
  </r>
  <r>
    <x v="615"/>
    <x v="0"/>
    <x v="0"/>
    <x v="0"/>
    <x v="0"/>
    <x v="3"/>
    <n v="38.72"/>
    <n v="9"/>
    <n v="17.423999999999999"/>
    <n v="365.904"/>
    <x v="80"/>
    <d v="1899-12-30T12:24:00"/>
    <x v="0"/>
    <n v="348.48"/>
    <n v="4.7619047620000003"/>
    <n v="17.423999999999999"/>
    <x v="50"/>
    <x v="2"/>
  </r>
  <r>
    <x v="616"/>
    <x v="2"/>
    <x v="2"/>
    <x v="0"/>
    <x v="1"/>
    <x v="3"/>
    <n v="72.599999999999994"/>
    <n v="6"/>
    <n v="21.78"/>
    <n v="457.38"/>
    <x v="50"/>
    <d v="1899-12-30T19:51:00"/>
    <x v="1"/>
    <n v="435.6"/>
    <n v="4.7619047620000003"/>
    <n v="21.78"/>
    <x v="16"/>
    <x v="1"/>
  </r>
  <r>
    <x v="617"/>
    <x v="1"/>
    <x v="1"/>
    <x v="0"/>
    <x v="1"/>
    <x v="1"/>
    <n v="87.91"/>
    <n v="5"/>
    <n v="21.977499999999999"/>
    <n v="461.52749999999997"/>
    <x v="86"/>
    <d v="1899-12-30T18:10:00"/>
    <x v="0"/>
    <n v="439.55"/>
    <n v="4.7619047620000003"/>
    <n v="21.977499999999999"/>
    <x v="18"/>
    <x v="2"/>
  </r>
  <r>
    <x v="618"/>
    <x v="0"/>
    <x v="0"/>
    <x v="0"/>
    <x v="1"/>
    <x v="4"/>
    <n v="98.53"/>
    <n v="6"/>
    <n v="29.559000000000001"/>
    <n v="620.73900000000003"/>
    <x v="54"/>
    <d v="1899-12-30T11:22:00"/>
    <x v="2"/>
    <n v="591.17999999999995"/>
    <n v="4.7619047620000003"/>
    <n v="29.559000000000001"/>
    <x v="43"/>
    <x v="3"/>
  </r>
  <r>
    <x v="619"/>
    <x v="1"/>
    <x v="1"/>
    <x v="0"/>
    <x v="0"/>
    <x v="5"/>
    <n v="43.46"/>
    <n v="6"/>
    <n v="13.038"/>
    <n v="273.798"/>
    <x v="13"/>
    <d v="1899-12-30T17:55:00"/>
    <x v="0"/>
    <n v="260.76"/>
    <n v="4.7619047620000003"/>
    <n v="13.038"/>
    <x v="23"/>
    <x v="0"/>
  </r>
  <r>
    <x v="620"/>
    <x v="0"/>
    <x v="0"/>
    <x v="1"/>
    <x v="0"/>
    <x v="4"/>
    <n v="71.680000000000007"/>
    <n v="3"/>
    <n v="10.752000000000001"/>
    <n v="225.792"/>
    <x v="61"/>
    <d v="1899-12-30T15:30:00"/>
    <x v="2"/>
    <n v="215.04"/>
    <n v="4.7619047620000003"/>
    <n v="10.752000000000001"/>
    <x v="51"/>
    <x v="0"/>
  </r>
  <r>
    <x v="621"/>
    <x v="0"/>
    <x v="0"/>
    <x v="0"/>
    <x v="0"/>
    <x v="4"/>
    <n v="91.61"/>
    <n v="1"/>
    <n v="4.5804999999999998"/>
    <n v="96.1905"/>
    <x v="80"/>
    <d v="1899-12-30T19:44:00"/>
    <x v="1"/>
    <n v="91.61"/>
    <n v="4.7619047620000003"/>
    <n v="4.5804999999999998"/>
    <x v="57"/>
    <x v="0"/>
  </r>
  <r>
    <x v="622"/>
    <x v="2"/>
    <x v="2"/>
    <x v="0"/>
    <x v="0"/>
    <x v="2"/>
    <n v="94.59"/>
    <n v="7"/>
    <n v="33.106499999999997"/>
    <n v="695.23649999999998"/>
    <x v="29"/>
    <d v="1899-12-30T15:27:00"/>
    <x v="2"/>
    <n v="662.13"/>
    <n v="4.7619047620000003"/>
    <n v="33.106499999999997"/>
    <x v="49"/>
    <x v="2"/>
  </r>
  <r>
    <x v="623"/>
    <x v="2"/>
    <x v="2"/>
    <x v="1"/>
    <x v="0"/>
    <x v="5"/>
    <n v="83.25"/>
    <n v="10"/>
    <n v="41.625"/>
    <n v="874.125"/>
    <x v="52"/>
    <d v="1899-12-30T11:25:00"/>
    <x v="2"/>
    <n v="832.5"/>
    <n v="4.7619047620000003"/>
    <n v="41.625"/>
    <x v="18"/>
    <x v="2"/>
  </r>
  <r>
    <x v="624"/>
    <x v="2"/>
    <x v="2"/>
    <x v="0"/>
    <x v="1"/>
    <x v="5"/>
    <n v="91.35"/>
    <n v="1"/>
    <n v="4.5674999999999999"/>
    <n v="95.917500000000004"/>
    <x v="69"/>
    <d v="1899-12-30T15:42:00"/>
    <x v="1"/>
    <n v="91.35"/>
    <n v="4.7619047620000003"/>
    <n v="4.5674999999999999"/>
    <x v="11"/>
    <x v="1"/>
  </r>
  <r>
    <x v="625"/>
    <x v="2"/>
    <x v="2"/>
    <x v="0"/>
    <x v="0"/>
    <x v="4"/>
    <n v="78.88"/>
    <n v="2"/>
    <n v="7.8879999999999999"/>
    <n v="165.648"/>
    <x v="53"/>
    <d v="1899-12-30T16:04:00"/>
    <x v="1"/>
    <n v="157.76"/>
    <n v="4.7619047620000003"/>
    <n v="7.8879999999999999"/>
    <x v="0"/>
    <x v="0"/>
  </r>
  <r>
    <x v="626"/>
    <x v="0"/>
    <x v="0"/>
    <x v="1"/>
    <x v="1"/>
    <x v="3"/>
    <n v="60.87"/>
    <n v="2"/>
    <n v="6.0869999999999997"/>
    <n v="127.827"/>
    <x v="11"/>
    <d v="1899-12-30T12:37:00"/>
    <x v="0"/>
    <n v="121.74"/>
    <n v="4.7619047620000003"/>
    <n v="6.0869999999999997"/>
    <x v="44"/>
    <x v="0"/>
  </r>
  <r>
    <x v="627"/>
    <x v="2"/>
    <x v="2"/>
    <x v="0"/>
    <x v="1"/>
    <x v="0"/>
    <n v="82.58"/>
    <n v="10"/>
    <n v="41.29"/>
    <n v="867.09"/>
    <x v="86"/>
    <d v="1899-12-30T14:41:00"/>
    <x v="1"/>
    <n v="825.8"/>
    <n v="4.7619047620000003"/>
    <n v="41.29"/>
    <x v="59"/>
    <x v="2"/>
  </r>
  <r>
    <x v="628"/>
    <x v="0"/>
    <x v="0"/>
    <x v="0"/>
    <x v="1"/>
    <x v="2"/>
    <n v="53.3"/>
    <n v="3"/>
    <n v="7.9950000000000001"/>
    <n v="167.89500000000001"/>
    <x v="25"/>
    <d v="1899-12-30T14:19:00"/>
    <x v="0"/>
    <n v="159.9"/>
    <n v="4.7619047620000003"/>
    <n v="7.9950000000000001"/>
    <x v="26"/>
    <x v="1"/>
  </r>
  <r>
    <x v="629"/>
    <x v="0"/>
    <x v="0"/>
    <x v="1"/>
    <x v="0"/>
    <x v="5"/>
    <n v="12.09"/>
    <n v="1"/>
    <n v="0.60450000000000004"/>
    <n v="12.6945"/>
    <x v="53"/>
    <d v="1899-12-30T18:19:00"/>
    <x v="2"/>
    <n v="12.09"/>
    <n v="4.7619047620000003"/>
    <n v="0.60450000000000004"/>
    <x v="13"/>
    <x v="0"/>
  </r>
  <r>
    <x v="630"/>
    <x v="0"/>
    <x v="0"/>
    <x v="1"/>
    <x v="1"/>
    <x v="3"/>
    <n v="64.19"/>
    <n v="10"/>
    <n v="32.094999999999999"/>
    <n v="673.995"/>
    <x v="64"/>
    <d v="1899-12-30T14:08:00"/>
    <x v="2"/>
    <n v="641.9"/>
    <n v="4.7619047620000003"/>
    <n v="32.094999999999999"/>
    <x v="24"/>
    <x v="1"/>
  </r>
  <r>
    <x v="631"/>
    <x v="0"/>
    <x v="0"/>
    <x v="1"/>
    <x v="1"/>
    <x v="1"/>
    <n v="78.31"/>
    <n v="3"/>
    <n v="11.746499999999999"/>
    <n v="246.6765"/>
    <x v="19"/>
    <d v="1899-12-30T16:38:00"/>
    <x v="0"/>
    <n v="234.93"/>
    <n v="4.7619047620000003"/>
    <n v="11.746499999999999"/>
    <x v="38"/>
    <x v="2"/>
  </r>
  <r>
    <x v="632"/>
    <x v="0"/>
    <x v="0"/>
    <x v="0"/>
    <x v="1"/>
    <x v="4"/>
    <n v="83.77"/>
    <n v="2"/>
    <n v="8.3770000000000007"/>
    <n v="175.917"/>
    <x v="15"/>
    <d v="1899-12-30T10:54:00"/>
    <x v="2"/>
    <n v="167.54"/>
    <n v="4.7619047620000003"/>
    <n v="8.3770000000000007"/>
    <x v="27"/>
    <x v="1"/>
  </r>
  <r>
    <x v="633"/>
    <x v="2"/>
    <x v="2"/>
    <x v="1"/>
    <x v="1"/>
    <x v="2"/>
    <n v="99.7"/>
    <n v="3"/>
    <n v="14.955"/>
    <n v="314.05500000000001"/>
    <x v="79"/>
    <d v="1899-12-30T11:29:00"/>
    <x v="0"/>
    <n v="299.10000000000002"/>
    <n v="4.7619047620000003"/>
    <n v="14.955"/>
    <x v="28"/>
    <x v="2"/>
  </r>
  <r>
    <x v="634"/>
    <x v="2"/>
    <x v="2"/>
    <x v="0"/>
    <x v="1"/>
    <x v="4"/>
    <n v="79.91"/>
    <n v="3"/>
    <n v="11.986499999999999"/>
    <n v="251.7165"/>
    <x v="80"/>
    <d v="1899-12-30T19:28:00"/>
    <x v="2"/>
    <n v="239.73"/>
    <n v="4.7619047620000003"/>
    <n v="11.986499999999999"/>
    <x v="59"/>
    <x v="2"/>
  </r>
  <r>
    <x v="635"/>
    <x v="2"/>
    <x v="2"/>
    <x v="0"/>
    <x v="1"/>
    <x v="0"/>
    <n v="66.47"/>
    <n v="10"/>
    <n v="33.234999999999999"/>
    <n v="697.93499999999995"/>
    <x v="15"/>
    <d v="1899-12-30T15:01:00"/>
    <x v="2"/>
    <n v="664.7"/>
    <n v="4.7619047620000003"/>
    <n v="33.234999999999999"/>
    <x v="59"/>
    <x v="2"/>
  </r>
  <r>
    <x v="636"/>
    <x v="0"/>
    <x v="0"/>
    <x v="1"/>
    <x v="1"/>
    <x v="0"/>
    <n v="28.95"/>
    <n v="7"/>
    <n v="10.1325"/>
    <n v="212.7825"/>
    <x v="2"/>
    <d v="1899-12-30T20:31:00"/>
    <x v="2"/>
    <n v="202.65"/>
    <n v="4.7619047620000003"/>
    <n v="10.1325"/>
    <x v="22"/>
    <x v="2"/>
  </r>
  <r>
    <x v="637"/>
    <x v="1"/>
    <x v="1"/>
    <x v="1"/>
    <x v="0"/>
    <x v="1"/>
    <n v="46.2"/>
    <n v="1"/>
    <n v="2.31"/>
    <n v="48.51"/>
    <x v="35"/>
    <d v="1899-12-30T12:16:00"/>
    <x v="1"/>
    <n v="46.2"/>
    <n v="4.7619047620000003"/>
    <n v="2.31"/>
    <x v="31"/>
    <x v="1"/>
  </r>
  <r>
    <x v="638"/>
    <x v="2"/>
    <x v="2"/>
    <x v="0"/>
    <x v="0"/>
    <x v="4"/>
    <n v="17.63"/>
    <n v="5"/>
    <n v="4.4074999999999998"/>
    <n v="92.557500000000005"/>
    <x v="1"/>
    <d v="1899-12-30T15:27:00"/>
    <x v="1"/>
    <n v="88.15"/>
    <n v="4.7619047620000003"/>
    <n v="4.4074999999999998"/>
    <x v="23"/>
    <x v="0"/>
  </r>
  <r>
    <x v="639"/>
    <x v="2"/>
    <x v="2"/>
    <x v="1"/>
    <x v="1"/>
    <x v="5"/>
    <n v="52.42"/>
    <n v="3"/>
    <n v="7.8630000000000004"/>
    <n v="165.12299999999999"/>
    <x v="33"/>
    <d v="1899-12-30T17:36:00"/>
    <x v="0"/>
    <n v="157.26"/>
    <n v="4.7619047620000003"/>
    <n v="7.8630000000000004"/>
    <x v="26"/>
    <x v="1"/>
  </r>
  <r>
    <x v="640"/>
    <x v="2"/>
    <x v="2"/>
    <x v="0"/>
    <x v="0"/>
    <x v="4"/>
    <n v="98.79"/>
    <n v="3"/>
    <n v="14.8185"/>
    <n v="311.18849999999998"/>
    <x v="55"/>
    <d v="1899-12-30T20:00:00"/>
    <x v="0"/>
    <n v="296.37"/>
    <n v="4.7619047620000003"/>
    <n v="14.8185"/>
    <x v="41"/>
    <x v="1"/>
  </r>
  <r>
    <x v="641"/>
    <x v="1"/>
    <x v="1"/>
    <x v="0"/>
    <x v="0"/>
    <x v="1"/>
    <n v="88.55"/>
    <n v="8"/>
    <n v="35.42"/>
    <n v="743.82"/>
    <x v="35"/>
    <d v="1899-12-30T15:29:00"/>
    <x v="0"/>
    <n v="708.4"/>
    <n v="4.7619047620000003"/>
    <n v="35.42"/>
    <x v="28"/>
    <x v="2"/>
  </r>
  <r>
    <x v="642"/>
    <x v="2"/>
    <x v="2"/>
    <x v="0"/>
    <x v="1"/>
    <x v="1"/>
    <n v="55.67"/>
    <n v="2"/>
    <n v="5.5670000000000002"/>
    <n v="116.907"/>
    <x v="39"/>
    <d v="1899-12-30T15:08:00"/>
    <x v="0"/>
    <n v="111.34"/>
    <n v="4.7619047620000003"/>
    <n v="5.5670000000000002"/>
    <x v="22"/>
    <x v="2"/>
  </r>
  <r>
    <x v="643"/>
    <x v="1"/>
    <x v="1"/>
    <x v="0"/>
    <x v="0"/>
    <x v="4"/>
    <n v="72.52"/>
    <n v="8"/>
    <n v="29.007999999999999"/>
    <n v="609.16800000000001"/>
    <x v="73"/>
    <d v="1899-12-30T19:26:00"/>
    <x v="2"/>
    <n v="580.16"/>
    <n v="4.7619047620000003"/>
    <n v="29.007999999999999"/>
    <x v="43"/>
    <x v="3"/>
  </r>
  <r>
    <x v="644"/>
    <x v="1"/>
    <x v="1"/>
    <x v="0"/>
    <x v="1"/>
    <x v="1"/>
    <n v="12.05"/>
    <n v="5"/>
    <n v="3.0125000000000002"/>
    <n v="63.262500000000003"/>
    <x v="69"/>
    <d v="1899-12-30T15:53:00"/>
    <x v="0"/>
    <n v="60.25"/>
    <n v="4.7619047620000003"/>
    <n v="3.0125000000000002"/>
    <x v="46"/>
    <x v="2"/>
  </r>
  <r>
    <x v="645"/>
    <x v="0"/>
    <x v="0"/>
    <x v="0"/>
    <x v="1"/>
    <x v="2"/>
    <n v="19.36"/>
    <n v="9"/>
    <n v="8.7119999999999997"/>
    <n v="182.952"/>
    <x v="68"/>
    <d v="1899-12-30T18:43:00"/>
    <x v="0"/>
    <n v="174.24"/>
    <n v="4.7619047620000003"/>
    <n v="8.7119999999999997"/>
    <x v="44"/>
    <x v="0"/>
  </r>
  <r>
    <x v="646"/>
    <x v="1"/>
    <x v="1"/>
    <x v="1"/>
    <x v="1"/>
    <x v="0"/>
    <n v="70.209999999999994"/>
    <n v="6"/>
    <n v="21.062999999999999"/>
    <n v="442.32299999999998"/>
    <x v="73"/>
    <d v="1899-12-30T14:58:00"/>
    <x v="1"/>
    <n v="421.26"/>
    <n v="4.7619047620000003"/>
    <n v="21.062999999999999"/>
    <x v="2"/>
    <x v="1"/>
  </r>
  <r>
    <x v="647"/>
    <x v="2"/>
    <x v="2"/>
    <x v="0"/>
    <x v="1"/>
    <x v="5"/>
    <n v="33.630000000000003"/>
    <n v="1"/>
    <n v="1.6815"/>
    <n v="35.311500000000002"/>
    <x v="80"/>
    <d v="1899-12-30T19:55:00"/>
    <x v="1"/>
    <n v="33.630000000000003"/>
    <n v="4.7619047620000003"/>
    <n v="1.6815"/>
    <x v="32"/>
    <x v="2"/>
  </r>
  <r>
    <x v="648"/>
    <x v="1"/>
    <x v="1"/>
    <x v="0"/>
    <x v="0"/>
    <x v="3"/>
    <n v="15.49"/>
    <n v="2"/>
    <n v="1.5489999999999999"/>
    <n v="32.529000000000003"/>
    <x v="65"/>
    <d v="1899-12-30T15:10:00"/>
    <x v="1"/>
    <n v="30.98"/>
    <n v="4.7619047620000003"/>
    <n v="1.5489999999999999"/>
    <x v="31"/>
    <x v="1"/>
  </r>
  <r>
    <x v="649"/>
    <x v="1"/>
    <x v="1"/>
    <x v="1"/>
    <x v="1"/>
    <x v="1"/>
    <n v="24.74"/>
    <n v="10"/>
    <n v="12.37"/>
    <n v="259.77"/>
    <x v="7"/>
    <d v="1899-12-30T16:44:00"/>
    <x v="1"/>
    <n v="247.4"/>
    <n v="4.7619047620000003"/>
    <n v="12.37"/>
    <x v="12"/>
    <x v="1"/>
  </r>
  <r>
    <x v="650"/>
    <x v="2"/>
    <x v="2"/>
    <x v="1"/>
    <x v="1"/>
    <x v="1"/>
    <n v="75.66"/>
    <n v="5"/>
    <n v="18.914999999999999"/>
    <n v="397.21499999999997"/>
    <x v="15"/>
    <d v="1899-12-30T18:22:00"/>
    <x v="0"/>
    <n v="378.3"/>
    <n v="4.7619047620000003"/>
    <n v="18.914999999999999"/>
    <x v="52"/>
    <x v="1"/>
  </r>
  <r>
    <x v="651"/>
    <x v="2"/>
    <x v="2"/>
    <x v="1"/>
    <x v="0"/>
    <x v="0"/>
    <n v="55.81"/>
    <n v="6"/>
    <n v="16.742999999999999"/>
    <n v="351.60300000000001"/>
    <x v="49"/>
    <d v="1899-12-30T11:52:00"/>
    <x v="1"/>
    <n v="334.86"/>
    <n v="4.7619047620000003"/>
    <n v="16.742999999999999"/>
    <x v="21"/>
    <x v="0"/>
  </r>
  <r>
    <x v="652"/>
    <x v="0"/>
    <x v="0"/>
    <x v="0"/>
    <x v="1"/>
    <x v="2"/>
    <n v="72.78"/>
    <n v="10"/>
    <n v="36.39"/>
    <n v="764.19"/>
    <x v="36"/>
    <d v="1899-12-30T17:24:00"/>
    <x v="1"/>
    <n v="727.8"/>
    <n v="4.7619047620000003"/>
    <n v="36.39"/>
    <x v="48"/>
    <x v="1"/>
  </r>
  <r>
    <x v="653"/>
    <x v="2"/>
    <x v="2"/>
    <x v="0"/>
    <x v="1"/>
    <x v="3"/>
    <n v="37.32"/>
    <n v="9"/>
    <n v="16.794"/>
    <n v="352.67399999999998"/>
    <x v="43"/>
    <d v="1899-12-30T15:31:00"/>
    <x v="0"/>
    <n v="335.88"/>
    <n v="4.7619047620000003"/>
    <n v="16.794"/>
    <x v="20"/>
    <x v="2"/>
  </r>
  <r>
    <x v="654"/>
    <x v="2"/>
    <x v="2"/>
    <x v="0"/>
    <x v="1"/>
    <x v="5"/>
    <n v="60.18"/>
    <n v="4"/>
    <n v="12.036"/>
    <n v="252.756"/>
    <x v="69"/>
    <d v="1899-12-30T18:04:00"/>
    <x v="2"/>
    <n v="240.72"/>
    <n v="4.7619047620000003"/>
    <n v="12.036"/>
    <x v="45"/>
    <x v="0"/>
  </r>
  <r>
    <x v="655"/>
    <x v="0"/>
    <x v="0"/>
    <x v="1"/>
    <x v="0"/>
    <x v="1"/>
    <n v="15.69"/>
    <n v="3"/>
    <n v="2.3534999999999999"/>
    <n v="49.423499999999997"/>
    <x v="86"/>
    <d v="1899-12-30T14:13:00"/>
    <x v="2"/>
    <n v="47.07"/>
    <n v="4.7619047620000003"/>
    <n v="2.3534999999999999"/>
    <x v="6"/>
    <x v="2"/>
  </r>
  <r>
    <x v="656"/>
    <x v="1"/>
    <x v="1"/>
    <x v="1"/>
    <x v="0"/>
    <x v="1"/>
    <n v="99.69"/>
    <n v="1"/>
    <n v="4.9844999999999997"/>
    <n v="104.67449999999999"/>
    <x v="33"/>
    <d v="1899-12-30T10:23:00"/>
    <x v="2"/>
    <n v="99.69"/>
    <n v="4.7619047620000003"/>
    <n v="4.9844999999999997"/>
    <x v="7"/>
    <x v="1"/>
  </r>
  <r>
    <x v="657"/>
    <x v="0"/>
    <x v="0"/>
    <x v="0"/>
    <x v="0"/>
    <x v="5"/>
    <n v="88.15"/>
    <n v="3"/>
    <n v="13.2225"/>
    <n v="277.67250000000001"/>
    <x v="68"/>
    <d v="1899-12-30T10:11:00"/>
    <x v="0"/>
    <n v="264.45"/>
    <n v="4.7619047620000003"/>
    <n v="13.2225"/>
    <x v="30"/>
    <x v="1"/>
  </r>
  <r>
    <x v="658"/>
    <x v="0"/>
    <x v="0"/>
    <x v="0"/>
    <x v="0"/>
    <x v="3"/>
    <n v="27.93"/>
    <n v="5"/>
    <n v="6.9824999999999999"/>
    <n v="146.63249999999999"/>
    <x v="71"/>
    <d v="1899-12-30T15:48:00"/>
    <x v="1"/>
    <n v="139.65"/>
    <n v="4.7619047620000003"/>
    <n v="6.9824999999999999"/>
    <x v="9"/>
    <x v="2"/>
  </r>
  <r>
    <x v="659"/>
    <x v="0"/>
    <x v="0"/>
    <x v="0"/>
    <x v="1"/>
    <x v="5"/>
    <n v="55.45"/>
    <n v="1"/>
    <n v="2.7725"/>
    <n v="58.222499999999997"/>
    <x v="84"/>
    <d v="1899-12-30T17:46:00"/>
    <x v="2"/>
    <n v="55.45"/>
    <n v="4.7619047620000003"/>
    <n v="2.7725"/>
    <x v="49"/>
    <x v="2"/>
  </r>
  <r>
    <x v="660"/>
    <x v="2"/>
    <x v="2"/>
    <x v="1"/>
    <x v="0"/>
    <x v="3"/>
    <n v="42.97"/>
    <n v="3"/>
    <n v="6.4455"/>
    <n v="135.35550000000001"/>
    <x v="36"/>
    <d v="1899-12-30T11:46:00"/>
    <x v="1"/>
    <n v="128.91"/>
    <n v="4.7619047620000003"/>
    <n v="6.4455"/>
    <x v="39"/>
    <x v="0"/>
  </r>
  <r>
    <x v="661"/>
    <x v="1"/>
    <x v="1"/>
    <x v="0"/>
    <x v="1"/>
    <x v="3"/>
    <n v="17.14"/>
    <n v="7"/>
    <n v="5.9989999999999997"/>
    <n v="125.979"/>
    <x v="65"/>
    <d v="1899-12-30T12:07:00"/>
    <x v="2"/>
    <n v="119.98"/>
    <n v="4.7619047620000003"/>
    <n v="5.9989999999999997"/>
    <x v="30"/>
    <x v="1"/>
  </r>
  <r>
    <x v="662"/>
    <x v="2"/>
    <x v="2"/>
    <x v="0"/>
    <x v="0"/>
    <x v="5"/>
    <n v="58.75"/>
    <n v="6"/>
    <n v="17.625"/>
    <n v="370.125"/>
    <x v="62"/>
    <d v="1899-12-30T18:14:00"/>
    <x v="2"/>
    <n v="352.5"/>
    <n v="4.7619047620000003"/>
    <n v="17.625"/>
    <x v="9"/>
    <x v="2"/>
  </r>
  <r>
    <x v="663"/>
    <x v="1"/>
    <x v="1"/>
    <x v="0"/>
    <x v="0"/>
    <x v="4"/>
    <n v="87.1"/>
    <n v="10"/>
    <n v="43.55"/>
    <n v="914.55"/>
    <x v="12"/>
    <d v="1899-12-30T14:45:00"/>
    <x v="2"/>
    <n v="871"/>
    <n v="4.7619047620000003"/>
    <n v="43.55"/>
    <x v="21"/>
    <x v="0"/>
  </r>
  <r>
    <x v="664"/>
    <x v="1"/>
    <x v="1"/>
    <x v="1"/>
    <x v="0"/>
    <x v="3"/>
    <n v="98.8"/>
    <n v="2"/>
    <n v="9.8800000000000008"/>
    <n v="207.48"/>
    <x v="81"/>
    <d v="1899-12-30T11:39:00"/>
    <x v="1"/>
    <n v="197.6"/>
    <n v="4.7619047620000003"/>
    <n v="9.8800000000000008"/>
    <x v="25"/>
    <x v="1"/>
  </r>
  <r>
    <x v="665"/>
    <x v="0"/>
    <x v="0"/>
    <x v="1"/>
    <x v="0"/>
    <x v="5"/>
    <n v="48.63"/>
    <n v="4"/>
    <n v="9.7260000000000009"/>
    <n v="204.24600000000001"/>
    <x v="87"/>
    <d v="1899-12-30T15:44:00"/>
    <x v="0"/>
    <n v="194.52"/>
    <n v="4.7619047620000003"/>
    <n v="9.7260000000000009"/>
    <x v="29"/>
    <x v="1"/>
  </r>
  <r>
    <x v="666"/>
    <x v="2"/>
    <x v="2"/>
    <x v="0"/>
    <x v="1"/>
    <x v="4"/>
    <n v="57.74"/>
    <n v="3"/>
    <n v="8.6609999999999996"/>
    <n v="181.881"/>
    <x v="9"/>
    <d v="1899-12-30T13:06:00"/>
    <x v="0"/>
    <n v="173.22"/>
    <n v="4.7619047620000003"/>
    <n v="8.6609999999999996"/>
    <x v="25"/>
    <x v="1"/>
  </r>
  <r>
    <x v="667"/>
    <x v="2"/>
    <x v="2"/>
    <x v="1"/>
    <x v="0"/>
    <x v="0"/>
    <n v="17.97"/>
    <n v="4"/>
    <n v="3.5939999999999999"/>
    <n v="75.474000000000004"/>
    <x v="55"/>
    <d v="1899-12-30T20:43:00"/>
    <x v="0"/>
    <n v="71.88"/>
    <n v="4.7619047620000003"/>
    <n v="3.5939999999999999"/>
    <x v="41"/>
    <x v="1"/>
  </r>
  <r>
    <x v="668"/>
    <x v="1"/>
    <x v="1"/>
    <x v="0"/>
    <x v="0"/>
    <x v="0"/>
    <n v="47.71"/>
    <n v="6"/>
    <n v="14.313000000000001"/>
    <n v="300.57299999999998"/>
    <x v="69"/>
    <d v="1899-12-30T14:19:00"/>
    <x v="0"/>
    <n v="286.26"/>
    <n v="4.7619047620000003"/>
    <n v="14.313000000000001"/>
    <x v="18"/>
    <x v="2"/>
  </r>
  <r>
    <x v="669"/>
    <x v="2"/>
    <x v="2"/>
    <x v="1"/>
    <x v="0"/>
    <x v="3"/>
    <n v="40.619999999999997"/>
    <n v="2"/>
    <n v="4.0620000000000003"/>
    <n v="85.302000000000007"/>
    <x v="29"/>
    <d v="1899-12-30T10:01:00"/>
    <x v="2"/>
    <n v="81.239999999999995"/>
    <n v="4.7619047620000003"/>
    <n v="4.0620000000000003"/>
    <x v="5"/>
    <x v="2"/>
  </r>
  <r>
    <x v="670"/>
    <x v="0"/>
    <x v="0"/>
    <x v="0"/>
    <x v="1"/>
    <x v="5"/>
    <n v="56.04"/>
    <n v="10"/>
    <n v="28.02"/>
    <n v="588.41999999999996"/>
    <x v="78"/>
    <d v="1899-12-30T19:30:00"/>
    <x v="0"/>
    <n v="560.4"/>
    <n v="4.7619047620000003"/>
    <n v="28.02"/>
    <x v="18"/>
    <x v="2"/>
  </r>
  <r>
    <x v="671"/>
    <x v="2"/>
    <x v="2"/>
    <x v="0"/>
    <x v="1"/>
    <x v="4"/>
    <n v="93.4"/>
    <n v="2"/>
    <n v="9.34"/>
    <n v="196.14"/>
    <x v="73"/>
    <d v="1899-12-30T16:34:00"/>
    <x v="1"/>
    <n v="186.8"/>
    <n v="4.7619047620000003"/>
    <n v="9.34"/>
    <x v="46"/>
    <x v="2"/>
  </r>
  <r>
    <x v="672"/>
    <x v="2"/>
    <x v="2"/>
    <x v="1"/>
    <x v="0"/>
    <x v="0"/>
    <n v="73.41"/>
    <n v="3"/>
    <n v="11.0115"/>
    <n v="231.2415"/>
    <x v="22"/>
    <d v="1899-12-30T13:10:00"/>
    <x v="0"/>
    <n v="220.23"/>
    <n v="4.7619047620000003"/>
    <n v="11.0115"/>
    <x v="43"/>
    <x v="3"/>
  </r>
  <r>
    <x v="673"/>
    <x v="1"/>
    <x v="1"/>
    <x v="1"/>
    <x v="1"/>
    <x v="0"/>
    <n v="33.64"/>
    <n v="8"/>
    <n v="13.456"/>
    <n v="282.57600000000002"/>
    <x v="42"/>
    <d v="1899-12-30T17:10:00"/>
    <x v="2"/>
    <n v="269.12"/>
    <n v="4.7619047620000003"/>
    <n v="13.456"/>
    <x v="39"/>
    <x v="0"/>
  </r>
  <r>
    <x v="674"/>
    <x v="0"/>
    <x v="0"/>
    <x v="1"/>
    <x v="0"/>
    <x v="1"/>
    <n v="45.48"/>
    <n v="10"/>
    <n v="22.74"/>
    <n v="477.54"/>
    <x v="59"/>
    <d v="1899-12-30T10:22:00"/>
    <x v="2"/>
    <n v="454.8"/>
    <n v="4.7619047620000003"/>
    <n v="22.74"/>
    <x v="19"/>
    <x v="2"/>
  </r>
  <r>
    <x v="675"/>
    <x v="2"/>
    <x v="2"/>
    <x v="0"/>
    <x v="1"/>
    <x v="5"/>
    <n v="83.77"/>
    <n v="2"/>
    <n v="8.3770000000000007"/>
    <n v="175.917"/>
    <x v="7"/>
    <d v="1899-12-30T19:57:00"/>
    <x v="1"/>
    <n v="167.54"/>
    <n v="4.7619047620000003"/>
    <n v="8.3770000000000007"/>
    <x v="15"/>
    <x v="2"/>
  </r>
  <r>
    <x v="676"/>
    <x v="2"/>
    <x v="2"/>
    <x v="0"/>
    <x v="0"/>
    <x v="3"/>
    <n v="64.08"/>
    <n v="7"/>
    <n v="22.428000000000001"/>
    <n v="470.988"/>
    <x v="88"/>
    <d v="1899-12-30T19:29:00"/>
    <x v="2"/>
    <n v="448.56"/>
    <n v="4.7619047620000003"/>
    <n v="22.428000000000001"/>
    <x v="48"/>
    <x v="1"/>
  </r>
  <r>
    <x v="677"/>
    <x v="0"/>
    <x v="0"/>
    <x v="0"/>
    <x v="0"/>
    <x v="4"/>
    <n v="73.47"/>
    <n v="4"/>
    <n v="14.694000000000001"/>
    <n v="308.57400000000001"/>
    <x v="55"/>
    <d v="1899-12-30T18:30:00"/>
    <x v="1"/>
    <n v="293.88"/>
    <n v="4.7619047620000003"/>
    <n v="14.694000000000001"/>
    <x v="22"/>
    <x v="2"/>
  </r>
  <r>
    <x v="678"/>
    <x v="1"/>
    <x v="1"/>
    <x v="1"/>
    <x v="1"/>
    <x v="0"/>
    <n v="58.95"/>
    <n v="10"/>
    <n v="29.475000000000001"/>
    <n v="618.97500000000002"/>
    <x v="13"/>
    <d v="1899-12-30T14:27:00"/>
    <x v="0"/>
    <n v="589.5"/>
    <n v="4.7619047620000003"/>
    <n v="29.475000000000001"/>
    <x v="34"/>
    <x v="0"/>
  </r>
  <r>
    <x v="679"/>
    <x v="0"/>
    <x v="0"/>
    <x v="0"/>
    <x v="1"/>
    <x v="4"/>
    <n v="48.5"/>
    <n v="6"/>
    <n v="14.55"/>
    <n v="305.55"/>
    <x v="83"/>
    <d v="1899-12-30T13:57:00"/>
    <x v="0"/>
    <n v="291"/>
    <n v="4.7619047620000003"/>
    <n v="14.55"/>
    <x v="45"/>
    <x v="0"/>
  </r>
  <r>
    <x v="680"/>
    <x v="2"/>
    <x v="2"/>
    <x v="0"/>
    <x v="0"/>
    <x v="1"/>
    <n v="39.479999999999997"/>
    <n v="1"/>
    <n v="1.974"/>
    <n v="41.454000000000001"/>
    <x v="12"/>
    <d v="1899-12-30T19:43:00"/>
    <x v="1"/>
    <n v="39.479999999999997"/>
    <n v="4.7619047620000003"/>
    <n v="1.974"/>
    <x v="35"/>
    <x v="1"/>
  </r>
  <r>
    <x v="681"/>
    <x v="2"/>
    <x v="2"/>
    <x v="1"/>
    <x v="0"/>
    <x v="3"/>
    <n v="34.81"/>
    <n v="1"/>
    <n v="1.7404999999999999"/>
    <n v="36.5505"/>
    <x v="78"/>
    <d v="1899-12-30T10:11:00"/>
    <x v="2"/>
    <n v="34.81"/>
    <n v="4.7619047620000003"/>
    <n v="1.7404999999999999"/>
    <x v="27"/>
    <x v="1"/>
  </r>
  <r>
    <x v="682"/>
    <x v="1"/>
    <x v="1"/>
    <x v="1"/>
    <x v="0"/>
    <x v="5"/>
    <n v="49.32"/>
    <n v="6"/>
    <n v="14.795999999999999"/>
    <n v="310.71600000000001"/>
    <x v="51"/>
    <d v="1899-12-30T13:46:00"/>
    <x v="0"/>
    <n v="295.92"/>
    <n v="4.7619047620000003"/>
    <n v="14.795999999999999"/>
    <x v="12"/>
    <x v="1"/>
  </r>
  <r>
    <x v="683"/>
    <x v="0"/>
    <x v="0"/>
    <x v="0"/>
    <x v="1"/>
    <x v="5"/>
    <n v="21.48"/>
    <n v="2"/>
    <n v="2.1480000000000001"/>
    <n v="45.107999999999997"/>
    <x v="33"/>
    <d v="1899-12-30T12:22:00"/>
    <x v="0"/>
    <n v="42.96"/>
    <n v="4.7619047620000003"/>
    <n v="2.1480000000000001"/>
    <x v="37"/>
    <x v="1"/>
  </r>
  <r>
    <x v="684"/>
    <x v="2"/>
    <x v="2"/>
    <x v="0"/>
    <x v="0"/>
    <x v="3"/>
    <n v="23.08"/>
    <n v="6"/>
    <n v="6.9240000000000004"/>
    <n v="145.404"/>
    <x v="46"/>
    <d v="1899-12-30T19:20:00"/>
    <x v="0"/>
    <n v="138.47999999999999"/>
    <n v="4.7619047620000003"/>
    <n v="6.9240000000000004"/>
    <x v="49"/>
    <x v="2"/>
  </r>
  <r>
    <x v="685"/>
    <x v="2"/>
    <x v="2"/>
    <x v="0"/>
    <x v="0"/>
    <x v="2"/>
    <n v="49.1"/>
    <n v="2"/>
    <n v="4.91"/>
    <n v="103.11"/>
    <x v="66"/>
    <d v="1899-12-30T12:58:00"/>
    <x v="2"/>
    <n v="98.2"/>
    <n v="4.7619047620000003"/>
    <n v="4.91"/>
    <x v="41"/>
    <x v="1"/>
  </r>
  <r>
    <x v="686"/>
    <x v="2"/>
    <x v="2"/>
    <x v="0"/>
    <x v="0"/>
    <x v="3"/>
    <n v="64.83"/>
    <n v="2"/>
    <n v="6.4829999999999997"/>
    <n v="136.143"/>
    <x v="66"/>
    <d v="1899-12-30T11:59:00"/>
    <x v="2"/>
    <n v="129.66"/>
    <n v="4.7619047620000003"/>
    <n v="6.4829999999999997"/>
    <x v="7"/>
    <x v="1"/>
  </r>
  <r>
    <x v="687"/>
    <x v="0"/>
    <x v="0"/>
    <x v="0"/>
    <x v="1"/>
    <x v="2"/>
    <n v="63.56"/>
    <n v="10"/>
    <n v="31.78"/>
    <n v="667.38"/>
    <x v="65"/>
    <d v="1899-12-30T17:59:00"/>
    <x v="1"/>
    <n v="635.6"/>
    <n v="4.7619047620000003"/>
    <n v="31.78"/>
    <x v="42"/>
    <x v="2"/>
  </r>
  <r>
    <x v="688"/>
    <x v="1"/>
    <x v="1"/>
    <x v="0"/>
    <x v="1"/>
    <x v="3"/>
    <n v="72.88"/>
    <n v="2"/>
    <n v="7.2880000000000003"/>
    <n v="153.048"/>
    <x v="45"/>
    <d v="1899-12-30T12:51:00"/>
    <x v="1"/>
    <n v="145.76"/>
    <n v="4.7619047620000003"/>
    <n v="7.2880000000000003"/>
    <x v="36"/>
    <x v="1"/>
  </r>
  <r>
    <x v="689"/>
    <x v="0"/>
    <x v="0"/>
    <x v="1"/>
    <x v="0"/>
    <x v="4"/>
    <n v="67.099999999999994"/>
    <n v="3"/>
    <n v="10.065"/>
    <n v="211.36500000000001"/>
    <x v="42"/>
    <d v="1899-12-30T10:36:00"/>
    <x v="1"/>
    <n v="201.3"/>
    <n v="4.7619047620000003"/>
    <n v="10.065"/>
    <x v="26"/>
    <x v="1"/>
  </r>
  <r>
    <x v="690"/>
    <x v="1"/>
    <x v="1"/>
    <x v="0"/>
    <x v="0"/>
    <x v="3"/>
    <n v="70.19"/>
    <n v="9"/>
    <n v="31.5855"/>
    <n v="663.29549999999995"/>
    <x v="25"/>
    <d v="1899-12-30T13:38:00"/>
    <x v="1"/>
    <n v="631.71"/>
    <n v="4.7619047620000003"/>
    <n v="31.5855"/>
    <x v="24"/>
    <x v="1"/>
  </r>
  <r>
    <x v="691"/>
    <x v="1"/>
    <x v="1"/>
    <x v="0"/>
    <x v="1"/>
    <x v="4"/>
    <n v="55.04"/>
    <n v="7"/>
    <n v="19.263999999999999"/>
    <n v="404.54399999999998"/>
    <x v="41"/>
    <d v="1899-12-30T19:39:00"/>
    <x v="0"/>
    <n v="385.28"/>
    <n v="4.7619047620000003"/>
    <n v="19.263999999999999"/>
    <x v="53"/>
    <x v="2"/>
  </r>
  <r>
    <x v="692"/>
    <x v="0"/>
    <x v="0"/>
    <x v="0"/>
    <x v="1"/>
    <x v="0"/>
    <n v="48.63"/>
    <n v="10"/>
    <n v="24.315000000000001"/>
    <n v="510.61500000000001"/>
    <x v="31"/>
    <d v="1899-12-30T12:44:00"/>
    <x v="1"/>
    <n v="486.3"/>
    <n v="4.7619047620000003"/>
    <n v="24.315000000000001"/>
    <x v="55"/>
    <x v="0"/>
  </r>
  <r>
    <x v="693"/>
    <x v="1"/>
    <x v="1"/>
    <x v="0"/>
    <x v="0"/>
    <x v="5"/>
    <n v="73.38"/>
    <n v="7"/>
    <n v="25.683"/>
    <n v="539.34299999999996"/>
    <x v="34"/>
    <d v="1899-12-30T13:56:00"/>
    <x v="1"/>
    <n v="513.66"/>
    <n v="4.7619047620000003"/>
    <n v="25.683"/>
    <x v="33"/>
    <x v="0"/>
  </r>
  <r>
    <x v="694"/>
    <x v="1"/>
    <x v="1"/>
    <x v="1"/>
    <x v="0"/>
    <x v="4"/>
    <n v="52.6"/>
    <n v="9"/>
    <n v="23.67"/>
    <n v="497.07"/>
    <x v="65"/>
    <d v="1899-12-30T14:42:00"/>
    <x v="1"/>
    <n v="473.4"/>
    <n v="4.7619047620000003"/>
    <n v="23.67"/>
    <x v="29"/>
    <x v="1"/>
  </r>
  <r>
    <x v="695"/>
    <x v="0"/>
    <x v="0"/>
    <x v="0"/>
    <x v="0"/>
    <x v="2"/>
    <n v="87.37"/>
    <n v="5"/>
    <n v="21.842500000000001"/>
    <n v="458.6925"/>
    <x v="71"/>
    <d v="1899-12-30T19:45:00"/>
    <x v="1"/>
    <n v="436.85"/>
    <n v="4.7619047620000003"/>
    <n v="21.842500000000001"/>
    <x v="37"/>
    <x v="1"/>
  </r>
  <r>
    <x v="696"/>
    <x v="0"/>
    <x v="0"/>
    <x v="0"/>
    <x v="0"/>
    <x v="3"/>
    <n v="27.04"/>
    <n v="4"/>
    <n v="5.4080000000000004"/>
    <n v="113.568"/>
    <x v="17"/>
    <d v="1899-12-30T20:26:00"/>
    <x v="0"/>
    <n v="108.16"/>
    <n v="4.7619047620000003"/>
    <n v="5.4080000000000004"/>
    <x v="16"/>
    <x v="1"/>
  </r>
  <r>
    <x v="697"/>
    <x v="2"/>
    <x v="2"/>
    <x v="1"/>
    <x v="1"/>
    <x v="2"/>
    <n v="62.19"/>
    <n v="4"/>
    <n v="12.438000000000001"/>
    <n v="261.19799999999998"/>
    <x v="47"/>
    <d v="1899-12-30T19:46:00"/>
    <x v="0"/>
    <n v="248.76"/>
    <n v="4.7619047620000003"/>
    <n v="12.438000000000001"/>
    <x v="42"/>
    <x v="2"/>
  </r>
  <r>
    <x v="698"/>
    <x v="0"/>
    <x v="0"/>
    <x v="0"/>
    <x v="1"/>
    <x v="1"/>
    <n v="69.58"/>
    <n v="9"/>
    <n v="31.311"/>
    <n v="657.53099999999995"/>
    <x v="88"/>
    <d v="1899-12-30T19:38:00"/>
    <x v="2"/>
    <n v="626.22"/>
    <n v="4.7619047620000003"/>
    <n v="31.311"/>
    <x v="52"/>
    <x v="1"/>
  </r>
  <r>
    <x v="699"/>
    <x v="1"/>
    <x v="1"/>
    <x v="1"/>
    <x v="1"/>
    <x v="2"/>
    <n v="97.5"/>
    <n v="10"/>
    <n v="48.75"/>
    <n v="1023.75"/>
    <x v="52"/>
    <d v="1899-12-30T16:18:00"/>
    <x v="0"/>
    <n v="975"/>
    <n v="4.7619047620000003"/>
    <n v="48.75"/>
    <x v="7"/>
    <x v="1"/>
  </r>
  <r>
    <x v="700"/>
    <x v="1"/>
    <x v="1"/>
    <x v="1"/>
    <x v="0"/>
    <x v="5"/>
    <n v="60.41"/>
    <n v="8"/>
    <n v="24.164000000000001"/>
    <n v="507.44400000000002"/>
    <x v="13"/>
    <d v="1899-12-30T12:23:00"/>
    <x v="0"/>
    <n v="483.28"/>
    <n v="4.7619047620000003"/>
    <n v="24.164000000000001"/>
    <x v="1"/>
    <x v="0"/>
  </r>
  <r>
    <x v="701"/>
    <x v="2"/>
    <x v="2"/>
    <x v="1"/>
    <x v="1"/>
    <x v="4"/>
    <n v="32.32"/>
    <n v="3"/>
    <n v="4.8479999999999999"/>
    <n v="101.80800000000001"/>
    <x v="39"/>
    <d v="1899-12-30T19:11:00"/>
    <x v="2"/>
    <n v="96.96"/>
    <n v="4.7619047620000003"/>
    <n v="4.8479999999999999"/>
    <x v="42"/>
    <x v="2"/>
  </r>
  <r>
    <x v="702"/>
    <x v="2"/>
    <x v="2"/>
    <x v="0"/>
    <x v="0"/>
    <x v="5"/>
    <n v="19.77"/>
    <n v="10"/>
    <n v="9.8849999999999998"/>
    <n v="207.58500000000001"/>
    <x v="33"/>
    <d v="1899-12-30T18:57:00"/>
    <x v="2"/>
    <n v="197.7"/>
    <n v="4.7619047620000003"/>
    <n v="9.8849999999999998"/>
    <x v="59"/>
    <x v="2"/>
  </r>
  <r>
    <x v="703"/>
    <x v="2"/>
    <x v="2"/>
    <x v="0"/>
    <x v="1"/>
    <x v="0"/>
    <n v="80.47"/>
    <n v="9"/>
    <n v="36.211500000000001"/>
    <n v="760.44150000000002"/>
    <x v="47"/>
    <d v="1899-12-30T11:18:00"/>
    <x v="1"/>
    <n v="724.23"/>
    <n v="4.7619047620000003"/>
    <n v="36.211500000000001"/>
    <x v="51"/>
    <x v="0"/>
  </r>
  <r>
    <x v="704"/>
    <x v="2"/>
    <x v="2"/>
    <x v="0"/>
    <x v="0"/>
    <x v="2"/>
    <n v="88.39"/>
    <n v="9"/>
    <n v="39.775500000000001"/>
    <n v="835.28549999999996"/>
    <x v="22"/>
    <d v="1899-12-30T12:40:00"/>
    <x v="1"/>
    <n v="795.51"/>
    <n v="4.7619047620000003"/>
    <n v="39.775500000000001"/>
    <x v="31"/>
    <x v="1"/>
  </r>
  <r>
    <x v="705"/>
    <x v="2"/>
    <x v="2"/>
    <x v="1"/>
    <x v="1"/>
    <x v="0"/>
    <n v="71.77"/>
    <n v="7"/>
    <n v="25.119499999999999"/>
    <n v="527.5095"/>
    <x v="14"/>
    <d v="1899-12-30T14:06:00"/>
    <x v="1"/>
    <n v="502.39"/>
    <n v="4.7619047620000003"/>
    <n v="25.119499999999999"/>
    <x v="60"/>
    <x v="0"/>
  </r>
  <r>
    <x v="706"/>
    <x v="2"/>
    <x v="2"/>
    <x v="1"/>
    <x v="0"/>
    <x v="1"/>
    <n v="43"/>
    <n v="4"/>
    <n v="8.6"/>
    <n v="180.6"/>
    <x v="82"/>
    <d v="1899-12-30T20:48:00"/>
    <x v="0"/>
    <n v="172"/>
    <n v="4.7619047620000003"/>
    <n v="8.6"/>
    <x v="29"/>
    <x v="1"/>
  </r>
  <r>
    <x v="707"/>
    <x v="1"/>
    <x v="1"/>
    <x v="0"/>
    <x v="1"/>
    <x v="4"/>
    <n v="68.98"/>
    <n v="1"/>
    <n v="3.4489999999999998"/>
    <n v="72.429000000000002"/>
    <x v="18"/>
    <d v="1899-12-30T20:13:00"/>
    <x v="1"/>
    <n v="68.98"/>
    <n v="4.7619047620000003"/>
    <n v="3.4489999999999998"/>
    <x v="19"/>
    <x v="2"/>
  </r>
  <r>
    <x v="708"/>
    <x v="1"/>
    <x v="1"/>
    <x v="1"/>
    <x v="1"/>
    <x v="5"/>
    <n v="15.62"/>
    <n v="8"/>
    <n v="6.2480000000000002"/>
    <n v="131.208"/>
    <x v="40"/>
    <d v="1899-12-30T20:37:00"/>
    <x v="0"/>
    <n v="124.96"/>
    <n v="4.7619047620000003"/>
    <n v="6.2480000000000002"/>
    <x v="0"/>
    <x v="0"/>
  </r>
  <r>
    <x v="709"/>
    <x v="0"/>
    <x v="0"/>
    <x v="1"/>
    <x v="1"/>
    <x v="3"/>
    <n v="25.7"/>
    <n v="3"/>
    <n v="3.855"/>
    <n v="80.954999999999998"/>
    <x v="29"/>
    <d v="1899-12-30T17:59:00"/>
    <x v="0"/>
    <n v="77.099999999999994"/>
    <n v="4.7619047620000003"/>
    <n v="3.855"/>
    <x v="36"/>
    <x v="1"/>
  </r>
  <r>
    <x v="710"/>
    <x v="0"/>
    <x v="0"/>
    <x v="0"/>
    <x v="1"/>
    <x v="4"/>
    <n v="80.62"/>
    <n v="6"/>
    <n v="24.186"/>
    <n v="507.90600000000001"/>
    <x v="38"/>
    <d v="1899-12-30T20:18:00"/>
    <x v="1"/>
    <n v="483.72"/>
    <n v="4.7619047620000003"/>
    <n v="24.186"/>
    <x v="0"/>
    <x v="0"/>
  </r>
  <r>
    <x v="711"/>
    <x v="1"/>
    <x v="1"/>
    <x v="0"/>
    <x v="0"/>
    <x v="2"/>
    <n v="75.53"/>
    <n v="4"/>
    <n v="15.106"/>
    <n v="317.226"/>
    <x v="35"/>
    <d v="1899-12-30T15:52:00"/>
    <x v="0"/>
    <n v="302.12"/>
    <n v="4.7619047620000003"/>
    <n v="15.106"/>
    <x v="47"/>
    <x v="0"/>
  </r>
  <r>
    <x v="712"/>
    <x v="1"/>
    <x v="1"/>
    <x v="1"/>
    <x v="0"/>
    <x v="1"/>
    <n v="77.63"/>
    <n v="9"/>
    <n v="34.933500000000002"/>
    <n v="733.60350000000005"/>
    <x v="88"/>
    <d v="1899-12-30T15:14:00"/>
    <x v="0"/>
    <n v="698.67"/>
    <n v="4.7619047620000003"/>
    <n v="34.933500000000002"/>
    <x v="8"/>
    <x v="1"/>
  </r>
  <r>
    <x v="713"/>
    <x v="1"/>
    <x v="1"/>
    <x v="1"/>
    <x v="0"/>
    <x v="0"/>
    <n v="13.85"/>
    <n v="9"/>
    <n v="6.2324999999999999"/>
    <n v="130.88249999999999"/>
    <x v="87"/>
    <d v="1899-12-30T12:50:00"/>
    <x v="0"/>
    <n v="124.65"/>
    <n v="4.7619047620000003"/>
    <n v="6.2324999999999999"/>
    <x v="22"/>
    <x v="2"/>
  </r>
  <r>
    <x v="714"/>
    <x v="1"/>
    <x v="1"/>
    <x v="0"/>
    <x v="1"/>
    <x v="5"/>
    <n v="98.7"/>
    <n v="8"/>
    <n v="39.479999999999997"/>
    <n v="829.08"/>
    <x v="82"/>
    <d v="1899-12-30T10:36:00"/>
    <x v="0"/>
    <n v="789.6"/>
    <n v="4.7619047620000003"/>
    <n v="39.479999999999997"/>
    <x v="23"/>
    <x v="0"/>
  </r>
  <r>
    <x v="715"/>
    <x v="0"/>
    <x v="0"/>
    <x v="1"/>
    <x v="0"/>
    <x v="0"/>
    <n v="35.68"/>
    <n v="5"/>
    <n v="8.92"/>
    <n v="187.32"/>
    <x v="10"/>
    <d v="1899-12-30T18:33:00"/>
    <x v="2"/>
    <n v="178.4"/>
    <n v="4.7619047620000003"/>
    <n v="8.92"/>
    <x v="37"/>
    <x v="1"/>
  </r>
  <r>
    <x v="716"/>
    <x v="0"/>
    <x v="0"/>
    <x v="0"/>
    <x v="0"/>
    <x v="5"/>
    <n v="71.459999999999994"/>
    <n v="7"/>
    <n v="25.010999999999999"/>
    <n v="525.23099999999999"/>
    <x v="61"/>
    <d v="1899-12-30T16:06:00"/>
    <x v="0"/>
    <n v="500.22"/>
    <n v="4.7619047620000003"/>
    <n v="25.010999999999999"/>
    <x v="10"/>
    <x v="2"/>
  </r>
  <r>
    <x v="717"/>
    <x v="0"/>
    <x v="0"/>
    <x v="0"/>
    <x v="1"/>
    <x v="1"/>
    <n v="11.94"/>
    <n v="3"/>
    <n v="1.7909999999999999"/>
    <n v="37.610999999999997"/>
    <x v="64"/>
    <d v="1899-12-30T12:47:00"/>
    <x v="2"/>
    <n v="35.82"/>
    <n v="4.7619047620000003"/>
    <n v="1.7909999999999999"/>
    <x v="34"/>
    <x v="0"/>
  </r>
  <r>
    <x v="718"/>
    <x v="0"/>
    <x v="0"/>
    <x v="1"/>
    <x v="1"/>
    <x v="5"/>
    <n v="45.38"/>
    <n v="3"/>
    <n v="6.8070000000000004"/>
    <n v="142.947"/>
    <x v="21"/>
    <d v="1899-12-30T13:34:00"/>
    <x v="2"/>
    <n v="136.13999999999999"/>
    <n v="4.7619047620000003"/>
    <n v="6.8070000000000004"/>
    <x v="8"/>
    <x v="1"/>
  </r>
  <r>
    <x v="719"/>
    <x v="2"/>
    <x v="2"/>
    <x v="0"/>
    <x v="0"/>
    <x v="5"/>
    <n v="17.48"/>
    <n v="6"/>
    <n v="5.2439999999999998"/>
    <n v="110.124"/>
    <x v="68"/>
    <d v="1899-12-30T15:04:00"/>
    <x v="2"/>
    <n v="104.88"/>
    <n v="4.7619047620000003"/>
    <n v="5.2439999999999998"/>
    <x v="36"/>
    <x v="1"/>
  </r>
  <r>
    <x v="720"/>
    <x v="2"/>
    <x v="2"/>
    <x v="1"/>
    <x v="0"/>
    <x v="5"/>
    <n v="25.56"/>
    <n v="7"/>
    <n v="8.9459999999999997"/>
    <n v="187.86600000000001"/>
    <x v="30"/>
    <d v="1899-12-30T20:42:00"/>
    <x v="1"/>
    <n v="178.92"/>
    <n v="4.7619047620000003"/>
    <n v="8.9459999999999997"/>
    <x v="12"/>
    <x v="1"/>
  </r>
  <r>
    <x v="721"/>
    <x v="1"/>
    <x v="1"/>
    <x v="0"/>
    <x v="0"/>
    <x v="3"/>
    <n v="90.63"/>
    <n v="9"/>
    <n v="40.783499999999997"/>
    <n v="856.45349999999996"/>
    <x v="68"/>
    <d v="1899-12-30T15:28:00"/>
    <x v="1"/>
    <n v="815.67"/>
    <n v="4.7619047620000003"/>
    <n v="40.783499999999997"/>
    <x v="20"/>
    <x v="2"/>
  </r>
  <r>
    <x v="722"/>
    <x v="2"/>
    <x v="2"/>
    <x v="1"/>
    <x v="1"/>
    <x v="2"/>
    <n v="44.12"/>
    <n v="3"/>
    <n v="6.6180000000000003"/>
    <n v="138.97800000000001"/>
    <x v="79"/>
    <d v="1899-12-30T13:45:00"/>
    <x v="2"/>
    <n v="132.36000000000001"/>
    <n v="4.7619047620000003"/>
    <n v="6.6180000000000003"/>
    <x v="30"/>
    <x v="1"/>
  </r>
  <r>
    <x v="723"/>
    <x v="1"/>
    <x v="1"/>
    <x v="0"/>
    <x v="0"/>
    <x v="4"/>
    <n v="36.770000000000003"/>
    <n v="7"/>
    <n v="12.8695"/>
    <n v="270.2595"/>
    <x v="83"/>
    <d v="1899-12-30T20:10:00"/>
    <x v="1"/>
    <n v="257.39"/>
    <n v="4.7619047620000003"/>
    <n v="12.8695"/>
    <x v="2"/>
    <x v="1"/>
  </r>
  <r>
    <x v="724"/>
    <x v="2"/>
    <x v="2"/>
    <x v="0"/>
    <x v="1"/>
    <x v="4"/>
    <n v="23.34"/>
    <n v="4"/>
    <n v="4.6680000000000001"/>
    <n v="98.028000000000006"/>
    <x v="87"/>
    <d v="1899-12-30T18:53:00"/>
    <x v="0"/>
    <n v="93.36"/>
    <n v="4.7619047620000003"/>
    <n v="4.6680000000000001"/>
    <x v="2"/>
    <x v="1"/>
  </r>
  <r>
    <x v="725"/>
    <x v="1"/>
    <x v="1"/>
    <x v="0"/>
    <x v="0"/>
    <x v="0"/>
    <n v="28.5"/>
    <n v="8"/>
    <n v="11.4"/>
    <n v="239.4"/>
    <x v="10"/>
    <d v="1899-12-30T14:24:00"/>
    <x v="1"/>
    <n v="228"/>
    <n v="4.7619047620000003"/>
    <n v="11.4"/>
    <x v="37"/>
    <x v="1"/>
  </r>
  <r>
    <x v="726"/>
    <x v="1"/>
    <x v="1"/>
    <x v="0"/>
    <x v="1"/>
    <x v="2"/>
    <n v="55.57"/>
    <n v="3"/>
    <n v="8.3354999999999997"/>
    <n v="175.0455"/>
    <x v="66"/>
    <d v="1899-12-30T11:42:00"/>
    <x v="2"/>
    <n v="166.71"/>
    <n v="4.7619047620000003"/>
    <n v="8.3354999999999997"/>
    <x v="9"/>
    <x v="2"/>
  </r>
  <r>
    <x v="727"/>
    <x v="2"/>
    <x v="2"/>
    <x v="1"/>
    <x v="1"/>
    <x v="3"/>
    <n v="69.739999999999995"/>
    <n v="10"/>
    <n v="34.869999999999997"/>
    <n v="732.27"/>
    <x v="19"/>
    <d v="1899-12-30T17:49:00"/>
    <x v="2"/>
    <n v="697.4"/>
    <n v="4.7619047620000003"/>
    <n v="34.869999999999997"/>
    <x v="60"/>
    <x v="0"/>
  </r>
  <r>
    <x v="728"/>
    <x v="1"/>
    <x v="1"/>
    <x v="1"/>
    <x v="1"/>
    <x v="5"/>
    <n v="97.26"/>
    <n v="4"/>
    <n v="19.452000000000002"/>
    <n v="408.49200000000002"/>
    <x v="32"/>
    <d v="1899-12-30T15:33:00"/>
    <x v="0"/>
    <n v="389.04"/>
    <n v="4.7619047620000003"/>
    <n v="19.452000000000002"/>
    <x v="11"/>
    <x v="1"/>
  </r>
  <r>
    <x v="729"/>
    <x v="2"/>
    <x v="2"/>
    <x v="0"/>
    <x v="0"/>
    <x v="2"/>
    <n v="52.18"/>
    <n v="7"/>
    <n v="18.263000000000002"/>
    <n v="383.52300000000002"/>
    <x v="11"/>
    <d v="1899-12-30T10:54:00"/>
    <x v="1"/>
    <n v="365.26"/>
    <n v="4.7619047620000003"/>
    <n v="18.263000000000002"/>
    <x v="39"/>
    <x v="0"/>
  </r>
  <r>
    <x v="730"/>
    <x v="0"/>
    <x v="0"/>
    <x v="0"/>
    <x v="0"/>
    <x v="5"/>
    <n v="22.32"/>
    <n v="4"/>
    <n v="4.4640000000000004"/>
    <n v="93.744"/>
    <x v="59"/>
    <d v="1899-12-30T16:23:00"/>
    <x v="2"/>
    <n v="89.28"/>
    <n v="4.7619047620000003"/>
    <n v="4.4640000000000004"/>
    <x v="18"/>
    <x v="2"/>
  </r>
  <r>
    <x v="731"/>
    <x v="0"/>
    <x v="0"/>
    <x v="1"/>
    <x v="1"/>
    <x v="0"/>
    <n v="56"/>
    <n v="3"/>
    <n v="8.4"/>
    <n v="176.4"/>
    <x v="38"/>
    <d v="1899-12-30T19:33:00"/>
    <x v="0"/>
    <n v="168"/>
    <n v="4.7619047620000003"/>
    <n v="8.4"/>
    <x v="19"/>
    <x v="2"/>
  </r>
  <r>
    <x v="732"/>
    <x v="0"/>
    <x v="0"/>
    <x v="0"/>
    <x v="1"/>
    <x v="5"/>
    <n v="19.7"/>
    <n v="1"/>
    <n v="0.98499999999999999"/>
    <n v="20.684999999999999"/>
    <x v="4"/>
    <d v="1899-12-30T11:39:00"/>
    <x v="0"/>
    <n v="19.7"/>
    <n v="4.7619047620000003"/>
    <n v="0.98499999999999999"/>
    <x v="33"/>
    <x v="0"/>
  </r>
  <r>
    <x v="733"/>
    <x v="2"/>
    <x v="2"/>
    <x v="1"/>
    <x v="1"/>
    <x v="1"/>
    <n v="75.88"/>
    <n v="7"/>
    <n v="26.558"/>
    <n v="557.71799999999996"/>
    <x v="46"/>
    <d v="1899-12-30T10:38:00"/>
    <x v="0"/>
    <n v="531.16"/>
    <n v="4.7619047620000003"/>
    <n v="26.558"/>
    <x v="60"/>
    <x v="0"/>
  </r>
  <r>
    <x v="734"/>
    <x v="2"/>
    <x v="2"/>
    <x v="0"/>
    <x v="1"/>
    <x v="4"/>
    <n v="53.72"/>
    <n v="1"/>
    <n v="2.6859999999999999"/>
    <n v="56.405999999999999"/>
    <x v="59"/>
    <d v="1899-12-30T20:03:00"/>
    <x v="0"/>
    <n v="53.72"/>
    <n v="4.7619047620000003"/>
    <n v="2.6859999999999999"/>
    <x v="41"/>
    <x v="1"/>
  </r>
  <r>
    <x v="735"/>
    <x v="1"/>
    <x v="1"/>
    <x v="0"/>
    <x v="1"/>
    <x v="0"/>
    <n v="81.95"/>
    <n v="10"/>
    <n v="40.975000000000001"/>
    <n v="860.47500000000002"/>
    <x v="24"/>
    <d v="1899-12-30T12:39:00"/>
    <x v="2"/>
    <n v="819.5"/>
    <n v="4.7619047620000003"/>
    <n v="40.975000000000001"/>
    <x v="22"/>
    <x v="2"/>
  </r>
  <r>
    <x v="736"/>
    <x v="1"/>
    <x v="1"/>
    <x v="0"/>
    <x v="0"/>
    <x v="2"/>
    <n v="81.2"/>
    <n v="7"/>
    <n v="28.42"/>
    <n v="596.82000000000005"/>
    <x v="28"/>
    <d v="1899-12-30T15:59:00"/>
    <x v="2"/>
    <n v="568.4"/>
    <n v="4.7619047620000003"/>
    <n v="28.42"/>
    <x v="34"/>
    <x v="0"/>
  </r>
  <r>
    <x v="737"/>
    <x v="1"/>
    <x v="1"/>
    <x v="1"/>
    <x v="1"/>
    <x v="1"/>
    <n v="58.76"/>
    <n v="10"/>
    <n v="29.38"/>
    <n v="616.98"/>
    <x v="71"/>
    <d v="1899-12-30T14:26:00"/>
    <x v="0"/>
    <n v="587.6"/>
    <n v="4.7619047620000003"/>
    <n v="29.38"/>
    <x v="54"/>
    <x v="0"/>
  </r>
  <r>
    <x v="738"/>
    <x v="2"/>
    <x v="2"/>
    <x v="0"/>
    <x v="1"/>
    <x v="1"/>
    <n v="91.56"/>
    <n v="8"/>
    <n v="36.624000000000002"/>
    <n v="769.10400000000004"/>
    <x v="52"/>
    <d v="1899-12-30T18:22:00"/>
    <x v="0"/>
    <n v="732.48"/>
    <n v="4.7619047620000003"/>
    <n v="36.624000000000002"/>
    <x v="22"/>
    <x v="2"/>
  </r>
  <r>
    <x v="739"/>
    <x v="0"/>
    <x v="0"/>
    <x v="1"/>
    <x v="1"/>
    <x v="2"/>
    <n v="93.96"/>
    <n v="9"/>
    <n v="42.281999999999996"/>
    <n v="887.92200000000003"/>
    <x v="80"/>
    <d v="1899-12-30T11:32:00"/>
    <x v="1"/>
    <n v="845.64"/>
    <n v="4.7619047620000003"/>
    <n v="42.281999999999996"/>
    <x v="57"/>
    <x v="0"/>
  </r>
  <r>
    <x v="740"/>
    <x v="1"/>
    <x v="1"/>
    <x v="1"/>
    <x v="1"/>
    <x v="2"/>
    <n v="55.61"/>
    <n v="7"/>
    <n v="19.4635"/>
    <n v="408.73349999999999"/>
    <x v="28"/>
    <d v="1899-12-30T12:41:00"/>
    <x v="1"/>
    <n v="389.27"/>
    <n v="4.7619047620000003"/>
    <n v="19.4635"/>
    <x v="23"/>
    <x v="0"/>
  </r>
  <r>
    <x v="741"/>
    <x v="1"/>
    <x v="1"/>
    <x v="1"/>
    <x v="1"/>
    <x v="4"/>
    <n v="84.83"/>
    <n v="1"/>
    <n v="4.2415000000000003"/>
    <n v="89.0715"/>
    <x v="78"/>
    <d v="1899-12-30T15:20:00"/>
    <x v="0"/>
    <n v="84.83"/>
    <n v="4.7619047620000003"/>
    <n v="4.2415000000000003"/>
    <x v="55"/>
    <x v="0"/>
  </r>
  <r>
    <x v="742"/>
    <x v="0"/>
    <x v="0"/>
    <x v="0"/>
    <x v="0"/>
    <x v="3"/>
    <n v="71.63"/>
    <n v="2"/>
    <n v="7.1630000000000003"/>
    <n v="150.423"/>
    <x v="12"/>
    <d v="1899-12-30T14:33:00"/>
    <x v="0"/>
    <n v="143.26"/>
    <n v="4.7619047620000003"/>
    <n v="7.1630000000000003"/>
    <x v="55"/>
    <x v="0"/>
  </r>
  <r>
    <x v="743"/>
    <x v="0"/>
    <x v="0"/>
    <x v="0"/>
    <x v="1"/>
    <x v="2"/>
    <n v="37.69"/>
    <n v="2"/>
    <n v="3.7690000000000001"/>
    <n v="79.149000000000001"/>
    <x v="9"/>
    <d v="1899-12-30T15:29:00"/>
    <x v="0"/>
    <n v="75.38"/>
    <n v="4.7619047620000003"/>
    <n v="3.7690000000000001"/>
    <x v="33"/>
    <x v="0"/>
  </r>
  <r>
    <x v="744"/>
    <x v="1"/>
    <x v="1"/>
    <x v="0"/>
    <x v="0"/>
    <x v="3"/>
    <n v="31.67"/>
    <n v="8"/>
    <n v="12.667999999999999"/>
    <n v="266.02800000000002"/>
    <x v="56"/>
    <d v="1899-12-30T16:19:00"/>
    <x v="2"/>
    <n v="253.36"/>
    <n v="4.7619047620000003"/>
    <n v="12.667999999999999"/>
    <x v="32"/>
    <x v="2"/>
  </r>
  <r>
    <x v="745"/>
    <x v="1"/>
    <x v="1"/>
    <x v="0"/>
    <x v="0"/>
    <x v="4"/>
    <n v="38.42"/>
    <n v="1"/>
    <n v="1.921"/>
    <n v="40.341000000000001"/>
    <x v="30"/>
    <d v="1899-12-30T16:33:00"/>
    <x v="1"/>
    <n v="38.42"/>
    <n v="4.7619047620000003"/>
    <n v="1.921"/>
    <x v="17"/>
    <x v="0"/>
  </r>
  <r>
    <x v="746"/>
    <x v="2"/>
    <x v="2"/>
    <x v="0"/>
    <x v="1"/>
    <x v="5"/>
    <n v="65.23"/>
    <n v="10"/>
    <n v="32.615000000000002"/>
    <n v="684.91499999999996"/>
    <x v="66"/>
    <d v="1899-12-30T19:07:00"/>
    <x v="2"/>
    <n v="652.29999999999995"/>
    <n v="4.7619047620000003"/>
    <n v="32.615000000000002"/>
    <x v="53"/>
    <x v="2"/>
  </r>
  <r>
    <x v="747"/>
    <x v="1"/>
    <x v="1"/>
    <x v="0"/>
    <x v="0"/>
    <x v="2"/>
    <n v="10.53"/>
    <n v="5"/>
    <n v="2.6324999999999998"/>
    <n v="55.282499999999999"/>
    <x v="74"/>
    <d v="1899-12-30T14:43:00"/>
    <x v="2"/>
    <n v="52.65"/>
    <n v="4.7619047620000003"/>
    <n v="2.6324999999999998"/>
    <x v="6"/>
    <x v="2"/>
  </r>
  <r>
    <x v="748"/>
    <x v="2"/>
    <x v="2"/>
    <x v="0"/>
    <x v="0"/>
    <x v="2"/>
    <n v="12.29"/>
    <n v="9"/>
    <n v="5.5305"/>
    <n v="116.1405"/>
    <x v="58"/>
    <d v="1899-12-30T19:28:00"/>
    <x v="2"/>
    <n v="110.61"/>
    <n v="4.7619047620000003"/>
    <n v="5.5305"/>
    <x v="7"/>
    <x v="1"/>
  </r>
  <r>
    <x v="749"/>
    <x v="1"/>
    <x v="1"/>
    <x v="0"/>
    <x v="1"/>
    <x v="0"/>
    <n v="81.23"/>
    <n v="7"/>
    <n v="28.430499999999999"/>
    <n v="597.04049999999995"/>
    <x v="15"/>
    <d v="1899-12-30T20:44:00"/>
    <x v="1"/>
    <n v="568.61"/>
    <n v="4.7619047620000003"/>
    <n v="28.430499999999999"/>
    <x v="54"/>
    <x v="0"/>
  </r>
  <r>
    <x v="750"/>
    <x v="2"/>
    <x v="2"/>
    <x v="0"/>
    <x v="0"/>
    <x v="5"/>
    <n v="22.32"/>
    <n v="4"/>
    <n v="4.4640000000000004"/>
    <n v="93.744"/>
    <x v="86"/>
    <d v="1899-12-30T11:16:00"/>
    <x v="0"/>
    <n v="89.28"/>
    <n v="4.7619047620000003"/>
    <n v="4.4640000000000004"/>
    <x v="5"/>
    <x v="2"/>
  </r>
  <r>
    <x v="751"/>
    <x v="0"/>
    <x v="0"/>
    <x v="1"/>
    <x v="0"/>
    <x v="4"/>
    <n v="27.28"/>
    <n v="5"/>
    <n v="6.82"/>
    <n v="143.22"/>
    <x v="36"/>
    <d v="1899-12-30T10:31:00"/>
    <x v="2"/>
    <n v="136.4"/>
    <n v="4.7619047620000003"/>
    <n v="6.82"/>
    <x v="17"/>
    <x v="0"/>
  </r>
  <r>
    <x v="752"/>
    <x v="0"/>
    <x v="0"/>
    <x v="0"/>
    <x v="0"/>
    <x v="1"/>
    <n v="17.420000000000002"/>
    <n v="10"/>
    <n v="8.7100000000000009"/>
    <n v="182.91"/>
    <x v="70"/>
    <d v="1899-12-30T12:30:00"/>
    <x v="0"/>
    <n v="174.2"/>
    <n v="4.7619047620000003"/>
    <n v="8.7100000000000009"/>
    <x v="27"/>
    <x v="1"/>
  </r>
  <r>
    <x v="753"/>
    <x v="2"/>
    <x v="2"/>
    <x v="1"/>
    <x v="1"/>
    <x v="2"/>
    <n v="73.28"/>
    <n v="5"/>
    <n v="18.32"/>
    <n v="384.72"/>
    <x v="46"/>
    <d v="1899-12-30T15:05:00"/>
    <x v="0"/>
    <n v="366.4"/>
    <n v="4.7619047620000003"/>
    <n v="18.32"/>
    <x v="3"/>
    <x v="0"/>
  </r>
  <r>
    <x v="754"/>
    <x v="1"/>
    <x v="1"/>
    <x v="0"/>
    <x v="0"/>
    <x v="5"/>
    <n v="84.87"/>
    <n v="3"/>
    <n v="12.730499999999999"/>
    <n v="267.34050000000002"/>
    <x v="25"/>
    <d v="1899-12-30T18:30:00"/>
    <x v="0"/>
    <n v="254.61"/>
    <n v="4.7619047620000003"/>
    <n v="12.730499999999999"/>
    <x v="2"/>
    <x v="1"/>
  </r>
  <r>
    <x v="755"/>
    <x v="0"/>
    <x v="0"/>
    <x v="1"/>
    <x v="0"/>
    <x v="5"/>
    <n v="97.29"/>
    <n v="8"/>
    <n v="38.915999999999997"/>
    <n v="817.23599999999999"/>
    <x v="11"/>
    <d v="1899-12-30T13:18:00"/>
    <x v="2"/>
    <n v="778.32"/>
    <n v="4.7619047620000003"/>
    <n v="38.915999999999997"/>
    <x v="56"/>
    <x v="1"/>
  </r>
  <r>
    <x v="756"/>
    <x v="2"/>
    <x v="2"/>
    <x v="0"/>
    <x v="0"/>
    <x v="1"/>
    <n v="35.74"/>
    <n v="8"/>
    <n v="14.295999999999999"/>
    <n v="300.21600000000001"/>
    <x v="21"/>
    <d v="1899-12-30T15:28:00"/>
    <x v="0"/>
    <n v="285.92"/>
    <n v="4.7619047620000003"/>
    <n v="14.295999999999999"/>
    <x v="49"/>
    <x v="2"/>
  </r>
  <r>
    <x v="757"/>
    <x v="0"/>
    <x v="0"/>
    <x v="1"/>
    <x v="0"/>
    <x v="2"/>
    <n v="96.52"/>
    <n v="6"/>
    <n v="28.956"/>
    <n v="608.07600000000002"/>
    <x v="83"/>
    <d v="1899-12-30T11:52:00"/>
    <x v="1"/>
    <n v="579.12"/>
    <n v="4.7619047620000003"/>
    <n v="28.956"/>
    <x v="10"/>
    <x v="2"/>
  </r>
  <r>
    <x v="758"/>
    <x v="0"/>
    <x v="0"/>
    <x v="0"/>
    <x v="1"/>
    <x v="4"/>
    <n v="18.850000000000001"/>
    <n v="10"/>
    <n v="9.4250000000000007"/>
    <n v="197.92500000000001"/>
    <x v="33"/>
    <d v="1899-12-30T18:24:00"/>
    <x v="0"/>
    <n v="188.5"/>
    <n v="4.7619047620000003"/>
    <n v="9.4250000000000007"/>
    <x v="32"/>
    <x v="2"/>
  </r>
  <r>
    <x v="759"/>
    <x v="0"/>
    <x v="0"/>
    <x v="1"/>
    <x v="0"/>
    <x v="4"/>
    <n v="55.39"/>
    <n v="4"/>
    <n v="11.077999999999999"/>
    <n v="232.63800000000001"/>
    <x v="5"/>
    <d v="1899-12-30T15:19:00"/>
    <x v="0"/>
    <n v="221.56"/>
    <n v="4.7619047620000003"/>
    <n v="11.077999999999999"/>
    <x v="7"/>
    <x v="1"/>
  </r>
  <r>
    <x v="760"/>
    <x v="2"/>
    <x v="2"/>
    <x v="0"/>
    <x v="0"/>
    <x v="4"/>
    <n v="77.2"/>
    <n v="10"/>
    <n v="38.6"/>
    <n v="810.6"/>
    <x v="48"/>
    <d v="1899-12-30T10:38:00"/>
    <x v="2"/>
    <n v="772"/>
    <n v="4.7619047620000003"/>
    <n v="38.6"/>
    <x v="32"/>
    <x v="2"/>
  </r>
  <r>
    <x v="761"/>
    <x v="2"/>
    <x v="2"/>
    <x v="1"/>
    <x v="1"/>
    <x v="1"/>
    <n v="72.13"/>
    <n v="10"/>
    <n v="36.064999999999998"/>
    <n v="757.36500000000001"/>
    <x v="82"/>
    <d v="1899-12-30T15:12:00"/>
    <x v="2"/>
    <n v="721.3"/>
    <n v="4.7619047620000003"/>
    <n v="36.064999999999998"/>
    <x v="50"/>
    <x v="2"/>
  </r>
  <r>
    <x v="762"/>
    <x v="0"/>
    <x v="0"/>
    <x v="0"/>
    <x v="0"/>
    <x v="5"/>
    <n v="63.88"/>
    <n v="8"/>
    <n v="25.552"/>
    <n v="536.59199999999998"/>
    <x v="40"/>
    <d v="1899-12-30T17:48:00"/>
    <x v="0"/>
    <n v="511.04"/>
    <n v="4.7619047620000003"/>
    <n v="25.552"/>
    <x v="21"/>
    <x v="0"/>
  </r>
  <r>
    <x v="763"/>
    <x v="0"/>
    <x v="0"/>
    <x v="0"/>
    <x v="0"/>
    <x v="0"/>
    <n v="10.69"/>
    <n v="5"/>
    <n v="2.6724999999999999"/>
    <n v="56.122500000000002"/>
    <x v="58"/>
    <d v="1899-12-30T11:07:00"/>
    <x v="0"/>
    <n v="53.45"/>
    <n v="4.7619047620000003"/>
    <n v="2.6724999999999999"/>
    <x v="29"/>
    <x v="1"/>
  </r>
  <r>
    <x v="764"/>
    <x v="0"/>
    <x v="0"/>
    <x v="0"/>
    <x v="1"/>
    <x v="0"/>
    <n v="55.5"/>
    <n v="4"/>
    <n v="11.1"/>
    <n v="233.1"/>
    <x v="40"/>
    <d v="1899-12-30T15:48:00"/>
    <x v="2"/>
    <n v="222"/>
    <n v="4.7619047620000003"/>
    <n v="11.1"/>
    <x v="37"/>
    <x v="1"/>
  </r>
  <r>
    <x v="765"/>
    <x v="2"/>
    <x v="2"/>
    <x v="1"/>
    <x v="0"/>
    <x v="2"/>
    <n v="95.46"/>
    <n v="8"/>
    <n v="38.183999999999997"/>
    <n v="801.86400000000003"/>
    <x v="19"/>
    <d v="1899-12-30T19:40:00"/>
    <x v="0"/>
    <n v="763.68"/>
    <n v="4.7619047620000003"/>
    <n v="38.183999999999997"/>
    <x v="28"/>
    <x v="2"/>
  </r>
  <r>
    <x v="766"/>
    <x v="1"/>
    <x v="1"/>
    <x v="1"/>
    <x v="0"/>
    <x v="5"/>
    <n v="76.06"/>
    <n v="3"/>
    <n v="11.409000000000001"/>
    <n v="239.589"/>
    <x v="0"/>
    <d v="1899-12-30T20:30:00"/>
    <x v="2"/>
    <n v="228.18"/>
    <n v="4.7619047620000003"/>
    <n v="11.409000000000001"/>
    <x v="57"/>
    <x v="0"/>
  </r>
  <r>
    <x v="767"/>
    <x v="2"/>
    <x v="2"/>
    <x v="1"/>
    <x v="1"/>
    <x v="3"/>
    <n v="13.69"/>
    <n v="6"/>
    <n v="4.1070000000000002"/>
    <n v="86.247"/>
    <x v="77"/>
    <d v="1899-12-30T13:59:00"/>
    <x v="1"/>
    <n v="82.14"/>
    <n v="4.7619047620000003"/>
    <n v="4.1070000000000002"/>
    <x v="31"/>
    <x v="1"/>
  </r>
  <r>
    <x v="768"/>
    <x v="2"/>
    <x v="2"/>
    <x v="1"/>
    <x v="0"/>
    <x v="1"/>
    <n v="95.64"/>
    <n v="4"/>
    <n v="19.128"/>
    <n v="401.68799999999999"/>
    <x v="32"/>
    <d v="1899-12-30T18:51:00"/>
    <x v="1"/>
    <n v="382.56"/>
    <n v="4.7619047620000003"/>
    <n v="19.128"/>
    <x v="30"/>
    <x v="1"/>
  </r>
  <r>
    <x v="769"/>
    <x v="0"/>
    <x v="0"/>
    <x v="1"/>
    <x v="0"/>
    <x v="2"/>
    <n v="11.43"/>
    <n v="6"/>
    <n v="3.4289999999999998"/>
    <n v="72.009"/>
    <x v="15"/>
    <d v="1899-12-30T17:24:00"/>
    <x v="1"/>
    <n v="68.58"/>
    <n v="4.7619047620000003"/>
    <n v="3.4289999999999998"/>
    <x v="25"/>
    <x v="1"/>
  </r>
  <r>
    <x v="770"/>
    <x v="2"/>
    <x v="2"/>
    <x v="0"/>
    <x v="0"/>
    <x v="3"/>
    <n v="95.54"/>
    <n v="4"/>
    <n v="19.108000000000001"/>
    <n v="401.26799999999997"/>
    <x v="84"/>
    <d v="1899-12-30T11:58:00"/>
    <x v="0"/>
    <n v="382.16"/>
    <n v="4.7619047620000003"/>
    <n v="19.108000000000001"/>
    <x v="10"/>
    <x v="2"/>
  </r>
  <r>
    <x v="771"/>
    <x v="1"/>
    <x v="1"/>
    <x v="0"/>
    <x v="0"/>
    <x v="0"/>
    <n v="85.87"/>
    <n v="7"/>
    <n v="30.054500000000001"/>
    <n v="631.14449999999999"/>
    <x v="33"/>
    <d v="1899-12-30T19:01:00"/>
    <x v="2"/>
    <n v="601.09"/>
    <n v="4.7619047620000003"/>
    <n v="30.054500000000001"/>
    <x v="7"/>
    <x v="1"/>
  </r>
  <r>
    <x v="772"/>
    <x v="1"/>
    <x v="1"/>
    <x v="0"/>
    <x v="0"/>
    <x v="3"/>
    <n v="67.989999999999995"/>
    <n v="7"/>
    <n v="23.796500000000002"/>
    <n v="499.72649999999999"/>
    <x v="21"/>
    <d v="1899-12-30T16:50:00"/>
    <x v="0"/>
    <n v="475.93"/>
    <n v="4.7619047620000003"/>
    <n v="23.796500000000002"/>
    <x v="14"/>
    <x v="2"/>
  </r>
  <r>
    <x v="773"/>
    <x v="1"/>
    <x v="1"/>
    <x v="1"/>
    <x v="0"/>
    <x v="4"/>
    <n v="52.42"/>
    <n v="1"/>
    <n v="2.621"/>
    <n v="55.040999999999997"/>
    <x v="10"/>
    <d v="1899-12-30T10:22:00"/>
    <x v="2"/>
    <n v="52.42"/>
    <n v="4.7619047620000003"/>
    <n v="2.621"/>
    <x v="31"/>
    <x v="1"/>
  </r>
  <r>
    <x v="774"/>
    <x v="1"/>
    <x v="1"/>
    <x v="0"/>
    <x v="1"/>
    <x v="4"/>
    <n v="65.650000000000006"/>
    <n v="2"/>
    <n v="6.5650000000000004"/>
    <n v="137.86500000000001"/>
    <x v="29"/>
    <d v="1899-12-30T16:46:00"/>
    <x v="1"/>
    <n v="131.30000000000001"/>
    <n v="4.7619047620000003"/>
    <n v="6.5650000000000004"/>
    <x v="22"/>
    <x v="2"/>
  </r>
  <r>
    <x v="775"/>
    <x v="2"/>
    <x v="2"/>
    <x v="1"/>
    <x v="0"/>
    <x v="4"/>
    <n v="28.86"/>
    <n v="5"/>
    <n v="7.2149999999999999"/>
    <n v="151.51499999999999"/>
    <x v="49"/>
    <d v="1899-12-30T18:08:00"/>
    <x v="2"/>
    <n v="144.30000000000001"/>
    <n v="4.7619047620000003"/>
    <n v="7.2149999999999999"/>
    <x v="7"/>
    <x v="1"/>
  </r>
  <r>
    <x v="776"/>
    <x v="1"/>
    <x v="1"/>
    <x v="0"/>
    <x v="1"/>
    <x v="0"/>
    <n v="65.31"/>
    <n v="7"/>
    <n v="22.858499999999999"/>
    <n v="480.02850000000001"/>
    <x v="19"/>
    <d v="1899-12-30T18:02:00"/>
    <x v="2"/>
    <n v="457.17"/>
    <n v="4.7619047620000003"/>
    <n v="22.858499999999999"/>
    <x v="50"/>
    <x v="2"/>
  </r>
  <r>
    <x v="777"/>
    <x v="2"/>
    <x v="2"/>
    <x v="1"/>
    <x v="1"/>
    <x v="3"/>
    <n v="93.38"/>
    <n v="1"/>
    <n v="4.6689999999999996"/>
    <n v="98.049000000000007"/>
    <x v="75"/>
    <d v="1899-12-30T13:07:00"/>
    <x v="1"/>
    <n v="93.38"/>
    <n v="4.7619047620000003"/>
    <n v="4.6689999999999996"/>
    <x v="1"/>
    <x v="0"/>
  </r>
  <r>
    <x v="778"/>
    <x v="1"/>
    <x v="1"/>
    <x v="0"/>
    <x v="1"/>
    <x v="3"/>
    <n v="25.25"/>
    <n v="5"/>
    <n v="6.3125"/>
    <n v="132.5625"/>
    <x v="80"/>
    <d v="1899-12-30T17:52:00"/>
    <x v="1"/>
    <n v="126.25"/>
    <n v="4.7619047620000003"/>
    <n v="6.3125"/>
    <x v="36"/>
    <x v="1"/>
  </r>
  <r>
    <x v="779"/>
    <x v="2"/>
    <x v="2"/>
    <x v="0"/>
    <x v="1"/>
    <x v="1"/>
    <n v="87.87"/>
    <n v="9"/>
    <n v="39.541499999999999"/>
    <n v="830.37149999999997"/>
    <x v="82"/>
    <d v="1899-12-30T20:32:00"/>
    <x v="0"/>
    <n v="790.83"/>
    <n v="4.7619047620000003"/>
    <n v="39.541499999999999"/>
    <x v="32"/>
    <x v="2"/>
  </r>
  <r>
    <x v="780"/>
    <x v="1"/>
    <x v="1"/>
    <x v="1"/>
    <x v="1"/>
    <x v="0"/>
    <n v="21.8"/>
    <n v="8"/>
    <n v="8.7200000000000006"/>
    <n v="183.12"/>
    <x v="88"/>
    <d v="1899-12-30T19:24:00"/>
    <x v="1"/>
    <n v="174.4"/>
    <n v="4.7619047620000003"/>
    <n v="8.7200000000000006"/>
    <x v="47"/>
    <x v="0"/>
  </r>
  <r>
    <x v="781"/>
    <x v="0"/>
    <x v="0"/>
    <x v="1"/>
    <x v="0"/>
    <x v="3"/>
    <n v="94.76"/>
    <n v="4"/>
    <n v="18.952000000000002"/>
    <n v="397.99200000000002"/>
    <x v="48"/>
    <d v="1899-12-30T16:06:00"/>
    <x v="0"/>
    <n v="379.04"/>
    <n v="4.7619047620000003"/>
    <n v="18.952000000000002"/>
    <x v="52"/>
    <x v="1"/>
  </r>
  <r>
    <x v="782"/>
    <x v="0"/>
    <x v="0"/>
    <x v="0"/>
    <x v="0"/>
    <x v="5"/>
    <n v="30.62"/>
    <n v="1"/>
    <n v="1.5309999999999999"/>
    <n v="32.151000000000003"/>
    <x v="63"/>
    <d v="1899-12-30T14:14:00"/>
    <x v="2"/>
    <n v="30.62"/>
    <n v="4.7619047620000003"/>
    <n v="1.5309999999999999"/>
    <x v="5"/>
    <x v="2"/>
  </r>
  <r>
    <x v="783"/>
    <x v="1"/>
    <x v="1"/>
    <x v="1"/>
    <x v="0"/>
    <x v="2"/>
    <n v="44.01"/>
    <n v="8"/>
    <n v="17.603999999999999"/>
    <n v="369.68400000000003"/>
    <x v="2"/>
    <d v="1899-12-30T17:36:00"/>
    <x v="1"/>
    <n v="352.08"/>
    <n v="4.7619047620000003"/>
    <n v="17.603999999999999"/>
    <x v="55"/>
    <x v="0"/>
  </r>
  <r>
    <x v="784"/>
    <x v="1"/>
    <x v="1"/>
    <x v="0"/>
    <x v="0"/>
    <x v="0"/>
    <n v="10.16"/>
    <n v="5"/>
    <n v="2.54"/>
    <n v="53.34"/>
    <x v="7"/>
    <d v="1899-12-30T13:08:00"/>
    <x v="0"/>
    <n v="50.8"/>
    <n v="4.7619047620000003"/>
    <n v="2.54"/>
    <x v="5"/>
    <x v="2"/>
  </r>
  <r>
    <x v="785"/>
    <x v="0"/>
    <x v="0"/>
    <x v="1"/>
    <x v="1"/>
    <x v="1"/>
    <n v="74.58"/>
    <n v="7"/>
    <n v="26.103000000000002"/>
    <n v="548.16300000000001"/>
    <x v="87"/>
    <d v="1899-12-30T16:09:00"/>
    <x v="2"/>
    <n v="522.05999999999995"/>
    <n v="4.7619047620000003"/>
    <n v="26.103000000000002"/>
    <x v="54"/>
    <x v="0"/>
  </r>
  <r>
    <x v="786"/>
    <x v="1"/>
    <x v="1"/>
    <x v="1"/>
    <x v="1"/>
    <x v="1"/>
    <n v="71.89"/>
    <n v="8"/>
    <n v="28.756"/>
    <n v="603.87599999999998"/>
    <x v="88"/>
    <d v="1899-12-30T11:33:00"/>
    <x v="0"/>
    <n v="575.12"/>
    <n v="4.7619047620000003"/>
    <n v="28.756"/>
    <x v="46"/>
    <x v="2"/>
  </r>
  <r>
    <x v="787"/>
    <x v="1"/>
    <x v="1"/>
    <x v="1"/>
    <x v="0"/>
    <x v="0"/>
    <n v="10.99"/>
    <n v="5"/>
    <n v="2.7475000000000001"/>
    <n v="57.697499999999998"/>
    <x v="54"/>
    <d v="1899-12-30T10:18:00"/>
    <x v="2"/>
    <n v="54.95"/>
    <n v="4.7619047620000003"/>
    <n v="2.7475000000000001"/>
    <x v="39"/>
    <x v="0"/>
  </r>
  <r>
    <x v="788"/>
    <x v="1"/>
    <x v="1"/>
    <x v="0"/>
    <x v="1"/>
    <x v="0"/>
    <n v="60.47"/>
    <n v="3"/>
    <n v="9.0704999999999991"/>
    <n v="190.48050000000001"/>
    <x v="78"/>
    <d v="1899-12-30T10:55:00"/>
    <x v="2"/>
    <n v="181.41"/>
    <n v="4.7619047620000003"/>
    <n v="9.0704999999999991"/>
    <x v="32"/>
    <x v="2"/>
  </r>
  <r>
    <x v="789"/>
    <x v="0"/>
    <x v="0"/>
    <x v="1"/>
    <x v="1"/>
    <x v="3"/>
    <n v="58.91"/>
    <n v="7"/>
    <n v="20.618500000000001"/>
    <n v="432.98849999999999"/>
    <x v="29"/>
    <d v="1899-12-30T15:15:00"/>
    <x v="0"/>
    <n v="412.37"/>
    <n v="4.7619047620000003"/>
    <n v="20.618500000000001"/>
    <x v="58"/>
    <x v="0"/>
  </r>
  <r>
    <x v="790"/>
    <x v="0"/>
    <x v="0"/>
    <x v="1"/>
    <x v="1"/>
    <x v="5"/>
    <n v="46.41"/>
    <n v="1"/>
    <n v="2.3205"/>
    <n v="48.730499999999999"/>
    <x v="2"/>
    <d v="1899-12-30T20:06:00"/>
    <x v="2"/>
    <n v="46.41"/>
    <n v="4.7619047620000003"/>
    <n v="2.3205"/>
    <x v="43"/>
    <x v="3"/>
  </r>
  <r>
    <x v="791"/>
    <x v="1"/>
    <x v="1"/>
    <x v="0"/>
    <x v="1"/>
    <x v="0"/>
    <n v="68.55"/>
    <n v="4"/>
    <n v="13.71"/>
    <n v="287.91000000000003"/>
    <x v="42"/>
    <d v="1899-12-30T20:21:00"/>
    <x v="2"/>
    <n v="274.2"/>
    <n v="4.7619047620000003"/>
    <n v="13.71"/>
    <x v="51"/>
    <x v="0"/>
  </r>
  <r>
    <x v="792"/>
    <x v="2"/>
    <x v="2"/>
    <x v="1"/>
    <x v="0"/>
    <x v="2"/>
    <n v="97.37"/>
    <n v="10"/>
    <n v="48.685000000000002"/>
    <n v="1022.385"/>
    <x v="15"/>
    <d v="1899-12-30T13:48:00"/>
    <x v="2"/>
    <n v="973.7"/>
    <n v="4.7619047620000003"/>
    <n v="48.685000000000002"/>
    <x v="49"/>
    <x v="2"/>
  </r>
  <r>
    <x v="793"/>
    <x v="0"/>
    <x v="0"/>
    <x v="0"/>
    <x v="1"/>
    <x v="1"/>
    <n v="92.6"/>
    <n v="7"/>
    <n v="32.409999999999997"/>
    <n v="680.61"/>
    <x v="33"/>
    <d v="1899-12-30T12:52:00"/>
    <x v="2"/>
    <n v="648.20000000000005"/>
    <n v="4.7619047620000003"/>
    <n v="32.409999999999997"/>
    <x v="39"/>
    <x v="0"/>
  </r>
  <r>
    <x v="794"/>
    <x v="0"/>
    <x v="0"/>
    <x v="1"/>
    <x v="0"/>
    <x v="1"/>
    <n v="46.61"/>
    <n v="2"/>
    <n v="4.6609999999999996"/>
    <n v="97.881"/>
    <x v="84"/>
    <d v="1899-12-30T12:28:00"/>
    <x v="2"/>
    <n v="93.22"/>
    <n v="4.7619047620000003"/>
    <n v="4.6609999999999996"/>
    <x v="37"/>
    <x v="1"/>
  </r>
  <r>
    <x v="795"/>
    <x v="2"/>
    <x v="2"/>
    <x v="1"/>
    <x v="1"/>
    <x v="5"/>
    <n v="27.18"/>
    <n v="2"/>
    <n v="2.718"/>
    <n v="57.078000000000003"/>
    <x v="20"/>
    <d v="1899-12-30T16:26:00"/>
    <x v="0"/>
    <n v="54.36"/>
    <n v="4.7619047620000003"/>
    <n v="2.718"/>
    <x v="42"/>
    <x v="2"/>
  </r>
  <r>
    <x v="796"/>
    <x v="1"/>
    <x v="1"/>
    <x v="0"/>
    <x v="0"/>
    <x v="2"/>
    <n v="60.87"/>
    <n v="1"/>
    <n v="3.0434999999999999"/>
    <n v="63.913499999999999"/>
    <x v="46"/>
    <d v="1899-12-30T13:24:00"/>
    <x v="1"/>
    <n v="60.87"/>
    <n v="4.7619047620000003"/>
    <n v="3.0434999999999999"/>
    <x v="46"/>
    <x v="2"/>
  </r>
  <r>
    <x v="797"/>
    <x v="0"/>
    <x v="0"/>
    <x v="0"/>
    <x v="0"/>
    <x v="3"/>
    <n v="24.49"/>
    <n v="10"/>
    <n v="12.244999999999999"/>
    <n v="257.14499999999998"/>
    <x v="70"/>
    <d v="1899-12-30T15:15:00"/>
    <x v="1"/>
    <n v="244.9"/>
    <n v="4.7619047620000003"/>
    <n v="12.244999999999999"/>
    <x v="34"/>
    <x v="0"/>
  </r>
  <r>
    <x v="798"/>
    <x v="2"/>
    <x v="2"/>
    <x v="1"/>
    <x v="1"/>
    <x v="0"/>
    <n v="92.78"/>
    <n v="1"/>
    <n v="4.6390000000000002"/>
    <n v="97.418999999999997"/>
    <x v="20"/>
    <d v="1899-12-30T10:50:00"/>
    <x v="2"/>
    <n v="92.78"/>
    <n v="4.7619047620000003"/>
    <n v="4.6390000000000002"/>
    <x v="57"/>
    <x v="0"/>
  </r>
  <r>
    <x v="799"/>
    <x v="1"/>
    <x v="1"/>
    <x v="0"/>
    <x v="1"/>
    <x v="2"/>
    <n v="86.69"/>
    <n v="5"/>
    <n v="21.672499999999999"/>
    <n v="455.1225"/>
    <x v="48"/>
    <d v="1899-12-30T18:38:00"/>
    <x v="0"/>
    <n v="433.45"/>
    <n v="4.7619047620000003"/>
    <n v="21.672499999999999"/>
    <x v="45"/>
    <x v="0"/>
  </r>
  <r>
    <x v="800"/>
    <x v="2"/>
    <x v="2"/>
    <x v="1"/>
    <x v="1"/>
    <x v="3"/>
    <n v="23.01"/>
    <n v="6"/>
    <n v="6.9029999999999996"/>
    <n v="144.96299999999999"/>
    <x v="52"/>
    <d v="1899-12-30T16:45:00"/>
    <x v="0"/>
    <n v="138.06"/>
    <n v="4.7619047620000003"/>
    <n v="6.9029999999999996"/>
    <x v="30"/>
    <x v="1"/>
  </r>
  <r>
    <x v="801"/>
    <x v="1"/>
    <x v="1"/>
    <x v="0"/>
    <x v="0"/>
    <x v="1"/>
    <n v="30.2"/>
    <n v="8"/>
    <n v="12.08"/>
    <n v="253.68"/>
    <x v="2"/>
    <d v="1899-12-30T19:30:00"/>
    <x v="0"/>
    <n v="241.6"/>
    <n v="4.7619047620000003"/>
    <n v="12.08"/>
    <x v="20"/>
    <x v="2"/>
  </r>
  <r>
    <x v="802"/>
    <x v="1"/>
    <x v="1"/>
    <x v="0"/>
    <x v="1"/>
    <x v="5"/>
    <n v="67.39"/>
    <n v="7"/>
    <n v="23.586500000000001"/>
    <n v="495.31650000000002"/>
    <x v="28"/>
    <d v="1899-12-30T13:23:00"/>
    <x v="0"/>
    <n v="471.73"/>
    <n v="4.7619047620000003"/>
    <n v="23.586500000000001"/>
    <x v="16"/>
    <x v="1"/>
  </r>
  <r>
    <x v="803"/>
    <x v="0"/>
    <x v="0"/>
    <x v="0"/>
    <x v="0"/>
    <x v="5"/>
    <n v="48.96"/>
    <n v="9"/>
    <n v="22.032"/>
    <n v="462.67200000000003"/>
    <x v="31"/>
    <d v="1899-12-30T11:27:00"/>
    <x v="1"/>
    <n v="440.64"/>
    <n v="4.7619047620000003"/>
    <n v="22.032"/>
    <x v="7"/>
    <x v="1"/>
  </r>
  <r>
    <x v="804"/>
    <x v="2"/>
    <x v="2"/>
    <x v="0"/>
    <x v="0"/>
    <x v="1"/>
    <n v="75.59"/>
    <n v="9"/>
    <n v="34.015500000000003"/>
    <n v="714.32550000000003"/>
    <x v="55"/>
    <d v="1899-12-30T11:12:00"/>
    <x v="1"/>
    <n v="680.31"/>
    <n v="4.7619047620000003"/>
    <n v="34.015500000000003"/>
    <x v="7"/>
    <x v="1"/>
  </r>
  <r>
    <x v="805"/>
    <x v="0"/>
    <x v="0"/>
    <x v="1"/>
    <x v="0"/>
    <x v="2"/>
    <n v="77.47"/>
    <n v="4"/>
    <n v="15.494"/>
    <n v="325.37400000000002"/>
    <x v="85"/>
    <d v="1899-12-30T16:36:00"/>
    <x v="1"/>
    <n v="309.88"/>
    <n v="4.7619047620000003"/>
    <n v="15.494"/>
    <x v="50"/>
    <x v="2"/>
  </r>
  <r>
    <x v="806"/>
    <x v="0"/>
    <x v="0"/>
    <x v="1"/>
    <x v="0"/>
    <x v="3"/>
    <n v="93.18"/>
    <n v="2"/>
    <n v="9.3179999999999996"/>
    <n v="195.678"/>
    <x v="65"/>
    <d v="1899-12-30T18:41:00"/>
    <x v="2"/>
    <n v="186.36"/>
    <n v="4.7619047620000003"/>
    <n v="9.3179999999999996"/>
    <x v="23"/>
    <x v="0"/>
  </r>
  <r>
    <x v="807"/>
    <x v="0"/>
    <x v="0"/>
    <x v="1"/>
    <x v="0"/>
    <x v="1"/>
    <n v="50.23"/>
    <n v="4"/>
    <n v="10.045999999999999"/>
    <n v="210.96600000000001"/>
    <x v="66"/>
    <d v="1899-12-30T17:12:00"/>
    <x v="1"/>
    <n v="200.92"/>
    <n v="4.7619047620000003"/>
    <n v="10.045999999999999"/>
    <x v="54"/>
    <x v="0"/>
  </r>
  <r>
    <x v="808"/>
    <x v="2"/>
    <x v="2"/>
    <x v="1"/>
    <x v="0"/>
    <x v="0"/>
    <n v="17.75"/>
    <n v="1"/>
    <n v="0.88749999999999996"/>
    <n v="18.637499999999999"/>
    <x v="78"/>
    <d v="1899-12-30T10:38:00"/>
    <x v="1"/>
    <n v="17.75"/>
    <n v="4.7619047620000003"/>
    <n v="0.88749999999999996"/>
    <x v="17"/>
    <x v="0"/>
  </r>
  <r>
    <x v="809"/>
    <x v="1"/>
    <x v="1"/>
    <x v="1"/>
    <x v="0"/>
    <x v="5"/>
    <n v="62.18"/>
    <n v="10"/>
    <n v="31.09"/>
    <n v="652.89"/>
    <x v="82"/>
    <d v="1899-12-30T10:33:00"/>
    <x v="0"/>
    <n v="621.79999999999995"/>
    <n v="4.7619047620000003"/>
    <n v="31.09"/>
    <x v="22"/>
    <x v="2"/>
  </r>
  <r>
    <x v="810"/>
    <x v="2"/>
    <x v="2"/>
    <x v="1"/>
    <x v="1"/>
    <x v="0"/>
    <n v="10.75"/>
    <n v="8"/>
    <n v="4.3"/>
    <n v="90.3"/>
    <x v="20"/>
    <d v="1899-12-30T14:38:00"/>
    <x v="0"/>
    <n v="86"/>
    <n v="4.7619047620000003"/>
    <n v="4.3"/>
    <x v="56"/>
    <x v="1"/>
  </r>
  <r>
    <x v="811"/>
    <x v="0"/>
    <x v="0"/>
    <x v="1"/>
    <x v="0"/>
    <x v="1"/>
    <n v="40.26"/>
    <n v="10"/>
    <n v="20.13"/>
    <n v="422.73"/>
    <x v="7"/>
    <d v="1899-12-30T18:06:00"/>
    <x v="2"/>
    <n v="402.6"/>
    <n v="4.7619047620000003"/>
    <n v="20.13"/>
    <x v="59"/>
    <x v="2"/>
  </r>
  <r>
    <x v="812"/>
    <x v="1"/>
    <x v="1"/>
    <x v="0"/>
    <x v="0"/>
    <x v="3"/>
    <n v="64.97"/>
    <n v="5"/>
    <n v="16.2425"/>
    <n v="341.09249999999997"/>
    <x v="4"/>
    <d v="1899-12-30T12:52:00"/>
    <x v="2"/>
    <n v="324.85000000000002"/>
    <n v="4.7619047620000003"/>
    <n v="16.2425"/>
    <x v="35"/>
    <x v="1"/>
  </r>
  <r>
    <x v="813"/>
    <x v="0"/>
    <x v="0"/>
    <x v="1"/>
    <x v="1"/>
    <x v="1"/>
    <n v="95.15"/>
    <n v="1"/>
    <n v="4.7575000000000003"/>
    <n v="99.907499999999999"/>
    <x v="23"/>
    <d v="1899-12-30T14:00:00"/>
    <x v="1"/>
    <n v="95.15"/>
    <n v="4.7619047620000003"/>
    <n v="4.7575000000000003"/>
    <x v="22"/>
    <x v="2"/>
  </r>
  <r>
    <x v="814"/>
    <x v="0"/>
    <x v="0"/>
    <x v="0"/>
    <x v="0"/>
    <x v="1"/>
    <n v="48.62"/>
    <n v="8"/>
    <n v="19.448"/>
    <n v="408.40800000000002"/>
    <x v="46"/>
    <d v="1899-12-30T10:57:00"/>
    <x v="1"/>
    <n v="388.96"/>
    <n v="4.7619047620000003"/>
    <n v="19.448"/>
    <x v="59"/>
    <x v="2"/>
  </r>
  <r>
    <x v="815"/>
    <x v="2"/>
    <x v="2"/>
    <x v="1"/>
    <x v="0"/>
    <x v="4"/>
    <n v="53.21"/>
    <n v="8"/>
    <n v="21.283999999999999"/>
    <n v="446.964"/>
    <x v="86"/>
    <d v="1899-12-30T16:45:00"/>
    <x v="0"/>
    <n v="425.68"/>
    <n v="4.7619047620000003"/>
    <n v="21.283999999999999"/>
    <x v="59"/>
    <x v="2"/>
  </r>
  <r>
    <x v="816"/>
    <x v="1"/>
    <x v="1"/>
    <x v="1"/>
    <x v="0"/>
    <x v="5"/>
    <n v="45.44"/>
    <n v="7"/>
    <n v="15.904"/>
    <n v="333.98399999999998"/>
    <x v="54"/>
    <d v="1899-12-30T11:15:00"/>
    <x v="1"/>
    <n v="318.08"/>
    <n v="4.7619047620000003"/>
    <n v="15.904"/>
    <x v="51"/>
    <x v="0"/>
  </r>
  <r>
    <x v="817"/>
    <x v="0"/>
    <x v="0"/>
    <x v="1"/>
    <x v="1"/>
    <x v="4"/>
    <n v="33.880000000000003"/>
    <n v="8"/>
    <n v="13.552"/>
    <n v="284.59199999999998"/>
    <x v="64"/>
    <d v="1899-12-30T20:29:00"/>
    <x v="0"/>
    <n v="271.04000000000002"/>
    <n v="4.7619047620000003"/>
    <n v="13.552"/>
    <x v="1"/>
    <x v="0"/>
  </r>
  <r>
    <x v="818"/>
    <x v="2"/>
    <x v="2"/>
    <x v="0"/>
    <x v="1"/>
    <x v="0"/>
    <n v="96.16"/>
    <n v="4"/>
    <n v="19.231999999999999"/>
    <n v="403.87200000000001"/>
    <x v="3"/>
    <d v="1899-12-30T20:03:00"/>
    <x v="2"/>
    <n v="384.64"/>
    <n v="4.7619047620000003"/>
    <n v="19.231999999999999"/>
    <x v="3"/>
    <x v="0"/>
  </r>
  <r>
    <x v="819"/>
    <x v="2"/>
    <x v="2"/>
    <x v="0"/>
    <x v="1"/>
    <x v="4"/>
    <n v="47.16"/>
    <n v="5"/>
    <n v="11.79"/>
    <n v="247.59"/>
    <x v="36"/>
    <d v="1899-12-30T14:35:00"/>
    <x v="2"/>
    <n v="235.8"/>
    <n v="4.7619047620000003"/>
    <n v="11.79"/>
    <x v="22"/>
    <x v="2"/>
  </r>
  <r>
    <x v="820"/>
    <x v="2"/>
    <x v="2"/>
    <x v="1"/>
    <x v="1"/>
    <x v="1"/>
    <n v="52.89"/>
    <n v="4"/>
    <n v="10.577999999999999"/>
    <n v="222.13800000000001"/>
    <x v="5"/>
    <d v="1899-12-30T16:32:00"/>
    <x v="0"/>
    <n v="211.56"/>
    <n v="4.7619047620000003"/>
    <n v="10.577999999999999"/>
    <x v="24"/>
    <x v="1"/>
  </r>
  <r>
    <x v="821"/>
    <x v="0"/>
    <x v="0"/>
    <x v="0"/>
    <x v="0"/>
    <x v="2"/>
    <n v="47.68"/>
    <n v="2"/>
    <n v="4.7679999999999998"/>
    <n v="100.128"/>
    <x v="7"/>
    <d v="1899-12-30T10:10:00"/>
    <x v="2"/>
    <n v="95.36"/>
    <n v="4.7619047620000003"/>
    <n v="4.7679999999999998"/>
    <x v="5"/>
    <x v="2"/>
  </r>
  <r>
    <x v="822"/>
    <x v="1"/>
    <x v="1"/>
    <x v="0"/>
    <x v="1"/>
    <x v="3"/>
    <n v="10.17"/>
    <n v="1"/>
    <n v="0.50849999999999995"/>
    <n v="10.6785"/>
    <x v="13"/>
    <d v="1899-12-30T14:15:00"/>
    <x v="1"/>
    <n v="10.17"/>
    <n v="4.7619047620000003"/>
    <n v="0.50849999999999995"/>
    <x v="9"/>
    <x v="2"/>
  </r>
  <r>
    <x v="823"/>
    <x v="0"/>
    <x v="0"/>
    <x v="1"/>
    <x v="0"/>
    <x v="0"/>
    <n v="68.709999999999994"/>
    <n v="3"/>
    <n v="10.3065"/>
    <n v="216.4365"/>
    <x v="31"/>
    <d v="1899-12-30T10:05:00"/>
    <x v="1"/>
    <n v="206.13"/>
    <n v="4.7619047620000003"/>
    <n v="10.3065"/>
    <x v="44"/>
    <x v="0"/>
  </r>
  <r>
    <x v="824"/>
    <x v="2"/>
    <x v="2"/>
    <x v="0"/>
    <x v="0"/>
    <x v="3"/>
    <n v="60.08"/>
    <n v="7"/>
    <n v="21.027999999999999"/>
    <n v="441.58800000000002"/>
    <x v="44"/>
    <d v="1899-12-30T11:36:00"/>
    <x v="2"/>
    <n v="420.56"/>
    <n v="4.7619047620000003"/>
    <n v="21.027999999999999"/>
    <x v="10"/>
    <x v="2"/>
  </r>
  <r>
    <x v="825"/>
    <x v="0"/>
    <x v="0"/>
    <x v="0"/>
    <x v="0"/>
    <x v="3"/>
    <n v="22.01"/>
    <n v="4"/>
    <n v="4.4020000000000001"/>
    <n v="92.441999999999993"/>
    <x v="71"/>
    <d v="1899-12-30T18:15:00"/>
    <x v="2"/>
    <n v="88.04"/>
    <n v="4.7619047620000003"/>
    <n v="4.4020000000000001"/>
    <x v="37"/>
    <x v="1"/>
  </r>
  <r>
    <x v="826"/>
    <x v="2"/>
    <x v="2"/>
    <x v="0"/>
    <x v="0"/>
    <x v="0"/>
    <n v="72.11"/>
    <n v="9"/>
    <n v="32.4495"/>
    <n v="681.43949999999995"/>
    <x v="26"/>
    <d v="1899-12-30T13:53:00"/>
    <x v="2"/>
    <n v="648.99"/>
    <n v="4.7619047620000003"/>
    <n v="32.4495"/>
    <x v="25"/>
    <x v="1"/>
  </r>
  <r>
    <x v="827"/>
    <x v="0"/>
    <x v="0"/>
    <x v="0"/>
    <x v="1"/>
    <x v="5"/>
    <n v="41.28"/>
    <n v="3"/>
    <n v="6.1920000000000002"/>
    <n v="130.03200000000001"/>
    <x v="58"/>
    <d v="1899-12-30T18:37:00"/>
    <x v="2"/>
    <n v="123.84"/>
    <n v="4.7619047620000003"/>
    <n v="6.1920000000000002"/>
    <x v="23"/>
    <x v="0"/>
  </r>
  <r>
    <x v="828"/>
    <x v="1"/>
    <x v="1"/>
    <x v="1"/>
    <x v="1"/>
    <x v="1"/>
    <n v="64.95"/>
    <n v="10"/>
    <n v="32.475000000000001"/>
    <n v="681.97500000000002"/>
    <x v="62"/>
    <d v="1899-12-30T18:27:00"/>
    <x v="1"/>
    <n v="649.5"/>
    <n v="4.7619047620000003"/>
    <n v="32.475000000000001"/>
    <x v="53"/>
    <x v="2"/>
  </r>
  <r>
    <x v="829"/>
    <x v="0"/>
    <x v="0"/>
    <x v="0"/>
    <x v="0"/>
    <x v="1"/>
    <n v="74.22"/>
    <n v="10"/>
    <n v="37.11"/>
    <n v="779.31"/>
    <x v="17"/>
    <d v="1899-12-30T14:42:00"/>
    <x v="2"/>
    <n v="742.2"/>
    <n v="4.7619047620000003"/>
    <n v="37.11"/>
    <x v="42"/>
    <x v="2"/>
  </r>
  <r>
    <x v="830"/>
    <x v="0"/>
    <x v="0"/>
    <x v="1"/>
    <x v="1"/>
    <x v="1"/>
    <n v="10.56"/>
    <n v="8"/>
    <n v="4.2240000000000002"/>
    <n v="88.703999999999994"/>
    <x v="46"/>
    <d v="1899-12-30T17:43:00"/>
    <x v="1"/>
    <n v="84.48"/>
    <n v="4.7619047620000003"/>
    <n v="4.2240000000000002"/>
    <x v="29"/>
    <x v="1"/>
  </r>
  <r>
    <x v="831"/>
    <x v="2"/>
    <x v="2"/>
    <x v="1"/>
    <x v="1"/>
    <x v="0"/>
    <n v="62.57"/>
    <n v="4"/>
    <n v="12.513999999999999"/>
    <n v="262.79399999999998"/>
    <x v="6"/>
    <d v="1899-12-30T18:37:00"/>
    <x v="1"/>
    <n v="250.28"/>
    <n v="4.7619047620000003"/>
    <n v="12.513999999999999"/>
    <x v="33"/>
    <x v="0"/>
  </r>
  <r>
    <x v="832"/>
    <x v="2"/>
    <x v="2"/>
    <x v="0"/>
    <x v="0"/>
    <x v="3"/>
    <n v="11.85"/>
    <n v="8"/>
    <n v="4.74"/>
    <n v="99.54"/>
    <x v="51"/>
    <d v="1899-12-30T16:34:00"/>
    <x v="1"/>
    <n v="94.8"/>
    <n v="4.7619047620000003"/>
    <n v="4.74"/>
    <x v="5"/>
    <x v="2"/>
  </r>
  <r>
    <x v="833"/>
    <x v="0"/>
    <x v="0"/>
    <x v="0"/>
    <x v="1"/>
    <x v="0"/>
    <n v="91.3"/>
    <n v="1"/>
    <n v="4.5650000000000004"/>
    <n v="95.864999999999995"/>
    <x v="44"/>
    <d v="1899-12-30T14:42:00"/>
    <x v="0"/>
    <n v="91.3"/>
    <n v="4.7619047620000003"/>
    <n v="4.5650000000000004"/>
    <x v="51"/>
    <x v="0"/>
  </r>
  <r>
    <x v="834"/>
    <x v="2"/>
    <x v="2"/>
    <x v="0"/>
    <x v="0"/>
    <x v="2"/>
    <n v="40.729999999999997"/>
    <n v="7"/>
    <n v="14.2555"/>
    <n v="299.3655"/>
    <x v="41"/>
    <d v="1899-12-30T11:01:00"/>
    <x v="0"/>
    <n v="285.11"/>
    <n v="4.7619047620000003"/>
    <n v="14.2555"/>
    <x v="38"/>
    <x v="2"/>
  </r>
  <r>
    <x v="835"/>
    <x v="0"/>
    <x v="0"/>
    <x v="1"/>
    <x v="1"/>
    <x v="5"/>
    <n v="52.38"/>
    <n v="1"/>
    <n v="2.6190000000000002"/>
    <n v="54.999000000000002"/>
    <x v="58"/>
    <d v="1899-12-30T19:44:00"/>
    <x v="1"/>
    <n v="52.38"/>
    <n v="4.7619047620000003"/>
    <n v="2.6190000000000002"/>
    <x v="6"/>
    <x v="2"/>
  </r>
  <r>
    <x v="836"/>
    <x v="0"/>
    <x v="0"/>
    <x v="0"/>
    <x v="1"/>
    <x v="5"/>
    <n v="38.54"/>
    <n v="5"/>
    <n v="9.6349999999999998"/>
    <n v="202.33500000000001"/>
    <x v="51"/>
    <d v="1899-12-30T13:34:00"/>
    <x v="0"/>
    <n v="192.7"/>
    <n v="4.7619047620000003"/>
    <n v="9.6349999999999998"/>
    <x v="32"/>
    <x v="2"/>
  </r>
  <r>
    <x v="837"/>
    <x v="2"/>
    <x v="2"/>
    <x v="1"/>
    <x v="1"/>
    <x v="3"/>
    <n v="44.63"/>
    <n v="6"/>
    <n v="13.388999999999999"/>
    <n v="281.16899999999998"/>
    <x v="56"/>
    <d v="1899-12-30T20:08:00"/>
    <x v="2"/>
    <n v="267.77999999999997"/>
    <n v="4.7619047620000003"/>
    <n v="13.388999999999999"/>
    <x v="20"/>
    <x v="2"/>
  </r>
  <r>
    <x v="838"/>
    <x v="1"/>
    <x v="1"/>
    <x v="1"/>
    <x v="1"/>
    <x v="1"/>
    <n v="55.87"/>
    <n v="10"/>
    <n v="27.934999999999999"/>
    <n v="586.63499999999999"/>
    <x v="15"/>
    <d v="1899-12-30T15:01:00"/>
    <x v="1"/>
    <n v="558.70000000000005"/>
    <n v="4.7619047620000003"/>
    <n v="27.934999999999999"/>
    <x v="6"/>
    <x v="2"/>
  </r>
  <r>
    <x v="839"/>
    <x v="1"/>
    <x v="1"/>
    <x v="0"/>
    <x v="0"/>
    <x v="3"/>
    <n v="29.22"/>
    <n v="6"/>
    <n v="8.766"/>
    <n v="184.08600000000001"/>
    <x v="17"/>
    <d v="1899-12-30T11:40:00"/>
    <x v="0"/>
    <n v="175.32"/>
    <n v="4.7619047620000003"/>
    <n v="8.766"/>
    <x v="59"/>
    <x v="2"/>
  </r>
  <r>
    <x v="840"/>
    <x v="0"/>
    <x v="0"/>
    <x v="1"/>
    <x v="1"/>
    <x v="5"/>
    <n v="51.94"/>
    <n v="3"/>
    <n v="7.7910000000000004"/>
    <n v="163.61099999999999"/>
    <x v="42"/>
    <d v="1899-12-30T15:21:00"/>
    <x v="1"/>
    <n v="155.82"/>
    <n v="4.7619047620000003"/>
    <n v="7.7910000000000004"/>
    <x v="30"/>
    <x v="1"/>
  </r>
  <r>
    <x v="841"/>
    <x v="2"/>
    <x v="2"/>
    <x v="1"/>
    <x v="1"/>
    <x v="1"/>
    <n v="60.3"/>
    <n v="1"/>
    <n v="3.0150000000000001"/>
    <n v="63.314999999999998"/>
    <x v="38"/>
    <d v="1899-12-30T17:38:00"/>
    <x v="1"/>
    <n v="60.3"/>
    <n v="4.7619047620000003"/>
    <n v="3.0150000000000001"/>
    <x v="22"/>
    <x v="2"/>
  </r>
  <r>
    <x v="842"/>
    <x v="0"/>
    <x v="0"/>
    <x v="0"/>
    <x v="0"/>
    <x v="3"/>
    <n v="39.47"/>
    <n v="2"/>
    <n v="3.9470000000000001"/>
    <n v="82.887"/>
    <x v="22"/>
    <d v="1899-12-30T16:16:00"/>
    <x v="2"/>
    <n v="78.94"/>
    <n v="4.7619047620000003"/>
    <n v="3.9470000000000001"/>
    <x v="59"/>
    <x v="2"/>
  </r>
  <r>
    <x v="843"/>
    <x v="1"/>
    <x v="1"/>
    <x v="0"/>
    <x v="0"/>
    <x v="4"/>
    <n v="14.87"/>
    <n v="2"/>
    <n v="1.4870000000000001"/>
    <n v="31.227"/>
    <x v="77"/>
    <d v="1899-12-30T18:15:00"/>
    <x v="2"/>
    <n v="29.74"/>
    <n v="4.7619047620000003"/>
    <n v="1.4870000000000001"/>
    <x v="60"/>
    <x v="0"/>
  </r>
  <r>
    <x v="844"/>
    <x v="0"/>
    <x v="0"/>
    <x v="1"/>
    <x v="1"/>
    <x v="5"/>
    <n v="21.32"/>
    <n v="1"/>
    <n v="1.0660000000000001"/>
    <n v="22.385999999999999"/>
    <x v="53"/>
    <d v="1899-12-30T12:43:00"/>
    <x v="1"/>
    <n v="21.32"/>
    <n v="4.7619047620000003"/>
    <n v="1.0660000000000001"/>
    <x v="9"/>
    <x v="2"/>
  </r>
  <r>
    <x v="845"/>
    <x v="0"/>
    <x v="0"/>
    <x v="0"/>
    <x v="1"/>
    <x v="1"/>
    <n v="93.78"/>
    <n v="3"/>
    <n v="14.067"/>
    <n v="295.40699999999998"/>
    <x v="74"/>
    <d v="1899-12-30T11:32:00"/>
    <x v="2"/>
    <n v="281.33999999999997"/>
    <n v="4.7619047620000003"/>
    <n v="14.067"/>
    <x v="9"/>
    <x v="2"/>
  </r>
  <r>
    <x v="846"/>
    <x v="0"/>
    <x v="0"/>
    <x v="0"/>
    <x v="1"/>
    <x v="1"/>
    <n v="73.260000000000005"/>
    <n v="1"/>
    <n v="3.6629999999999998"/>
    <n v="76.923000000000002"/>
    <x v="3"/>
    <d v="1899-12-30T18:08:00"/>
    <x v="0"/>
    <n v="73.260000000000005"/>
    <n v="4.7619047620000003"/>
    <n v="3.6629999999999998"/>
    <x v="58"/>
    <x v="0"/>
  </r>
  <r>
    <x v="847"/>
    <x v="1"/>
    <x v="1"/>
    <x v="1"/>
    <x v="0"/>
    <x v="3"/>
    <n v="22.38"/>
    <n v="1"/>
    <n v="1.119"/>
    <n v="23.498999999999999"/>
    <x v="74"/>
    <d v="1899-12-30T17:08:00"/>
    <x v="2"/>
    <n v="22.38"/>
    <n v="4.7619047620000003"/>
    <n v="1.119"/>
    <x v="17"/>
    <x v="0"/>
  </r>
  <r>
    <x v="848"/>
    <x v="1"/>
    <x v="1"/>
    <x v="0"/>
    <x v="0"/>
    <x v="4"/>
    <n v="72.88"/>
    <n v="9"/>
    <n v="32.795999999999999"/>
    <n v="688.71600000000001"/>
    <x v="66"/>
    <d v="1899-12-30T19:38:00"/>
    <x v="1"/>
    <n v="655.92"/>
    <n v="4.7619047620000003"/>
    <n v="32.795999999999999"/>
    <x v="43"/>
    <x v="3"/>
  </r>
  <r>
    <x v="849"/>
    <x v="0"/>
    <x v="0"/>
    <x v="1"/>
    <x v="0"/>
    <x v="5"/>
    <n v="99.1"/>
    <n v="6"/>
    <n v="29.73"/>
    <n v="624.33000000000004"/>
    <x v="64"/>
    <d v="1899-12-30T13:11:00"/>
    <x v="1"/>
    <n v="594.6"/>
    <n v="4.7619047620000003"/>
    <n v="29.73"/>
    <x v="50"/>
    <x v="2"/>
  </r>
  <r>
    <x v="850"/>
    <x v="0"/>
    <x v="0"/>
    <x v="1"/>
    <x v="1"/>
    <x v="5"/>
    <n v="74.099999999999994"/>
    <n v="1"/>
    <n v="3.7050000000000001"/>
    <n v="77.805000000000007"/>
    <x v="25"/>
    <d v="1899-12-30T11:05:00"/>
    <x v="1"/>
    <n v="74.099999999999994"/>
    <n v="4.7619047620000003"/>
    <n v="3.7050000000000001"/>
    <x v="51"/>
    <x v="0"/>
  </r>
  <r>
    <x v="851"/>
    <x v="0"/>
    <x v="0"/>
    <x v="1"/>
    <x v="0"/>
    <x v="5"/>
    <n v="98.48"/>
    <n v="2"/>
    <n v="9.8480000000000008"/>
    <n v="206.80799999999999"/>
    <x v="88"/>
    <d v="1899-12-30T10:12:00"/>
    <x v="0"/>
    <n v="196.96"/>
    <n v="4.7619047620000003"/>
    <n v="9.8480000000000008"/>
    <x v="51"/>
    <x v="0"/>
  </r>
  <r>
    <x v="852"/>
    <x v="1"/>
    <x v="1"/>
    <x v="1"/>
    <x v="1"/>
    <x v="0"/>
    <n v="53.19"/>
    <n v="7"/>
    <n v="18.616499999999998"/>
    <n v="390.94650000000001"/>
    <x v="78"/>
    <d v="1899-12-30T15:42:00"/>
    <x v="0"/>
    <n v="372.33"/>
    <n v="4.7619047620000003"/>
    <n v="18.616499999999998"/>
    <x v="59"/>
    <x v="2"/>
  </r>
  <r>
    <x v="853"/>
    <x v="2"/>
    <x v="2"/>
    <x v="1"/>
    <x v="0"/>
    <x v="1"/>
    <n v="52.79"/>
    <n v="10"/>
    <n v="26.395"/>
    <n v="554.29499999999996"/>
    <x v="6"/>
    <d v="1899-12-30T11:58:00"/>
    <x v="0"/>
    <n v="527.9"/>
    <n v="4.7619047620000003"/>
    <n v="26.395"/>
    <x v="40"/>
    <x v="0"/>
  </r>
  <r>
    <x v="854"/>
    <x v="0"/>
    <x v="0"/>
    <x v="0"/>
    <x v="0"/>
    <x v="0"/>
    <n v="95.95"/>
    <n v="5"/>
    <n v="23.987500000000001"/>
    <n v="503.73750000000001"/>
    <x v="54"/>
    <d v="1899-12-30T14:21:00"/>
    <x v="0"/>
    <n v="479.75"/>
    <n v="4.7619047620000003"/>
    <n v="23.987500000000001"/>
    <x v="55"/>
    <x v="0"/>
  </r>
  <r>
    <x v="855"/>
    <x v="2"/>
    <x v="2"/>
    <x v="1"/>
    <x v="0"/>
    <x v="5"/>
    <n v="36.51"/>
    <n v="9"/>
    <n v="16.429500000000001"/>
    <n v="345.01949999999999"/>
    <x v="69"/>
    <d v="1899-12-30T10:52:00"/>
    <x v="1"/>
    <n v="328.59"/>
    <n v="4.7619047620000003"/>
    <n v="16.429500000000001"/>
    <x v="50"/>
    <x v="2"/>
  </r>
  <r>
    <x v="856"/>
    <x v="2"/>
    <x v="2"/>
    <x v="1"/>
    <x v="1"/>
    <x v="4"/>
    <n v="21.12"/>
    <n v="8"/>
    <n v="8.4480000000000004"/>
    <n v="177.40799999999999"/>
    <x v="17"/>
    <d v="1899-12-30T19:31:00"/>
    <x v="1"/>
    <n v="168.96"/>
    <n v="4.7619047620000003"/>
    <n v="8.4480000000000004"/>
    <x v="31"/>
    <x v="1"/>
  </r>
  <r>
    <x v="857"/>
    <x v="0"/>
    <x v="0"/>
    <x v="0"/>
    <x v="0"/>
    <x v="2"/>
    <n v="28.31"/>
    <n v="4"/>
    <n v="5.6619999999999999"/>
    <n v="118.902"/>
    <x v="37"/>
    <d v="1899-12-30T18:35:00"/>
    <x v="1"/>
    <n v="113.24"/>
    <n v="4.7619047620000003"/>
    <n v="5.6619999999999999"/>
    <x v="13"/>
    <x v="0"/>
  </r>
  <r>
    <x v="858"/>
    <x v="2"/>
    <x v="2"/>
    <x v="1"/>
    <x v="1"/>
    <x v="0"/>
    <n v="57.59"/>
    <n v="6"/>
    <n v="17.277000000000001"/>
    <n v="362.81700000000001"/>
    <x v="42"/>
    <d v="1899-12-30T13:51:00"/>
    <x v="1"/>
    <n v="345.54"/>
    <n v="4.7619047620000003"/>
    <n v="17.277000000000001"/>
    <x v="20"/>
    <x v="2"/>
  </r>
  <r>
    <x v="859"/>
    <x v="0"/>
    <x v="0"/>
    <x v="0"/>
    <x v="0"/>
    <x v="4"/>
    <n v="47.63"/>
    <n v="9"/>
    <n v="21.433499999999999"/>
    <n v="450.1035"/>
    <x v="54"/>
    <d v="1899-12-30T12:35:00"/>
    <x v="1"/>
    <n v="428.67"/>
    <n v="4.7619047620000003"/>
    <n v="21.433499999999999"/>
    <x v="59"/>
    <x v="2"/>
  </r>
  <r>
    <x v="860"/>
    <x v="1"/>
    <x v="1"/>
    <x v="0"/>
    <x v="0"/>
    <x v="2"/>
    <n v="86.27"/>
    <n v="1"/>
    <n v="4.3135000000000003"/>
    <n v="90.583500000000001"/>
    <x v="9"/>
    <d v="1899-12-30T13:24:00"/>
    <x v="0"/>
    <n v="86.27"/>
    <n v="4.7619047620000003"/>
    <n v="4.3135000000000003"/>
    <x v="27"/>
    <x v="1"/>
  </r>
  <r>
    <x v="861"/>
    <x v="0"/>
    <x v="0"/>
    <x v="0"/>
    <x v="1"/>
    <x v="3"/>
    <n v="12.76"/>
    <n v="2"/>
    <n v="1.276"/>
    <n v="26.795999999999999"/>
    <x v="66"/>
    <d v="1899-12-30T18:06:00"/>
    <x v="0"/>
    <n v="25.52"/>
    <n v="4.7619047620000003"/>
    <n v="1.276"/>
    <x v="52"/>
    <x v="1"/>
  </r>
  <r>
    <x v="862"/>
    <x v="2"/>
    <x v="2"/>
    <x v="1"/>
    <x v="0"/>
    <x v="2"/>
    <n v="11.28"/>
    <n v="9"/>
    <n v="5.0759999999999996"/>
    <n v="106.596"/>
    <x v="85"/>
    <d v="1899-12-30T11:55:00"/>
    <x v="2"/>
    <n v="101.52"/>
    <n v="4.7619047620000003"/>
    <n v="5.0759999999999996"/>
    <x v="42"/>
    <x v="2"/>
  </r>
  <r>
    <x v="863"/>
    <x v="2"/>
    <x v="2"/>
    <x v="1"/>
    <x v="0"/>
    <x v="2"/>
    <n v="51.07"/>
    <n v="7"/>
    <n v="17.874500000000001"/>
    <n v="375.36450000000002"/>
    <x v="52"/>
    <d v="1899-12-30T11:42:00"/>
    <x v="1"/>
    <n v="357.49"/>
    <n v="4.7619047620000003"/>
    <n v="17.874500000000001"/>
    <x v="27"/>
    <x v="1"/>
  </r>
  <r>
    <x v="864"/>
    <x v="0"/>
    <x v="0"/>
    <x v="0"/>
    <x v="0"/>
    <x v="1"/>
    <n v="79.59"/>
    <n v="3"/>
    <n v="11.938499999999999"/>
    <n v="250.70849999999999"/>
    <x v="66"/>
    <d v="1899-12-30T14:30:00"/>
    <x v="1"/>
    <n v="238.77"/>
    <n v="4.7619047620000003"/>
    <n v="11.938499999999999"/>
    <x v="37"/>
    <x v="1"/>
  </r>
  <r>
    <x v="865"/>
    <x v="1"/>
    <x v="1"/>
    <x v="0"/>
    <x v="1"/>
    <x v="0"/>
    <n v="33.81"/>
    <n v="3"/>
    <n v="5.0715000000000003"/>
    <n v="106.50149999999999"/>
    <x v="53"/>
    <d v="1899-12-30T15:11:00"/>
    <x v="0"/>
    <n v="101.43"/>
    <n v="4.7619047620000003"/>
    <n v="5.0715000000000003"/>
    <x v="48"/>
    <x v="1"/>
  </r>
  <r>
    <x v="866"/>
    <x v="2"/>
    <x v="2"/>
    <x v="0"/>
    <x v="1"/>
    <x v="3"/>
    <n v="90.53"/>
    <n v="8"/>
    <n v="36.212000000000003"/>
    <n v="760.452"/>
    <x v="20"/>
    <d v="1899-12-30T14:48:00"/>
    <x v="2"/>
    <n v="724.24"/>
    <n v="4.7619047620000003"/>
    <n v="36.212000000000003"/>
    <x v="35"/>
    <x v="1"/>
  </r>
  <r>
    <x v="867"/>
    <x v="1"/>
    <x v="1"/>
    <x v="0"/>
    <x v="0"/>
    <x v="0"/>
    <n v="62.82"/>
    <n v="2"/>
    <n v="6.282"/>
    <n v="131.922"/>
    <x v="29"/>
    <d v="1899-12-30T12:36:00"/>
    <x v="0"/>
    <n v="125.64"/>
    <n v="4.7619047620000003"/>
    <n v="6.282"/>
    <x v="49"/>
    <x v="2"/>
  </r>
  <r>
    <x v="868"/>
    <x v="1"/>
    <x v="1"/>
    <x v="0"/>
    <x v="1"/>
    <x v="4"/>
    <n v="24.31"/>
    <n v="3"/>
    <n v="3.6465000000000001"/>
    <n v="76.576499999999996"/>
    <x v="66"/>
    <d v="1899-12-30T19:09:00"/>
    <x v="2"/>
    <n v="72.930000000000007"/>
    <n v="4.7619047620000003"/>
    <n v="3.6465000000000001"/>
    <x v="42"/>
    <x v="2"/>
  </r>
  <r>
    <x v="869"/>
    <x v="0"/>
    <x v="0"/>
    <x v="1"/>
    <x v="1"/>
    <x v="3"/>
    <n v="64.59"/>
    <n v="4"/>
    <n v="12.917999999999999"/>
    <n v="271.27800000000002"/>
    <x v="47"/>
    <d v="1899-12-30T13:35:00"/>
    <x v="0"/>
    <n v="258.36"/>
    <n v="4.7619047620000003"/>
    <n v="12.917999999999999"/>
    <x v="39"/>
    <x v="0"/>
  </r>
  <r>
    <x v="870"/>
    <x v="0"/>
    <x v="0"/>
    <x v="0"/>
    <x v="1"/>
    <x v="4"/>
    <n v="24.82"/>
    <n v="7"/>
    <n v="8.6869999999999994"/>
    <n v="182.42699999999999"/>
    <x v="69"/>
    <d v="1899-12-30T10:33:00"/>
    <x v="2"/>
    <n v="173.74"/>
    <n v="4.7619047620000003"/>
    <n v="8.6869999999999994"/>
    <x v="12"/>
    <x v="1"/>
  </r>
  <r>
    <x v="871"/>
    <x v="1"/>
    <x v="1"/>
    <x v="1"/>
    <x v="1"/>
    <x v="5"/>
    <n v="56.5"/>
    <n v="1"/>
    <n v="2.8250000000000002"/>
    <n v="59.325000000000003"/>
    <x v="45"/>
    <d v="1899-12-30T15:45:00"/>
    <x v="0"/>
    <n v="56.5"/>
    <n v="4.7619047620000003"/>
    <n v="2.8250000000000002"/>
    <x v="1"/>
    <x v="0"/>
  </r>
  <r>
    <x v="872"/>
    <x v="2"/>
    <x v="2"/>
    <x v="0"/>
    <x v="0"/>
    <x v="1"/>
    <n v="21.43"/>
    <n v="10"/>
    <n v="10.715"/>
    <n v="225.01499999999999"/>
    <x v="26"/>
    <d v="1899-12-30T11:51:00"/>
    <x v="1"/>
    <n v="214.3"/>
    <n v="4.7619047620000003"/>
    <n v="10.715"/>
    <x v="56"/>
    <x v="1"/>
  </r>
  <r>
    <x v="873"/>
    <x v="0"/>
    <x v="0"/>
    <x v="0"/>
    <x v="1"/>
    <x v="3"/>
    <n v="89.06"/>
    <n v="6"/>
    <n v="26.718"/>
    <n v="561.07799999999997"/>
    <x v="68"/>
    <d v="1899-12-30T17:26:00"/>
    <x v="1"/>
    <n v="534.36"/>
    <n v="4.7619047620000003"/>
    <n v="26.718"/>
    <x v="21"/>
    <x v="0"/>
  </r>
  <r>
    <x v="874"/>
    <x v="0"/>
    <x v="0"/>
    <x v="0"/>
    <x v="1"/>
    <x v="2"/>
    <n v="23.29"/>
    <n v="4"/>
    <n v="4.6580000000000004"/>
    <n v="97.817999999999998"/>
    <x v="35"/>
    <d v="1899-12-30T11:52:00"/>
    <x v="2"/>
    <n v="93.16"/>
    <n v="4.7619047620000003"/>
    <n v="4.6580000000000004"/>
    <x v="9"/>
    <x v="2"/>
  </r>
  <r>
    <x v="875"/>
    <x v="1"/>
    <x v="1"/>
    <x v="1"/>
    <x v="1"/>
    <x v="2"/>
    <n v="65.260000000000005"/>
    <n v="8"/>
    <n v="26.103999999999999"/>
    <n v="548.18399999999997"/>
    <x v="20"/>
    <d v="1899-12-30T14:04:00"/>
    <x v="0"/>
    <n v="522.08000000000004"/>
    <n v="4.7619047620000003"/>
    <n v="26.103999999999999"/>
    <x v="31"/>
    <x v="1"/>
  </r>
  <r>
    <x v="876"/>
    <x v="1"/>
    <x v="1"/>
    <x v="0"/>
    <x v="1"/>
    <x v="5"/>
    <n v="52.35"/>
    <n v="1"/>
    <n v="2.6175000000000002"/>
    <n v="54.967500000000001"/>
    <x v="12"/>
    <d v="1899-12-30T17:49:00"/>
    <x v="1"/>
    <n v="52.35"/>
    <n v="4.7619047620000003"/>
    <n v="2.6175000000000002"/>
    <x v="43"/>
    <x v="3"/>
  </r>
  <r>
    <x v="877"/>
    <x v="2"/>
    <x v="2"/>
    <x v="0"/>
    <x v="1"/>
    <x v="1"/>
    <n v="39.75"/>
    <n v="1"/>
    <n v="1.9875"/>
    <n v="41.737499999999997"/>
    <x v="6"/>
    <d v="1899-12-30T20:19:00"/>
    <x v="1"/>
    <n v="39.75"/>
    <n v="4.7619047620000003"/>
    <n v="1.9875"/>
    <x v="36"/>
    <x v="1"/>
  </r>
  <r>
    <x v="878"/>
    <x v="0"/>
    <x v="0"/>
    <x v="1"/>
    <x v="0"/>
    <x v="1"/>
    <n v="90.02"/>
    <n v="8"/>
    <n v="36.008000000000003"/>
    <n v="756.16800000000001"/>
    <x v="76"/>
    <d v="1899-12-30T16:08:00"/>
    <x v="2"/>
    <n v="720.16"/>
    <n v="4.7619047620000003"/>
    <n v="36.008000000000003"/>
    <x v="10"/>
    <x v="2"/>
  </r>
  <r>
    <x v="879"/>
    <x v="2"/>
    <x v="2"/>
    <x v="0"/>
    <x v="0"/>
    <x v="1"/>
    <n v="12.1"/>
    <n v="8"/>
    <n v="4.84"/>
    <n v="101.64"/>
    <x v="64"/>
    <d v="1899-12-30T10:17:00"/>
    <x v="0"/>
    <n v="96.8"/>
    <n v="4.7619047620000003"/>
    <n v="4.84"/>
    <x v="17"/>
    <x v="0"/>
  </r>
  <r>
    <x v="880"/>
    <x v="2"/>
    <x v="2"/>
    <x v="0"/>
    <x v="0"/>
    <x v="4"/>
    <n v="33.21"/>
    <n v="10"/>
    <n v="16.605"/>
    <n v="348.70499999999998"/>
    <x v="66"/>
    <d v="1899-12-30T14:25:00"/>
    <x v="0"/>
    <n v="332.1"/>
    <n v="4.7619047620000003"/>
    <n v="16.605"/>
    <x v="22"/>
    <x v="2"/>
  </r>
  <r>
    <x v="881"/>
    <x v="1"/>
    <x v="1"/>
    <x v="0"/>
    <x v="0"/>
    <x v="5"/>
    <n v="10.18"/>
    <n v="8"/>
    <n v="4.0720000000000001"/>
    <n v="85.512"/>
    <x v="73"/>
    <d v="1899-12-30T12:51:00"/>
    <x v="2"/>
    <n v="81.44"/>
    <n v="4.7619047620000003"/>
    <n v="4.0720000000000001"/>
    <x v="33"/>
    <x v="0"/>
  </r>
  <r>
    <x v="882"/>
    <x v="2"/>
    <x v="2"/>
    <x v="0"/>
    <x v="1"/>
    <x v="3"/>
    <n v="31.99"/>
    <n v="10"/>
    <n v="15.994999999999999"/>
    <n v="335.89499999999998"/>
    <x v="9"/>
    <d v="1899-12-30T15:18:00"/>
    <x v="2"/>
    <n v="319.89999999999998"/>
    <n v="4.7619047620000003"/>
    <n v="15.994999999999999"/>
    <x v="21"/>
    <x v="0"/>
  </r>
  <r>
    <x v="883"/>
    <x v="0"/>
    <x v="0"/>
    <x v="0"/>
    <x v="0"/>
    <x v="2"/>
    <n v="34.42"/>
    <n v="6"/>
    <n v="10.326000000000001"/>
    <n v="216.846"/>
    <x v="73"/>
    <d v="1899-12-30T12:45:00"/>
    <x v="0"/>
    <n v="206.52"/>
    <n v="4.7619047620000003"/>
    <n v="10.326000000000001"/>
    <x v="26"/>
    <x v="1"/>
  </r>
  <r>
    <x v="884"/>
    <x v="0"/>
    <x v="0"/>
    <x v="0"/>
    <x v="0"/>
    <x v="4"/>
    <n v="83.34"/>
    <n v="2"/>
    <n v="8.3339999999999996"/>
    <n v="175.01400000000001"/>
    <x v="35"/>
    <d v="1899-12-30T13:37:00"/>
    <x v="1"/>
    <n v="166.68"/>
    <n v="4.7619047620000003"/>
    <n v="8.3339999999999996"/>
    <x v="29"/>
    <x v="1"/>
  </r>
  <r>
    <x v="885"/>
    <x v="0"/>
    <x v="0"/>
    <x v="1"/>
    <x v="1"/>
    <x v="3"/>
    <n v="45.58"/>
    <n v="7"/>
    <n v="15.952999999999999"/>
    <n v="335.01299999999998"/>
    <x v="50"/>
    <d v="1899-12-30T10:03:00"/>
    <x v="1"/>
    <n v="319.06"/>
    <n v="4.7619047620000003"/>
    <n v="15.952999999999999"/>
    <x v="59"/>
    <x v="2"/>
  </r>
  <r>
    <x v="886"/>
    <x v="0"/>
    <x v="0"/>
    <x v="0"/>
    <x v="1"/>
    <x v="4"/>
    <n v="87.9"/>
    <n v="1"/>
    <n v="4.3949999999999996"/>
    <n v="92.295000000000002"/>
    <x v="63"/>
    <d v="1899-12-30T19:42:00"/>
    <x v="0"/>
    <n v="87.9"/>
    <n v="4.7619047620000003"/>
    <n v="4.3949999999999996"/>
    <x v="24"/>
    <x v="1"/>
  </r>
  <r>
    <x v="887"/>
    <x v="0"/>
    <x v="0"/>
    <x v="0"/>
    <x v="0"/>
    <x v="1"/>
    <n v="73.47"/>
    <n v="10"/>
    <n v="36.734999999999999"/>
    <n v="771.43499999999995"/>
    <x v="28"/>
    <d v="1899-12-30T13:14:00"/>
    <x v="0"/>
    <n v="734.7"/>
    <n v="4.7619047620000003"/>
    <n v="36.734999999999999"/>
    <x v="33"/>
    <x v="0"/>
  </r>
  <r>
    <x v="888"/>
    <x v="1"/>
    <x v="1"/>
    <x v="1"/>
    <x v="0"/>
    <x v="5"/>
    <n v="12.19"/>
    <n v="8"/>
    <n v="4.8760000000000003"/>
    <n v="102.396"/>
    <x v="45"/>
    <d v="1899-12-30T12:47:00"/>
    <x v="0"/>
    <n v="97.52"/>
    <n v="4.7619047620000003"/>
    <n v="4.8760000000000003"/>
    <x v="11"/>
    <x v="1"/>
  </r>
  <r>
    <x v="889"/>
    <x v="0"/>
    <x v="0"/>
    <x v="0"/>
    <x v="1"/>
    <x v="3"/>
    <n v="76.92"/>
    <n v="10"/>
    <n v="38.46"/>
    <n v="807.66"/>
    <x v="85"/>
    <d v="1899-12-30T19:53:00"/>
    <x v="0"/>
    <n v="769.2"/>
    <n v="4.7619047620000003"/>
    <n v="38.46"/>
    <x v="32"/>
    <x v="2"/>
  </r>
  <r>
    <x v="890"/>
    <x v="1"/>
    <x v="1"/>
    <x v="1"/>
    <x v="0"/>
    <x v="0"/>
    <n v="83.66"/>
    <n v="5"/>
    <n v="20.914999999999999"/>
    <n v="439.21499999999997"/>
    <x v="81"/>
    <d v="1899-12-30T10:26:00"/>
    <x v="1"/>
    <n v="418.3"/>
    <n v="4.7619047620000003"/>
    <n v="20.914999999999999"/>
    <x v="8"/>
    <x v="1"/>
  </r>
  <r>
    <x v="891"/>
    <x v="2"/>
    <x v="2"/>
    <x v="1"/>
    <x v="0"/>
    <x v="1"/>
    <n v="57.91"/>
    <n v="8"/>
    <n v="23.164000000000001"/>
    <n v="486.44400000000002"/>
    <x v="13"/>
    <d v="1899-12-30T15:06:00"/>
    <x v="1"/>
    <n v="463.28"/>
    <n v="4.7619047620000003"/>
    <n v="23.164000000000001"/>
    <x v="34"/>
    <x v="0"/>
  </r>
  <r>
    <x v="892"/>
    <x v="1"/>
    <x v="1"/>
    <x v="0"/>
    <x v="0"/>
    <x v="5"/>
    <n v="92.49"/>
    <n v="5"/>
    <n v="23.122499999999999"/>
    <n v="485.57249999999999"/>
    <x v="22"/>
    <d v="1899-12-30T16:35:00"/>
    <x v="2"/>
    <n v="462.45"/>
    <n v="4.7619047620000003"/>
    <n v="23.122499999999999"/>
    <x v="17"/>
    <x v="0"/>
  </r>
  <r>
    <x v="893"/>
    <x v="2"/>
    <x v="2"/>
    <x v="1"/>
    <x v="1"/>
    <x v="1"/>
    <n v="28.38"/>
    <n v="5"/>
    <n v="7.0949999999999998"/>
    <n v="148.995"/>
    <x v="43"/>
    <d v="1899-12-30T20:57:00"/>
    <x v="1"/>
    <n v="141.9"/>
    <n v="4.7619047620000003"/>
    <n v="7.0949999999999998"/>
    <x v="45"/>
    <x v="0"/>
  </r>
  <r>
    <x v="894"/>
    <x v="2"/>
    <x v="2"/>
    <x v="0"/>
    <x v="1"/>
    <x v="1"/>
    <n v="50.45"/>
    <n v="6"/>
    <n v="15.135"/>
    <n v="317.83499999999998"/>
    <x v="10"/>
    <d v="1899-12-30T15:16:00"/>
    <x v="2"/>
    <n v="302.7"/>
    <n v="4.7619047620000003"/>
    <n v="15.135"/>
    <x v="60"/>
    <x v="0"/>
  </r>
  <r>
    <x v="895"/>
    <x v="2"/>
    <x v="2"/>
    <x v="1"/>
    <x v="1"/>
    <x v="0"/>
    <n v="99.16"/>
    <n v="8"/>
    <n v="39.664000000000001"/>
    <n v="832.94399999999996"/>
    <x v="26"/>
    <d v="1899-12-30T17:47:00"/>
    <x v="2"/>
    <n v="793.28"/>
    <n v="4.7619047620000003"/>
    <n v="39.664000000000001"/>
    <x v="50"/>
    <x v="2"/>
  </r>
  <r>
    <x v="896"/>
    <x v="1"/>
    <x v="1"/>
    <x v="1"/>
    <x v="1"/>
    <x v="5"/>
    <n v="60.74"/>
    <n v="7"/>
    <n v="21.259"/>
    <n v="446.43900000000002"/>
    <x v="68"/>
    <d v="1899-12-30T16:23:00"/>
    <x v="0"/>
    <n v="425.18"/>
    <n v="4.7619047620000003"/>
    <n v="21.259"/>
    <x v="59"/>
    <x v="2"/>
  </r>
  <r>
    <x v="897"/>
    <x v="1"/>
    <x v="1"/>
    <x v="0"/>
    <x v="0"/>
    <x v="4"/>
    <n v="47.27"/>
    <n v="6"/>
    <n v="14.180999999999999"/>
    <n v="297.80099999999999"/>
    <x v="63"/>
    <d v="1899-12-30T10:17:00"/>
    <x v="1"/>
    <n v="283.62"/>
    <n v="4.7619047620000003"/>
    <n v="14.180999999999999"/>
    <x v="55"/>
    <x v="0"/>
  </r>
  <r>
    <x v="898"/>
    <x v="1"/>
    <x v="1"/>
    <x v="0"/>
    <x v="1"/>
    <x v="0"/>
    <n v="85.6"/>
    <n v="7"/>
    <n v="29.96"/>
    <n v="629.16"/>
    <x v="22"/>
    <d v="1899-12-30T13:50:00"/>
    <x v="1"/>
    <n v="599.20000000000005"/>
    <n v="4.7619047620000003"/>
    <n v="29.96"/>
    <x v="4"/>
    <x v="2"/>
  </r>
  <r>
    <x v="899"/>
    <x v="0"/>
    <x v="0"/>
    <x v="0"/>
    <x v="1"/>
    <x v="4"/>
    <n v="35.04"/>
    <n v="9"/>
    <n v="15.768000000000001"/>
    <n v="331.12799999999999"/>
    <x v="57"/>
    <d v="1899-12-30T19:17:00"/>
    <x v="0"/>
    <n v="315.36"/>
    <n v="4.7619047620000003"/>
    <n v="15.768000000000001"/>
    <x v="15"/>
    <x v="2"/>
  </r>
  <r>
    <x v="900"/>
    <x v="1"/>
    <x v="1"/>
    <x v="0"/>
    <x v="0"/>
    <x v="1"/>
    <n v="44.84"/>
    <n v="9"/>
    <n v="20.178000000000001"/>
    <n v="423.738"/>
    <x v="78"/>
    <d v="1899-12-30T14:00:00"/>
    <x v="2"/>
    <n v="403.56"/>
    <n v="4.7619047620000003"/>
    <n v="20.178000000000001"/>
    <x v="26"/>
    <x v="1"/>
  </r>
  <r>
    <x v="901"/>
    <x v="2"/>
    <x v="2"/>
    <x v="1"/>
    <x v="1"/>
    <x v="2"/>
    <n v="45.97"/>
    <n v="4"/>
    <n v="9.1940000000000008"/>
    <n v="193.07400000000001"/>
    <x v="57"/>
    <d v="1899-12-30T12:02:00"/>
    <x v="0"/>
    <n v="183.88"/>
    <n v="4.7619047620000003"/>
    <n v="9.1940000000000008"/>
    <x v="20"/>
    <x v="2"/>
  </r>
  <r>
    <x v="902"/>
    <x v="0"/>
    <x v="0"/>
    <x v="0"/>
    <x v="0"/>
    <x v="0"/>
    <n v="27.73"/>
    <n v="5"/>
    <n v="6.9325000000000001"/>
    <n v="145.58250000000001"/>
    <x v="58"/>
    <d v="1899-12-30T20:21:00"/>
    <x v="2"/>
    <n v="138.65"/>
    <n v="4.7619047620000003"/>
    <n v="6.9325000000000001"/>
    <x v="50"/>
    <x v="2"/>
  </r>
  <r>
    <x v="903"/>
    <x v="0"/>
    <x v="0"/>
    <x v="1"/>
    <x v="1"/>
    <x v="4"/>
    <n v="11.53"/>
    <n v="7"/>
    <n v="4.0354999999999999"/>
    <n v="84.745500000000007"/>
    <x v="26"/>
    <d v="1899-12-30T17:35:00"/>
    <x v="1"/>
    <n v="80.709999999999994"/>
    <n v="4.7619047620000003"/>
    <n v="4.0354999999999999"/>
    <x v="34"/>
    <x v="0"/>
  </r>
  <r>
    <x v="904"/>
    <x v="1"/>
    <x v="1"/>
    <x v="1"/>
    <x v="0"/>
    <x v="0"/>
    <n v="58.32"/>
    <n v="2"/>
    <n v="5.8319999999999999"/>
    <n v="122.47199999999999"/>
    <x v="44"/>
    <d v="1899-12-30T12:42:00"/>
    <x v="0"/>
    <n v="116.64"/>
    <n v="4.7619047620000003"/>
    <n v="5.8319999999999999"/>
    <x v="22"/>
    <x v="2"/>
  </r>
  <r>
    <x v="905"/>
    <x v="1"/>
    <x v="1"/>
    <x v="0"/>
    <x v="0"/>
    <x v="2"/>
    <n v="78.38"/>
    <n v="4"/>
    <n v="15.676"/>
    <n v="329.19600000000003"/>
    <x v="62"/>
    <d v="1899-12-30T17:56:00"/>
    <x v="1"/>
    <n v="313.52"/>
    <n v="4.7619047620000003"/>
    <n v="15.676"/>
    <x v="30"/>
    <x v="1"/>
  </r>
  <r>
    <x v="906"/>
    <x v="1"/>
    <x v="1"/>
    <x v="1"/>
    <x v="1"/>
    <x v="0"/>
    <n v="84.61"/>
    <n v="10"/>
    <n v="42.305"/>
    <n v="888.40499999999997"/>
    <x v="57"/>
    <d v="1899-12-30T18:58:00"/>
    <x v="2"/>
    <n v="846.1"/>
    <n v="4.7619047620000003"/>
    <n v="42.305"/>
    <x v="55"/>
    <x v="0"/>
  </r>
  <r>
    <x v="907"/>
    <x v="2"/>
    <x v="2"/>
    <x v="1"/>
    <x v="0"/>
    <x v="0"/>
    <n v="82.88"/>
    <n v="5"/>
    <n v="20.72"/>
    <n v="435.12"/>
    <x v="62"/>
    <d v="1899-12-30T14:08:00"/>
    <x v="2"/>
    <n v="414.4"/>
    <n v="4.7619047620000003"/>
    <n v="20.72"/>
    <x v="37"/>
    <x v="1"/>
  </r>
  <r>
    <x v="908"/>
    <x v="0"/>
    <x v="0"/>
    <x v="0"/>
    <x v="0"/>
    <x v="4"/>
    <n v="79.540000000000006"/>
    <n v="2"/>
    <n v="7.9539999999999997"/>
    <n v="167.03399999999999"/>
    <x v="39"/>
    <d v="1899-12-30T16:30:00"/>
    <x v="0"/>
    <n v="159.08000000000001"/>
    <n v="4.7619047620000003"/>
    <n v="7.9539999999999997"/>
    <x v="56"/>
    <x v="1"/>
  </r>
  <r>
    <x v="909"/>
    <x v="2"/>
    <x v="2"/>
    <x v="1"/>
    <x v="0"/>
    <x v="2"/>
    <n v="49.01"/>
    <n v="10"/>
    <n v="24.504999999999999"/>
    <n v="514.60500000000002"/>
    <x v="3"/>
    <d v="1899-12-30T10:44:00"/>
    <x v="2"/>
    <n v="490.1"/>
    <n v="4.7619047620000003"/>
    <n v="24.504999999999999"/>
    <x v="50"/>
    <x v="2"/>
  </r>
  <r>
    <x v="910"/>
    <x v="2"/>
    <x v="2"/>
    <x v="0"/>
    <x v="0"/>
    <x v="4"/>
    <n v="29.15"/>
    <n v="3"/>
    <n v="4.3724999999999996"/>
    <n v="91.822500000000005"/>
    <x v="39"/>
    <d v="1899-12-30T20:29:00"/>
    <x v="2"/>
    <n v="87.45"/>
    <n v="4.7619047620000003"/>
    <n v="4.3724999999999996"/>
    <x v="48"/>
    <x v="1"/>
  </r>
  <r>
    <x v="911"/>
    <x v="1"/>
    <x v="1"/>
    <x v="1"/>
    <x v="0"/>
    <x v="1"/>
    <n v="56.13"/>
    <n v="4"/>
    <n v="11.226000000000001"/>
    <n v="235.74600000000001"/>
    <x v="64"/>
    <d v="1899-12-30T11:43:00"/>
    <x v="0"/>
    <n v="224.52"/>
    <n v="4.7619047620000003"/>
    <n v="11.226000000000001"/>
    <x v="17"/>
    <x v="0"/>
  </r>
  <r>
    <x v="912"/>
    <x v="0"/>
    <x v="0"/>
    <x v="1"/>
    <x v="0"/>
    <x v="2"/>
    <n v="93.12"/>
    <n v="8"/>
    <n v="37.247999999999998"/>
    <n v="782.20799999999997"/>
    <x v="13"/>
    <d v="1899-12-30T10:09:00"/>
    <x v="1"/>
    <n v="744.96"/>
    <n v="4.7619047620000003"/>
    <n v="37.247999999999998"/>
    <x v="11"/>
    <x v="1"/>
  </r>
  <r>
    <x v="913"/>
    <x v="0"/>
    <x v="0"/>
    <x v="0"/>
    <x v="1"/>
    <x v="5"/>
    <n v="51.34"/>
    <n v="8"/>
    <n v="20.536000000000001"/>
    <n v="431.25599999999997"/>
    <x v="82"/>
    <d v="1899-12-30T10:00:00"/>
    <x v="0"/>
    <n v="410.72"/>
    <n v="4.7619047620000003"/>
    <n v="20.536000000000001"/>
    <x v="29"/>
    <x v="1"/>
  </r>
  <r>
    <x v="914"/>
    <x v="0"/>
    <x v="0"/>
    <x v="0"/>
    <x v="0"/>
    <x v="4"/>
    <n v="99.6"/>
    <n v="3"/>
    <n v="14.94"/>
    <n v="313.74"/>
    <x v="6"/>
    <d v="1899-12-30T18:45:00"/>
    <x v="1"/>
    <n v="298.8"/>
    <n v="4.7619047620000003"/>
    <n v="14.94"/>
    <x v="6"/>
    <x v="2"/>
  </r>
  <r>
    <x v="915"/>
    <x v="1"/>
    <x v="1"/>
    <x v="1"/>
    <x v="0"/>
    <x v="1"/>
    <n v="35.49"/>
    <n v="6"/>
    <n v="10.647"/>
    <n v="223.58699999999999"/>
    <x v="30"/>
    <d v="1899-12-30T12:40:00"/>
    <x v="1"/>
    <n v="212.94"/>
    <n v="4.7619047620000003"/>
    <n v="10.647"/>
    <x v="5"/>
    <x v="2"/>
  </r>
  <r>
    <x v="916"/>
    <x v="1"/>
    <x v="1"/>
    <x v="0"/>
    <x v="1"/>
    <x v="3"/>
    <n v="42.85"/>
    <n v="1"/>
    <n v="2.1425000000000001"/>
    <n v="44.9925"/>
    <x v="86"/>
    <d v="1899-12-30T15:36:00"/>
    <x v="2"/>
    <n v="42.85"/>
    <n v="4.7619047620000003"/>
    <n v="2.1425000000000001"/>
    <x v="39"/>
    <x v="0"/>
  </r>
  <r>
    <x v="917"/>
    <x v="0"/>
    <x v="0"/>
    <x v="1"/>
    <x v="0"/>
    <x v="5"/>
    <n v="94.67"/>
    <n v="4"/>
    <n v="18.934000000000001"/>
    <n v="397.61399999999998"/>
    <x v="16"/>
    <d v="1899-12-30T12:04:00"/>
    <x v="1"/>
    <n v="378.68"/>
    <n v="4.7619047620000003"/>
    <n v="18.934000000000001"/>
    <x v="11"/>
    <x v="1"/>
  </r>
  <r>
    <x v="918"/>
    <x v="2"/>
    <x v="2"/>
    <x v="1"/>
    <x v="1"/>
    <x v="2"/>
    <n v="68.97"/>
    <n v="3"/>
    <n v="10.345499999999999"/>
    <n v="217.25550000000001"/>
    <x v="70"/>
    <d v="1899-12-30T11:26:00"/>
    <x v="0"/>
    <n v="206.91"/>
    <n v="4.7619047620000003"/>
    <n v="10.345499999999999"/>
    <x v="44"/>
    <x v="0"/>
  </r>
  <r>
    <x v="919"/>
    <x v="2"/>
    <x v="2"/>
    <x v="0"/>
    <x v="0"/>
    <x v="1"/>
    <n v="26.26"/>
    <n v="3"/>
    <n v="3.9390000000000001"/>
    <n v="82.718999999999994"/>
    <x v="22"/>
    <d v="1899-12-30T12:36:00"/>
    <x v="0"/>
    <n v="78.78"/>
    <n v="4.7619047620000003"/>
    <n v="3.9390000000000001"/>
    <x v="31"/>
    <x v="1"/>
  </r>
  <r>
    <x v="920"/>
    <x v="1"/>
    <x v="1"/>
    <x v="0"/>
    <x v="0"/>
    <x v="2"/>
    <n v="35.79"/>
    <n v="9"/>
    <n v="16.105499999999999"/>
    <n v="338.21550000000002"/>
    <x v="24"/>
    <d v="1899-12-30T15:06:00"/>
    <x v="2"/>
    <n v="322.11"/>
    <n v="4.7619047620000003"/>
    <n v="16.105499999999999"/>
    <x v="20"/>
    <x v="2"/>
  </r>
  <r>
    <x v="921"/>
    <x v="2"/>
    <x v="2"/>
    <x v="1"/>
    <x v="0"/>
    <x v="2"/>
    <n v="16.37"/>
    <n v="6"/>
    <n v="4.9109999999999996"/>
    <n v="103.131"/>
    <x v="4"/>
    <d v="1899-12-30T10:58:00"/>
    <x v="1"/>
    <n v="98.22"/>
    <n v="4.7619047620000003"/>
    <n v="4.9109999999999996"/>
    <x v="27"/>
    <x v="1"/>
  </r>
  <r>
    <x v="922"/>
    <x v="1"/>
    <x v="1"/>
    <x v="0"/>
    <x v="0"/>
    <x v="2"/>
    <n v="12.73"/>
    <n v="2"/>
    <n v="1.2729999999999999"/>
    <n v="26.733000000000001"/>
    <x v="70"/>
    <d v="1899-12-30T12:10:00"/>
    <x v="2"/>
    <n v="25.46"/>
    <n v="4.7619047620000003"/>
    <n v="1.2729999999999999"/>
    <x v="53"/>
    <x v="2"/>
  </r>
  <r>
    <x v="923"/>
    <x v="1"/>
    <x v="1"/>
    <x v="1"/>
    <x v="0"/>
    <x v="3"/>
    <n v="83.14"/>
    <n v="7"/>
    <n v="29.099"/>
    <n v="611.07899999999995"/>
    <x v="8"/>
    <d v="1899-12-30T10:31:00"/>
    <x v="2"/>
    <n v="581.98"/>
    <n v="4.7619047620000003"/>
    <n v="29.099"/>
    <x v="37"/>
    <x v="1"/>
  </r>
  <r>
    <x v="924"/>
    <x v="1"/>
    <x v="1"/>
    <x v="0"/>
    <x v="0"/>
    <x v="3"/>
    <n v="35.22"/>
    <n v="6"/>
    <n v="10.566000000000001"/>
    <n v="221.886"/>
    <x v="86"/>
    <d v="1899-12-30T13:49:00"/>
    <x v="0"/>
    <n v="211.32"/>
    <n v="4.7619047620000003"/>
    <n v="10.566000000000001"/>
    <x v="35"/>
    <x v="1"/>
  </r>
  <r>
    <x v="925"/>
    <x v="2"/>
    <x v="2"/>
    <x v="1"/>
    <x v="0"/>
    <x v="1"/>
    <n v="13.78"/>
    <n v="4"/>
    <n v="2.7559999999999998"/>
    <n v="57.875999999999998"/>
    <x v="8"/>
    <d v="1899-12-30T11:10:00"/>
    <x v="0"/>
    <n v="55.12"/>
    <n v="4.7619047620000003"/>
    <n v="2.7559999999999998"/>
    <x v="54"/>
    <x v="0"/>
  </r>
  <r>
    <x v="926"/>
    <x v="2"/>
    <x v="2"/>
    <x v="0"/>
    <x v="1"/>
    <x v="3"/>
    <n v="88.31"/>
    <n v="1"/>
    <n v="4.4154999999999998"/>
    <n v="92.725499999999997"/>
    <x v="42"/>
    <d v="1899-12-30T17:38:00"/>
    <x v="2"/>
    <n v="88.31"/>
    <n v="4.7619047620000003"/>
    <n v="4.4154999999999998"/>
    <x v="53"/>
    <x v="2"/>
  </r>
  <r>
    <x v="927"/>
    <x v="0"/>
    <x v="0"/>
    <x v="0"/>
    <x v="0"/>
    <x v="0"/>
    <n v="39.619999999999997"/>
    <n v="9"/>
    <n v="17.829000000000001"/>
    <n v="374.40899999999999"/>
    <x v="50"/>
    <d v="1899-12-30T17:54:00"/>
    <x v="2"/>
    <n v="356.58"/>
    <n v="4.7619047620000003"/>
    <n v="17.829000000000001"/>
    <x v="11"/>
    <x v="1"/>
  </r>
  <r>
    <x v="928"/>
    <x v="2"/>
    <x v="2"/>
    <x v="1"/>
    <x v="0"/>
    <x v="1"/>
    <n v="88.25"/>
    <n v="9"/>
    <n v="39.712499999999999"/>
    <n v="833.96249999999998"/>
    <x v="42"/>
    <d v="1899-12-30T20:51:00"/>
    <x v="2"/>
    <n v="794.25"/>
    <n v="4.7619047620000003"/>
    <n v="39.712499999999999"/>
    <x v="29"/>
    <x v="1"/>
  </r>
  <r>
    <x v="929"/>
    <x v="2"/>
    <x v="2"/>
    <x v="1"/>
    <x v="1"/>
    <x v="3"/>
    <n v="25.31"/>
    <n v="2"/>
    <n v="2.5310000000000001"/>
    <n v="53.151000000000003"/>
    <x v="22"/>
    <d v="1899-12-30T19:26:00"/>
    <x v="0"/>
    <n v="50.62"/>
    <n v="4.7619047620000003"/>
    <n v="2.5310000000000001"/>
    <x v="8"/>
    <x v="1"/>
  </r>
  <r>
    <x v="930"/>
    <x v="2"/>
    <x v="2"/>
    <x v="1"/>
    <x v="1"/>
    <x v="2"/>
    <n v="99.92"/>
    <n v="6"/>
    <n v="29.975999999999999"/>
    <n v="629.49599999999998"/>
    <x v="62"/>
    <d v="1899-12-30T13:33:00"/>
    <x v="0"/>
    <n v="599.52"/>
    <n v="4.7619047620000003"/>
    <n v="29.975999999999999"/>
    <x v="12"/>
    <x v="1"/>
  </r>
  <r>
    <x v="931"/>
    <x v="1"/>
    <x v="1"/>
    <x v="0"/>
    <x v="0"/>
    <x v="5"/>
    <n v="83.35"/>
    <n v="2"/>
    <n v="8.3350000000000009"/>
    <n v="175.035"/>
    <x v="30"/>
    <d v="1899-12-30T14:05:00"/>
    <x v="2"/>
    <n v="166.7"/>
    <n v="4.7619047620000003"/>
    <n v="8.3350000000000009"/>
    <x v="33"/>
    <x v="0"/>
  </r>
  <r>
    <x v="932"/>
    <x v="0"/>
    <x v="0"/>
    <x v="1"/>
    <x v="0"/>
    <x v="4"/>
    <n v="74.44"/>
    <n v="10"/>
    <n v="37.22"/>
    <n v="781.62"/>
    <x v="33"/>
    <d v="1899-12-30T11:40:00"/>
    <x v="0"/>
    <n v="744.4"/>
    <n v="4.7619047620000003"/>
    <n v="37.22"/>
    <x v="20"/>
    <x v="2"/>
  </r>
  <r>
    <x v="933"/>
    <x v="1"/>
    <x v="1"/>
    <x v="1"/>
    <x v="1"/>
    <x v="0"/>
    <n v="64.08"/>
    <n v="7"/>
    <n v="22.428000000000001"/>
    <n v="470.988"/>
    <x v="40"/>
    <d v="1899-12-30T12:27:00"/>
    <x v="0"/>
    <n v="448.56"/>
    <n v="4.7619047620000003"/>
    <n v="22.428000000000001"/>
    <x v="29"/>
    <x v="1"/>
  </r>
  <r>
    <x v="934"/>
    <x v="2"/>
    <x v="2"/>
    <x v="1"/>
    <x v="0"/>
    <x v="2"/>
    <n v="63.15"/>
    <n v="6"/>
    <n v="18.945"/>
    <n v="397.84500000000003"/>
    <x v="75"/>
    <d v="1899-12-30T20:24:00"/>
    <x v="0"/>
    <n v="378.9"/>
    <n v="4.7619047620000003"/>
    <n v="18.945"/>
    <x v="57"/>
    <x v="0"/>
  </r>
  <r>
    <x v="935"/>
    <x v="1"/>
    <x v="1"/>
    <x v="0"/>
    <x v="1"/>
    <x v="2"/>
    <n v="85.72"/>
    <n v="3"/>
    <n v="12.858000000000001"/>
    <n v="270.01799999999997"/>
    <x v="46"/>
    <d v="1899-12-30T20:59:00"/>
    <x v="0"/>
    <n v="257.16000000000003"/>
    <n v="4.7619047620000003"/>
    <n v="12.858000000000001"/>
    <x v="20"/>
    <x v="2"/>
  </r>
  <r>
    <x v="936"/>
    <x v="1"/>
    <x v="1"/>
    <x v="1"/>
    <x v="0"/>
    <x v="0"/>
    <n v="78.89"/>
    <n v="7"/>
    <n v="27.611499999999999"/>
    <n v="579.8415"/>
    <x v="0"/>
    <d v="1899-12-30T19:48:00"/>
    <x v="0"/>
    <n v="552.23"/>
    <n v="4.7619047620000003"/>
    <n v="27.611499999999999"/>
    <x v="26"/>
    <x v="1"/>
  </r>
  <r>
    <x v="937"/>
    <x v="0"/>
    <x v="0"/>
    <x v="1"/>
    <x v="0"/>
    <x v="3"/>
    <n v="89.48"/>
    <n v="5"/>
    <n v="22.37"/>
    <n v="469.77"/>
    <x v="73"/>
    <d v="1899-12-30T10:18:00"/>
    <x v="1"/>
    <n v="447.4"/>
    <n v="4.7619047620000003"/>
    <n v="22.37"/>
    <x v="2"/>
    <x v="1"/>
  </r>
  <r>
    <x v="938"/>
    <x v="0"/>
    <x v="0"/>
    <x v="0"/>
    <x v="0"/>
    <x v="0"/>
    <n v="92.09"/>
    <n v="3"/>
    <n v="13.813499999999999"/>
    <n v="290.08350000000002"/>
    <x v="21"/>
    <d v="1899-12-30T16:27:00"/>
    <x v="1"/>
    <n v="276.27"/>
    <n v="4.7619047620000003"/>
    <n v="13.813499999999999"/>
    <x v="50"/>
    <x v="2"/>
  </r>
  <r>
    <x v="939"/>
    <x v="1"/>
    <x v="1"/>
    <x v="1"/>
    <x v="0"/>
    <x v="4"/>
    <n v="57.29"/>
    <n v="6"/>
    <n v="17.187000000000001"/>
    <n v="360.92700000000002"/>
    <x v="76"/>
    <d v="1899-12-30T17:04:00"/>
    <x v="0"/>
    <n v="343.74"/>
    <n v="4.7619047620000003"/>
    <n v="17.187000000000001"/>
    <x v="9"/>
    <x v="2"/>
  </r>
  <r>
    <x v="940"/>
    <x v="0"/>
    <x v="0"/>
    <x v="1"/>
    <x v="1"/>
    <x v="4"/>
    <n v="66.52"/>
    <n v="4"/>
    <n v="13.304"/>
    <n v="279.38400000000001"/>
    <x v="22"/>
    <d v="1899-12-30T18:14:00"/>
    <x v="0"/>
    <n v="266.08"/>
    <n v="4.7619047620000003"/>
    <n v="13.304"/>
    <x v="16"/>
    <x v="1"/>
  </r>
  <r>
    <x v="941"/>
    <x v="1"/>
    <x v="1"/>
    <x v="0"/>
    <x v="1"/>
    <x v="5"/>
    <n v="99.82"/>
    <n v="9"/>
    <n v="44.918999999999997"/>
    <n v="943.29899999999998"/>
    <x v="39"/>
    <d v="1899-12-30T10:43:00"/>
    <x v="1"/>
    <n v="898.38"/>
    <n v="4.7619047620000003"/>
    <n v="44.918999999999997"/>
    <x v="37"/>
    <x v="1"/>
  </r>
  <r>
    <x v="942"/>
    <x v="0"/>
    <x v="0"/>
    <x v="1"/>
    <x v="0"/>
    <x v="2"/>
    <n v="45.68"/>
    <n v="10"/>
    <n v="22.84"/>
    <n v="479.64"/>
    <x v="64"/>
    <d v="1899-12-30T19:30:00"/>
    <x v="0"/>
    <n v="456.8"/>
    <n v="4.7619047620000003"/>
    <n v="22.84"/>
    <x v="14"/>
    <x v="2"/>
  </r>
  <r>
    <x v="943"/>
    <x v="0"/>
    <x v="0"/>
    <x v="1"/>
    <x v="1"/>
    <x v="0"/>
    <n v="50.79"/>
    <n v="5"/>
    <n v="12.6975"/>
    <n v="266.64749999999998"/>
    <x v="88"/>
    <d v="1899-12-30T14:53:00"/>
    <x v="2"/>
    <n v="253.95"/>
    <n v="4.7619047620000003"/>
    <n v="12.6975"/>
    <x v="4"/>
    <x v="2"/>
  </r>
  <r>
    <x v="944"/>
    <x v="0"/>
    <x v="0"/>
    <x v="0"/>
    <x v="1"/>
    <x v="0"/>
    <n v="10.08"/>
    <n v="7"/>
    <n v="3.528"/>
    <n v="74.087999999999994"/>
    <x v="61"/>
    <d v="1899-12-30T20:14:00"/>
    <x v="1"/>
    <n v="70.56"/>
    <n v="4.7619047620000003"/>
    <n v="3.528"/>
    <x v="50"/>
    <x v="2"/>
  </r>
  <r>
    <x v="945"/>
    <x v="0"/>
    <x v="0"/>
    <x v="1"/>
    <x v="0"/>
    <x v="1"/>
    <n v="93.88"/>
    <n v="7"/>
    <n v="32.857999999999997"/>
    <n v="690.01800000000003"/>
    <x v="0"/>
    <d v="1899-12-30T11:51:00"/>
    <x v="2"/>
    <n v="657.16"/>
    <n v="4.7619047620000003"/>
    <n v="32.857999999999997"/>
    <x v="48"/>
    <x v="1"/>
  </r>
  <r>
    <x v="946"/>
    <x v="1"/>
    <x v="1"/>
    <x v="0"/>
    <x v="1"/>
    <x v="1"/>
    <n v="84.25"/>
    <n v="2"/>
    <n v="8.4250000000000007"/>
    <n v="176.92500000000001"/>
    <x v="58"/>
    <d v="1899-12-30T14:13:00"/>
    <x v="2"/>
    <n v="168.5"/>
    <n v="4.7619047620000003"/>
    <n v="8.4250000000000007"/>
    <x v="4"/>
    <x v="2"/>
  </r>
  <r>
    <x v="947"/>
    <x v="2"/>
    <x v="2"/>
    <x v="0"/>
    <x v="1"/>
    <x v="5"/>
    <n v="53.78"/>
    <n v="1"/>
    <n v="2.6890000000000001"/>
    <n v="56.469000000000001"/>
    <x v="36"/>
    <d v="1899-12-30T20:13:00"/>
    <x v="0"/>
    <n v="53.78"/>
    <n v="4.7619047620000003"/>
    <n v="2.6890000000000001"/>
    <x v="28"/>
    <x v="2"/>
  </r>
  <r>
    <x v="948"/>
    <x v="1"/>
    <x v="1"/>
    <x v="0"/>
    <x v="1"/>
    <x v="2"/>
    <n v="35.81"/>
    <n v="5"/>
    <n v="8.9525000000000006"/>
    <n v="188.0025"/>
    <x v="10"/>
    <d v="1899-12-30T18:44:00"/>
    <x v="0"/>
    <n v="179.05"/>
    <n v="4.7619047620000003"/>
    <n v="8.9525000000000006"/>
    <x v="30"/>
    <x v="1"/>
  </r>
  <r>
    <x v="949"/>
    <x v="2"/>
    <x v="2"/>
    <x v="1"/>
    <x v="0"/>
    <x v="4"/>
    <n v="26.43"/>
    <n v="8"/>
    <n v="10.571999999999999"/>
    <n v="222.012"/>
    <x v="7"/>
    <d v="1899-12-30T14:26:00"/>
    <x v="0"/>
    <n v="211.44"/>
    <n v="4.7619047620000003"/>
    <n v="10.571999999999999"/>
    <x v="60"/>
    <x v="0"/>
  </r>
  <r>
    <x v="950"/>
    <x v="2"/>
    <x v="2"/>
    <x v="0"/>
    <x v="1"/>
    <x v="0"/>
    <n v="39.909999999999997"/>
    <n v="3"/>
    <n v="5.9865000000000004"/>
    <n v="125.7165"/>
    <x v="81"/>
    <d v="1899-12-30T12:40:00"/>
    <x v="0"/>
    <n v="119.73"/>
    <n v="4.7619047620000003"/>
    <n v="5.9865000000000004"/>
    <x v="39"/>
    <x v="0"/>
  </r>
  <r>
    <x v="951"/>
    <x v="2"/>
    <x v="2"/>
    <x v="0"/>
    <x v="0"/>
    <x v="2"/>
    <n v="21.9"/>
    <n v="3"/>
    <n v="3.2850000000000001"/>
    <n v="68.984999999999999"/>
    <x v="51"/>
    <d v="1899-12-30T18:43:00"/>
    <x v="0"/>
    <n v="65.7"/>
    <n v="4.7619047620000003"/>
    <n v="3.2850000000000001"/>
    <x v="28"/>
    <x v="2"/>
  </r>
  <r>
    <x v="952"/>
    <x v="2"/>
    <x v="2"/>
    <x v="0"/>
    <x v="0"/>
    <x v="4"/>
    <n v="62.85"/>
    <n v="4"/>
    <n v="12.57"/>
    <n v="263.97000000000003"/>
    <x v="6"/>
    <d v="1899-12-30T13:22:00"/>
    <x v="0"/>
    <n v="251.4"/>
    <n v="4.7619047620000003"/>
    <n v="12.57"/>
    <x v="44"/>
    <x v="0"/>
  </r>
  <r>
    <x v="953"/>
    <x v="1"/>
    <x v="1"/>
    <x v="0"/>
    <x v="0"/>
    <x v="4"/>
    <n v="21.04"/>
    <n v="4"/>
    <n v="4.2080000000000002"/>
    <n v="88.367999999999995"/>
    <x v="50"/>
    <d v="1899-12-30T13:58:00"/>
    <x v="1"/>
    <n v="84.16"/>
    <n v="4.7619047620000003"/>
    <n v="4.2080000000000002"/>
    <x v="29"/>
    <x v="1"/>
  </r>
  <r>
    <x v="954"/>
    <x v="2"/>
    <x v="2"/>
    <x v="0"/>
    <x v="1"/>
    <x v="2"/>
    <n v="65.91"/>
    <n v="6"/>
    <n v="19.773"/>
    <n v="415.233"/>
    <x v="57"/>
    <d v="1899-12-30T11:45:00"/>
    <x v="1"/>
    <n v="395.46"/>
    <n v="4.7619047620000003"/>
    <n v="19.773"/>
    <x v="14"/>
    <x v="2"/>
  </r>
  <r>
    <x v="955"/>
    <x v="0"/>
    <x v="0"/>
    <x v="1"/>
    <x v="0"/>
    <x v="5"/>
    <n v="42.57"/>
    <n v="7"/>
    <n v="14.8995"/>
    <n v="312.8895"/>
    <x v="47"/>
    <d v="1899-12-30T11:51:00"/>
    <x v="1"/>
    <n v="297.99"/>
    <n v="4.7619047620000003"/>
    <n v="14.8995"/>
    <x v="11"/>
    <x v="1"/>
  </r>
  <r>
    <x v="956"/>
    <x v="1"/>
    <x v="1"/>
    <x v="0"/>
    <x v="1"/>
    <x v="4"/>
    <n v="50.49"/>
    <n v="9"/>
    <n v="22.720500000000001"/>
    <n v="477.13049999999998"/>
    <x v="8"/>
    <d v="1899-12-30T17:16:00"/>
    <x v="1"/>
    <n v="454.41"/>
    <n v="4.7619047620000003"/>
    <n v="22.720500000000001"/>
    <x v="38"/>
    <x v="2"/>
  </r>
  <r>
    <x v="957"/>
    <x v="2"/>
    <x v="2"/>
    <x v="1"/>
    <x v="1"/>
    <x v="1"/>
    <n v="46.02"/>
    <n v="6"/>
    <n v="13.805999999999999"/>
    <n v="289.92599999999999"/>
    <x v="13"/>
    <d v="1899-12-30T15:55:00"/>
    <x v="1"/>
    <n v="276.12"/>
    <n v="4.7619047620000003"/>
    <n v="13.805999999999999"/>
    <x v="12"/>
    <x v="1"/>
  </r>
  <r>
    <x v="958"/>
    <x v="1"/>
    <x v="1"/>
    <x v="1"/>
    <x v="0"/>
    <x v="2"/>
    <n v="15.8"/>
    <n v="10"/>
    <n v="7.9"/>
    <n v="165.9"/>
    <x v="51"/>
    <d v="1899-12-30T12:07:00"/>
    <x v="1"/>
    <n v="158"/>
    <n v="4.7619047620000003"/>
    <n v="7.9"/>
    <x v="52"/>
    <x v="1"/>
  </r>
  <r>
    <x v="959"/>
    <x v="0"/>
    <x v="0"/>
    <x v="0"/>
    <x v="0"/>
    <x v="4"/>
    <n v="98.66"/>
    <n v="9"/>
    <n v="44.396999999999998"/>
    <n v="932.33699999999999"/>
    <x v="88"/>
    <d v="1899-12-30T15:07:00"/>
    <x v="1"/>
    <n v="887.94"/>
    <n v="4.7619047620000003"/>
    <n v="44.396999999999998"/>
    <x v="3"/>
    <x v="0"/>
  </r>
  <r>
    <x v="960"/>
    <x v="1"/>
    <x v="1"/>
    <x v="0"/>
    <x v="1"/>
    <x v="5"/>
    <n v="91.98"/>
    <n v="1"/>
    <n v="4.5990000000000002"/>
    <n v="96.578999999999994"/>
    <x v="79"/>
    <d v="1899-12-30T15:29:00"/>
    <x v="1"/>
    <n v="91.98"/>
    <n v="4.7619047620000003"/>
    <n v="4.5990000000000002"/>
    <x v="57"/>
    <x v="0"/>
  </r>
  <r>
    <x v="961"/>
    <x v="0"/>
    <x v="0"/>
    <x v="0"/>
    <x v="1"/>
    <x v="1"/>
    <n v="20.89"/>
    <n v="2"/>
    <n v="2.089"/>
    <n v="43.869"/>
    <x v="63"/>
    <d v="1899-12-30T18:45:00"/>
    <x v="1"/>
    <n v="41.78"/>
    <n v="4.7619047620000003"/>
    <n v="2.089"/>
    <x v="57"/>
    <x v="0"/>
  </r>
  <r>
    <x v="962"/>
    <x v="0"/>
    <x v="0"/>
    <x v="1"/>
    <x v="0"/>
    <x v="5"/>
    <n v="15.5"/>
    <n v="1"/>
    <n v="0.77500000000000002"/>
    <n v="16.274999999999999"/>
    <x v="35"/>
    <d v="1899-12-30T15:23:00"/>
    <x v="2"/>
    <n v="15.5"/>
    <n v="4.7619047620000003"/>
    <n v="0.77500000000000002"/>
    <x v="2"/>
    <x v="1"/>
  </r>
  <r>
    <x v="963"/>
    <x v="1"/>
    <x v="1"/>
    <x v="0"/>
    <x v="1"/>
    <x v="1"/>
    <n v="96.82"/>
    <n v="3"/>
    <n v="14.523"/>
    <n v="304.983"/>
    <x v="73"/>
    <d v="1899-12-30T20:37:00"/>
    <x v="1"/>
    <n v="290.45999999999998"/>
    <n v="4.7619047620000003"/>
    <n v="14.523"/>
    <x v="24"/>
    <x v="1"/>
  </r>
  <r>
    <x v="964"/>
    <x v="2"/>
    <x v="2"/>
    <x v="1"/>
    <x v="1"/>
    <x v="4"/>
    <n v="33.33"/>
    <n v="2"/>
    <n v="3.3330000000000002"/>
    <n v="69.992999999999995"/>
    <x v="53"/>
    <d v="1899-12-30T14:41:00"/>
    <x v="2"/>
    <n v="66.66"/>
    <n v="4.7619047620000003"/>
    <n v="3.3330000000000002"/>
    <x v="41"/>
    <x v="1"/>
  </r>
  <r>
    <x v="965"/>
    <x v="2"/>
    <x v="2"/>
    <x v="1"/>
    <x v="0"/>
    <x v="1"/>
    <n v="38.270000000000003"/>
    <n v="2"/>
    <n v="3.827"/>
    <n v="80.367000000000004"/>
    <x v="22"/>
    <d v="1899-12-30T18:18:00"/>
    <x v="2"/>
    <n v="76.540000000000006"/>
    <n v="4.7619047620000003"/>
    <n v="3.827"/>
    <x v="6"/>
    <x v="2"/>
  </r>
  <r>
    <x v="966"/>
    <x v="0"/>
    <x v="0"/>
    <x v="1"/>
    <x v="0"/>
    <x v="2"/>
    <n v="33.299999999999997"/>
    <n v="9"/>
    <n v="14.984999999999999"/>
    <n v="314.685"/>
    <x v="31"/>
    <d v="1899-12-30T15:27:00"/>
    <x v="0"/>
    <n v="299.7"/>
    <n v="4.7619047620000003"/>
    <n v="14.984999999999999"/>
    <x v="8"/>
    <x v="1"/>
  </r>
  <r>
    <x v="967"/>
    <x v="0"/>
    <x v="0"/>
    <x v="0"/>
    <x v="1"/>
    <x v="2"/>
    <n v="81.010000000000005"/>
    <n v="3"/>
    <n v="12.1515"/>
    <n v="255.1815"/>
    <x v="50"/>
    <d v="1899-12-30T12:55:00"/>
    <x v="2"/>
    <n v="243.03"/>
    <n v="4.7619047620000003"/>
    <n v="12.1515"/>
    <x v="39"/>
    <x v="0"/>
  </r>
  <r>
    <x v="968"/>
    <x v="0"/>
    <x v="0"/>
    <x v="1"/>
    <x v="0"/>
    <x v="0"/>
    <n v="15.8"/>
    <n v="3"/>
    <n v="2.37"/>
    <n v="49.77"/>
    <x v="5"/>
    <d v="1899-12-30T18:02:00"/>
    <x v="1"/>
    <n v="47.4"/>
    <n v="4.7619047620000003"/>
    <n v="2.37"/>
    <x v="33"/>
    <x v="0"/>
  </r>
  <r>
    <x v="969"/>
    <x v="2"/>
    <x v="2"/>
    <x v="0"/>
    <x v="0"/>
    <x v="1"/>
    <n v="34.49"/>
    <n v="5"/>
    <n v="8.6225000000000005"/>
    <n v="181.07249999999999"/>
    <x v="16"/>
    <d v="1899-12-30T19:44:00"/>
    <x v="2"/>
    <n v="172.45"/>
    <n v="4.7619047620000003"/>
    <n v="8.6225000000000005"/>
    <x v="54"/>
    <x v="0"/>
  </r>
  <r>
    <x v="970"/>
    <x v="2"/>
    <x v="2"/>
    <x v="0"/>
    <x v="0"/>
    <x v="4"/>
    <n v="84.63"/>
    <n v="10"/>
    <n v="42.314999999999998"/>
    <n v="888.61500000000001"/>
    <x v="17"/>
    <d v="1899-12-30T11:36:00"/>
    <x v="2"/>
    <n v="846.3"/>
    <n v="4.7619047620000003"/>
    <n v="42.314999999999998"/>
    <x v="54"/>
    <x v="0"/>
  </r>
  <r>
    <x v="971"/>
    <x v="2"/>
    <x v="2"/>
    <x v="0"/>
    <x v="1"/>
    <x v="2"/>
    <n v="36.909999999999997"/>
    <n v="7"/>
    <n v="12.9185"/>
    <n v="271.2885"/>
    <x v="34"/>
    <d v="1899-12-30T13:51:00"/>
    <x v="0"/>
    <n v="258.37"/>
    <n v="4.7619047620000003"/>
    <n v="12.9185"/>
    <x v="24"/>
    <x v="1"/>
  </r>
  <r>
    <x v="972"/>
    <x v="2"/>
    <x v="2"/>
    <x v="1"/>
    <x v="1"/>
    <x v="1"/>
    <n v="87.08"/>
    <n v="7"/>
    <n v="30.478000000000002"/>
    <n v="640.03800000000001"/>
    <x v="53"/>
    <d v="1899-12-30T15:17:00"/>
    <x v="1"/>
    <n v="609.55999999999995"/>
    <n v="4.7619047620000003"/>
    <n v="30.478000000000002"/>
    <x v="46"/>
    <x v="2"/>
  </r>
  <r>
    <x v="973"/>
    <x v="0"/>
    <x v="0"/>
    <x v="1"/>
    <x v="1"/>
    <x v="2"/>
    <n v="80.08"/>
    <n v="3"/>
    <n v="12.012"/>
    <n v="252.25200000000001"/>
    <x v="48"/>
    <d v="1899-12-30T15:29:00"/>
    <x v="1"/>
    <n v="240.24"/>
    <n v="4.7619047620000003"/>
    <n v="12.012"/>
    <x v="38"/>
    <x v="2"/>
  </r>
  <r>
    <x v="974"/>
    <x v="1"/>
    <x v="1"/>
    <x v="1"/>
    <x v="1"/>
    <x v="5"/>
    <n v="86.13"/>
    <n v="2"/>
    <n v="8.6129999999999995"/>
    <n v="180.87299999999999"/>
    <x v="13"/>
    <d v="1899-12-30T17:59:00"/>
    <x v="1"/>
    <n v="172.26"/>
    <n v="4.7619047620000003"/>
    <n v="8.6129999999999995"/>
    <x v="13"/>
    <x v="0"/>
  </r>
  <r>
    <x v="975"/>
    <x v="2"/>
    <x v="2"/>
    <x v="0"/>
    <x v="1"/>
    <x v="5"/>
    <n v="49.92"/>
    <n v="2"/>
    <n v="4.992"/>
    <n v="104.83199999999999"/>
    <x v="43"/>
    <d v="1899-12-30T11:55:00"/>
    <x v="2"/>
    <n v="99.84"/>
    <n v="4.7619047620000003"/>
    <n v="4.992"/>
    <x v="27"/>
    <x v="1"/>
  </r>
  <r>
    <x v="976"/>
    <x v="0"/>
    <x v="0"/>
    <x v="1"/>
    <x v="0"/>
    <x v="4"/>
    <n v="74.66"/>
    <n v="4"/>
    <n v="14.932"/>
    <n v="313.572"/>
    <x v="31"/>
    <d v="1899-12-30T10:39:00"/>
    <x v="1"/>
    <n v="298.64"/>
    <n v="4.7619047620000003"/>
    <n v="14.932"/>
    <x v="23"/>
    <x v="0"/>
  </r>
  <r>
    <x v="977"/>
    <x v="2"/>
    <x v="2"/>
    <x v="0"/>
    <x v="1"/>
    <x v="4"/>
    <n v="26.6"/>
    <n v="6"/>
    <n v="7.98"/>
    <n v="167.58"/>
    <x v="84"/>
    <d v="1899-12-30T15:10:00"/>
    <x v="0"/>
    <n v="159.6"/>
    <n v="4.7619047620000003"/>
    <n v="7.98"/>
    <x v="49"/>
    <x v="2"/>
  </r>
  <r>
    <x v="978"/>
    <x v="2"/>
    <x v="2"/>
    <x v="1"/>
    <x v="0"/>
    <x v="1"/>
    <n v="25.45"/>
    <n v="1"/>
    <n v="1.2725"/>
    <n v="26.7225"/>
    <x v="24"/>
    <d v="1899-12-30T18:10:00"/>
    <x v="2"/>
    <n v="25.45"/>
    <n v="4.7619047620000003"/>
    <n v="1.2725"/>
    <x v="20"/>
    <x v="2"/>
  </r>
  <r>
    <x v="979"/>
    <x v="2"/>
    <x v="2"/>
    <x v="1"/>
    <x v="0"/>
    <x v="4"/>
    <n v="67.77"/>
    <n v="1"/>
    <n v="3.3885000000000001"/>
    <n v="71.158500000000004"/>
    <x v="87"/>
    <d v="1899-12-30T20:43:00"/>
    <x v="2"/>
    <n v="67.77"/>
    <n v="4.7619047620000003"/>
    <n v="3.3885000000000001"/>
    <x v="35"/>
    <x v="1"/>
  </r>
  <r>
    <x v="980"/>
    <x v="1"/>
    <x v="1"/>
    <x v="0"/>
    <x v="1"/>
    <x v="4"/>
    <n v="59.59"/>
    <n v="4"/>
    <n v="11.917999999999999"/>
    <n v="250.27799999999999"/>
    <x v="64"/>
    <d v="1899-12-30T12:46:00"/>
    <x v="1"/>
    <n v="238.36"/>
    <n v="4.7619047620000003"/>
    <n v="11.917999999999999"/>
    <x v="57"/>
    <x v="0"/>
  </r>
  <r>
    <x v="981"/>
    <x v="0"/>
    <x v="0"/>
    <x v="1"/>
    <x v="1"/>
    <x v="0"/>
    <n v="58.15"/>
    <n v="4"/>
    <n v="11.63"/>
    <n v="244.23"/>
    <x v="54"/>
    <d v="1899-12-30T17:44:00"/>
    <x v="1"/>
    <n v="232.6"/>
    <n v="4.7619047620000003"/>
    <n v="11.63"/>
    <x v="3"/>
    <x v="0"/>
  </r>
  <r>
    <x v="982"/>
    <x v="0"/>
    <x v="0"/>
    <x v="0"/>
    <x v="0"/>
    <x v="3"/>
    <n v="97.48"/>
    <n v="9"/>
    <n v="43.866"/>
    <n v="921.18600000000004"/>
    <x v="86"/>
    <d v="1899-12-30T14:19:00"/>
    <x v="0"/>
    <n v="877.32"/>
    <n v="4.7619047620000003"/>
    <n v="43.866"/>
    <x v="2"/>
    <x v="1"/>
  </r>
  <r>
    <x v="983"/>
    <x v="1"/>
    <x v="1"/>
    <x v="1"/>
    <x v="1"/>
    <x v="0"/>
    <n v="99.96"/>
    <n v="7"/>
    <n v="34.985999999999997"/>
    <n v="734.70600000000002"/>
    <x v="54"/>
    <d v="1899-12-30T10:33:00"/>
    <x v="1"/>
    <n v="699.72"/>
    <n v="4.7619047620000003"/>
    <n v="34.985999999999997"/>
    <x v="36"/>
    <x v="1"/>
  </r>
  <r>
    <x v="984"/>
    <x v="1"/>
    <x v="1"/>
    <x v="1"/>
    <x v="1"/>
    <x v="1"/>
    <n v="96.37"/>
    <n v="7"/>
    <n v="33.729500000000002"/>
    <n v="708.31949999999995"/>
    <x v="51"/>
    <d v="1899-12-30T11:40:00"/>
    <x v="1"/>
    <n v="674.59"/>
    <n v="4.7619047620000003"/>
    <n v="33.729500000000002"/>
    <x v="22"/>
    <x v="2"/>
  </r>
  <r>
    <x v="985"/>
    <x v="2"/>
    <x v="2"/>
    <x v="1"/>
    <x v="0"/>
    <x v="5"/>
    <n v="63.71"/>
    <n v="5"/>
    <n v="15.9275"/>
    <n v="334.47750000000002"/>
    <x v="13"/>
    <d v="1899-12-30T19:30:00"/>
    <x v="0"/>
    <n v="318.55"/>
    <n v="4.7619047620000003"/>
    <n v="15.9275"/>
    <x v="23"/>
    <x v="0"/>
  </r>
  <r>
    <x v="986"/>
    <x v="2"/>
    <x v="2"/>
    <x v="1"/>
    <x v="0"/>
    <x v="0"/>
    <n v="14.76"/>
    <n v="2"/>
    <n v="1.476"/>
    <n v="30.995999999999999"/>
    <x v="67"/>
    <d v="1899-12-30T14:42:00"/>
    <x v="0"/>
    <n v="29.52"/>
    <n v="4.7619047620000003"/>
    <n v="1.476"/>
    <x v="42"/>
    <x v="2"/>
  </r>
  <r>
    <x v="987"/>
    <x v="2"/>
    <x v="2"/>
    <x v="0"/>
    <x v="1"/>
    <x v="0"/>
    <n v="62"/>
    <n v="8"/>
    <n v="24.8"/>
    <n v="520.79999999999995"/>
    <x v="75"/>
    <d v="1899-12-30T19:08:00"/>
    <x v="2"/>
    <n v="496"/>
    <n v="4.7619047620000003"/>
    <n v="24.8"/>
    <x v="56"/>
    <x v="1"/>
  </r>
  <r>
    <x v="988"/>
    <x v="1"/>
    <x v="1"/>
    <x v="0"/>
    <x v="1"/>
    <x v="1"/>
    <n v="82.34"/>
    <n v="10"/>
    <n v="41.17"/>
    <n v="864.57"/>
    <x v="14"/>
    <d v="1899-12-30T19:12:00"/>
    <x v="0"/>
    <n v="823.4"/>
    <n v="4.7619047620000003"/>
    <n v="41.17"/>
    <x v="42"/>
    <x v="2"/>
  </r>
  <r>
    <x v="989"/>
    <x v="2"/>
    <x v="2"/>
    <x v="0"/>
    <x v="1"/>
    <x v="0"/>
    <n v="75.37"/>
    <n v="8"/>
    <n v="30.148"/>
    <n v="633.10799999999995"/>
    <x v="26"/>
    <d v="1899-12-30T15:46:00"/>
    <x v="2"/>
    <n v="602.96"/>
    <n v="4.7619047620000003"/>
    <n v="30.148"/>
    <x v="3"/>
    <x v="0"/>
  </r>
  <r>
    <x v="990"/>
    <x v="0"/>
    <x v="0"/>
    <x v="1"/>
    <x v="0"/>
    <x v="4"/>
    <n v="56.56"/>
    <n v="5"/>
    <n v="14.14"/>
    <n v="296.94"/>
    <x v="23"/>
    <d v="1899-12-30T19:06:00"/>
    <x v="2"/>
    <n v="282.8"/>
    <n v="4.7619047620000003"/>
    <n v="14.14"/>
    <x v="10"/>
    <x v="2"/>
  </r>
  <r>
    <x v="991"/>
    <x v="2"/>
    <x v="2"/>
    <x v="1"/>
    <x v="0"/>
    <x v="3"/>
    <n v="76.599999999999994"/>
    <n v="10"/>
    <n v="38.299999999999997"/>
    <n v="804.3"/>
    <x v="46"/>
    <d v="1899-12-30T18:10:00"/>
    <x v="0"/>
    <n v="766"/>
    <n v="4.7619047620000003"/>
    <n v="38.299999999999997"/>
    <x v="22"/>
    <x v="2"/>
  </r>
  <r>
    <x v="992"/>
    <x v="0"/>
    <x v="0"/>
    <x v="1"/>
    <x v="1"/>
    <x v="1"/>
    <n v="58.03"/>
    <n v="2"/>
    <n v="5.8029999999999999"/>
    <n v="121.863"/>
    <x v="24"/>
    <d v="1899-12-30T20:46:00"/>
    <x v="0"/>
    <n v="116.06"/>
    <n v="4.7619047620000003"/>
    <n v="5.8029999999999999"/>
    <x v="55"/>
    <x v="0"/>
  </r>
  <r>
    <x v="993"/>
    <x v="2"/>
    <x v="2"/>
    <x v="1"/>
    <x v="1"/>
    <x v="5"/>
    <n v="17.489999999999998"/>
    <n v="10"/>
    <n v="8.7449999999999992"/>
    <n v="183.64500000000001"/>
    <x v="70"/>
    <d v="1899-12-30T18:35:00"/>
    <x v="0"/>
    <n v="174.9"/>
    <n v="4.7619047620000003"/>
    <n v="8.7449999999999992"/>
    <x v="37"/>
    <x v="1"/>
  </r>
  <r>
    <x v="994"/>
    <x v="1"/>
    <x v="1"/>
    <x v="0"/>
    <x v="0"/>
    <x v="1"/>
    <n v="60.95"/>
    <n v="1"/>
    <n v="3.0474999999999999"/>
    <n v="63.997500000000002"/>
    <x v="67"/>
    <d v="1899-12-30T11:40:00"/>
    <x v="0"/>
    <n v="60.95"/>
    <n v="4.7619047620000003"/>
    <n v="3.0474999999999999"/>
    <x v="9"/>
    <x v="2"/>
  </r>
  <r>
    <x v="995"/>
    <x v="1"/>
    <x v="1"/>
    <x v="1"/>
    <x v="1"/>
    <x v="0"/>
    <n v="40.35"/>
    <n v="1"/>
    <n v="2.0175000000000001"/>
    <n v="42.3675"/>
    <x v="71"/>
    <d v="1899-12-30T13:46:00"/>
    <x v="0"/>
    <n v="40.35"/>
    <n v="4.7619047620000003"/>
    <n v="2.0175000000000001"/>
    <x v="56"/>
    <x v="1"/>
  </r>
  <r>
    <x v="996"/>
    <x v="2"/>
    <x v="2"/>
    <x v="1"/>
    <x v="0"/>
    <x v="2"/>
    <n v="97.38"/>
    <n v="10"/>
    <n v="48.69"/>
    <n v="1022.49"/>
    <x v="22"/>
    <d v="1899-12-30T17:16:00"/>
    <x v="0"/>
    <n v="973.8"/>
    <n v="4.7619047620000003"/>
    <n v="48.69"/>
    <x v="18"/>
    <x v="2"/>
  </r>
  <r>
    <x v="997"/>
    <x v="0"/>
    <x v="0"/>
    <x v="0"/>
    <x v="1"/>
    <x v="4"/>
    <n v="31.84"/>
    <n v="1"/>
    <n v="1.5920000000000001"/>
    <n v="33.432000000000002"/>
    <x v="57"/>
    <d v="1899-12-30T13:22:00"/>
    <x v="1"/>
    <n v="31.84"/>
    <n v="4.7619047620000003"/>
    <n v="1.5920000000000001"/>
    <x v="25"/>
    <x v="1"/>
  </r>
  <r>
    <x v="998"/>
    <x v="0"/>
    <x v="0"/>
    <x v="1"/>
    <x v="1"/>
    <x v="2"/>
    <n v="65.819999999999993"/>
    <n v="1"/>
    <n v="3.2909999999999999"/>
    <n v="69.111000000000004"/>
    <x v="70"/>
    <d v="1899-12-30T15:33:00"/>
    <x v="1"/>
    <n v="65.819999999999993"/>
    <n v="4.7619047620000003"/>
    <n v="3.2909999999999999"/>
    <x v="5"/>
    <x v="2"/>
  </r>
  <r>
    <x v="999"/>
    <x v="0"/>
    <x v="0"/>
    <x v="0"/>
    <x v="0"/>
    <x v="5"/>
    <n v="88.34"/>
    <n v="7"/>
    <n v="30.919"/>
    <n v="649.29899999999998"/>
    <x v="67"/>
    <d v="1899-12-30T13:28:00"/>
    <x v="1"/>
    <n v="618.38"/>
    <n v="4.7619047620000003"/>
    <n v="30.919"/>
    <x v="37"/>
    <x v="1"/>
  </r>
  <r>
    <x v="1000"/>
    <x v="3"/>
    <x v="3"/>
    <x v="2"/>
    <x v="2"/>
    <x v="6"/>
    <m/>
    <m/>
    <m/>
    <m/>
    <x v="89"/>
    <m/>
    <x v="3"/>
    <m/>
    <m/>
    <m/>
    <x v="6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40F74-B6FC-4927-9DF5-0BC833278964}" name="PivotTable5"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137:E143" firstHeaderRow="1" firstDataRow="2" firstDataCol="1"/>
  <pivotFields count="18">
    <pivotField showAll="0"/>
    <pivotField showAll="0">
      <items count="5">
        <item x="0"/>
        <item x="2"/>
        <item x="1"/>
        <item x="3"/>
        <item t="default"/>
      </items>
    </pivotField>
    <pivotField axis="axisCol"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h="1"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axis="axisRow" showAll="0">
      <items count="6">
        <item x="3"/>
        <item x="2"/>
        <item x="1"/>
        <item x="0"/>
        <item h="1" x="4"/>
        <item t="default"/>
      </items>
    </pivotField>
  </pivotFields>
  <rowFields count="1">
    <field x="17"/>
  </rowFields>
  <rowItems count="5">
    <i>
      <x/>
    </i>
    <i>
      <x v="1"/>
    </i>
    <i>
      <x v="2"/>
    </i>
    <i>
      <x v="3"/>
    </i>
    <i t="grand">
      <x/>
    </i>
  </rowItems>
  <colFields count="1">
    <field x="2"/>
  </colFields>
  <colItems count="4">
    <i>
      <x/>
    </i>
    <i>
      <x v="1"/>
    </i>
    <i>
      <x v="2"/>
    </i>
    <i t="grand">
      <x/>
    </i>
  </colItems>
  <dataFields count="1">
    <dataField name="Sum of Quantity" fld="7" baseField="0"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 chart="3" format="10"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76:I79" firstHeaderRow="1" firstDataRow="1" firstDataCol="1"/>
  <pivotFields count="18">
    <pivotField dataField="1"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pivotField showAll="0">
      <items count="5">
        <item x="2"/>
        <item x="1"/>
        <item x="0"/>
        <item x="3"/>
        <item t="default"/>
      </items>
    </pivotField>
    <pivotField axis="axisRow"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showAll="0"/>
    <pivotField showAll="0"/>
    <pivotField showAll="0"/>
    <pivotField showAll="0">
      <items count="5">
        <item x="1"/>
        <item x="2"/>
        <item x="0"/>
        <item h="1" x="3"/>
        <item t="default"/>
      </items>
    </pivotField>
    <pivotField showAll="0"/>
    <pivotField showAll="0"/>
    <pivotField showAll="0"/>
    <pivotField showAll="0"/>
    <pivotField showAll="0">
      <items count="6">
        <item x="3"/>
        <item x="2"/>
        <item x="1"/>
        <item x="0"/>
        <item h="1" x="4"/>
        <item t="default"/>
      </items>
    </pivotField>
  </pivotFields>
  <rowFields count="1">
    <field x="3"/>
  </rowFields>
  <rowItems count="3">
    <i>
      <x/>
    </i>
    <i>
      <x v="1"/>
    </i>
    <i t="grand">
      <x/>
    </i>
  </rowItems>
  <colItems count="1">
    <i/>
  </colItems>
  <dataFields count="1">
    <dataField name="Count of Invoice 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59:O65" firstHeaderRow="1" firstDataRow="2" firstDataCol="1"/>
  <pivotFields count="18">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h="1" x="3"/>
        <item t="default"/>
      </items>
    </pivotField>
    <pivotField showAll="0"/>
    <pivotField showAll="0"/>
    <pivotField showAll="0"/>
    <pivotField showAll="0"/>
    <pivotField axis="axisRow" showAll="0">
      <items count="6">
        <item x="3"/>
        <item x="2"/>
        <item x="1"/>
        <item x="0"/>
        <item h="1" x="4"/>
        <item t="default"/>
      </items>
    </pivotField>
  </pivotFields>
  <rowFields count="1">
    <field x="17"/>
  </rowFields>
  <rowItems count="5">
    <i>
      <x/>
    </i>
    <i>
      <x v="1"/>
    </i>
    <i>
      <x v="2"/>
    </i>
    <i>
      <x v="3"/>
    </i>
    <i t="grand">
      <x/>
    </i>
  </rowItems>
  <colFields count="1">
    <field x="5"/>
  </colFields>
  <colItems count="7">
    <i>
      <x/>
    </i>
    <i>
      <x v="1"/>
    </i>
    <i>
      <x v="2"/>
    </i>
    <i>
      <x v="3"/>
    </i>
    <i>
      <x v="4"/>
    </i>
    <i>
      <x v="5"/>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C3A78E8-F8B6-4392-A799-D03FDB886001}" name="PivotTable12" cacheId="1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F59:J65" firstHeaderRow="1" firstDataRow="2" firstDataCol="1"/>
  <pivotFields count="18">
    <pivotField showAll="0"/>
    <pivotField showAll="0"/>
    <pivotField axis="axisCol"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h="1" x="3"/>
        <item t="default"/>
      </items>
    </pivotField>
    <pivotField showAll="0"/>
    <pivotField showAll="0"/>
    <pivotField showAll="0"/>
    <pivotField showAll="0"/>
    <pivotField axis="axisRow" showAll="0">
      <items count="6">
        <item x="3"/>
        <item x="2"/>
        <item x="1"/>
        <item x="0"/>
        <item h="1" x="4"/>
        <item t="default"/>
      </items>
    </pivotField>
  </pivotFields>
  <rowFields count="1">
    <field x="17"/>
  </rowFields>
  <rowItems count="5">
    <i>
      <x/>
    </i>
    <i>
      <x v="1"/>
    </i>
    <i>
      <x v="2"/>
    </i>
    <i>
      <x v="3"/>
    </i>
    <i t="grand">
      <x/>
    </i>
  </rowItems>
  <colFields count="1">
    <field x="2"/>
  </colFields>
  <colItems count="4">
    <i>
      <x/>
    </i>
    <i>
      <x v="1"/>
    </i>
    <i>
      <x v="2"/>
    </i>
    <i t="grand">
      <x/>
    </i>
  </colItems>
  <dataFields count="1">
    <dataField name="Sum of Quantity" fld="7" baseField="0" baseItem="0"/>
  </dataFields>
  <formats count="22">
    <format dxfId="58">
      <pivotArea field="17" type="button" dataOnly="0" labelOnly="1" outline="0" axis="axisRow" fieldPosition="0"/>
    </format>
    <format dxfId="57">
      <pivotArea dataOnly="0" labelOnly="1" outline="0" axis="axisValues" fieldPosition="0"/>
    </format>
    <format dxfId="56">
      <pivotArea grandRow="1" outline="0" collapsedLevelsAreSubtotals="1" fieldPosition="0"/>
    </format>
    <format dxfId="55">
      <pivotArea dataOnly="0" labelOnly="1" grandRow="1" outline="0" fieldPosition="0"/>
    </format>
    <format dxfId="54">
      <pivotArea field="17" type="button" dataOnly="0" labelOnly="1" outline="0" axis="axisRow" fieldPosition="0"/>
    </format>
    <format dxfId="53">
      <pivotArea dataOnly="0" labelOnly="1" outline="0" axis="axisValues" fieldPosition="0"/>
    </format>
    <format dxfId="52">
      <pivotArea grandRow="1" outline="0" collapsedLevelsAreSubtotals="1" fieldPosition="0"/>
    </format>
    <format dxfId="51">
      <pivotArea dataOnly="0" labelOnly="1" grandRow="1" outline="0" fieldPosition="0"/>
    </format>
    <format dxfId="33">
      <pivotArea collapsedLevelsAreSubtotals="1" fieldPosition="0">
        <references count="1">
          <reference field="17" count="0"/>
        </references>
      </pivotArea>
    </format>
    <format dxfId="32">
      <pivotArea dataOnly="0" labelOnly="1" fieldPosition="0">
        <references count="1">
          <reference field="17" count="0"/>
        </references>
      </pivotArea>
    </format>
    <format dxfId="31">
      <pivotArea type="origin" dataOnly="0" labelOnly="1" outline="0" fieldPosition="0"/>
    </format>
    <format dxfId="30">
      <pivotArea field="2" type="button" dataOnly="0" labelOnly="1" outline="0" axis="axisCol" fieldPosition="0"/>
    </format>
    <format dxfId="29">
      <pivotArea type="topRight" dataOnly="0" labelOnly="1" outline="0" fieldPosition="0"/>
    </format>
    <format dxfId="28">
      <pivotArea field="17" type="button" dataOnly="0" labelOnly="1" outline="0" axis="axisRow" fieldPosition="0"/>
    </format>
    <format dxfId="27">
      <pivotArea dataOnly="0" labelOnly="1" fieldPosition="0">
        <references count="1">
          <reference field="2" count="3">
            <x v="0"/>
            <x v="1"/>
            <x v="2"/>
          </reference>
        </references>
      </pivotArea>
    </format>
    <format dxfId="26">
      <pivotArea dataOnly="0" labelOnly="1" grandCol="1" outline="0" fieldPosition="0"/>
    </format>
    <format dxfId="5">
      <pivotArea type="origin" dataOnly="0" labelOnly="1" outline="0" fieldPosition="0"/>
    </format>
    <format dxfId="4">
      <pivotArea field="2" type="button" dataOnly="0" labelOnly="1" outline="0" axis="axisCol" fieldPosition="0"/>
    </format>
    <format dxfId="3">
      <pivotArea type="topRight" dataOnly="0" labelOnly="1" outline="0" fieldPosition="0"/>
    </format>
    <format dxfId="2">
      <pivotArea field="17" type="button" dataOnly="0" labelOnly="1" outline="0" axis="axisRow" fieldPosition="0"/>
    </format>
    <format dxfId="1">
      <pivotArea dataOnly="0" labelOnly="1" fieldPosition="0">
        <references count="1">
          <reference field="2" count="3">
            <x v="0"/>
            <x v="1"/>
            <x v="2"/>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72FCCCE-F705-472C-8593-3C8283061AE2}" name="PivotTable1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6:J51" firstHeaderRow="1" firstDataRow="2" firstDataCol="1"/>
  <pivotFields count="18">
    <pivotField showAll="0"/>
    <pivotField showAll="0">
      <items count="5">
        <item x="0"/>
        <item x="2"/>
        <item x="1"/>
        <item x="3"/>
        <item t="default"/>
      </items>
    </pivotField>
    <pivotField axis="axisCol"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h="1" x="3"/>
        <item t="default"/>
      </items>
    </pivotField>
    <pivotField showAll="0"/>
    <pivotField showAll="0"/>
    <pivotField showAll="0"/>
    <pivotField showAll="0"/>
    <pivotField showAll="0">
      <items count="6">
        <item x="3"/>
        <item x="2"/>
        <item x="1"/>
        <item x="0"/>
        <item h="1" x="4"/>
        <item t="default"/>
      </items>
    </pivotField>
  </pivotFields>
  <rowFields count="1">
    <field x="12"/>
  </rowFields>
  <rowItems count="4">
    <i>
      <x/>
    </i>
    <i>
      <x v="1"/>
    </i>
    <i>
      <x v="2"/>
    </i>
    <i t="grand">
      <x/>
    </i>
  </rowItems>
  <colFields count="1">
    <field x="2"/>
  </colFields>
  <colItems count="4">
    <i>
      <x/>
    </i>
    <i>
      <x v="1"/>
    </i>
    <i>
      <x v="2"/>
    </i>
    <i t="grand">
      <x/>
    </i>
  </colItems>
  <dataFields count="1">
    <dataField name="Sum of Total" fld="9" baseField="0" baseItem="0"/>
  </dataFields>
  <formats count="20">
    <format dxfId="12">
      <pivotArea dataOnly="0" grandRow="1" fieldPosition="0"/>
    </format>
    <format dxfId="13">
      <pivotArea dataOnly="0" grandRow="1" fieldPosition="0"/>
    </format>
    <format dxfId="14">
      <pivotArea collapsedLevelsAreSubtotals="1" fieldPosition="0">
        <references count="1">
          <reference field="12" count="0"/>
        </references>
      </pivotArea>
    </format>
    <format dxfId="15">
      <pivotArea dataOnly="0" labelOnly="1" fieldPosition="0">
        <references count="1">
          <reference field="12" count="0"/>
        </references>
      </pivotArea>
    </format>
    <format dxfId="16">
      <pivotArea type="origin" dataOnly="0" labelOnly="1" outline="0" fieldPosition="0"/>
    </format>
    <format dxfId="17">
      <pivotArea field="1" type="button" dataOnly="0" labelOnly="1" outline="0"/>
    </format>
    <format dxfId="18">
      <pivotArea type="topRight" dataOnly="0" labelOnly="1" outline="0" fieldPosition="0"/>
    </format>
    <format dxfId="19">
      <pivotArea field="12" type="button" dataOnly="0" labelOnly="1" outline="0" axis="axisRow" fieldPosition="0"/>
    </format>
    <format dxfId="20">
      <pivotArea dataOnly="0" labelOnly="1" grandCol="1" outline="0" fieldPosition="0"/>
    </format>
    <format dxfId="21">
      <pivotArea type="origin" dataOnly="0" labelOnly="1" outline="0" fieldPosition="0"/>
    </format>
    <format dxfId="22">
      <pivotArea field="1" type="button" dataOnly="0" labelOnly="1" outline="0"/>
    </format>
    <format dxfId="23">
      <pivotArea type="topRight" dataOnly="0" labelOnly="1" outline="0" fieldPosition="0"/>
    </format>
    <format dxfId="24">
      <pivotArea field="12" type="button" dataOnly="0" labelOnly="1" outline="0" axis="axisRow" fieldPosition="0"/>
    </format>
    <format dxfId="25">
      <pivotArea dataOnly="0" labelOnly="1" grandCol="1" outline="0" fieldPosition="0"/>
    </format>
    <format dxfId="11">
      <pivotArea field="2" type="button" dataOnly="0" labelOnly="1" outline="0" axis="axisCol" fieldPosition="0"/>
    </format>
    <format dxfId="10">
      <pivotArea type="topRight" dataOnly="0" labelOnly="1" outline="0" offset="A1:B1" fieldPosition="0"/>
    </format>
    <format dxfId="9">
      <pivotArea dataOnly="0" labelOnly="1" fieldPosition="0">
        <references count="1">
          <reference field="2" count="3">
            <x v="0"/>
            <x v="1"/>
            <x v="2"/>
          </reference>
        </references>
      </pivotArea>
    </format>
    <format dxfId="8">
      <pivotArea field="2" type="button" dataOnly="0" labelOnly="1" outline="0" axis="axisCol" fieldPosition="0"/>
    </format>
    <format dxfId="7">
      <pivotArea type="topRight" dataOnly="0" labelOnly="1" outline="0" fieldPosition="0"/>
    </format>
    <format dxfId="6">
      <pivotArea dataOnly="0" labelOnly="1" fieldPosition="0">
        <references count="1">
          <reference field="2"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FC7AB8-DD3B-4C9C-9EF2-1193DAA71C35}" name="PivotTable1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4:M38" firstHeaderRow="1" firstDataRow="2" firstDataCol="1"/>
  <pivotFields count="18">
    <pivotField showAll="0"/>
    <pivotField showAll="0"/>
    <pivotField showAll="0">
      <items count="5">
        <item x="2"/>
        <item x="1"/>
        <item x="0"/>
        <item x="3"/>
        <item t="default"/>
      </items>
    </pivotField>
    <pivotField showAll="0">
      <items count="4">
        <item x="0"/>
        <item x="1"/>
        <item x="2"/>
        <item t="default"/>
      </items>
    </pivotField>
    <pivotField axis="axisRow" showAll="0">
      <items count="4">
        <item x="0"/>
        <item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h="1" x="3"/>
        <item t="default"/>
      </items>
    </pivotField>
    <pivotField showAll="0"/>
    <pivotField showAll="0"/>
    <pivotField showAll="0"/>
    <pivotField showAll="0"/>
    <pivotField showAll="0">
      <items count="6">
        <item x="3"/>
        <item x="2"/>
        <item x="1"/>
        <item x="0"/>
        <item h="1" x="4"/>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Quantity" fld="7" baseField="0" baseItem="0"/>
  </dataFields>
  <formats count="17">
    <format dxfId="50">
      <pivotArea type="origin" dataOnly="0" labelOnly="1" outline="0" fieldPosition="0"/>
    </format>
    <format dxfId="49">
      <pivotArea field="5" type="button" dataOnly="0" labelOnly="1" outline="0" axis="axisCol" fieldPosition="0"/>
    </format>
    <format dxfId="48">
      <pivotArea type="topRight" dataOnly="0" labelOnly="1" outline="0" fieldPosition="0"/>
    </format>
    <format dxfId="47">
      <pivotArea field="4" type="button" dataOnly="0" labelOnly="1" outline="0" axis="axisRow" fieldPosition="0"/>
    </format>
    <format dxfId="46">
      <pivotArea dataOnly="0" labelOnly="1" fieldPosition="0">
        <references count="1">
          <reference field="5" count="0"/>
        </references>
      </pivotArea>
    </format>
    <format dxfId="45">
      <pivotArea dataOnly="0" labelOnly="1" grandCol="1" outline="0" fieldPosition="0"/>
    </format>
    <format dxfId="44">
      <pivotArea grandRow="1" outline="0" collapsedLevelsAreSubtotals="1" fieldPosition="0"/>
    </format>
    <format dxfId="43">
      <pivotArea dataOnly="0" labelOnly="1" grandRow="1" outline="0" fieldPosition="0"/>
    </format>
    <format dxfId="42">
      <pivotArea type="origin" dataOnly="0" labelOnly="1" outline="0" fieldPosition="0"/>
    </format>
    <format dxfId="41">
      <pivotArea field="5" type="button" dataOnly="0" labelOnly="1" outline="0" axis="axisCol" fieldPosition="0"/>
    </format>
    <format dxfId="40">
      <pivotArea type="topRight" dataOnly="0" labelOnly="1" outline="0" fieldPosition="0"/>
    </format>
    <format dxfId="39">
      <pivotArea field="4" type="button" dataOnly="0" labelOnly="1" outline="0" axis="axisRow" fieldPosition="0"/>
    </format>
    <format dxfId="38">
      <pivotArea dataOnly="0" labelOnly="1" fieldPosition="0">
        <references count="1">
          <reference field="5" count="0"/>
        </references>
      </pivotArea>
    </format>
    <format dxfId="37">
      <pivotArea dataOnly="0" labelOnly="1" grandCol="1" outline="0" fieldPosition="0"/>
    </format>
    <format dxfId="36">
      <pivotArea grandRow="1" outline="0" collapsedLevelsAreSubtotals="1" fieldPosition="0"/>
    </format>
    <format dxfId="35">
      <pivotArea dataOnly="0" labelOnly="1" grandRow="1" outline="0" fieldPosition="0"/>
    </format>
    <format dxfId="34">
      <pivotArea dataOnly="0" fieldPosition="0">
        <references count="1">
          <reference field="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7A2C999-BB4E-4DA5-B876-70C648D97F20}" name="PivotTable9"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5:V68" firstHeaderRow="1" firstDataRow="2" firstDataCol="1"/>
  <pivotFields count="18">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Col" showAll="0">
      <items count="8">
        <item x="1"/>
        <item x="5"/>
        <item x="4"/>
        <item x="0"/>
        <item x="2"/>
        <item x="3"/>
        <item x="6"/>
        <item t="default"/>
      </items>
    </pivotField>
    <pivotField showAll="0"/>
    <pivotField dataField="1" showAll="0"/>
    <pivotField showAll="0"/>
    <pivotField showAll="0"/>
    <pivotField showAll="0"/>
    <pivotField showAll="0"/>
    <pivotField showAll="0">
      <items count="5">
        <item x="1"/>
        <item x="2"/>
        <item x="0"/>
        <item h="1" x="3"/>
        <item t="default"/>
      </items>
    </pivotField>
    <pivotField showAll="0"/>
    <pivotField showAll="0"/>
    <pivotField showAll="0"/>
    <pivotField axis="axisRow"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h="1" x="61"/>
        <item t="default"/>
      </items>
    </pivotField>
    <pivotField showAll="0">
      <items count="6">
        <item x="3"/>
        <item x="2"/>
        <item x="1"/>
        <item x="0"/>
        <item h="1" x="4"/>
        <item t="default"/>
      </items>
    </pivotField>
  </pivotFields>
  <rowFields count="1">
    <field x="16"/>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Fields count="1">
    <field x="5"/>
  </colFields>
  <colItems count="7">
    <i>
      <x/>
    </i>
    <i>
      <x v="1"/>
    </i>
    <i>
      <x v="2"/>
    </i>
    <i>
      <x v="3"/>
    </i>
    <i>
      <x v="4"/>
    </i>
    <i>
      <x v="5"/>
    </i>
    <i t="grand">
      <x/>
    </i>
  </colItems>
  <dataFields count="1">
    <dataField name="Sum of Quantity" fld="7" baseField="0" baseItem="0"/>
  </dataFields>
  <formats count="19">
    <format dxfId="59">
      <pivotArea type="origin" dataOnly="0" labelOnly="1" outline="0" fieldPosition="0"/>
    </format>
    <format dxfId="60">
      <pivotArea field="5" type="button" dataOnly="0" labelOnly="1" outline="0" axis="axisCol" fieldPosition="0"/>
    </format>
    <format dxfId="61">
      <pivotArea type="topRight" dataOnly="0" labelOnly="1" outline="0" fieldPosition="0"/>
    </format>
    <format dxfId="62">
      <pivotArea field="16" type="button" dataOnly="0" labelOnly="1" outline="0" axis="axisRow" fieldPosition="0"/>
    </format>
    <format dxfId="63">
      <pivotArea dataOnly="0" labelOnly="1" fieldPosition="0">
        <references count="1">
          <reference field="5" count="6">
            <x v="0"/>
            <x v="1"/>
            <x v="2"/>
            <x v="3"/>
            <x v="4"/>
            <x v="5"/>
          </reference>
        </references>
      </pivotArea>
    </format>
    <format dxfId="64">
      <pivotArea dataOnly="0" labelOnly="1" grandCol="1" outline="0" fieldPosition="0"/>
    </format>
    <format dxfId="65">
      <pivotArea type="origin" dataOnly="0" labelOnly="1" outline="0" fieldPosition="0"/>
    </format>
    <format dxfId="66">
      <pivotArea field="5" type="button" dataOnly="0" labelOnly="1" outline="0" axis="axisCol" fieldPosition="0"/>
    </format>
    <format dxfId="67">
      <pivotArea type="topRight" dataOnly="0" labelOnly="1" outline="0" fieldPosition="0"/>
    </format>
    <format dxfId="68">
      <pivotArea field="16" type="button" dataOnly="0" labelOnly="1" outline="0" axis="axisRow" fieldPosition="0"/>
    </format>
    <format dxfId="69">
      <pivotArea dataOnly="0" labelOnly="1" fieldPosition="0">
        <references count="1">
          <reference field="5" count="6">
            <x v="0"/>
            <x v="1"/>
            <x v="2"/>
            <x v="3"/>
            <x v="4"/>
            <x v="5"/>
          </reference>
        </references>
      </pivotArea>
    </format>
    <format dxfId="70">
      <pivotArea dataOnly="0" labelOnly="1" grandCol="1" outline="0" fieldPosition="0"/>
    </format>
    <format dxfId="71">
      <pivotArea field="16" dataOnly="0" grandRow="1" axis="axisRow" fieldPosition="0">
        <references count="1">
          <reference field="16" count="1">
            <x v="60"/>
          </reference>
        </references>
      </pivotArea>
    </format>
    <format dxfId="72">
      <pivotArea field="16" dataOnly="0" grandRow="1" axis="axisRow" fieldPosition="0">
        <references count="1">
          <reference field="16" count="1">
            <x v="60"/>
          </reference>
        </references>
      </pivotArea>
    </format>
    <format dxfId="73">
      <pivotArea dataOnly="0" fieldPosition="0">
        <references count="1">
          <reference field="16" count="0"/>
        </references>
      </pivotArea>
    </format>
    <format dxfId="74">
      <pivotArea dataOnly="0" fieldPosition="0">
        <references count="1">
          <reference field="16" count="0"/>
        </references>
      </pivotArea>
    </format>
    <format dxfId="75">
      <pivotArea type="all" dataOnly="0" outline="0" fieldPosition="0"/>
    </format>
    <format dxfId="76">
      <pivotArea type="origin" dataOnly="0" labelOnly="1" outline="0" fieldPosition="0"/>
    </format>
    <format dxfId="77">
      <pivotArea dataOnly="0" fieldPosition="0">
        <references count="1">
          <reference field="16"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2EDDC09-0BAA-4ED3-890F-6DBFE1F597E8}" name="PivotTable8"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4:L28" firstHeaderRow="0" firstDataRow="1" firstDataCol="1"/>
  <pivotFields count="18">
    <pivotField showAll="0"/>
    <pivotField showAll="0"/>
    <pivotField axis="axisRow"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items count="8">
        <item x="1"/>
        <item x="5"/>
        <item x="4"/>
        <item x="0"/>
        <item x="2"/>
        <item x="3"/>
        <item x="6"/>
        <item t="default"/>
      </items>
    </pivotField>
    <pivotField showAll="0"/>
    <pivotField dataField="1" showAll="0"/>
    <pivotField dataField="1" showAll="0"/>
    <pivotField dataField="1" showAll="0"/>
    <pivotField showAll="0"/>
    <pivotField showAll="0"/>
    <pivotField showAll="0">
      <items count="5">
        <item x="1"/>
        <item x="2"/>
        <item x="0"/>
        <item h="1" x="3"/>
        <item t="default"/>
      </items>
    </pivotField>
    <pivotField dataField="1" showAll="0"/>
    <pivotField dataField="1" showAll="0"/>
    <pivotField dataField="1" showAll="0"/>
    <pivotField showAll="0"/>
    <pivotField showAll="0">
      <items count="6">
        <item x="3"/>
        <item x="2"/>
        <item x="1"/>
        <item x="0"/>
        <item h="1" x="4"/>
        <item t="default"/>
      </items>
    </pivotField>
  </pivotFields>
  <rowFields count="1">
    <field x="2"/>
  </rowFields>
  <rowItems count="4">
    <i>
      <x/>
    </i>
    <i>
      <x v="1"/>
    </i>
    <i>
      <x v="2"/>
    </i>
    <i t="grand">
      <x/>
    </i>
  </rowItems>
  <colFields count="1">
    <field x="-2"/>
  </colFields>
  <colItems count="6">
    <i>
      <x/>
    </i>
    <i i="1">
      <x v="1"/>
    </i>
    <i i="2">
      <x v="2"/>
    </i>
    <i i="3">
      <x v="3"/>
    </i>
    <i i="4">
      <x v="4"/>
    </i>
    <i i="5">
      <x v="5"/>
    </i>
  </colItems>
  <dataFields count="6">
    <dataField name="Sum of Quantity" fld="7" baseField="0" baseItem="0"/>
    <dataField name="Sum of Total" fld="9" baseField="0" baseItem="0"/>
    <dataField name="Sum of gross income" fld="15" baseField="0" baseItem="0"/>
    <dataField name="Sum of gross margin percentage" fld="14" baseField="0" baseItem="0"/>
    <dataField name="Sum of cogs" fld="13" baseField="0" baseItem="0"/>
    <dataField name="Sum of Tax 5%" fld="8" baseField="0" baseItem="0"/>
  </dataFields>
  <formats count="12">
    <format dxfId="89">
      <pivotArea field="2" type="button" dataOnly="0" labelOnly="1" outline="0" axis="axisRow" fieldPosition="0"/>
    </format>
    <format dxfId="88">
      <pivotArea dataOnly="0" labelOnly="1" outline="0" fieldPosition="0">
        <references count="1">
          <reference field="4294967294" count="4">
            <x v="0"/>
            <x v="1"/>
            <x v="2"/>
            <x v="3"/>
          </reference>
        </references>
      </pivotArea>
    </format>
    <format dxfId="87">
      <pivotArea grandRow="1" outline="0" collapsedLevelsAreSubtotals="1" fieldPosition="0"/>
    </format>
    <format dxfId="86">
      <pivotArea dataOnly="0" labelOnly="1" grandRow="1" outline="0" fieldPosition="0"/>
    </format>
    <format dxfId="85">
      <pivotArea field="2" type="button" dataOnly="0" labelOnly="1" outline="0" axis="axisRow" fieldPosition="0"/>
    </format>
    <format dxfId="84">
      <pivotArea dataOnly="0" labelOnly="1" outline="0" fieldPosition="0">
        <references count="1">
          <reference field="4294967294" count="4">
            <x v="0"/>
            <x v="1"/>
            <x v="2"/>
            <x v="3"/>
          </reference>
        </references>
      </pivotArea>
    </format>
    <format dxfId="83">
      <pivotArea grandRow="1" outline="0" collapsedLevelsAreSubtotals="1" fieldPosition="0"/>
    </format>
    <format dxfId="82">
      <pivotArea dataOnly="0" labelOnly="1" grandRow="1" outline="0" fieldPosition="0"/>
    </format>
    <format dxfId="81">
      <pivotArea dataOnly="0" fieldPosition="0">
        <references count="1">
          <reference field="2" count="0"/>
        </references>
      </pivotArea>
    </format>
    <format dxfId="80">
      <pivotArea dataOnly="0" labelOnly="1" outline="0" fieldPosition="0">
        <references count="1">
          <reference field="4294967294" count="2">
            <x v="4"/>
            <x v="5"/>
          </reference>
        </references>
      </pivotArea>
    </format>
    <format dxfId="79">
      <pivotArea dataOnly="0" labelOnly="1" outline="0" fieldPosition="0">
        <references count="1">
          <reference field="4294967294" count="1">
            <x v="4"/>
          </reference>
        </references>
      </pivotArea>
    </format>
    <format dxfId="78">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3A2B7B2-8EC4-4A36-9B9A-A0D401A0DD83}" name="PivotTable7"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8:L15" firstHeaderRow="0" firstDataRow="1" firstDataCol="1"/>
  <pivotFields count="18">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dataField="1" showAll="0"/>
    <pivotField dataField="1" showAll="0"/>
    <pivotField dataField="1" showAll="0"/>
    <pivotField showAll="0"/>
    <pivotField showAll="0"/>
    <pivotField showAll="0">
      <items count="5">
        <item x="1"/>
        <item x="2"/>
        <item x="0"/>
        <item h="1" x="3"/>
        <item t="default"/>
      </items>
    </pivotField>
    <pivotField dataField="1" showAll="0"/>
    <pivotField dataField="1" showAll="0"/>
    <pivotField dataField="1" showAll="0"/>
    <pivotField showAll="0"/>
    <pivotField showAll="0">
      <items count="6">
        <item x="3"/>
        <item x="2"/>
        <item x="1"/>
        <item x="0"/>
        <item h="1" x="4"/>
        <item t="default"/>
      </items>
    </pivotField>
  </pivotFields>
  <rowFields count="1">
    <field x="5"/>
  </rowFields>
  <rowItems count="7">
    <i>
      <x/>
    </i>
    <i>
      <x v="1"/>
    </i>
    <i>
      <x v="2"/>
    </i>
    <i>
      <x v="3"/>
    </i>
    <i>
      <x v="4"/>
    </i>
    <i>
      <x v="5"/>
    </i>
    <i t="grand">
      <x/>
    </i>
  </rowItems>
  <colFields count="1">
    <field x="-2"/>
  </colFields>
  <colItems count="6">
    <i>
      <x/>
    </i>
    <i i="1">
      <x v="1"/>
    </i>
    <i i="2">
      <x v="2"/>
    </i>
    <i i="3">
      <x v="3"/>
    </i>
    <i i="4">
      <x v="4"/>
    </i>
    <i i="5">
      <x v="5"/>
    </i>
  </colItems>
  <dataFields count="6">
    <dataField name="Sum of Quantity" fld="7" baseField="0" baseItem="0"/>
    <dataField name="Sum of Total" fld="9" baseField="0" baseItem="0" numFmtId="44"/>
    <dataField name="Sum of gross income" fld="15" baseField="0" baseItem="0" numFmtId="44"/>
    <dataField name="Sum of gross margin percentage" fld="14" baseField="0" baseItem="0" numFmtId="44"/>
    <dataField name="Sum of cogs" fld="13" baseField="0" baseItem="0" numFmtId="44"/>
    <dataField name="Sum of Tax 5%" fld="8" baseField="0" baseItem="0"/>
  </dataFields>
  <formats count="13">
    <format dxfId="102">
      <pivotArea field="5" type="button" dataOnly="0" labelOnly="1" outline="0" axis="axisRow" fieldPosition="0"/>
    </format>
    <format dxfId="101">
      <pivotArea dataOnly="0" labelOnly="1" outline="0" fieldPosition="0">
        <references count="1">
          <reference field="4294967294" count="5">
            <x v="0"/>
            <x v="1"/>
            <x v="2"/>
            <x v="3"/>
            <x v="4"/>
          </reference>
        </references>
      </pivotArea>
    </format>
    <format dxfId="100">
      <pivotArea field="5" type="button" dataOnly="0" labelOnly="1" outline="0" axis="axisRow" fieldPosition="0"/>
    </format>
    <format dxfId="99">
      <pivotArea dataOnly="0" labelOnly="1" outline="0" fieldPosition="0">
        <references count="1">
          <reference field="4294967294" count="5">
            <x v="0"/>
            <x v="1"/>
            <x v="2"/>
            <x v="3"/>
            <x v="4"/>
          </reference>
        </references>
      </pivotArea>
    </format>
    <format dxfId="98">
      <pivotArea grandRow="1" outline="0" collapsedLevelsAreSubtotals="1" fieldPosition="0"/>
    </format>
    <format dxfId="97">
      <pivotArea dataOnly="0" labelOnly="1" grandRow="1" outline="0" fieldPosition="0"/>
    </format>
    <format dxfId="96">
      <pivotArea grandRow="1" outline="0" collapsedLevelsAreSubtotals="1" fieldPosition="0"/>
    </format>
    <format dxfId="95">
      <pivotArea dataOnly="0" labelOnly="1" grandRow="1" outline="0" fieldPosition="0"/>
    </format>
    <format dxfId="94">
      <pivotArea dataOnly="0" fieldPosition="0">
        <references count="1">
          <reference field="5" count="0"/>
        </references>
      </pivotArea>
    </format>
    <format dxfId="93">
      <pivotArea dataOnly="0" fieldPosition="0">
        <references count="1">
          <reference field="5" count="0"/>
        </references>
      </pivotArea>
    </format>
    <format dxfId="92">
      <pivotArea outline="0" collapsedLevelsAreSubtotals="1" fieldPosition="0">
        <references count="1">
          <reference field="4294967294" count="4" selected="0">
            <x v="1"/>
            <x v="2"/>
            <x v="3"/>
            <x v="4"/>
          </reference>
        </references>
      </pivotArea>
    </format>
    <format dxfId="91">
      <pivotArea dataOnly="0" labelOnly="1" outline="0" fieldPosition="0">
        <references count="1">
          <reference field="4294967294" count="1">
            <x v="5"/>
          </reference>
        </references>
      </pivotArea>
    </format>
    <format dxfId="90">
      <pivotArea dataOnly="0" labelOnly="1"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45361-B41C-47F4-9F1F-DC1938F6CA33}"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F112:G119" firstHeaderRow="1" firstDataRow="1" firstDataCol="1"/>
  <pivotFields count="18">
    <pivotField showAll="0"/>
    <pivotField showAll="0"/>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dataField="1" showAll="0"/>
    <pivotField showAll="0"/>
    <pivotField showAll="0">
      <items count="91">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x="89"/>
        <item t="default"/>
      </items>
    </pivotField>
    <pivotField showAll="0"/>
    <pivotField showAll="0">
      <items count="5">
        <item x="1"/>
        <item x="2"/>
        <item x="0"/>
        <item h="1" x="3"/>
        <item t="default"/>
      </items>
    </pivotField>
    <pivotField showAll="0"/>
    <pivotField showAll="0"/>
    <pivotField showAll="0"/>
    <pivotField showAll="0"/>
    <pivotField showAll="0">
      <items count="6">
        <item x="3"/>
        <item x="2"/>
        <item x="1"/>
        <item x="0"/>
        <item h="1" x="4"/>
        <item t="default"/>
      </items>
    </pivotField>
  </pivotFields>
  <rowFields count="1">
    <field x="5"/>
  </rowFields>
  <rowItems count="7">
    <i>
      <x/>
    </i>
    <i>
      <x v="1"/>
    </i>
    <i>
      <x v="2"/>
    </i>
    <i>
      <x v="3"/>
    </i>
    <i>
      <x v="4"/>
    </i>
    <i>
      <x v="5"/>
    </i>
    <i t="grand">
      <x/>
    </i>
  </rowItems>
  <colItems count="1">
    <i/>
  </colItems>
  <dataFields count="1">
    <dataField name="Sum of Tax 5%" fld="8"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3579FE-2CAA-45E1-AF16-C26393AE7F08}"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H102:K107" firstHeaderRow="1" firstDataRow="2" firstDataCol="1"/>
  <pivotFields count="18">
    <pivotField showAll="0"/>
    <pivotField showAll="0"/>
    <pivotField showAll="0">
      <items count="5">
        <item x="2"/>
        <item x="1"/>
        <item x="0"/>
        <item x="3"/>
        <item t="default"/>
      </items>
    </pivotField>
    <pivotField showAll="0">
      <items count="4">
        <item x="0"/>
        <item x="1"/>
        <item x="2"/>
        <item t="default"/>
      </items>
    </pivotField>
    <pivotField axis="axisCol"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h="1" x="3"/>
        <item t="default"/>
      </items>
    </pivotField>
    <pivotField showAll="0"/>
    <pivotField showAll="0"/>
    <pivotField showAll="0"/>
    <pivotField showAll="0"/>
    <pivotField showAll="0">
      <items count="6">
        <item x="3"/>
        <item x="2"/>
        <item x="1"/>
        <item x="0"/>
        <item h="1" x="4"/>
        <item t="default"/>
      </items>
    </pivotField>
  </pivotFields>
  <rowFields count="1">
    <field x="12"/>
  </rowFields>
  <rowItems count="4">
    <i>
      <x/>
    </i>
    <i>
      <x v="1"/>
    </i>
    <i>
      <x v="2"/>
    </i>
    <i t="grand">
      <x/>
    </i>
  </rowItems>
  <colFields count="1">
    <field x="4"/>
  </colFields>
  <colItems count="3">
    <i>
      <x/>
    </i>
    <i>
      <x v="1"/>
    </i>
    <i t="grand">
      <x/>
    </i>
  </colItems>
  <dataFields count="1">
    <dataField name="Sum of Total" fld="9" baseField="0" baseItem="0" numFmtId="44"/>
  </dataFields>
  <formats count="2">
    <format dxfId="104">
      <pivotArea dataOnly="0" labelOnly="1" fieldPosition="0">
        <references count="1">
          <reference field="4" count="1">
            <x v="0"/>
          </reference>
        </references>
      </pivotArea>
    </format>
    <format dxfId="103">
      <pivotArea outline="0" collapsedLevelsAreSubtotals="1" fieldPosition="0"/>
    </format>
  </format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12" count="1" selected="0">
            <x v="0"/>
          </reference>
        </references>
      </pivotArea>
    </chartFormat>
    <chartFormat chart="0" format="3">
      <pivotArea type="data" outline="0" fieldPosition="0">
        <references count="3">
          <reference field="4294967294" count="1" selected="0">
            <x v="0"/>
          </reference>
          <reference field="4" count="1" selected="0">
            <x v="0"/>
          </reference>
          <reference field="12" count="1" selected="0">
            <x v="1"/>
          </reference>
        </references>
      </pivotArea>
    </chartFormat>
    <chartFormat chart="0" format="4">
      <pivotArea type="data" outline="0" fieldPosition="0">
        <references count="3">
          <reference field="4294967294" count="1" selected="0">
            <x v="0"/>
          </reference>
          <reference field="4" count="1" selected="0">
            <x v="0"/>
          </reference>
          <reference field="12" count="1" selected="0">
            <x v="2"/>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3">
          <reference field="4294967294" count="1" selected="0">
            <x v="0"/>
          </reference>
          <reference field="4" count="1" selected="0">
            <x v="0"/>
          </reference>
          <reference field="12" count="1" selected="0">
            <x v="0"/>
          </reference>
        </references>
      </pivotArea>
    </chartFormat>
    <chartFormat chart="3" format="12">
      <pivotArea type="data" outline="0" fieldPosition="0">
        <references count="3">
          <reference field="4294967294" count="1" selected="0">
            <x v="0"/>
          </reference>
          <reference field="4" count="1" selected="0">
            <x v="0"/>
          </reference>
          <reference field="12" count="1" selected="0">
            <x v="1"/>
          </reference>
        </references>
      </pivotArea>
    </chartFormat>
    <chartFormat chart="3" format="13">
      <pivotArea type="data" outline="0" fieldPosition="0">
        <references count="3">
          <reference field="4294967294" count="1" selected="0">
            <x v="0"/>
          </reference>
          <reference field="4" count="1" selected="0">
            <x v="0"/>
          </reference>
          <reference field="12" count="1" selected="0">
            <x v="2"/>
          </reference>
        </references>
      </pivotArea>
    </chartFormat>
    <chartFormat chart="3" format="14" series="1">
      <pivotArea type="data" outline="0" fieldPosition="0">
        <references count="2">
          <reference field="4294967294" count="1" selected="0">
            <x v="0"/>
          </reference>
          <reference field="4" count="1" selected="0">
            <x v="1"/>
          </reference>
        </references>
      </pivotArea>
    </chartFormat>
    <chartFormat chart="3" format="15"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B22" firstHeaderRow="1" firstDataRow="1" firstDataCol="1"/>
  <pivotFields count="18">
    <pivotField dataField="1"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pivotField showAll="0">
      <items count="5">
        <item h="1" x="2"/>
        <item x="1"/>
        <item x="0"/>
        <item x="3"/>
        <item t="default"/>
      </items>
    </pivotField>
    <pivotField showAll="0"/>
    <pivotField axis="axisRow" showAll="0">
      <items count="4">
        <item x="0"/>
        <item x="1"/>
        <item x="2"/>
        <item t="default"/>
      </items>
    </pivotField>
    <pivotField showAll="0">
      <items count="8">
        <item x="1"/>
        <item x="5"/>
        <item x="4"/>
        <item x="0"/>
        <item x="2"/>
        <item x="3"/>
        <item x="6"/>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3">
    <i>
      <x/>
    </i>
    <i>
      <x v="1"/>
    </i>
    <i t="grand">
      <x/>
    </i>
  </rowItems>
  <colItems count="1">
    <i/>
  </colItems>
  <dataFields count="1">
    <dataField name="Count of Invoice ID"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S24:T27" firstHeaderRow="1" firstDataRow="1" firstDataCol="1"/>
  <pivotFields count="18">
    <pivotField showAll="0"/>
    <pivotField showAll="0">
      <items count="5">
        <item x="0"/>
        <item x="2"/>
        <item x="1"/>
        <item x="3"/>
        <item t="default"/>
      </items>
    </pivotField>
    <pivotField axis="axisRow" showAll="0">
      <items count="5">
        <item h="1" x="2"/>
        <item x="1"/>
        <item x="0"/>
        <item x="3"/>
        <item t="default"/>
      </items>
    </pivotField>
    <pivotField showAll="0"/>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showAll="0">
      <items count="5">
        <item x="1"/>
        <item x="2"/>
        <item x="0"/>
        <item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defaultSubtotal="0">
      <items count="14">
        <item h="1" x="0"/>
        <item x="1"/>
        <item h="1" x="2"/>
        <item h="1" x="3"/>
        <item h="1" x="4"/>
        <item h="1" x="5"/>
        <item h="1" x="6"/>
        <item h="1" x="7"/>
        <item h="1" x="8"/>
        <item h="1" x="9"/>
        <item h="1" x="10"/>
        <item h="1" x="11"/>
        <item h="1" x="12"/>
        <item h="1" x="13"/>
      </items>
    </pivotField>
  </pivotFields>
  <rowFields count="1">
    <field x="2"/>
  </rowFields>
  <rowItems count="3">
    <i>
      <x v="1"/>
    </i>
    <i>
      <x v="2"/>
    </i>
    <i t="grand">
      <x/>
    </i>
  </rowItems>
  <colItems count="1">
    <i/>
  </colItems>
  <dataFields count="1">
    <dataField name="Sum of Total" fld="9" baseField="0" baseItem="0"/>
  </dataFields>
  <formats count="2">
    <format dxfId="107">
      <pivotArea collapsedLevelsAreSubtotals="1" fieldPosition="0">
        <references count="1">
          <reference field="2" count="0"/>
        </references>
      </pivotArea>
    </format>
    <format dxfId="10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2" count="1" selected="0">
            <x v="0"/>
          </reference>
        </references>
      </pivotArea>
    </chartFormat>
    <chartFormat chart="15" format="18">
      <pivotArea type="data" outline="0" fieldPosition="0">
        <references count="2">
          <reference field="4294967294" count="1" selected="0">
            <x v="0"/>
          </reference>
          <reference field="2" count="1" selected="0">
            <x v="1"/>
          </reference>
        </references>
      </pivotArea>
    </chartFormat>
    <chartFormat chart="15" format="1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8" firstHeaderRow="1" firstDataRow="1" firstDataCol="1"/>
  <pivotFields count="18">
    <pivotField showAll="0"/>
    <pivotField showAll="0"/>
    <pivotField showAll="0">
      <items count="5">
        <item h="1" x="2"/>
        <item x="1"/>
        <item x="0"/>
        <item x="3"/>
        <item t="default"/>
      </items>
    </pivotField>
    <pivotField showAll="0"/>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1"/>
        <item x="2"/>
        <item x="0"/>
        <item x="3"/>
        <item t="default"/>
      </items>
    </pivotField>
    <pivotField showAll="0"/>
    <pivotField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s>
  <rowFields count="1">
    <field x="5"/>
  </rowFields>
  <rowItems count="7">
    <i>
      <x/>
    </i>
    <i>
      <x v="1"/>
    </i>
    <i>
      <x v="2"/>
    </i>
    <i>
      <x v="3"/>
    </i>
    <i>
      <x v="4"/>
    </i>
    <i>
      <x v="5"/>
    </i>
    <i t="grand">
      <x/>
    </i>
  </rowItems>
  <colItems count="1">
    <i/>
  </colItems>
  <dataFields count="1">
    <dataField name="Sum of Total" fld="9" showDataAs="percentOfCol" baseField="0" baseItem="0" numFmtId="1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9:X20" firstHeaderRow="0" firstDataRow="1" firstDataCol="0"/>
  <pivotFields count="18">
    <pivotField showAll="0"/>
    <pivotField showAll="0"/>
    <pivotField showAll="0">
      <items count="5">
        <item h="1" x="2"/>
        <item x="1"/>
        <item x="0"/>
        <item x="3"/>
        <item t="default"/>
      </items>
    </pivotField>
    <pivotField showAll="0"/>
    <pivotField showAll="0">
      <items count="4">
        <item x="0"/>
        <item x="1"/>
        <item x="2"/>
        <item t="default"/>
      </items>
    </pivotField>
    <pivotField showAll="0">
      <items count="8">
        <item x="1"/>
        <item x="5"/>
        <item x="4"/>
        <item x="0"/>
        <item x="2"/>
        <item x="3"/>
        <item x="6"/>
        <item t="default"/>
      </items>
    </pivotField>
    <pivotField dataField="1" showAll="0"/>
    <pivotField dataField="1" showAll="0"/>
    <pivotField showAll="0"/>
    <pivotField dataField="1" showAll="0"/>
    <pivotField showAll="0"/>
    <pivotField showAll="0"/>
    <pivotField showAll="0">
      <items count="5">
        <item x="1"/>
        <item x="2"/>
        <item x="0"/>
        <item x="3"/>
        <item t="default"/>
      </items>
    </pivotField>
    <pivotField dataField="1" showAll="0"/>
    <pivotField dataField="1" showAll="0"/>
    <pivotField dataField="1" showAll="0"/>
    <pivotField showAll="0"/>
    <pivotField showAll="0" defaultSubtotal="0">
      <items count="14">
        <item h="1" x="0"/>
        <item x="1"/>
        <item h="1" x="2"/>
        <item h="1" x="3"/>
        <item h="1" x="4"/>
        <item h="1" x="5"/>
        <item h="1" x="6"/>
        <item h="1" x="7"/>
        <item h="1" x="8"/>
        <item h="1" x="9"/>
        <item h="1" x="10"/>
        <item h="1" x="11"/>
        <item h="1" x="12"/>
        <item h="1" x="13"/>
      </items>
    </pivotField>
  </pivotFields>
  <rowItems count="1">
    <i/>
  </rowItems>
  <colFields count="1">
    <field x="-2"/>
  </colFields>
  <colItems count="6">
    <i>
      <x/>
    </i>
    <i i="1">
      <x v="1"/>
    </i>
    <i i="2">
      <x v="2"/>
    </i>
    <i i="3">
      <x v="3"/>
    </i>
    <i i="4">
      <x v="4"/>
    </i>
    <i i="5">
      <x v="5"/>
    </i>
  </colItems>
  <dataFields count="6">
    <dataField name="Sum of Total" fld="9" baseField="0" baseItem="0"/>
    <dataField name="Sum of gross income" fld="15" baseField="0" baseItem="0"/>
    <dataField name="Sum of gross margin percentage" fld="14" baseField="0" baseItem="0"/>
    <dataField name="Sum of Unit price" fld="6" baseField="0" baseItem="0"/>
    <dataField name="Sum of Quantity" fld="7" baseField="0" baseItem="0"/>
    <dataField name="Sum of cogs" fld="13" baseField="0" baseItem="0"/>
  </dataFields>
  <formats count="4">
    <format dxfId="110">
      <pivotArea type="all" dataOnly="0" outline="0" fieldPosition="0"/>
    </format>
    <format dxfId="109">
      <pivotArea outline="0" collapsedLevelsAreSubtotals="1" fieldPosition="0"/>
    </format>
    <format dxfId="108">
      <pivotArea dataOnly="0" labelOnly="1" outline="0" fieldPosition="0">
        <references count="1">
          <reference field="4294967294" count="6">
            <x v="0"/>
            <x v="1"/>
            <x v="2"/>
            <x v="3"/>
            <x v="4"/>
            <x v="5"/>
          </reference>
        </references>
      </pivotArea>
    </format>
    <format dxfId="105">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2:P6" firstHeaderRow="1" firstDataRow="1" firstDataCol="1"/>
  <pivotFields count="18">
    <pivotField showAll="0"/>
    <pivotField showAll="0"/>
    <pivotField showAll="0">
      <items count="5">
        <item h="1" x="2"/>
        <item x="1"/>
        <item x="0"/>
        <item x="3"/>
        <item t="default"/>
      </items>
    </pivotField>
    <pivotField showAll="0"/>
    <pivotField showAll="0">
      <items count="4">
        <item x="0"/>
        <item x="1"/>
        <item x="2"/>
        <item t="default"/>
      </items>
    </pivotField>
    <pivotField showAll="0">
      <items count="8">
        <item x="1"/>
        <item x="5"/>
        <item x="4"/>
        <item x="0"/>
        <item x="2"/>
        <item x="3"/>
        <item x="6"/>
        <item t="default"/>
      </items>
    </pivotField>
    <pivotField showAll="0"/>
    <pivotField showAll="0"/>
    <pivotField showAll="0"/>
    <pivotField dataField="1" showAll="0"/>
    <pivotField showAll="0"/>
    <pivotField showAll="0"/>
    <pivotField axis="axisRow" showAll="0">
      <items count="5">
        <item x="1"/>
        <item x="2"/>
        <item x="0"/>
        <item x="3"/>
        <item t="default"/>
      </items>
    </pivotField>
    <pivotField showAll="0"/>
    <pivotField showAll="0"/>
    <pivotField showAll="0"/>
    <pivotField showAll="0"/>
    <pivotField showAll="0" defaultSubtotal="0">
      <items count="14">
        <item h="1" x="0"/>
        <item x="1"/>
        <item h="1" x="2"/>
        <item h="1" x="3"/>
        <item h="1" x="4"/>
        <item h="1" x="5"/>
        <item h="1" x="6"/>
        <item h="1" x="7"/>
        <item h="1" x="8"/>
        <item h="1" x="9"/>
        <item h="1" x="10"/>
        <item h="1" x="11"/>
        <item h="1" x="12"/>
        <item h="1" x="13"/>
      </items>
    </pivotField>
  </pivotFields>
  <rowFields count="1">
    <field x="12"/>
  </rowFields>
  <rowItems count="4">
    <i>
      <x/>
    </i>
    <i>
      <x v="1"/>
    </i>
    <i>
      <x v="2"/>
    </i>
    <i t="grand">
      <x/>
    </i>
  </rowItems>
  <colItems count="1">
    <i/>
  </colItems>
  <dataFields count="1">
    <dataField name="Sum of Total" fld="9"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8:C71" firstHeaderRow="0" firstDataRow="1" firstDataCol="1"/>
  <pivotFields count="18">
    <pivotField showAll="0"/>
    <pivotField showAll="0"/>
    <pivotField showAll="0">
      <items count="5">
        <item h="1" x="2"/>
        <item x="1"/>
        <item x="0"/>
        <item x="3"/>
        <item t="default"/>
      </items>
    </pivotField>
    <pivotField showAll="0"/>
    <pivotField showAll="0">
      <items count="4">
        <item x="0"/>
        <item x="1"/>
        <item x="2"/>
        <item t="default"/>
      </items>
    </pivotField>
    <pivotField showAll="0">
      <items count="8">
        <item x="1"/>
        <item x="5"/>
        <item x="4"/>
        <item x="0"/>
        <item x="2"/>
        <item x="3"/>
        <item x="6"/>
        <item t="default"/>
      </items>
    </pivotField>
    <pivotField showAll="0"/>
    <pivotField dataField="1"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showAll="0">
      <items count="5">
        <item x="1"/>
        <item x="2"/>
        <item x="0"/>
        <item x="3"/>
        <item t="default"/>
      </items>
    </pivotField>
    <pivotField showAll="0"/>
    <pivotField showAll="0"/>
    <pivotField showAll="0"/>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axis="axisRow" showAll="0">
      <items count="15">
        <item h="1" sd="0" x="0"/>
        <item x="1"/>
        <item h="1" x="2"/>
        <item h="1" x="3"/>
        <item h="1" sd="0" x="4"/>
        <item h="1" sd="0" x="5"/>
        <item h="1" sd="0" x="6"/>
        <item h="1" sd="0" x="7"/>
        <item h="1" sd="0" x="8"/>
        <item h="1" sd="0" x="9"/>
        <item h="1" sd="0" x="10"/>
        <item h="1" sd="0" x="11"/>
        <item h="1" sd="0" x="12"/>
        <item h="1" sd="0" x="13"/>
        <item t="default"/>
      </items>
    </pivotField>
  </pivotFields>
  <rowFields count="2">
    <field x="17"/>
    <field x="10"/>
  </rowFields>
  <rowItems count="33">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colFields count="1">
    <field x="-2"/>
  </colFields>
  <colItems count="2">
    <i>
      <x/>
    </i>
    <i i="1">
      <x v="1"/>
    </i>
  </colItems>
  <dataFields count="2">
    <dataField name="Sum of Quantity" fld="7" baseField="0" baseItem="0"/>
    <dataField name="Sum of Quantity2" fld="7"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3">
          <reference field="4294967294" count="1" selected="0">
            <x v="0"/>
          </reference>
          <reference field="10" count="1" selected="0">
            <x v="38"/>
          </reference>
          <reference field="17" count="1" selected="0">
            <x v="2"/>
          </reference>
        </references>
      </pivotArea>
    </chartFormat>
    <chartFormat chart="8" format="7">
      <pivotArea type="data" outline="0" fieldPosition="0">
        <references count="3">
          <reference field="4294967294" count="1" selected="0">
            <x v="0"/>
          </reference>
          <reference field="10" count="1" selected="0">
            <x v="46"/>
          </reference>
          <reference field="17" count="1" selected="0">
            <x v="2"/>
          </reference>
        </references>
      </pivotArea>
    </chartFormat>
    <chartFormat chart="8" format="8">
      <pivotArea type="data" outline="0" fieldPosition="0">
        <references count="3">
          <reference field="4294967294" count="1" selected="0">
            <x v="0"/>
          </reference>
          <reference field="10" count="1" selected="0">
            <x v="58"/>
          </reference>
          <reference field="17" count="1" selected="0">
            <x v="2"/>
          </reference>
        </references>
      </pivotArea>
    </chartFormat>
    <chartFormat chart="8" format="9">
      <pivotArea type="data" outline="0" fieldPosition="0">
        <references count="3">
          <reference field="4294967294" count="1" selected="0">
            <x v="0"/>
          </reference>
          <reference field="10" count="1" selected="0">
            <x v="65"/>
          </reference>
          <reference field="17" count="1" selected="0">
            <x v="3"/>
          </reference>
        </references>
      </pivotArea>
    </chartFormat>
    <chartFormat chart="8" format="10">
      <pivotArea type="data" outline="0" fieldPosition="0">
        <references count="3">
          <reference field="4294967294" count="1" selected="0">
            <x v="0"/>
          </reference>
          <reference field="10" count="1" selected="0">
            <x v="69"/>
          </reference>
          <reference field="17" count="1" selected="0">
            <x v="3"/>
          </reference>
        </references>
      </pivotArea>
    </chartFormat>
    <chartFormat chart="8" format="11">
      <pivotArea type="data" outline="0" fieldPosition="0">
        <references count="3">
          <reference field="4294967294" count="1" selected="0">
            <x v="0"/>
          </reference>
          <reference field="10" count="1" selected="0">
            <x v="74"/>
          </reference>
          <reference field="17" count="1" selected="0">
            <x v="3"/>
          </reference>
        </references>
      </pivotArea>
    </chartFormat>
    <chartFormat chart="8" format="12">
      <pivotArea type="data" outline="0" fieldPosition="0">
        <references count="3">
          <reference field="4294967294" count="1" selected="0">
            <x v="0"/>
          </reference>
          <reference field="10" count="1" selected="0">
            <x v="79"/>
          </reference>
          <reference field="17" count="1" selected="0">
            <x v="3"/>
          </reference>
        </references>
      </pivotArea>
    </chartFormat>
    <chartFormat chart="8" format="13">
      <pivotArea type="data" outline="0" fieldPosition="0">
        <references count="3">
          <reference field="4294967294" count="1" selected="0">
            <x v="0"/>
          </reference>
          <reference field="10" count="1" selected="0">
            <x v="83"/>
          </reference>
          <reference field="17" count="1" selected="0">
            <x v="3"/>
          </reference>
        </references>
      </pivotArea>
    </chartFormat>
    <chartFormat chart="8" format="14">
      <pivotArea type="data" outline="0" fieldPosition="0">
        <references count="3">
          <reference field="4294967294" count="1" selected="0">
            <x v="0"/>
          </reference>
          <reference field="10" count="1" selected="0">
            <x v="23"/>
          </reference>
          <reference field="17" count="1" selected="0">
            <x v="1"/>
          </reference>
        </references>
      </pivotArea>
    </chartFormat>
    <chartFormat chart="8" format="15">
      <pivotArea type="data" outline="0" fieldPosition="0">
        <references count="3">
          <reference field="4294967294" count="1" selected="0">
            <x v="0"/>
          </reference>
          <reference field="10" count="1" selected="0">
            <x v="8"/>
          </reference>
          <reference field="17" count="1" selected="0">
            <x v="1"/>
          </reference>
        </references>
      </pivotArea>
    </chartFormat>
    <chartFormat chart="8" format="16">
      <pivotArea type="data" outline="0" fieldPosition="0">
        <references count="3">
          <reference field="4294967294" count="1" selected="0">
            <x v="0"/>
          </reference>
          <reference field="10" count="1" selected="0">
            <x v="19"/>
          </reference>
          <reference field="17" count="1" selected="0">
            <x v="1"/>
          </reference>
        </references>
      </pivotArea>
    </chartFormat>
    <chartFormat chart="8" format="17">
      <pivotArea type="data" outline="0" fieldPosition="0">
        <references count="3">
          <reference field="4294967294" count="1" selected="0">
            <x v="0"/>
          </reference>
          <reference field="10" count="1" selected="0">
            <x v="15"/>
          </reference>
          <reference field="17" count="1" selected="0">
            <x v="1"/>
          </reference>
        </references>
      </pivotArea>
    </chartFormat>
    <chartFormat chart="8" format="18">
      <pivotArea type="data" outline="0" fieldPosition="0">
        <references count="3">
          <reference field="4294967294" count="1" selected="0">
            <x v="0"/>
          </reference>
          <reference field="10" count="1" selected="0">
            <x v="12"/>
          </reference>
          <reference field="17" count="1" selected="0">
            <x v="1"/>
          </reference>
        </references>
      </pivotArea>
    </chartFormat>
    <chartFormat chart="8" format="19">
      <pivotArea type="data" outline="0" fieldPosition="0">
        <references count="3">
          <reference field="4294967294" count="1" selected="0">
            <x v="0"/>
          </reference>
          <reference field="10" count="1" selected="0">
            <x v="1"/>
          </reference>
          <reference field="17" count="1" selected="0">
            <x v="1"/>
          </reference>
        </references>
      </pivotArea>
    </chartFormat>
    <chartFormat chart="8" format="20">
      <pivotArea type="data" outline="0" fieldPosition="0">
        <references count="3">
          <reference field="4294967294" count="1" selected="0">
            <x v="0"/>
          </reference>
          <reference field="10" count="1" selected="0">
            <x v="31"/>
          </reference>
          <reference field="17" count="1" selected="0">
            <x v="1"/>
          </reference>
        </references>
      </pivotArea>
    </chartFormat>
    <chartFormat chart="8" format="21">
      <pivotArea type="data" outline="0" fieldPosition="0">
        <references count="3">
          <reference field="4294967294" count="1" selected="0">
            <x v="0"/>
          </reference>
          <reference field="10" count="1" selected="0">
            <x v="63"/>
          </reference>
          <reference field="17" count="1" selected="0">
            <x v="3"/>
          </reference>
        </references>
      </pivotArea>
    </chartFormat>
    <chartFormat chart="8" format="22">
      <pivotArea type="data" outline="0" fieldPosition="0">
        <references count="3">
          <reference field="4294967294" count="1" selected="0">
            <x v="0"/>
          </reference>
          <reference field="10" count="1" selected="0">
            <x v="28"/>
          </reference>
          <reference field="17" count="1" selected="0">
            <x v="1"/>
          </reference>
        </references>
      </pivotArea>
    </chartFormat>
    <chartFormat chart="8" format="23">
      <pivotArea type="data" outline="0" fieldPosition="0">
        <references count="3">
          <reference field="4294967294" count="1" selected="0">
            <x v="0"/>
          </reference>
          <reference field="10" count="1" selected="0">
            <x v="50"/>
          </reference>
          <reference field="17" count="1" selected="0">
            <x v="2"/>
          </reference>
        </references>
      </pivotArea>
    </chartFormat>
    <chartFormat chart="8" format="24">
      <pivotArea type="data" outline="0" fieldPosition="0">
        <references count="3">
          <reference field="4294967294" count="1" selected="0">
            <x v="0"/>
          </reference>
          <reference field="10" count="1" selected="0">
            <x v="48"/>
          </reference>
          <reference field="17" count="1" selected="0">
            <x v="2"/>
          </reference>
        </references>
      </pivotArea>
    </chartFormat>
    <chartFormat chart="8" format="25">
      <pivotArea type="data" outline="0" fieldPosition="0">
        <references count="3">
          <reference field="4294967294" count="1" selected="0">
            <x v="0"/>
          </reference>
          <reference field="10" count="1" selected="0">
            <x v="9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69FEFD6-9440-47D1-BBAB-7AE47790B976}" sourceName="Months">
  <pivotTables>
    <pivotTable tabId="2" name="PivotTable7"/>
    <pivotTable tabId="2" name="PivotTable1"/>
    <pivotTable tabId="2" name="PivotTable10"/>
    <pivotTable tabId="2" name="PivotTable4"/>
    <pivotTable tabId="2" name="PivotTable8"/>
    <pivotTable tabId="2" name="PivotTable9"/>
  </pivotTables>
  <data>
    <tabular pivotCacheId="38304670">
      <items count="14">
        <i x="1" s="1"/>
        <i x="2"/>
        <i x="3"/>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1FA468FF-85D1-442F-BADA-9D72860FCCF9}" sourceName="City">
  <pivotTables>
    <pivotTable tabId="10" name="PivotTable11"/>
    <pivotTable tabId="2" name="PivotTable11"/>
    <pivotTable tabId="2" name="PivotTable2"/>
    <pivotTable tabId="2" name="PivotTable20"/>
    <pivotTable tabId="2" name="PivotTable3"/>
    <pivotTable tabId="2" name="PivotTable5"/>
    <pivotTable tabId="10" name="PivotTable10"/>
    <pivotTable tabId="10" name="PivotTable12"/>
    <pivotTable tabId="10" name="PivotTable7"/>
    <pivotTable tabId="10" name="PivotTable8"/>
    <pivotTable tabId="10" name="PivotTable9"/>
  </pivotTables>
  <data>
    <tabular pivotCacheId="215444010">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09BCEF1-4F1B-42AC-83D7-6B959A417A69}" sourceName="Customer type">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7B6AF26-08AF-43B7-81FD-894BA11E676C}" sourceName="Gender">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3">
        <i x="0" s="1"/>
        <i x="1"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0E65CE88-9858-40A8-8C61-19D84AA1A48D}" sourceName="Product line">
  <pivotTables>
    <pivotTable tabId="10" name="PivotTable12"/>
    <pivotTable tabId="2" name="PivotTable11"/>
    <pivotTable tabId="2" name="PivotTable2"/>
    <pivotTable tabId="2" name="PivotTable20"/>
    <pivotTable tabId="2" name="PivotTable3"/>
    <pivotTable tabId="2" name="PivotTable5"/>
    <pivotTable tabId="10" name="PivotTable10"/>
    <pivotTable tabId="10" name="PivotTable11"/>
    <pivotTable tabId="10" name="PivotTable7"/>
    <pivotTable tabId="10" name="PivotTable8"/>
    <pivotTable tabId="10" name="PivotTable9"/>
  </pivotTables>
  <data>
    <tabular pivotCacheId="215444010">
      <items count="7">
        <i x="1" s="1"/>
        <i x="5" s="1"/>
        <i x="4" s="1"/>
        <i x="0" s="1"/>
        <i x="2" s="1"/>
        <i x="3" s="1"/>
        <i x="6"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5F56B5AE-7560-4DFA-ADE6-C49A4B81A985}" sourceName="Payment">
  <pivotTables>
    <pivotTable tabId="10" name="PivotTable11"/>
    <pivotTable tabId="2" name="PivotTable11"/>
    <pivotTable tabId="2" name="PivotTable2"/>
    <pivotTable tabId="2" name="PivotTable20"/>
    <pivotTable tabId="2" name="PivotTable3"/>
    <pivotTable tabId="2" name="PivotTable5"/>
    <pivotTable tabId="10" name="PivotTable10"/>
    <pivotTable tabId="10" name="PivotTable12"/>
    <pivotTable tabId="10" name="PivotTable7"/>
    <pivotTable tabId="10" name="PivotTable8"/>
    <pivotTable tabId="10" name="PivotTable9"/>
  </pivotTables>
  <data>
    <tabular pivotCacheId="215444010">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s1" xr10:uid="{74C8910C-338A-4431-BE91-FCC3C93D231B}" sourceName="Reviews">
  <pivotTables>
    <pivotTable tabId="10" name="PivotTable12"/>
    <pivotTable tabId="10" name="PivotTable10"/>
    <pivotTable tabId="2" name="PivotTable3"/>
    <pivotTable tabId="2" name="PivotTable20"/>
    <pivotTable tabId="2" name="PivotTable2"/>
    <pivotTable tabId="2" name="PivotTable11"/>
    <pivotTable tabId="2" name="PivotTable5"/>
    <pivotTable tabId="10" name="PivotTable11"/>
    <pivotTable tabId="10" name="PivotTable7"/>
    <pivotTable tabId="10" name="PivotTable8"/>
    <pivotTable tabId="10" name="PivotTable9"/>
  </pivotTables>
  <data>
    <tabular pivotCacheId="215444010">
      <items count="5">
        <i x="3" s="1"/>
        <i x="2" s="1"/>
        <i x="1" s="1"/>
        <i x="0"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s" xr10:uid="{09137055-D529-4382-A04D-C5F35BAC3D07}" cache="Slicer_Reviews1" caption="Review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75C2EF53-F8FD-4A9D-9814-65E3497B3067}" cache="Slicer_Months" caption="Months" columnCount="3" rowHeight="241300"/>
  <slicer name="City 3" xr10:uid="{2CBE7888-AEE4-467C-B334-46B42F7A9C25}" cache="Slicer_City1" caption="City" columnCount="3" rowHeight="241300"/>
  <slicer name="Customer type 1" xr10:uid="{F55957F7-4731-4386-9A92-D545731EF721}" cache="Slicer_Customer_type" caption="Customer type" columnCount="2" rowHeight="241300"/>
  <slicer name="Gender 3" xr10:uid="{84D81BCB-9E66-48E3-8924-4A439DEF6A57}" cache="Slicer_Gender1" caption="Gender" columnCount="2" rowHeight="241300"/>
  <slicer name="Product line 3" xr10:uid="{6DA0BB00-9D99-46B6-8F7D-6C94B85F6B41}" cache="Slicer_Product_line1" caption="Product line" columnCount="3" rowHeight="241300"/>
  <slicer name="Payment 3" xr10:uid="{AE728E50-09EF-482A-8D4D-B1420447551A}" cache="Slicer_Payment1" caption="Payment" columnCount="3" rowHeight="241300"/>
  <slicer name="Reviews 4" xr10:uid="{02136F7D-FF8E-4F09-99BE-3E325F8FA754}" cache="Slicer_Reviews1" caption="Reviews"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6958CA09-C85D-4F10-8033-FEA27E5DC7C5}" cache="Slicer_Months" caption="Months" columnCount="3" rowHeight="241300"/>
  <slicer name="City 4" xr10:uid="{30AED6D1-3DCD-4FFB-A25B-F81A65FF61BE}" cache="Slicer_City1" caption="City" columnCount="3" rowHeight="241300"/>
  <slicer name="Customer type 2" xr10:uid="{9027C263-3C96-40E9-8854-4BC7F16DB24A}" cache="Slicer_Customer_type" caption="Customer type" columnCount="2" rowHeight="241300"/>
  <slicer name="Gender 4" xr10:uid="{17BC29D5-3E2A-44F6-8C2D-6C456B156D15}" cache="Slicer_Gender1" caption="Gender" columnCount="2" rowHeight="241300"/>
  <slicer name="Product line 4" xr10:uid="{52952A4A-E575-4F52-AFB0-50D497B47B53}" cache="Slicer_Product_line1" caption="Product line" columnCount="3" rowHeight="241300"/>
  <slicer name="Payment 4" xr10:uid="{D7AB7D21-4307-479F-817D-FA1E484341D8}" cache="Slicer_Payment1" caption="Payment" columnCount="3" rowHeight="241300"/>
  <slicer name="Reviews 5" xr10:uid="{85C0F256-D87D-4AC8-8AB0-57D12F6F931E}" cache="Slicer_Reviews1" caption="Reviews" columnCoun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DDE01C4C-6A11-4B65-892E-707659E81D29}" cache="Slicer_Months" caption="Months" columnCount="3" rowHeight="241300"/>
  <slicer name="City 5" xr10:uid="{EBE11B8F-E203-47BD-A85D-F9899D355BE1}" cache="Slicer_City1" caption="City" columnCount="3" rowHeight="241300"/>
  <slicer name="Customer type 3" xr10:uid="{5E60F986-8320-46E1-AE5E-1D9B4DD95FD8}" cache="Slicer_Customer_type" caption="Customer type" columnCount="2" rowHeight="241300"/>
  <slicer name="Gender 5" xr10:uid="{94B88C22-ED0E-461C-9DDC-AD7FCB99B371}" cache="Slicer_Gender1" caption="Gender" columnCount="2" rowHeight="241300"/>
  <slicer name="Product line 5" xr10:uid="{FDA3E991-2EB4-4B51-B6C3-5C2C44599FB1}" cache="Slicer_Product_line1" caption="Product line" columnCount="3" rowHeight="241300"/>
  <slicer name="Payment 5" xr10:uid="{961834BE-1D1B-4147-8F60-BE8125EF2FEA}" cache="Slicer_Payment1" caption="Payment" columnCount="3" rowHeight="241300"/>
  <slicer name="Reviews 6" xr10:uid="{C6F65768-8341-49E5-8DDB-C475047520A2}" cache="Slicer_Reviews1" caption="Reviews" columnCoun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3" xr10:uid="{098317AD-586B-4C9A-AB5B-CBC2BFA910DE}" cache="Slicer_Months" caption="Months" columnCount="3" rowHeight="241300"/>
  <slicer name="City 6" xr10:uid="{7054D873-CA3D-47A7-BFEC-FF21E763831D}" cache="Slicer_City1" caption="City" columnCount="3" rowHeight="241300"/>
  <slicer name="Customer type 4" xr10:uid="{423D848D-40A8-4C47-914F-CD94DFD04514}" cache="Slicer_Customer_type" caption="Customer type" columnCount="2" rowHeight="241300"/>
  <slicer name="Gender 6" xr10:uid="{6A0DA61A-269A-4BF9-AC86-CEC5F9E9CD76}" cache="Slicer_Gender1" caption="Gender" columnCount="2" rowHeight="241300"/>
  <slicer name="Product line 6" xr10:uid="{475FEBEC-18D5-4285-A889-8779E6B01577}" cache="Slicer_Product_line1" caption="Product line" columnCount="3" rowHeight="241300"/>
  <slicer name="Payment 6" xr10:uid="{8941C3A1-938C-4D89-8A52-0F7CB0F842E6}" cache="Slicer_Payment1" caption="Payment" columnCount="3" rowHeight="241300"/>
  <slicer name="Reviews 7" xr10:uid="{8AFEF059-A6FA-4300-8A0A-7DE0D8B67F99}" cache="Slicer_Reviews1" caption="Reviews" columnCount="4"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D85FE49A-9674-439C-A791-A594F020B006}" cache="Slicer_City1" caption="City" columnCount="3" rowHeight="241300"/>
  <slicer name="Customer type" xr10:uid="{491FDC09-8EC4-4CE9-821E-38F8C1243D16}" cache="Slicer_Customer_type" caption="Customer type" columnCount="2" rowHeight="241300"/>
  <slicer name="Gender 2" xr10:uid="{1B4CE047-EDF1-4ABC-95E3-9A5CE629CD57}" cache="Slicer_Gender1" caption="Gender" columnCount="2" rowHeight="241300"/>
  <slicer name="Product line 2" xr10:uid="{139E16B1-224A-43C5-8E71-F260A190C4DC}" cache="Slicer_Product_line1" caption="Product line" columnCount="3" rowHeight="241300"/>
  <slicer name="Payment 2" xr10:uid="{86051228-91DB-42CC-899B-8EA36A76D7AE}" cache="Slicer_Payment1" caption="Payment" columnCount="3" rowHeight="241300"/>
  <slicer name="Reviews 3" xr10:uid="{513D0705-3E46-49FF-883B-0296C2F4D175}" cache="Slicer_Reviews1" caption="Reviews"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E4AC266-FA18-4737-88FF-BEFDBAC957D6}" sourceName="Date">
  <pivotTables>
    <pivotTable tabId="10" name="PivotTable12"/>
  </pivotTables>
  <state minimalRefreshVersion="6" lastRefreshVersion="6" pivotCacheId="215444010"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2F79235-E356-4941-9ABE-7A16E6223228}" cache="NativeTimeline_Date" caption="Date" level="2" selectionLevel="2" scrollPosition="2019-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14.xml"/><Relationship Id="rId7" Type="http://schemas.openxmlformats.org/officeDocument/2006/relationships/printerSettings" Target="../printerSettings/printerSettings1.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11/relationships/timeline" Target="../timelines/timeline1.xml"/><Relationship Id="rId4" Type="http://schemas.openxmlformats.org/officeDocument/2006/relationships/pivotTable" Target="../pivotTables/pivotTable15.xml"/><Relationship Id="rId9"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R5" sqref="R5"/>
    </sheetView>
  </sheetViews>
  <sheetFormatPr defaultRowHeight="15" x14ac:dyDescent="0.25"/>
  <cols>
    <col min="4" max="4" width="14.28515625" customWidth="1"/>
    <col min="5" max="5" width="13.28515625" customWidth="1"/>
    <col min="6" max="6" width="27.85546875" customWidth="1"/>
    <col min="9" max="9" width="12.28515625" customWidth="1"/>
    <col min="11" max="11" width="17.7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1081</v>
      </c>
    </row>
    <row r="2" spans="1:18"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c r="R2" t="str">
        <f>IF(AND(Q2&gt;=0, Q2&lt;=2), "1 star", IF(AND(Q2&gt;2, Q2&lt;=4), "2 stars", IF(AND(Q2&gt;4, Q2&lt;=6), "3 stars", IF(AND(Q2&gt;6, Q2&lt;=8), "4 stars", IF(AND(Q2&gt;8, Q2&lt;=10), "5 stars", "Invalid value")))))</f>
        <v>5 stars</v>
      </c>
    </row>
    <row r="3" spans="1:18"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c r="R3" t="str">
        <f t="shared" ref="R3:R66" si="0">IF(AND(Q3&gt;=0, Q3&lt;=2), "1 star", IF(AND(Q3&gt;2, Q3&lt;=4), "2 stars", IF(AND(Q3&gt;4, Q3&lt;=6), "3 stars", IF(AND(Q3&gt;6, Q3&lt;=8), "4 stars", IF(AND(Q3&gt;8, Q3&lt;=10), "5 stars", "Invalid value")))))</f>
        <v>5 stars</v>
      </c>
    </row>
    <row r="4" spans="1:18"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c r="R4" t="str">
        <f t="shared" si="0"/>
        <v>4 stars</v>
      </c>
    </row>
    <row r="5" spans="1:18"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c r="R5" t="str">
        <f t="shared" si="0"/>
        <v>5 stars</v>
      </c>
    </row>
    <row r="6" spans="1:18"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c r="R6" t="str">
        <f t="shared" si="0"/>
        <v>3 stars</v>
      </c>
    </row>
    <row r="7" spans="1:18"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c r="R7" t="str">
        <f t="shared" si="0"/>
        <v>3 stars</v>
      </c>
    </row>
    <row r="8" spans="1:18"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c r="R8" t="str">
        <f t="shared" si="0"/>
        <v>3 stars</v>
      </c>
    </row>
    <row r="9" spans="1:18"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c r="R9" t="str">
        <f t="shared" si="0"/>
        <v>4 stars</v>
      </c>
    </row>
    <row r="10" spans="1:18"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c r="R10" t="str">
        <f t="shared" si="0"/>
        <v>4 stars</v>
      </c>
    </row>
    <row r="11" spans="1:18"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c r="R11" t="str">
        <f t="shared" si="0"/>
        <v>3 stars</v>
      </c>
    </row>
    <row r="12" spans="1:18"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c r="R12" t="str">
        <f t="shared" si="0"/>
        <v>3 stars</v>
      </c>
    </row>
    <row r="13" spans="1:18"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c r="R13" t="str">
        <f t="shared" si="0"/>
        <v>4 stars</v>
      </c>
    </row>
    <row r="14" spans="1:18"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c r="R14" t="str">
        <f t="shared" si="0"/>
        <v>4 stars</v>
      </c>
    </row>
    <row r="15" spans="1:18"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c r="R15" t="str">
        <f t="shared" si="0"/>
        <v>5 stars</v>
      </c>
    </row>
    <row r="16" spans="1:18"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c r="R16" t="str">
        <f t="shared" si="0"/>
        <v>3 stars</v>
      </c>
    </row>
    <row r="17" spans="1:18"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c r="R17" t="str">
        <f t="shared" si="0"/>
        <v>3 stars</v>
      </c>
    </row>
    <row r="18" spans="1:18"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c r="R18" t="str">
        <f t="shared" si="0"/>
        <v>3 stars</v>
      </c>
    </row>
    <row r="19" spans="1:18"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c r="R19" t="str">
        <f t="shared" si="0"/>
        <v>4 stars</v>
      </c>
    </row>
    <row r="20" spans="1:18"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c r="R20" t="str">
        <f t="shared" si="0"/>
        <v>5 stars</v>
      </c>
    </row>
    <row r="21" spans="1:18"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c r="R21" t="str">
        <f t="shared" si="0"/>
        <v>3 stars</v>
      </c>
    </row>
    <row r="22" spans="1:18"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c r="R22" t="str">
        <f t="shared" si="0"/>
        <v>3 stars</v>
      </c>
    </row>
    <row r="23" spans="1:18"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c r="R23" t="str">
        <f t="shared" si="0"/>
        <v>3 stars</v>
      </c>
    </row>
    <row r="24" spans="1:18"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c r="R24" t="str">
        <f t="shared" si="0"/>
        <v>3 stars</v>
      </c>
    </row>
    <row r="25" spans="1:18"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c r="R25" t="str">
        <f t="shared" si="0"/>
        <v>5 stars</v>
      </c>
    </row>
    <row r="26" spans="1:18"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c r="R26" t="str">
        <f t="shared" si="0"/>
        <v>3 stars</v>
      </c>
    </row>
    <row r="27" spans="1:18"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c r="R27" t="str">
        <f t="shared" si="0"/>
        <v>5 stars</v>
      </c>
    </row>
    <row r="28" spans="1:18"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c r="R28" t="str">
        <f t="shared" si="0"/>
        <v>4 stars</v>
      </c>
    </row>
    <row r="29" spans="1:18"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c r="R29" t="str">
        <f t="shared" si="0"/>
        <v>4 stars</v>
      </c>
    </row>
    <row r="30" spans="1:18"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c r="R30" t="str">
        <f t="shared" si="0"/>
        <v>5 stars</v>
      </c>
    </row>
    <row r="31" spans="1:18"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c r="R31" t="str">
        <f t="shared" si="0"/>
        <v>4 stars</v>
      </c>
    </row>
    <row r="32" spans="1:18"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c r="R32" t="str">
        <f t="shared" si="0"/>
        <v>3 stars</v>
      </c>
    </row>
    <row r="33" spans="1:18"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c r="R33" t="str">
        <f t="shared" si="0"/>
        <v>3 stars</v>
      </c>
    </row>
    <row r="34" spans="1:18"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c r="R34" t="str">
        <f t="shared" si="0"/>
        <v>3 stars</v>
      </c>
    </row>
    <row r="35" spans="1:18"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c r="R35" t="str">
        <f t="shared" si="0"/>
        <v>3 stars</v>
      </c>
    </row>
    <row r="36" spans="1:18"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c r="R36" t="str">
        <f t="shared" si="0"/>
        <v>4 stars</v>
      </c>
    </row>
    <row r="37" spans="1:18"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c r="R37" t="str">
        <f t="shared" si="0"/>
        <v>4 stars</v>
      </c>
    </row>
    <row r="38" spans="1:18"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c r="R38" t="str">
        <f t="shared" si="0"/>
        <v>4 stars</v>
      </c>
    </row>
    <row r="39" spans="1:18"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c r="R39" t="str">
        <f t="shared" si="0"/>
        <v>3 stars</v>
      </c>
    </row>
    <row r="40" spans="1:18"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c r="R40" t="str">
        <f t="shared" si="0"/>
        <v>4 stars</v>
      </c>
    </row>
    <row r="41" spans="1:18"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c r="R41" t="str">
        <f t="shared" si="0"/>
        <v>4 stars</v>
      </c>
    </row>
    <row r="42" spans="1:18"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c r="R42" t="str">
        <f t="shared" si="0"/>
        <v>4 stars</v>
      </c>
    </row>
    <row r="43" spans="1:18"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c r="R43" t="str">
        <f t="shared" si="0"/>
        <v>4 stars</v>
      </c>
    </row>
    <row r="44" spans="1:18"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c r="R44" t="str">
        <f t="shared" si="0"/>
        <v>3 stars</v>
      </c>
    </row>
    <row r="45" spans="1:18"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c r="R45" t="str">
        <f t="shared" si="0"/>
        <v>4 stars</v>
      </c>
    </row>
    <row r="46" spans="1:18"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c r="R46" t="str">
        <f t="shared" si="0"/>
        <v>4 stars</v>
      </c>
    </row>
    <row r="47" spans="1:18"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c r="R47" t="str">
        <f t="shared" si="0"/>
        <v>5 stars</v>
      </c>
    </row>
    <row r="48" spans="1:18"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c r="R48" t="str">
        <f t="shared" si="0"/>
        <v>5 stars</v>
      </c>
    </row>
    <row r="49" spans="1:18"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c r="R49" t="str">
        <f t="shared" si="0"/>
        <v>3 stars</v>
      </c>
    </row>
    <row r="50" spans="1:18"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c r="R50" t="str">
        <f t="shared" si="0"/>
        <v>5 stars</v>
      </c>
    </row>
    <row r="51" spans="1:18"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c r="R51" t="str">
        <f t="shared" si="0"/>
        <v>4 stars</v>
      </c>
    </row>
    <row r="52" spans="1:18"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c r="R52" t="str">
        <f t="shared" si="0"/>
        <v>5 stars</v>
      </c>
    </row>
    <row r="53" spans="1:18"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c r="R53" t="str">
        <f t="shared" si="0"/>
        <v>5 stars</v>
      </c>
    </row>
    <row r="54" spans="1:18"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c r="R54" t="str">
        <f t="shared" si="0"/>
        <v>4 stars</v>
      </c>
    </row>
    <row r="55" spans="1:18"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c r="R55" t="str">
        <f t="shared" si="0"/>
        <v>4 stars</v>
      </c>
    </row>
    <row r="56" spans="1:18"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c r="R56" t="str">
        <f t="shared" si="0"/>
        <v>4 stars</v>
      </c>
    </row>
    <row r="57" spans="1:18"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c r="R57" t="str">
        <f t="shared" si="0"/>
        <v>5 stars</v>
      </c>
    </row>
    <row r="58" spans="1:18"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c r="R58" t="str">
        <f t="shared" si="0"/>
        <v>3 stars</v>
      </c>
    </row>
    <row r="59" spans="1:18"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c r="R59" t="str">
        <f t="shared" si="0"/>
        <v>4 stars</v>
      </c>
    </row>
    <row r="60" spans="1:18"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c r="R60" t="str">
        <f t="shared" si="0"/>
        <v>3 stars</v>
      </c>
    </row>
    <row r="61" spans="1:18"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c r="R61" t="str">
        <f t="shared" si="0"/>
        <v>5 stars</v>
      </c>
    </row>
    <row r="62" spans="1:18"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c r="R62" t="str">
        <f t="shared" si="0"/>
        <v>5 stars</v>
      </c>
    </row>
    <row r="63" spans="1:18"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c r="R63" t="str">
        <f t="shared" si="0"/>
        <v>4 stars</v>
      </c>
    </row>
    <row r="64" spans="1:18"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c r="R64" t="str">
        <f t="shared" si="0"/>
        <v>5 stars</v>
      </c>
    </row>
    <row r="65" spans="1:18"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c r="R65" t="str">
        <f t="shared" si="0"/>
        <v>5 stars</v>
      </c>
    </row>
    <row r="66" spans="1:18"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c r="R66" t="str">
        <f t="shared" si="0"/>
        <v>4 stars</v>
      </c>
    </row>
    <row r="67" spans="1:18"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c r="R67" t="str">
        <f t="shared" ref="R67:R130" si="1">IF(AND(Q67&gt;=0, Q67&lt;=2), "1 star", IF(AND(Q67&gt;2, Q67&lt;=4), "2 stars", IF(AND(Q67&gt;4, Q67&lt;=6), "3 stars", IF(AND(Q67&gt;6, Q67&lt;=8), "4 stars", IF(AND(Q67&gt;8, Q67&lt;=10), "5 stars", "Invalid value")))))</f>
        <v>3 stars</v>
      </c>
    </row>
    <row r="68" spans="1:18"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c r="R68" t="str">
        <f t="shared" si="1"/>
        <v>4 stars</v>
      </c>
    </row>
    <row r="69" spans="1:18"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c r="R69" t="str">
        <f t="shared" si="1"/>
        <v>5 stars</v>
      </c>
    </row>
    <row r="70" spans="1:18"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c r="R70" t="str">
        <f t="shared" si="1"/>
        <v>4 stars</v>
      </c>
    </row>
    <row r="71" spans="1:18"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c r="R71" t="str">
        <f t="shared" si="1"/>
        <v>3 stars</v>
      </c>
    </row>
    <row r="72" spans="1:18"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c r="R72" t="str">
        <f t="shared" si="1"/>
        <v>5 stars</v>
      </c>
    </row>
    <row r="73" spans="1:18"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c r="R73" t="str">
        <f t="shared" si="1"/>
        <v>3 stars</v>
      </c>
    </row>
    <row r="74" spans="1:18"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c r="R74" t="str">
        <f t="shared" si="1"/>
        <v>2 stars</v>
      </c>
    </row>
    <row r="75" spans="1:18"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c r="R75" t="str">
        <f t="shared" si="1"/>
        <v>5 stars</v>
      </c>
    </row>
    <row r="76" spans="1:18"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c r="R76" t="str">
        <f t="shared" si="1"/>
        <v>5 stars</v>
      </c>
    </row>
    <row r="77" spans="1:18"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c r="R77" t="str">
        <f t="shared" si="1"/>
        <v>3 stars</v>
      </c>
    </row>
    <row r="78" spans="1:18"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c r="R78" t="str">
        <f t="shared" si="1"/>
        <v>5 stars</v>
      </c>
    </row>
    <row r="79" spans="1:18"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c r="R79" t="str">
        <f t="shared" si="1"/>
        <v>3 stars</v>
      </c>
    </row>
    <row r="80" spans="1:18"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c r="R80" t="str">
        <f t="shared" si="1"/>
        <v>4 stars</v>
      </c>
    </row>
    <row r="81" spans="1:18"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c r="R81" t="str">
        <f t="shared" si="1"/>
        <v>3 stars</v>
      </c>
    </row>
    <row r="82" spans="1:18"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c r="R82" t="str">
        <f t="shared" si="1"/>
        <v>3 stars</v>
      </c>
    </row>
    <row r="83" spans="1:18"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c r="R83" t="str">
        <f t="shared" si="1"/>
        <v>4 stars</v>
      </c>
    </row>
    <row r="84" spans="1:18"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c r="R84" t="str">
        <f t="shared" si="1"/>
        <v>4 stars</v>
      </c>
    </row>
    <row r="85" spans="1:18"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c r="R85" t="str">
        <f t="shared" si="1"/>
        <v>5 stars</v>
      </c>
    </row>
    <row r="86" spans="1:18"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c r="R86" t="str">
        <f t="shared" si="1"/>
        <v>4 stars</v>
      </c>
    </row>
    <row r="87" spans="1:18"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c r="R87" t="str">
        <f t="shared" si="1"/>
        <v>2 stars</v>
      </c>
    </row>
    <row r="88" spans="1:18"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c r="R88" t="str">
        <f t="shared" si="1"/>
        <v>5 stars</v>
      </c>
    </row>
    <row r="89" spans="1:18"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c r="R89" t="str">
        <f t="shared" si="1"/>
        <v>4 stars</v>
      </c>
    </row>
    <row r="90" spans="1:18"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c r="R90" t="str">
        <f t="shared" si="1"/>
        <v>3 stars</v>
      </c>
    </row>
    <row r="91" spans="1:18"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c r="R91" t="str">
        <f t="shared" si="1"/>
        <v>4 stars</v>
      </c>
    </row>
    <row r="92" spans="1:18"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c r="R92" t="str">
        <f t="shared" si="1"/>
        <v>4 stars</v>
      </c>
    </row>
    <row r="93" spans="1:18"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c r="R93" t="str">
        <f t="shared" si="1"/>
        <v>5 stars</v>
      </c>
    </row>
    <row r="94" spans="1:18"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c r="R94" t="str">
        <f t="shared" si="1"/>
        <v>3 stars</v>
      </c>
    </row>
    <row r="95" spans="1:18"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c r="R95" t="str">
        <f t="shared" si="1"/>
        <v>5 stars</v>
      </c>
    </row>
    <row r="96" spans="1:18"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c r="R96" t="str">
        <f t="shared" si="1"/>
        <v>4 stars</v>
      </c>
    </row>
    <row r="97" spans="1:18"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c r="R97" t="str">
        <f t="shared" si="1"/>
        <v>4 stars</v>
      </c>
    </row>
    <row r="98" spans="1:18"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c r="R98" t="str">
        <f t="shared" si="1"/>
        <v>3 stars</v>
      </c>
    </row>
    <row r="99" spans="1:18"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c r="R99" t="str">
        <f t="shared" si="1"/>
        <v>3 stars</v>
      </c>
    </row>
    <row r="100" spans="1:18"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c r="R100" t="str">
        <f t="shared" si="1"/>
        <v>5 stars</v>
      </c>
    </row>
    <row r="101" spans="1:18"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c r="R101" t="str">
        <f t="shared" si="1"/>
        <v>4 stars</v>
      </c>
    </row>
    <row r="102" spans="1:18"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c r="R102" t="str">
        <f t="shared" si="1"/>
        <v>3 stars</v>
      </c>
    </row>
    <row r="103" spans="1:18"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c r="R103" t="str">
        <f t="shared" si="1"/>
        <v>4 stars</v>
      </c>
    </row>
    <row r="104" spans="1:18"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c r="R104" t="str">
        <f t="shared" si="1"/>
        <v>3 stars</v>
      </c>
    </row>
    <row r="105" spans="1:18"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c r="R105" t="str">
        <f t="shared" si="1"/>
        <v>5 stars</v>
      </c>
    </row>
    <row r="106" spans="1:18"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c r="R106" t="str">
        <f t="shared" si="1"/>
        <v>4 stars</v>
      </c>
    </row>
    <row r="107" spans="1:18"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c r="R107" t="str">
        <f t="shared" si="1"/>
        <v>4 stars</v>
      </c>
    </row>
    <row r="108" spans="1:18"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c r="R108" t="str">
        <f t="shared" si="1"/>
        <v>4 stars</v>
      </c>
    </row>
    <row r="109" spans="1:18"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c r="R109" t="str">
        <f t="shared" si="1"/>
        <v>4 stars</v>
      </c>
    </row>
    <row r="110" spans="1:18"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c r="R110" t="str">
        <f t="shared" si="1"/>
        <v>3 stars</v>
      </c>
    </row>
    <row r="111" spans="1:18"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c r="R111" t="str">
        <f t="shared" si="1"/>
        <v>5 stars</v>
      </c>
    </row>
    <row r="112" spans="1:18"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c r="R112" t="str">
        <f t="shared" si="1"/>
        <v>3 stars</v>
      </c>
    </row>
    <row r="113" spans="1:18"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c r="R113" t="str">
        <f t="shared" si="1"/>
        <v>4 stars</v>
      </c>
    </row>
    <row r="114" spans="1:18"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c r="R114" t="str">
        <f t="shared" si="1"/>
        <v>5 stars</v>
      </c>
    </row>
    <row r="115" spans="1:18"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c r="R115" t="str">
        <f t="shared" si="1"/>
        <v>3 stars</v>
      </c>
    </row>
    <row r="116" spans="1:18"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c r="R116" t="str">
        <f t="shared" si="1"/>
        <v>5 stars</v>
      </c>
    </row>
    <row r="117" spans="1:18"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c r="R117" t="str">
        <f t="shared" si="1"/>
        <v>4 stars</v>
      </c>
    </row>
    <row r="118" spans="1:18"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c r="R118" t="str">
        <f t="shared" si="1"/>
        <v>3 stars</v>
      </c>
    </row>
    <row r="119" spans="1:18"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c r="R119" t="str">
        <f t="shared" si="1"/>
        <v>3 stars</v>
      </c>
    </row>
    <row r="120" spans="1:18"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c r="R120" t="str">
        <f t="shared" si="1"/>
        <v>3 stars</v>
      </c>
    </row>
    <row r="121" spans="1:18"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c r="R121" t="str">
        <f t="shared" si="1"/>
        <v>3 stars</v>
      </c>
    </row>
    <row r="122" spans="1:18"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c r="R122" t="str">
        <f t="shared" si="1"/>
        <v>3 stars</v>
      </c>
    </row>
    <row r="123" spans="1:18"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c r="R123" t="str">
        <f t="shared" si="1"/>
        <v>4 stars</v>
      </c>
    </row>
    <row r="124" spans="1:18"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c r="R124" t="str">
        <f t="shared" si="1"/>
        <v>3 stars</v>
      </c>
    </row>
    <row r="125" spans="1:18"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c r="R125" t="str">
        <f t="shared" si="1"/>
        <v>3 stars</v>
      </c>
    </row>
    <row r="126" spans="1:18"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c r="R126" t="str">
        <f t="shared" si="1"/>
        <v>4 stars</v>
      </c>
    </row>
    <row r="127" spans="1:18"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c r="R127" t="str">
        <f t="shared" si="1"/>
        <v>3 stars</v>
      </c>
    </row>
    <row r="128" spans="1:18"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c r="R128" t="str">
        <f t="shared" si="1"/>
        <v>5 stars</v>
      </c>
    </row>
    <row r="129" spans="1:18"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c r="R129" t="str">
        <f t="shared" si="1"/>
        <v>3 stars</v>
      </c>
    </row>
    <row r="130" spans="1:18"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c r="R130" t="str">
        <f t="shared" si="1"/>
        <v>5 stars</v>
      </c>
    </row>
    <row r="131" spans="1:18"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c r="R131" t="str">
        <f t="shared" ref="R131:R194" si="2">IF(AND(Q131&gt;=0, Q131&lt;=2), "1 star", IF(AND(Q131&gt;2, Q131&lt;=4), "2 stars", IF(AND(Q131&gt;4, Q131&lt;=6), "3 stars", IF(AND(Q131&gt;6, Q131&lt;=8), "4 stars", IF(AND(Q131&gt;8, Q131&lt;=10), "5 stars", "Invalid value")))))</f>
        <v>4 stars</v>
      </c>
    </row>
    <row r="132" spans="1:18"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c r="R132" t="str">
        <f t="shared" si="2"/>
        <v>4 stars</v>
      </c>
    </row>
    <row r="133" spans="1:18"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c r="R133" t="str">
        <f t="shared" si="2"/>
        <v>5 stars</v>
      </c>
    </row>
    <row r="134" spans="1:18"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c r="R134" t="str">
        <f t="shared" si="2"/>
        <v>4 stars</v>
      </c>
    </row>
    <row r="135" spans="1:18"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c r="R135" t="str">
        <f t="shared" si="2"/>
        <v>5 stars</v>
      </c>
    </row>
    <row r="136" spans="1:18"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c r="R136" t="str">
        <f t="shared" si="2"/>
        <v>3 stars</v>
      </c>
    </row>
    <row r="137" spans="1:18"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c r="R137" t="str">
        <f t="shared" si="2"/>
        <v>4 stars</v>
      </c>
    </row>
    <row r="138" spans="1:18"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c r="R138" t="str">
        <f t="shared" si="2"/>
        <v>5 stars</v>
      </c>
    </row>
    <row r="139" spans="1:18"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c r="R139" t="str">
        <f t="shared" si="2"/>
        <v>5 stars</v>
      </c>
    </row>
    <row r="140" spans="1:18"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c r="R140" t="str">
        <f t="shared" si="2"/>
        <v>5 stars</v>
      </c>
    </row>
    <row r="141" spans="1:18"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c r="R141" t="str">
        <f t="shared" si="2"/>
        <v>5 stars</v>
      </c>
    </row>
    <row r="142" spans="1:18"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c r="R142" t="str">
        <f t="shared" si="2"/>
        <v>3 stars</v>
      </c>
    </row>
    <row r="143" spans="1:18"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c r="R143" t="str">
        <f t="shared" si="2"/>
        <v>5 stars</v>
      </c>
    </row>
    <row r="144" spans="1:18"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c r="R144" t="str">
        <f t="shared" si="2"/>
        <v>5 stars</v>
      </c>
    </row>
    <row r="145" spans="1:18"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c r="R145" t="str">
        <f t="shared" si="2"/>
        <v>5 stars</v>
      </c>
    </row>
    <row r="146" spans="1:18"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c r="R146" t="str">
        <f t="shared" si="2"/>
        <v>4 stars</v>
      </c>
    </row>
    <row r="147" spans="1:18"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c r="R147" t="str">
        <f t="shared" si="2"/>
        <v>5 stars</v>
      </c>
    </row>
    <row r="148" spans="1:18"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c r="R148" t="str">
        <f t="shared" si="2"/>
        <v>5 stars</v>
      </c>
    </row>
    <row r="149" spans="1:18"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c r="R149" t="str">
        <f t="shared" si="2"/>
        <v>3 stars</v>
      </c>
    </row>
    <row r="150" spans="1:18"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c r="R150" t="str">
        <f t="shared" si="2"/>
        <v>4 stars</v>
      </c>
    </row>
    <row r="151" spans="1:18"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c r="R151" t="str">
        <f t="shared" si="2"/>
        <v>3 stars</v>
      </c>
    </row>
    <row r="152" spans="1:18"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c r="R152" t="str">
        <f t="shared" si="2"/>
        <v>3 stars</v>
      </c>
    </row>
    <row r="153" spans="1:18"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c r="R153" t="str">
        <f t="shared" si="2"/>
        <v>4 stars</v>
      </c>
    </row>
    <row r="154" spans="1:18"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c r="R154" t="str">
        <f t="shared" si="2"/>
        <v>4 stars</v>
      </c>
    </row>
    <row r="155" spans="1:18"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c r="R155" t="str">
        <f t="shared" si="2"/>
        <v>5 stars</v>
      </c>
    </row>
    <row r="156" spans="1:18"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c r="R156" t="str">
        <f t="shared" si="2"/>
        <v>5 stars</v>
      </c>
    </row>
    <row r="157" spans="1:18"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c r="R157" t="str">
        <f t="shared" si="2"/>
        <v>5 stars</v>
      </c>
    </row>
    <row r="158" spans="1:18"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c r="R158" t="str">
        <f t="shared" si="2"/>
        <v>4 stars</v>
      </c>
    </row>
    <row r="159" spans="1:18"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c r="R159" t="str">
        <f t="shared" si="2"/>
        <v>5 stars</v>
      </c>
    </row>
    <row r="160" spans="1:18"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c r="R160" t="str">
        <f t="shared" si="2"/>
        <v>3 stars</v>
      </c>
    </row>
    <row r="161" spans="1:18"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c r="R161" t="str">
        <f t="shared" si="2"/>
        <v>5 stars</v>
      </c>
    </row>
    <row r="162" spans="1:18"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c r="R162" t="str">
        <f t="shared" si="2"/>
        <v>5 stars</v>
      </c>
    </row>
    <row r="163" spans="1:18"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c r="R163" t="str">
        <f t="shared" si="2"/>
        <v>3 stars</v>
      </c>
    </row>
    <row r="164" spans="1:18"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c r="R164" t="str">
        <f t="shared" si="2"/>
        <v>4 stars</v>
      </c>
    </row>
    <row r="165" spans="1:18"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c r="R165" t="str">
        <f t="shared" si="2"/>
        <v>4 stars</v>
      </c>
    </row>
    <row r="166" spans="1:18"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c r="R166" t="str">
        <f t="shared" si="2"/>
        <v>3 stars</v>
      </c>
    </row>
    <row r="167" spans="1:18"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c r="R167" t="str">
        <f t="shared" si="2"/>
        <v>3 stars</v>
      </c>
    </row>
    <row r="168" spans="1:18"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c r="R168" t="str">
        <f t="shared" si="2"/>
        <v>3 stars</v>
      </c>
    </row>
    <row r="169" spans="1:18"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c r="R169" t="str">
        <f t="shared" si="2"/>
        <v>5 stars</v>
      </c>
    </row>
    <row r="170" spans="1:18"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c r="R170" t="str">
        <f t="shared" si="2"/>
        <v>4 stars</v>
      </c>
    </row>
    <row r="171" spans="1:18"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c r="R171" t="str">
        <f t="shared" si="2"/>
        <v>5 stars</v>
      </c>
    </row>
    <row r="172" spans="1:18"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c r="R172" t="str">
        <f t="shared" si="2"/>
        <v>3 stars</v>
      </c>
    </row>
    <row r="173" spans="1:18"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c r="R173" t="str">
        <f t="shared" si="2"/>
        <v>5 stars</v>
      </c>
    </row>
    <row r="174" spans="1:18"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c r="R174" t="str">
        <f t="shared" si="2"/>
        <v>4 stars</v>
      </c>
    </row>
    <row r="175" spans="1:18"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c r="R175" t="str">
        <f t="shared" si="2"/>
        <v>5 stars</v>
      </c>
    </row>
    <row r="176" spans="1:18"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c r="R176" t="str">
        <f t="shared" si="2"/>
        <v>5 stars</v>
      </c>
    </row>
    <row r="177" spans="1:18"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c r="R177" t="str">
        <f t="shared" si="2"/>
        <v>5 stars</v>
      </c>
    </row>
    <row r="178" spans="1:18"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c r="R178" t="str">
        <f t="shared" si="2"/>
        <v>5 stars</v>
      </c>
    </row>
    <row r="179" spans="1:18"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c r="R179" t="str">
        <f t="shared" si="2"/>
        <v>3 stars</v>
      </c>
    </row>
    <row r="180" spans="1:18"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c r="R180" t="str">
        <f t="shared" si="2"/>
        <v>3 stars</v>
      </c>
    </row>
    <row r="181" spans="1:18"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c r="R181" t="str">
        <f t="shared" si="2"/>
        <v>5 stars</v>
      </c>
    </row>
    <row r="182" spans="1:18"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c r="R182" t="str">
        <f t="shared" si="2"/>
        <v>3 stars</v>
      </c>
    </row>
    <row r="183" spans="1:18"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c r="R183" t="str">
        <f t="shared" si="2"/>
        <v>4 stars</v>
      </c>
    </row>
    <row r="184" spans="1:18"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c r="R184" t="str">
        <f t="shared" si="2"/>
        <v>4 stars</v>
      </c>
    </row>
    <row r="185" spans="1:18"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c r="R185" t="str">
        <f t="shared" si="2"/>
        <v>3 stars</v>
      </c>
    </row>
    <row r="186" spans="1:18"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c r="R186" t="str">
        <f t="shared" si="2"/>
        <v>4 stars</v>
      </c>
    </row>
    <row r="187" spans="1:18"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c r="R187" t="str">
        <f t="shared" si="2"/>
        <v>4 stars</v>
      </c>
    </row>
    <row r="188" spans="1:18"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c r="R188" t="str">
        <f t="shared" si="2"/>
        <v>4 stars</v>
      </c>
    </row>
    <row r="189" spans="1:18"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c r="R189" t="str">
        <f t="shared" si="2"/>
        <v>4 stars</v>
      </c>
    </row>
    <row r="190" spans="1:18"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c r="R190" t="str">
        <f t="shared" si="2"/>
        <v>5 stars</v>
      </c>
    </row>
    <row r="191" spans="1:18"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c r="R191" t="str">
        <f t="shared" si="2"/>
        <v>3 stars</v>
      </c>
    </row>
    <row r="192" spans="1:18"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c r="R192" t="str">
        <f t="shared" si="2"/>
        <v>4 stars</v>
      </c>
    </row>
    <row r="193" spans="1:18"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c r="R193" t="str">
        <f t="shared" si="2"/>
        <v>3 stars</v>
      </c>
    </row>
    <row r="194" spans="1:18"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c r="R194" t="str">
        <f t="shared" si="2"/>
        <v>5 stars</v>
      </c>
    </row>
    <row r="195" spans="1:18"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c r="R195" t="str">
        <f t="shared" ref="R195:R258" si="3">IF(AND(Q195&gt;=0, Q195&lt;=2), "1 star", IF(AND(Q195&gt;2, Q195&lt;=4), "2 stars", IF(AND(Q195&gt;4, Q195&lt;=6), "3 stars", IF(AND(Q195&gt;6, Q195&lt;=8), "4 stars", IF(AND(Q195&gt;8, Q195&lt;=10), "5 stars", "Invalid value")))))</f>
        <v>3 stars</v>
      </c>
    </row>
    <row r="196" spans="1:18"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c r="R196" t="str">
        <f t="shared" si="3"/>
        <v>5 stars</v>
      </c>
    </row>
    <row r="197" spans="1:18"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c r="R197" t="str">
        <f t="shared" si="3"/>
        <v>3 stars</v>
      </c>
    </row>
    <row r="198" spans="1:18"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c r="R198" t="str">
        <f t="shared" si="3"/>
        <v>3 stars</v>
      </c>
    </row>
    <row r="199" spans="1:18"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c r="R199" t="str">
        <f t="shared" si="3"/>
        <v>4 stars</v>
      </c>
    </row>
    <row r="200" spans="1:18"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c r="R200" t="str">
        <f t="shared" si="3"/>
        <v>5 stars</v>
      </c>
    </row>
    <row r="201" spans="1:18"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c r="R201" t="str">
        <f t="shared" si="3"/>
        <v>3 stars</v>
      </c>
    </row>
    <row r="202" spans="1:18"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c r="R202" t="str">
        <f t="shared" si="3"/>
        <v>4 stars</v>
      </c>
    </row>
    <row r="203" spans="1:18"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c r="R203" t="str">
        <f t="shared" si="3"/>
        <v>4 stars</v>
      </c>
    </row>
    <row r="204" spans="1:18"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c r="R204" t="str">
        <f t="shared" si="3"/>
        <v>5 stars</v>
      </c>
    </row>
    <row r="205" spans="1:18"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c r="R205" t="str">
        <f t="shared" si="3"/>
        <v>5 stars</v>
      </c>
    </row>
    <row r="206" spans="1:18"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c r="R206" t="str">
        <f t="shared" si="3"/>
        <v>3 stars</v>
      </c>
    </row>
    <row r="207" spans="1:18"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c r="R207" t="str">
        <f t="shared" si="3"/>
        <v>4 stars</v>
      </c>
    </row>
    <row r="208" spans="1:18"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c r="R208" t="str">
        <f t="shared" si="3"/>
        <v>5 stars</v>
      </c>
    </row>
    <row r="209" spans="1:18"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c r="R209" t="str">
        <f t="shared" si="3"/>
        <v>4 stars</v>
      </c>
    </row>
    <row r="210" spans="1:18"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c r="R210" t="str">
        <f t="shared" si="3"/>
        <v>3 stars</v>
      </c>
    </row>
    <row r="211" spans="1:18"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c r="R211" t="str">
        <f t="shared" si="3"/>
        <v>4 stars</v>
      </c>
    </row>
    <row r="212" spans="1:18"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c r="R212" t="str">
        <f t="shared" si="3"/>
        <v>3 stars</v>
      </c>
    </row>
    <row r="213" spans="1:18"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c r="R213" t="str">
        <f t="shared" si="3"/>
        <v>5 stars</v>
      </c>
    </row>
    <row r="214" spans="1:18"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c r="R214" t="str">
        <f t="shared" si="3"/>
        <v>3 stars</v>
      </c>
    </row>
    <row r="215" spans="1:18"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c r="R215" t="str">
        <f t="shared" si="3"/>
        <v>3 stars</v>
      </c>
    </row>
    <row r="216" spans="1:18"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c r="R216" t="str">
        <f t="shared" si="3"/>
        <v>4 stars</v>
      </c>
    </row>
    <row r="217" spans="1:18"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c r="R217" t="str">
        <f t="shared" si="3"/>
        <v>5 stars</v>
      </c>
    </row>
    <row r="218" spans="1:18"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c r="R218" t="str">
        <f t="shared" si="3"/>
        <v>5 stars</v>
      </c>
    </row>
    <row r="219" spans="1:18"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c r="R219" t="str">
        <f t="shared" si="3"/>
        <v>3 stars</v>
      </c>
    </row>
    <row r="220" spans="1:18"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c r="R220" t="str">
        <f t="shared" si="3"/>
        <v>5 stars</v>
      </c>
    </row>
    <row r="221" spans="1:18"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c r="R221" t="str">
        <f t="shared" si="3"/>
        <v>4 stars</v>
      </c>
    </row>
    <row r="222" spans="1:18"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c r="R222" t="str">
        <f t="shared" si="3"/>
        <v>4 stars</v>
      </c>
    </row>
    <row r="223" spans="1:18"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c r="R223" t="str">
        <f t="shared" si="3"/>
        <v>3 stars</v>
      </c>
    </row>
    <row r="224" spans="1:18"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c r="R224" t="str">
        <f t="shared" si="3"/>
        <v>5 stars</v>
      </c>
    </row>
    <row r="225" spans="1:18"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c r="R225" t="str">
        <f t="shared" si="3"/>
        <v>5 stars</v>
      </c>
    </row>
    <row r="226" spans="1:18"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c r="R226" t="str">
        <f t="shared" si="3"/>
        <v>4 stars</v>
      </c>
    </row>
    <row r="227" spans="1:18"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c r="R227" t="str">
        <f t="shared" si="3"/>
        <v>5 stars</v>
      </c>
    </row>
    <row r="228" spans="1:18"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c r="R228" t="str">
        <f t="shared" si="3"/>
        <v>2 stars</v>
      </c>
    </row>
    <row r="229" spans="1:18"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c r="R229" t="str">
        <f t="shared" si="3"/>
        <v>5 stars</v>
      </c>
    </row>
    <row r="230" spans="1:18"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c r="R230" t="str">
        <f t="shared" si="3"/>
        <v>3 stars</v>
      </c>
    </row>
    <row r="231" spans="1:18"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c r="R231" t="str">
        <f t="shared" si="3"/>
        <v>4 stars</v>
      </c>
    </row>
    <row r="232" spans="1:18"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c r="R232" t="str">
        <f t="shared" si="3"/>
        <v>4 stars</v>
      </c>
    </row>
    <row r="233" spans="1:18"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c r="R233" t="str">
        <f t="shared" si="3"/>
        <v>5 stars</v>
      </c>
    </row>
    <row r="234" spans="1:18"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c r="R234" t="str">
        <f t="shared" si="3"/>
        <v>4 stars</v>
      </c>
    </row>
    <row r="235" spans="1:18"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c r="R235" t="str">
        <f t="shared" si="3"/>
        <v>4 stars</v>
      </c>
    </row>
    <row r="236" spans="1:18"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c r="R236" t="str">
        <f t="shared" si="3"/>
        <v>4 stars</v>
      </c>
    </row>
    <row r="237" spans="1:18"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c r="R237" t="str">
        <f t="shared" si="3"/>
        <v>3 stars</v>
      </c>
    </row>
    <row r="238" spans="1:18"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c r="R238" t="str">
        <f t="shared" si="3"/>
        <v>3 stars</v>
      </c>
    </row>
    <row r="239" spans="1:18"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c r="R239" t="str">
        <f t="shared" si="3"/>
        <v>5 stars</v>
      </c>
    </row>
    <row r="240" spans="1:18"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c r="R240" t="str">
        <f t="shared" si="3"/>
        <v>3 stars</v>
      </c>
    </row>
    <row r="241" spans="1:18"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c r="R241" t="str">
        <f t="shared" si="3"/>
        <v>3 stars</v>
      </c>
    </row>
    <row r="242" spans="1:18"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c r="R242" t="str">
        <f t="shared" si="3"/>
        <v>3 stars</v>
      </c>
    </row>
    <row r="243" spans="1:18"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c r="R243" t="str">
        <f t="shared" si="3"/>
        <v>3 stars</v>
      </c>
    </row>
    <row r="244" spans="1:18"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c r="R244" t="str">
        <f t="shared" si="3"/>
        <v>3 stars</v>
      </c>
    </row>
    <row r="245" spans="1:18"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c r="R245" t="str">
        <f t="shared" si="3"/>
        <v>3 stars</v>
      </c>
    </row>
    <row r="246" spans="1:18"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c r="R246" t="str">
        <f t="shared" si="3"/>
        <v>5 stars</v>
      </c>
    </row>
    <row r="247" spans="1:18"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c r="R247" t="str">
        <f t="shared" si="3"/>
        <v>3 stars</v>
      </c>
    </row>
    <row r="248" spans="1:18"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c r="R248" t="str">
        <f t="shared" si="3"/>
        <v>3 stars</v>
      </c>
    </row>
    <row r="249" spans="1:18"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c r="R249" t="str">
        <f t="shared" si="3"/>
        <v>4 stars</v>
      </c>
    </row>
    <row r="250" spans="1:18"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c r="R250" t="str">
        <f t="shared" si="3"/>
        <v>5 stars</v>
      </c>
    </row>
    <row r="251" spans="1:18"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c r="R251" t="str">
        <f t="shared" si="3"/>
        <v>3 stars</v>
      </c>
    </row>
    <row r="252" spans="1:18"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c r="R252" t="str">
        <f t="shared" si="3"/>
        <v>4 stars</v>
      </c>
    </row>
    <row r="253" spans="1:18"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c r="R253" t="str">
        <f t="shared" si="3"/>
        <v>5 stars</v>
      </c>
    </row>
    <row r="254" spans="1:18"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c r="R254" t="str">
        <f t="shared" si="3"/>
        <v>4 stars</v>
      </c>
    </row>
    <row r="255" spans="1:18"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c r="R255" t="str">
        <f t="shared" si="3"/>
        <v>3 stars</v>
      </c>
    </row>
    <row r="256" spans="1:18"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c r="R256" t="str">
        <f t="shared" si="3"/>
        <v>5 stars</v>
      </c>
    </row>
    <row r="257" spans="1:18"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c r="R257" t="str">
        <f t="shared" si="3"/>
        <v>5 stars</v>
      </c>
    </row>
    <row r="258" spans="1:18"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c r="R258" t="str">
        <f t="shared" si="3"/>
        <v>5 stars</v>
      </c>
    </row>
    <row r="259" spans="1:18"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c r="R259" t="str">
        <f t="shared" ref="R259:R322" si="4">IF(AND(Q259&gt;=0, Q259&lt;=2), "1 star", IF(AND(Q259&gt;2, Q259&lt;=4), "2 stars", IF(AND(Q259&gt;4, Q259&lt;=6), "3 stars", IF(AND(Q259&gt;6, Q259&lt;=8), "4 stars", IF(AND(Q259&gt;8, Q259&lt;=10), "5 stars", "Invalid value")))))</f>
        <v>5 stars</v>
      </c>
    </row>
    <row r="260" spans="1:18"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c r="R260" t="str">
        <f t="shared" si="4"/>
        <v>4 stars</v>
      </c>
    </row>
    <row r="261" spans="1:18"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c r="R261" t="str">
        <f t="shared" si="4"/>
        <v>4 stars</v>
      </c>
    </row>
    <row r="262" spans="1:18"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c r="R262" t="str">
        <f t="shared" si="4"/>
        <v>4 stars</v>
      </c>
    </row>
    <row r="263" spans="1:18"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c r="R263" t="str">
        <f t="shared" si="4"/>
        <v>3 stars</v>
      </c>
    </row>
    <row r="264" spans="1:18"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c r="R264" t="str">
        <f t="shared" si="4"/>
        <v>3 stars</v>
      </c>
    </row>
    <row r="265" spans="1:18"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c r="R265" t="str">
        <f t="shared" si="4"/>
        <v>3 stars</v>
      </c>
    </row>
    <row r="266" spans="1:18"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c r="R266" t="str">
        <f t="shared" si="4"/>
        <v>4 stars</v>
      </c>
    </row>
    <row r="267" spans="1:18"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c r="R267" t="str">
        <f t="shared" si="4"/>
        <v>5 stars</v>
      </c>
    </row>
    <row r="268" spans="1:18"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c r="R268" t="str">
        <f t="shared" si="4"/>
        <v>4 stars</v>
      </c>
    </row>
    <row r="269" spans="1:18"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c r="R269" t="str">
        <f t="shared" si="4"/>
        <v>5 stars</v>
      </c>
    </row>
    <row r="270" spans="1:18"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c r="R270" t="str">
        <f t="shared" si="4"/>
        <v>3 stars</v>
      </c>
    </row>
    <row r="271" spans="1:18"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c r="R271" t="str">
        <f t="shared" si="4"/>
        <v>4 stars</v>
      </c>
    </row>
    <row r="272" spans="1:18"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c r="R272" t="str">
        <f t="shared" si="4"/>
        <v>4 stars</v>
      </c>
    </row>
    <row r="273" spans="1:18"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c r="R273" t="str">
        <f t="shared" si="4"/>
        <v>5 stars</v>
      </c>
    </row>
    <row r="274" spans="1:18"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c r="R274" t="str">
        <f t="shared" si="4"/>
        <v>5 stars</v>
      </c>
    </row>
    <row r="275" spans="1:18"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c r="R275" t="str">
        <f t="shared" si="4"/>
        <v>3 stars</v>
      </c>
    </row>
    <row r="276" spans="1:18"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c r="R276" t="str">
        <f t="shared" si="4"/>
        <v>4 stars</v>
      </c>
    </row>
    <row r="277" spans="1:18"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c r="R277" t="str">
        <f t="shared" si="4"/>
        <v>4 stars</v>
      </c>
    </row>
    <row r="278" spans="1:18"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c r="R278" t="str">
        <f t="shared" si="4"/>
        <v>4 stars</v>
      </c>
    </row>
    <row r="279" spans="1:18"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c r="R279" t="str">
        <f t="shared" si="4"/>
        <v>4 stars</v>
      </c>
    </row>
    <row r="280" spans="1:18"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c r="R280" t="str">
        <f t="shared" si="4"/>
        <v>3 stars</v>
      </c>
    </row>
    <row r="281" spans="1:18"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c r="R281" t="str">
        <f t="shared" si="4"/>
        <v>5 stars</v>
      </c>
    </row>
    <row r="282" spans="1:18"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c r="R282" t="str">
        <f t="shared" si="4"/>
        <v>4 stars</v>
      </c>
    </row>
    <row r="283" spans="1:18"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c r="R283" t="str">
        <f t="shared" si="4"/>
        <v>4 stars</v>
      </c>
    </row>
    <row r="284" spans="1:18"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c r="R284" t="str">
        <f t="shared" si="4"/>
        <v>4 stars</v>
      </c>
    </row>
    <row r="285" spans="1:18"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c r="R285" t="str">
        <f t="shared" si="4"/>
        <v>5 stars</v>
      </c>
    </row>
    <row r="286" spans="1:18"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c r="R286" t="str">
        <f t="shared" si="4"/>
        <v>5 stars</v>
      </c>
    </row>
    <row r="287" spans="1:18"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c r="R287" t="str">
        <f t="shared" si="4"/>
        <v>4 stars</v>
      </c>
    </row>
    <row r="288" spans="1:18"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c r="R288" t="str">
        <f t="shared" si="4"/>
        <v>4 stars</v>
      </c>
    </row>
    <row r="289" spans="1:18"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c r="R289" t="str">
        <f t="shared" si="4"/>
        <v>5 stars</v>
      </c>
    </row>
    <row r="290" spans="1:18"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c r="R290" t="str">
        <f t="shared" si="4"/>
        <v>3 stars</v>
      </c>
    </row>
    <row r="291" spans="1:18"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c r="R291" t="str">
        <f t="shared" si="4"/>
        <v>3 stars</v>
      </c>
    </row>
    <row r="292" spans="1:18"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c r="R292" t="str">
        <f t="shared" si="4"/>
        <v>4 stars</v>
      </c>
    </row>
    <row r="293" spans="1:18"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c r="R293" t="str">
        <f t="shared" si="4"/>
        <v>3 stars</v>
      </c>
    </row>
    <row r="294" spans="1:18"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c r="R294" t="str">
        <f t="shared" si="4"/>
        <v>3 stars</v>
      </c>
    </row>
    <row r="295" spans="1:18"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c r="R295" t="str">
        <f t="shared" si="4"/>
        <v>4 stars</v>
      </c>
    </row>
    <row r="296" spans="1:18"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c r="R296" t="str">
        <f t="shared" si="4"/>
        <v>3 stars</v>
      </c>
    </row>
    <row r="297" spans="1:18"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c r="R297" t="str">
        <f t="shared" si="4"/>
        <v>4 stars</v>
      </c>
    </row>
    <row r="298" spans="1:18"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c r="R298" t="str">
        <f t="shared" si="4"/>
        <v>4 stars</v>
      </c>
    </row>
    <row r="299" spans="1:18"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c r="R299" t="str">
        <f t="shared" si="4"/>
        <v>3 stars</v>
      </c>
    </row>
    <row r="300" spans="1:18"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c r="R300" t="str">
        <f t="shared" si="4"/>
        <v>3 stars</v>
      </c>
    </row>
    <row r="301" spans="1:18"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c r="R301" t="str">
        <f t="shared" si="4"/>
        <v>4 stars</v>
      </c>
    </row>
    <row r="302" spans="1:18"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c r="R302" t="str">
        <f t="shared" si="4"/>
        <v>4 stars</v>
      </c>
    </row>
    <row r="303" spans="1:18"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c r="R303" t="str">
        <f t="shared" si="4"/>
        <v>3 stars</v>
      </c>
    </row>
    <row r="304" spans="1:18"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c r="R304" t="str">
        <f t="shared" si="4"/>
        <v>3 stars</v>
      </c>
    </row>
    <row r="305" spans="1:18"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c r="R305" t="str">
        <f t="shared" si="4"/>
        <v>3 stars</v>
      </c>
    </row>
    <row r="306" spans="1:18"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c r="R306" t="str">
        <f t="shared" si="4"/>
        <v>5 stars</v>
      </c>
    </row>
    <row r="307" spans="1:18"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c r="R307" t="str">
        <f t="shared" si="4"/>
        <v>3 stars</v>
      </c>
    </row>
    <row r="308" spans="1:18"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c r="R308" t="str">
        <f t="shared" si="4"/>
        <v>5 stars</v>
      </c>
    </row>
    <row r="309" spans="1:18"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c r="R309" t="str">
        <f t="shared" si="4"/>
        <v>3 stars</v>
      </c>
    </row>
    <row r="310" spans="1:18"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c r="R310" t="str">
        <f t="shared" si="4"/>
        <v>3 stars</v>
      </c>
    </row>
    <row r="311" spans="1:18"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c r="R311" t="str">
        <f t="shared" si="4"/>
        <v>4 stars</v>
      </c>
    </row>
    <row r="312" spans="1:18"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c r="R312" t="str">
        <f t="shared" si="4"/>
        <v>3 stars</v>
      </c>
    </row>
    <row r="313" spans="1:18"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c r="R313" t="str">
        <f t="shared" si="4"/>
        <v>5 stars</v>
      </c>
    </row>
    <row r="314" spans="1:18"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c r="R314" t="str">
        <f t="shared" si="4"/>
        <v>3 stars</v>
      </c>
    </row>
    <row r="315" spans="1:18"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c r="R315" t="str">
        <f t="shared" si="4"/>
        <v>3 stars</v>
      </c>
    </row>
    <row r="316" spans="1:18"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c r="R316" t="str">
        <f t="shared" si="4"/>
        <v>3 stars</v>
      </c>
    </row>
    <row r="317" spans="1:18"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c r="R317" t="str">
        <f t="shared" si="4"/>
        <v>3 stars</v>
      </c>
    </row>
    <row r="318" spans="1:18"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c r="R318" t="str">
        <f t="shared" si="4"/>
        <v>4 stars</v>
      </c>
    </row>
    <row r="319" spans="1:18"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c r="R319" t="str">
        <f t="shared" si="4"/>
        <v>3 stars</v>
      </c>
    </row>
    <row r="320" spans="1:18"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c r="R320" t="str">
        <f t="shared" si="4"/>
        <v>5 stars</v>
      </c>
    </row>
    <row r="321" spans="1:18"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c r="R321" t="str">
        <f t="shared" si="4"/>
        <v>5 stars</v>
      </c>
    </row>
    <row r="322" spans="1:18"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c r="R322" t="str">
        <f t="shared" si="4"/>
        <v>3 stars</v>
      </c>
    </row>
    <row r="323" spans="1:18"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c r="R323" t="str">
        <f t="shared" ref="R323:R386" si="5">IF(AND(Q323&gt;=0, Q323&lt;=2), "1 star", IF(AND(Q323&gt;2, Q323&lt;=4), "2 stars", IF(AND(Q323&gt;4, Q323&lt;=6), "3 stars", IF(AND(Q323&gt;6, Q323&lt;=8), "4 stars", IF(AND(Q323&gt;8, Q323&lt;=10), "5 stars", "Invalid value")))))</f>
        <v>5 stars</v>
      </c>
    </row>
    <row r="324" spans="1:18"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c r="R324" t="str">
        <f t="shared" si="5"/>
        <v>5 stars</v>
      </c>
    </row>
    <row r="325" spans="1:18"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c r="R325" t="str">
        <f t="shared" si="5"/>
        <v>4 stars</v>
      </c>
    </row>
    <row r="326" spans="1:18"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c r="R326" t="str">
        <f t="shared" si="5"/>
        <v>5 stars</v>
      </c>
    </row>
    <row r="327" spans="1:18"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c r="R327" t="str">
        <f t="shared" si="5"/>
        <v>4 stars</v>
      </c>
    </row>
    <row r="328" spans="1:18"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c r="R328" t="str">
        <f t="shared" si="5"/>
        <v>3 stars</v>
      </c>
    </row>
    <row r="329" spans="1:18"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c r="R329" t="str">
        <f t="shared" si="5"/>
        <v>5 stars</v>
      </c>
    </row>
    <row r="330" spans="1:18"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c r="R330" t="str">
        <f t="shared" si="5"/>
        <v>2 stars</v>
      </c>
    </row>
    <row r="331" spans="1:18"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c r="R331" t="str">
        <f t="shared" si="5"/>
        <v>4 stars</v>
      </c>
    </row>
    <row r="332" spans="1:18"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c r="R332" t="str">
        <f t="shared" si="5"/>
        <v>4 stars</v>
      </c>
    </row>
    <row r="333" spans="1:18"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c r="R333" t="str">
        <f t="shared" si="5"/>
        <v>5 stars</v>
      </c>
    </row>
    <row r="334" spans="1:18"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c r="R334" t="str">
        <f t="shared" si="5"/>
        <v>3 stars</v>
      </c>
    </row>
    <row r="335" spans="1:18"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c r="R335" t="str">
        <f t="shared" si="5"/>
        <v>4 stars</v>
      </c>
    </row>
    <row r="336" spans="1:18"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c r="R336" t="str">
        <f t="shared" si="5"/>
        <v>5 stars</v>
      </c>
    </row>
    <row r="337" spans="1:18"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c r="R337" t="str">
        <f t="shared" si="5"/>
        <v>5 stars</v>
      </c>
    </row>
    <row r="338" spans="1:18"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c r="R338" t="str">
        <f t="shared" si="5"/>
        <v>4 stars</v>
      </c>
    </row>
    <row r="339" spans="1:18"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c r="R339" t="str">
        <f t="shared" si="5"/>
        <v>3 stars</v>
      </c>
    </row>
    <row r="340" spans="1:18"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c r="R340" t="str">
        <f t="shared" si="5"/>
        <v>5 stars</v>
      </c>
    </row>
    <row r="341" spans="1:18"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c r="R341" t="str">
        <f t="shared" si="5"/>
        <v>5 stars</v>
      </c>
    </row>
    <row r="342" spans="1:18"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c r="R342" t="str">
        <f t="shared" si="5"/>
        <v>4 stars</v>
      </c>
    </row>
    <row r="343" spans="1:18"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c r="R343" t="str">
        <f t="shared" si="5"/>
        <v>5 stars</v>
      </c>
    </row>
    <row r="344" spans="1:18"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c r="R344" t="str">
        <f t="shared" si="5"/>
        <v>4 stars</v>
      </c>
    </row>
    <row r="345" spans="1:18"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c r="R345" t="str">
        <f t="shared" si="5"/>
        <v>5 stars</v>
      </c>
    </row>
    <row r="346" spans="1:18"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c r="R346" t="str">
        <f t="shared" si="5"/>
        <v>4 stars</v>
      </c>
    </row>
    <row r="347" spans="1:18"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c r="R347" t="str">
        <f t="shared" si="5"/>
        <v>4 stars</v>
      </c>
    </row>
    <row r="348" spans="1:18"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c r="R348" t="str">
        <f t="shared" si="5"/>
        <v>4 stars</v>
      </c>
    </row>
    <row r="349" spans="1:18"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c r="R349" t="str">
        <f t="shared" si="5"/>
        <v>3 stars</v>
      </c>
    </row>
    <row r="350" spans="1:18"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c r="R350" t="str">
        <f t="shared" si="5"/>
        <v>3 stars</v>
      </c>
    </row>
    <row r="351" spans="1:18"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c r="R351" t="str">
        <f t="shared" si="5"/>
        <v>3 stars</v>
      </c>
    </row>
    <row r="352" spans="1:18"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c r="R352" t="str">
        <f t="shared" si="5"/>
        <v>4 stars</v>
      </c>
    </row>
    <row r="353" spans="1:18"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c r="R353" t="str">
        <f t="shared" si="5"/>
        <v>3 stars</v>
      </c>
    </row>
    <row r="354" spans="1:18"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c r="R354" t="str">
        <f t="shared" si="5"/>
        <v>5 stars</v>
      </c>
    </row>
    <row r="355" spans="1:18"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c r="R355" t="str">
        <f t="shared" si="5"/>
        <v>3 stars</v>
      </c>
    </row>
    <row r="356" spans="1:18"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c r="R356" t="str">
        <f t="shared" si="5"/>
        <v>5 stars</v>
      </c>
    </row>
    <row r="357" spans="1:18"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c r="R357" t="str">
        <f t="shared" si="5"/>
        <v>4 stars</v>
      </c>
    </row>
    <row r="358" spans="1:18"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c r="R358" t="str">
        <f t="shared" si="5"/>
        <v>5 stars</v>
      </c>
    </row>
    <row r="359" spans="1:18"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c r="R359" t="str">
        <f t="shared" si="5"/>
        <v>3 stars</v>
      </c>
    </row>
    <row r="360" spans="1:18"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c r="R360" t="str">
        <f t="shared" si="5"/>
        <v>4 stars</v>
      </c>
    </row>
    <row r="361" spans="1:18"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c r="R361" t="str">
        <f t="shared" si="5"/>
        <v>3 stars</v>
      </c>
    </row>
    <row r="362" spans="1:18"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c r="R362" t="str">
        <f t="shared" si="5"/>
        <v>4 stars</v>
      </c>
    </row>
    <row r="363" spans="1:18"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c r="R363" t="str">
        <f t="shared" si="5"/>
        <v>5 stars</v>
      </c>
    </row>
    <row r="364" spans="1:18"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c r="R364" t="str">
        <f t="shared" si="5"/>
        <v>4 stars</v>
      </c>
    </row>
    <row r="365" spans="1:18"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c r="R365" t="str">
        <f t="shared" si="5"/>
        <v>4 stars</v>
      </c>
    </row>
    <row r="366" spans="1:18"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c r="R366" t="str">
        <f t="shared" si="5"/>
        <v>4 stars</v>
      </c>
    </row>
    <row r="367" spans="1:18"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c r="R367" t="str">
        <f t="shared" si="5"/>
        <v>5 stars</v>
      </c>
    </row>
    <row r="368" spans="1:18"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c r="R368" t="str">
        <f t="shared" si="5"/>
        <v>3 stars</v>
      </c>
    </row>
    <row r="369" spans="1:18"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c r="R369" t="str">
        <f t="shared" si="5"/>
        <v>3 stars</v>
      </c>
    </row>
    <row r="370" spans="1:18"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c r="R370" t="str">
        <f t="shared" si="5"/>
        <v>3 stars</v>
      </c>
    </row>
    <row r="371" spans="1:18"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c r="R371" t="str">
        <f t="shared" si="5"/>
        <v>4 stars</v>
      </c>
    </row>
    <row r="372" spans="1:18"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c r="R372" t="str">
        <f t="shared" si="5"/>
        <v>5 stars</v>
      </c>
    </row>
    <row r="373" spans="1:18"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c r="R373" t="str">
        <f t="shared" si="5"/>
        <v>3 stars</v>
      </c>
    </row>
    <row r="374" spans="1:18"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c r="R374" t="str">
        <f t="shared" si="5"/>
        <v>3 stars</v>
      </c>
    </row>
    <row r="375" spans="1:18"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c r="R375" t="str">
        <f t="shared" si="5"/>
        <v>5 stars</v>
      </c>
    </row>
    <row r="376" spans="1:18"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c r="R376" t="str">
        <f t="shared" si="5"/>
        <v>5 stars</v>
      </c>
    </row>
    <row r="377" spans="1:18"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c r="R377" t="str">
        <f t="shared" si="5"/>
        <v>4 stars</v>
      </c>
    </row>
    <row r="378" spans="1:18"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c r="R378" t="str">
        <f t="shared" si="5"/>
        <v>5 stars</v>
      </c>
    </row>
    <row r="379" spans="1:18"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c r="R379" t="str">
        <f t="shared" si="5"/>
        <v>5 stars</v>
      </c>
    </row>
    <row r="380" spans="1:18"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c r="R380" t="str">
        <f t="shared" si="5"/>
        <v>5 stars</v>
      </c>
    </row>
    <row r="381" spans="1:18"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c r="R381" t="str">
        <f t="shared" si="5"/>
        <v>2 stars</v>
      </c>
    </row>
    <row r="382" spans="1:18"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c r="R382" t="str">
        <f t="shared" si="5"/>
        <v>4 stars</v>
      </c>
    </row>
    <row r="383" spans="1:18"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c r="R383" t="str">
        <f t="shared" si="5"/>
        <v>3 stars</v>
      </c>
    </row>
    <row r="384" spans="1:18"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c r="R384" t="str">
        <f t="shared" si="5"/>
        <v>5 stars</v>
      </c>
    </row>
    <row r="385" spans="1:18"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c r="R385" t="str">
        <f t="shared" si="5"/>
        <v>3 stars</v>
      </c>
    </row>
    <row r="386" spans="1:18"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c r="R386" t="str">
        <f t="shared" si="5"/>
        <v>5 stars</v>
      </c>
    </row>
    <row r="387" spans="1:18"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c r="R387" t="str">
        <f t="shared" ref="R387:R450" si="6">IF(AND(Q387&gt;=0, Q387&lt;=2), "1 star", IF(AND(Q387&gt;2, Q387&lt;=4), "2 stars", IF(AND(Q387&gt;4, Q387&lt;=6), "3 stars", IF(AND(Q387&gt;6, Q387&lt;=8), "4 stars", IF(AND(Q387&gt;8, Q387&lt;=10), "5 stars", "Invalid value")))))</f>
        <v>3 stars</v>
      </c>
    </row>
    <row r="388" spans="1:18"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c r="R388" t="str">
        <f t="shared" si="6"/>
        <v>3 stars</v>
      </c>
    </row>
    <row r="389" spans="1:18"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c r="R389" t="str">
        <f t="shared" si="6"/>
        <v>5 stars</v>
      </c>
    </row>
    <row r="390" spans="1:18"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c r="R390" t="str">
        <f t="shared" si="6"/>
        <v>5 stars</v>
      </c>
    </row>
    <row r="391" spans="1:18"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c r="R391" t="str">
        <f t="shared" si="6"/>
        <v>4 stars</v>
      </c>
    </row>
    <row r="392" spans="1:18"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c r="R392" t="str">
        <f t="shared" si="6"/>
        <v>5 stars</v>
      </c>
    </row>
    <row r="393" spans="1:18"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c r="R393" t="str">
        <f t="shared" si="6"/>
        <v>5 stars</v>
      </c>
    </row>
    <row r="394" spans="1:18"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c r="R394" t="str">
        <f t="shared" si="6"/>
        <v>4 stars</v>
      </c>
    </row>
    <row r="395" spans="1:18"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c r="R395" t="str">
        <f t="shared" si="6"/>
        <v>4 stars</v>
      </c>
    </row>
    <row r="396" spans="1:18"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c r="R396" t="str">
        <f t="shared" si="6"/>
        <v>4 stars</v>
      </c>
    </row>
    <row r="397" spans="1:18"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c r="R397" t="str">
        <f t="shared" si="6"/>
        <v>3 stars</v>
      </c>
    </row>
    <row r="398" spans="1:18"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c r="R398" t="str">
        <f t="shared" si="6"/>
        <v>3 stars</v>
      </c>
    </row>
    <row r="399" spans="1:18"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c r="R399" t="str">
        <f t="shared" si="6"/>
        <v>3 stars</v>
      </c>
    </row>
    <row r="400" spans="1:18"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c r="R400" t="str">
        <f t="shared" si="6"/>
        <v>5 stars</v>
      </c>
    </row>
    <row r="401" spans="1:18"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c r="R401" t="str">
        <f t="shared" si="6"/>
        <v>4 stars</v>
      </c>
    </row>
    <row r="402" spans="1:18"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c r="R402" t="str">
        <f t="shared" si="6"/>
        <v>5 stars</v>
      </c>
    </row>
    <row r="403" spans="1:18"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c r="R403" t="str">
        <f t="shared" si="6"/>
        <v>4 stars</v>
      </c>
    </row>
    <row r="404" spans="1:18"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c r="R404" t="str">
        <f t="shared" si="6"/>
        <v>5 stars</v>
      </c>
    </row>
    <row r="405" spans="1:18"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c r="R405" t="str">
        <f t="shared" si="6"/>
        <v>5 stars</v>
      </c>
    </row>
    <row r="406" spans="1:18"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c r="R406" t="str">
        <f t="shared" si="6"/>
        <v>3 stars</v>
      </c>
    </row>
    <row r="407" spans="1:18"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c r="R407" t="str">
        <f t="shared" si="6"/>
        <v>4 stars</v>
      </c>
    </row>
    <row r="408" spans="1:18"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c r="R408" t="str">
        <f t="shared" si="6"/>
        <v>4 stars</v>
      </c>
    </row>
    <row r="409" spans="1:18"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c r="R409" t="str">
        <f t="shared" si="6"/>
        <v>3 stars</v>
      </c>
    </row>
    <row r="410" spans="1:18"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c r="R410" t="str">
        <f t="shared" si="6"/>
        <v>3 stars</v>
      </c>
    </row>
    <row r="411" spans="1:18"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c r="R411" t="str">
        <f t="shared" si="6"/>
        <v>3 stars</v>
      </c>
    </row>
    <row r="412" spans="1:18"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c r="R412" t="str">
        <f t="shared" si="6"/>
        <v>3 stars</v>
      </c>
    </row>
    <row r="413" spans="1:18"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c r="R413" t="str">
        <f t="shared" si="6"/>
        <v>4 stars</v>
      </c>
    </row>
    <row r="414" spans="1:18"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c r="R414" t="str">
        <f t="shared" si="6"/>
        <v>4 stars</v>
      </c>
    </row>
    <row r="415" spans="1:18"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c r="R415" t="str">
        <f t="shared" si="6"/>
        <v>4 stars</v>
      </c>
    </row>
    <row r="416" spans="1:18"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c r="R416" t="str">
        <f t="shared" si="6"/>
        <v>5 stars</v>
      </c>
    </row>
    <row r="417" spans="1:18"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c r="R417" t="str">
        <f t="shared" si="6"/>
        <v>4 stars</v>
      </c>
    </row>
    <row r="418" spans="1:18"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c r="R418" t="str">
        <f t="shared" si="6"/>
        <v>5 stars</v>
      </c>
    </row>
    <row r="419" spans="1:18"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c r="R419" t="str">
        <f t="shared" si="6"/>
        <v>5 stars</v>
      </c>
    </row>
    <row r="420" spans="1:18"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c r="R420" t="str">
        <f t="shared" si="6"/>
        <v>5 stars</v>
      </c>
    </row>
    <row r="421" spans="1:18"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c r="R421" t="str">
        <f t="shared" si="6"/>
        <v>5 stars</v>
      </c>
    </row>
    <row r="422" spans="1:18"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c r="R422" t="str">
        <f t="shared" si="6"/>
        <v>4 stars</v>
      </c>
    </row>
    <row r="423" spans="1:18"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c r="R423" t="str">
        <f t="shared" si="6"/>
        <v>5 stars</v>
      </c>
    </row>
    <row r="424" spans="1:18"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c r="R424" t="str">
        <f t="shared" si="6"/>
        <v>5 stars</v>
      </c>
    </row>
    <row r="425" spans="1:18"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c r="R425" t="str">
        <f t="shared" si="6"/>
        <v>4 stars</v>
      </c>
    </row>
    <row r="426" spans="1:18"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c r="R426" t="str">
        <f t="shared" si="6"/>
        <v>3 stars</v>
      </c>
    </row>
    <row r="427" spans="1:18"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c r="R427" t="str">
        <f t="shared" si="6"/>
        <v>4 stars</v>
      </c>
    </row>
    <row r="428" spans="1:18"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c r="R428" t="str">
        <f t="shared" si="6"/>
        <v>5 stars</v>
      </c>
    </row>
    <row r="429" spans="1:18"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c r="R429" t="str">
        <f t="shared" si="6"/>
        <v>4 stars</v>
      </c>
    </row>
    <row r="430" spans="1:18"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c r="R430" t="str">
        <f t="shared" si="6"/>
        <v>4 stars</v>
      </c>
    </row>
    <row r="431" spans="1:18"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c r="R431" t="str">
        <f t="shared" si="6"/>
        <v>4 stars</v>
      </c>
    </row>
    <row r="432" spans="1:18"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c r="R432" t="str">
        <f t="shared" si="6"/>
        <v>4 stars</v>
      </c>
    </row>
    <row r="433" spans="1:18"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c r="R433" t="str">
        <f t="shared" si="6"/>
        <v>3 stars</v>
      </c>
    </row>
    <row r="434" spans="1:18"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c r="R434" t="str">
        <f t="shared" si="6"/>
        <v>4 stars</v>
      </c>
    </row>
    <row r="435" spans="1:18"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c r="R435" t="str">
        <f t="shared" si="6"/>
        <v>5 stars</v>
      </c>
    </row>
    <row r="436" spans="1:18"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c r="R436" t="str">
        <f t="shared" si="6"/>
        <v>4 stars</v>
      </c>
    </row>
    <row r="437" spans="1:18"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c r="R437" t="str">
        <f t="shared" si="6"/>
        <v>5 stars</v>
      </c>
    </row>
    <row r="438" spans="1:18"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c r="R438" t="str">
        <f t="shared" si="6"/>
        <v>5 stars</v>
      </c>
    </row>
    <row r="439" spans="1:18"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c r="R439" t="str">
        <f t="shared" si="6"/>
        <v>4 stars</v>
      </c>
    </row>
    <row r="440" spans="1:18"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c r="R440" t="str">
        <f t="shared" si="6"/>
        <v>4 stars</v>
      </c>
    </row>
    <row r="441" spans="1:18"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c r="R441" t="str">
        <f t="shared" si="6"/>
        <v>4 stars</v>
      </c>
    </row>
    <row r="442" spans="1:18"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c r="R442" t="str">
        <f t="shared" si="6"/>
        <v>5 stars</v>
      </c>
    </row>
    <row r="443" spans="1:18"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c r="R443" t="str">
        <f t="shared" si="6"/>
        <v>3 stars</v>
      </c>
    </row>
    <row r="444" spans="1:18"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c r="R444" t="str">
        <f t="shared" si="6"/>
        <v>4 stars</v>
      </c>
    </row>
    <row r="445" spans="1:18"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c r="R445" t="str">
        <f t="shared" si="6"/>
        <v>5 stars</v>
      </c>
    </row>
    <row r="446" spans="1:18"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c r="R446" t="str">
        <f t="shared" si="6"/>
        <v>5 stars</v>
      </c>
    </row>
    <row r="447" spans="1:18"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c r="R447" t="str">
        <f t="shared" si="6"/>
        <v>5 stars</v>
      </c>
    </row>
    <row r="448" spans="1:18"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c r="R448" t="str">
        <f t="shared" si="6"/>
        <v>5 stars</v>
      </c>
    </row>
    <row r="449" spans="1:18"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c r="R449" t="str">
        <f t="shared" si="6"/>
        <v>4 stars</v>
      </c>
    </row>
    <row r="450" spans="1:18"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c r="R450" t="str">
        <f t="shared" si="6"/>
        <v>3 stars</v>
      </c>
    </row>
    <row r="451" spans="1:18"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c r="R451" t="str">
        <f t="shared" ref="R451:R514" si="7">IF(AND(Q451&gt;=0, Q451&lt;=2), "1 star", IF(AND(Q451&gt;2, Q451&lt;=4), "2 stars", IF(AND(Q451&gt;4, Q451&lt;=6), "3 stars", IF(AND(Q451&gt;6, Q451&lt;=8), "4 stars", IF(AND(Q451&gt;8, Q451&lt;=10), "5 stars", "Invalid value")))))</f>
        <v>5 stars</v>
      </c>
    </row>
    <row r="452" spans="1:18"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c r="R452" t="str">
        <f t="shared" si="7"/>
        <v>4 stars</v>
      </c>
    </row>
    <row r="453" spans="1:18"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c r="R453" t="str">
        <f t="shared" si="7"/>
        <v>4 stars</v>
      </c>
    </row>
    <row r="454" spans="1:18"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c r="R454" t="str">
        <f t="shared" si="7"/>
        <v>3 stars</v>
      </c>
    </row>
    <row r="455" spans="1:18"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c r="R455" t="str">
        <f t="shared" si="7"/>
        <v>3 stars</v>
      </c>
    </row>
    <row r="456" spans="1:18"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c r="R456" t="str">
        <f t="shared" si="7"/>
        <v>3 stars</v>
      </c>
    </row>
    <row r="457" spans="1:18"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c r="R457" t="str">
        <f t="shared" si="7"/>
        <v>4 stars</v>
      </c>
    </row>
    <row r="458" spans="1:18"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c r="R458" t="str">
        <f t="shared" si="7"/>
        <v>3 stars</v>
      </c>
    </row>
    <row r="459" spans="1:18"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c r="R459" t="str">
        <f t="shared" si="7"/>
        <v>4 stars</v>
      </c>
    </row>
    <row r="460" spans="1:18"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c r="R460" t="str">
        <f t="shared" si="7"/>
        <v>4 stars</v>
      </c>
    </row>
    <row r="461" spans="1:18"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c r="R461" t="str">
        <f t="shared" si="7"/>
        <v>4 stars</v>
      </c>
    </row>
    <row r="462" spans="1:18"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c r="R462" t="str">
        <f t="shared" si="7"/>
        <v>3 stars</v>
      </c>
    </row>
    <row r="463" spans="1:18"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c r="R463" t="str">
        <f t="shared" si="7"/>
        <v>5 stars</v>
      </c>
    </row>
    <row r="464" spans="1:18"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c r="R464" t="str">
        <f t="shared" si="7"/>
        <v>4 stars</v>
      </c>
    </row>
    <row r="465" spans="1:18"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c r="R465" t="str">
        <f t="shared" si="7"/>
        <v>4 stars</v>
      </c>
    </row>
    <row r="466" spans="1:18"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c r="R466" t="str">
        <f t="shared" si="7"/>
        <v>5 stars</v>
      </c>
    </row>
    <row r="467" spans="1:18"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c r="R467" t="str">
        <f t="shared" si="7"/>
        <v>4 stars</v>
      </c>
    </row>
    <row r="468" spans="1:18"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c r="R468" t="str">
        <f t="shared" si="7"/>
        <v>4 stars</v>
      </c>
    </row>
    <row r="469" spans="1:18"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c r="R469" t="str">
        <f t="shared" si="7"/>
        <v>3 stars</v>
      </c>
    </row>
    <row r="470" spans="1:18"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c r="R470" t="str">
        <f t="shared" si="7"/>
        <v>4 stars</v>
      </c>
    </row>
    <row r="471" spans="1:18"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c r="R471" t="str">
        <f t="shared" si="7"/>
        <v>5 stars</v>
      </c>
    </row>
    <row r="472" spans="1:18"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c r="R472" t="str">
        <f t="shared" si="7"/>
        <v>3 stars</v>
      </c>
    </row>
    <row r="473" spans="1:18"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c r="R473" t="str">
        <f t="shared" si="7"/>
        <v>5 stars</v>
      </c>
    </row>
    <row r="474" spans="1:18"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c r="R474" t="str">
        <f t="shared" si="7"/>
        <v>3 stars</v>
      </c>
    </row>
    <row r="475" spans="1:18"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c r="R475" t="str">
        <f t="shared" si="7"/>
        <v>3 stars</v>
      </c>
    </row>
    <row r="476" spans="1:18"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c r="R476" t="str">
        <f t="shared" si="7"/>
        <v>4 stars</v>
      </c>
    </row>
    <row r="477" spans="1:18"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c r="R477" t="str">
        <f t="shared" si="7"/>
        <v>4 stars</v>
      </c>
    </row>
    <row r="478" spans="1:18"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c r="R478" t="str">
        <f t="shared" si="7"/>
        <v>3 stars</v>
      </c>
    </row>
    <row r="479" spans="1:18"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c r="R479" t="str">
        <f t="shared" si="7"/>
        <v>3 stars</v>
      </c>
    </row>
    <row r="480" spans="1:18"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c r="R480" t="str">
        <f t="shared" si="7"/>
        <v>4 stars</v>
      </c>
    </row>
    <row r="481" spans="1:18"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c r="R481" t="str">
        <f t="shared" si="7"/>
        <v>4 stars</v>
      </c>
    </row>
    <row r="482" spans="1:18"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c r="R482" t="str">
        <f t="shared" si="7"/>
        <v>5 stars</v>
      </c>
    </row>
    <row r="483" spans="1:18"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c r="R483" t="str">
        <f t="shared" si="7"/>
        <v>4 stars</v>
      </c>
    </row>
    <row r="484" spans="1:18"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c r="R484" t="str">
        <f t="shared" si="7"/>
        <v>3 stars</v>
      </c>
    </row>
    <row r="485" spans="1:18"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c r="R485" t="str">
        <f t="shared" si="7"/>
        <v>3 stars</v>
      </c>
    </row>
    <row r="486" spans="1:18"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c r="R486" t="str">
        <f t="shared" si="7"/>
        <v>4 stars</v>
      </c>
    </row>
    <row r="487" spans="1:18"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c r="R487" t="str">
        <f t="shared" si="7"/>
        <v>4 stars</v>
      </c>
    </row>
    <row r="488" spans="1:18"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c r="R488" t="str">
        <f t="shared" si="7"/>
        <v>4 stars</v>
      </c>
    </row>
    <row r="489" spans="1:18"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c r="R489" t="str">
        <f t="shared" si="7"/>
        <v>5 stars</v>
      </c>
    </row>
    <row r="490" spans="1:18"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c r="R490" t="str">
        <f t="shared" si="7"/>
        <v>3 stars</v>
      </c>
    </row>
    <row r="491" spans="1:18"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c r="R491" t="str">
        <f t="shared" si="7"/>
        <v>5 stars</v>
      </c>
    </row>
    <row r="492" spans="1:18"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c r="R492" t="str">
        <f t="shared" si="7"/>
        <v>5 stars</v>
      </c>
    </row>
    <row r="493" spans="1:18"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c r="R493" t="str">
        <f t="shared" si="7"/>
        <v>4 stars</v>
      </c>
    </row>
    <row r="494" spans="1:18"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c r="R494" t="str">
        <f t="shared" si="7"/>
        <v>5 stars</v>
      </c>
    </row>
    <row r="495" spans="1:18"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c r="R495" t="str">
        <f t="shared" si="7"/>
        <v>5 stars</v>
      </c>
    </row>
    <row r="496" spans="1:18"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c r="R496" t="str">
        <f t="shared" si="7"/>
        <v>4 stars</v>
      </c>
    </row>
    <row r="497" spans="1:18"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c r="R497" t="str">
        <f t="shared" si="7"/>
        <v>3 stars</v>
      </c>
    </row>
    <row r="498" spans="1:18"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c r="R498" t="str">
        <f t="shared" si="7"/>
        <v>5 stars</v>
      </c>
    </row>
    <row r="499" spans="1:18"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c r="R499" t="str">
        <f t="shared" si="7"/>
        <v>4 stars</v>
      </c>
    </row>
    <row r="500" spans="1:18"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c r="R500" t="str">
        <f t="shared" si="7"/>
        <v>5 stars</v>
      </c>
    </row>
    <row r="501" spans="1:18"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c r="R501" t="str">
        <f t="shared" si="7"/>
        <v>5 stars</v>
      </c>
    </row>
    <row r="502" spans="1:18"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c r="R502" t="str">
        <f t="shared" si="7"/>
        <v>3 stars</v>
      </c>
    </row>
    <row r="503" spans="1:18"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c r="R503" t="str">
        <f t="shared" si="7"/>
        <v>5 stars</v>
      </c>
    </row>
    <row r="504" spans="1:18"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c r="R504" t="str">
        <f t="shared" si="7"/>
        <v>5 stars</v>
      </c>
    </row>
    <row r="505" spans="1:18"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c r="R505" t="str">
        <f t="shared" si="7"/>
        <v>4 stars</v>
      </c>
    </row>
    <row r="506" spans="1:18"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c r="R506" t="str">
        <f t="shared" si="7"/>
        <v>5 stars</v>
      </c>
    </row>
    <row r="507" spans="1:18"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c r="R507" t="str">
        <f t="shared" si="7"/>
        <v>5 stars</v>
      </c>
    </row>
    <row r="508" spans="1:18"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c r="R508" t="str">
        <f t="shared" si="7"/>
        <v>4 stars</v>
      </c>
    </row>
    <row r="509" spans="1:18"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c r="R509" t="str">
        <f t="shared" si="7"/>
        <v>4 stars</v>
      </c>
    </row>
    <row r="510" spans="1:18"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c r="R510" t="str">
        <f t="shared" si="7"/>
        <v>4 stars</v>
      </c>
    </row>
    <row r="511" spans="1:18"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c r="R511" t="str">
        <f t="shared" si="7"/>
        <v>3 stars</v>
      </c>
    </row>
    <row r="512" spans="1:18"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c r="R512" t="str">
        <f t="shared" si="7"/>
        <v>4 stars</v>
      </c>
    </row>
    <row r="513" spans="1:18"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c r="R513" t="str">
        <f t="shared" si="7"/>
        <v>4 stars</v>
      </c>
    </row>
    <row r="514" spans="1:18"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c r="R514" t="str">
        <f t="shared" si="7"/>
        <v>5 stars</v>
      </c>
    </row>
    <row r="515" spans="1:18"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c r="R515" t="str">
        <f t="shared" ref="R515:R578" si="8">IF(AND(Q515&gt;=0, Q515&lt;=2), "1 star", IF(AND(Q515&gt;2, Q515&lt;=4), "2 stars", IF(AND(Q515&gt;4, Q515&lt;=6), "3 stars", IF(AND(Q515&gt;6, Q515&lt;=8), "4 stars", IF(AND(Q515&gt;8, Q515&lt;=10), "5 stars", "Invalid value")))))</f>
        <v>4 stars</v>
      </c>
    </row>
    <row r="516" spans="1:18"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c r="R516" t="str">
        <f t="shared" si="8"/>
        <v>5 stars</v>
      </c>
    </row>
    <row r="517" spans="1:18"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c r="R517" t="str">
        <f t="shared" si="8"/>
        <v>5 stars</v>
      </c>
    </row>
    <row r="518" spans="1:18"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c r="R518" t="str">
        <f t="shared" si="8"/>
        <v>5 stars</v>
      </c>
    </row>
    <row r="519" spans="1:18"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c r="R519" t="str">
        <f t="shared" si="8"/>
        <v>5 stars</v>
      </c>
    </row>
    <row r="520" spans="1:18"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c r="R520" t="str">
        <f t="shared" si="8"/>
        <v>5 stars</v>
      </c>
    </row>
    <row r="521" spans="1:18"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c r="R521" t="str">
        <f t="shared" si="8"/>
        <v>3 stars</v>
      </c>
    </row>
    <row r="522" spans="1:18"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c r="R522" t="str">
        <f t="shared" si="8"/>
        <v>4 stars</v>
      </c>
    </row>
    <row r="523" spans="1:18"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c r="R523" t="str">
        <f t="shared" si="8"/>
        <v>4 stars</v>
      </c>
    </row>
    <row r="524" spans="1:18"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c r="R524" t="str">
        <f t="shared" si="8"/>
        <v>3 stars</v>
      </c>
    </row>
    <row r="525" spans="1:18"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c r="R525" t="str">
        <f t="shared" si="8"/>
        <v>3 stars</v>
      </c>
    </row>
    <row r="526" spans="1:18"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c r="R526" t="str">
        <f t="shared" si="8"/>
        <v>4 stars</v>
      </c>
    </row>
    <row r="527" spans="1:18"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c r="R527" t="str">
        <f t="shared" si="8"/>
        <v>4 stars</v>
      </c>
    </row>
    <row r="528" spans="1:18"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c r="R528" t="str">
        <f t="shared" si="8"/>
        <v>5 stars</v>
      </c>
    </row>
    <row r="529" spans="1:18"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c r="R529" t="str">
        <f t="shared" si="8"/>
        <v>4 stars</v>
      </c>
    </row>
    <row r="530" spans="1:18"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c r="R530" t="str">
        <f t="shared" si="8"/>
        <v>4 stars</v>
      </c>
    </row>
    <row r="531" spans="1:18"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c r="R531" t="str">
        <f t="shared" si="8"/>
        <v>5 stars</v>
      </c>
    </row>
    <row r="532" spans="1:18"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c r="R532" t="str">
        <f t="shared" si="8"/>
        <v>4 stars</v>
      </c>
    </row>
    <row r="533" spans="1:18"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c r="R533" t="str">
        <f t="shared" si="8"/>
        <v>4 stars</v>
      </c>
    </row>
    <row r="534" spans="1:18"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c r="R534" t="str">
        <f t="shared" si="8"/>
        <v>5 stars</v>
      </c>
    </row>
    <row r="535" spans="1:18"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c r="R535" t="str">
        <f t="shared" si="8"/>
        <v>5 stars</v>
      </c>
    </row>
    <row r="536" spans="1:18"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c r="R536" t="str">
        <f t="shared" si="8"/>
        <v>4 stars</v>
      </c>
    </row>
    <row r="537" spans="1:18"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c r="R537" t="str">
        <f t="shared" si="8"/>
        <v>4 stars</v>
      </c>
    </row>
    <row r="538" spans="1:18"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c r="R538" t="str">
        <f t="shared" si="8"/>
        <v>3 stars</v>
      </c>
    </row>
    <row r="539" spans="1:18"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c r="R539" t="str">
        <f t="shared" si="8"/>
        <v>4 stars</v>
      </c>
    </row>
    <row r="540" spans="1:18"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c r="R540" t="str">
        <f t="shared" si="8"/>
        <v>3 stars</v>
      </c>
    </row>
    <row r="541" spans="1:18"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c r="R541" t="str">
        <f t="shared" si="8"/>
        <v>3 stars</v>
      </c>
    </row>
    <row r="542" spans="1:18"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c r="R542" t="str">
        <f t="shared" si="8"/>
        <v>5 stars</v>
      </c>
    </row>
    <row r="543" spans="1:18"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c r="R543" t="str">
        <f t="shared" si="8"/>
        <v>4 stars</v>
      </c>
    </row>
    <row r="544" spans="1:18"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c r="R544" t="str">
        <f t="shared" si="8"/>
        <v>3 stars</v>
      </c>
    </row>
    <row r="545" spans="1:18"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c r="R545" t="str">
        <f t="shared" si="8"/>
        <v>3 stars</v>
      </c>
    </row>
    <row r="546" spans="1:18"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c r="R546" t="str">
        <f t="shared" si="8"/>
        <v>5 stars</v>
      </c>
    </row>
    <row r="547" spans="1:18"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c r="R547" t="str">
        <f t="shared" si="8"/>
        <v>3 stars</v>
      </c>
    </row>
    <row r="548" spans="1:18"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c r="R548" t="str">
        <f t="shared" si="8"/>
        <v>5 stars</v>
      </c>
    </row>
    <row r="549" spans="1:18"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c r="R549" t="str">
        <f t="shared" si="8"/>
        <v>3 stars</v>
      </c>
    </row>
    <row r="550" spans="1:18"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c r="R550" t="str">
        <f t="shared" si="8"/>
        <v>3 stars</v>
      </c>
    </row>
    <row r="551" spans="1:18"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c r="R551" t="str">
        <f t="shared" si="8"/>
        <v>4 stars</v>
      </c>
    </row>
    <row r="552" spans="1:18"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c r="R552" t="str">
        <f t="shared" si="8"/>
        <v>4 stars</v>
      </c>
    </row>
    <row r="553" spans="1:18"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c r="R553" t="str">
        <f t="shared" si="8"/>
        <v>5 stars</v>
      </c>
    </row>
    <row r="554" spans="1:18"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c r="R554" t="str">
        <f t="shared" si="8"/>
        <v>5 stars</v>
      </c>
    </row>
    <row r="555" spans="1:18"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c r="R555" t="str">
        <f t="shared" si="8"/>
        <v>5 stars</v>
      </c>
    </row>
    <row r="556" spans="1:18"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c r="R556" t="str">
        <f t="shared" si="8"/>
        <v>4 stars</v>
      </c>
    </row>
    <row r="557" spans="1:18"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c r="R557" t="str">
        <f t="shared" si="8"/>
        <v>4 stars</v>
      </c>
    </row>
    <row r="558" spans="1:18"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c r="R558" t="str">
        <f t="shared" si="8"/>
        <v>5 stars</v>
      </c>
    </row>
    <row r="559" spans="1:18"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c r="R559" t="str">
        <f t="shared" si="8"/>
        <v>3 stars</v>
      </c>
    </row>
    <row r="560" spans="1:18"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c r="R560" t="str">
        <f t="shared" si="8"/>
        <v>3 stars</v>
      </c>
    </row>
    <row r="561" spans="1:18"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c r="R561" t="str">
        <f t="shared" si="8"/>
        <v>5 stars</v>
      </c>
    </row>
    <row r="562" spans="1:18"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c r="R562" t="str">
        <f t="shared" si="8"/>
        <v>4 stars</v>
      </c>
    </row>
    <row r="563" spans="1:18"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c r="R563" t="str">
        <f t="shared" si="8"/>
        <v>3 stars</v>
      </c>
    </row>
    <row r="564" spans="1:18"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c r="R564" t="str">
        <f t="shared" si="8"/>
        <v>3 stars</v>
      </c>
    </row>
    <row r="565" spans="1:18"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c r="R565" t="str">
        <f t="shared" si="8"/>
        <v>3 stars</v>
      </c>
    </row>
    <row r="566" spans="1:18"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c r="R566" t="str">
        <f t="shared" si="8"/>
        <v>5 stars</v>
      </c>
    </row>
    <row r="567" spans="1:18"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c r="R567" t="str">
        <f t="shared" si="8"/>
        <v>4 stars</v>
      </c>
    </row>
    <row r="568" spans="1:18"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c r="R568" t="str">
        <f t="shared" si="8"/>
        <v>5 stars</v>
      </c>
    </row>
    <row r="569" spans="1:18"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c r="R569" t="str">
        <f t="shared" si="8"/>
        <v>4 stars</v>
      </c>
    </row>
    <row r="570" spans="1:18"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c r="R570" t="str">
        <f t="shared" si="8"/>
        <v>3 stars</v>
      </c>
    </row>
    <row r="571" spans="1:18"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c r="R571" t="str">
        <f t="shared" si="8"/>
        <v>3 stars</v>
      </c>
    </row>
    <row r="572" spans="1:18"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c r="R572" t="str">
        <f t="shared" si="8"/>
        <v>4 stars</v>
      </c>
    </row>
    <row r="573" spans="1:18"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c r="R573" t="str">
        <f t="shared" si="8"/>
        <v>5 stars</v>
      </c>
    </row>
    <row r="574" spans="1:18"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c r="R574" t="str">
        <f t="shared" si="8"/>
        <v>5 stars</v>
      </c>
    </row>
    <row r="575" spans="1:18"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c r="R575" t="str">
        <f t="shared" si="8"/>
        <v>5 stars</v>
      </c>
    </row>
    <row r="576" spans="1:18"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c r="R576" t="str">
        <f t="shared" si="8"/>
        <v>5 stars</v>
      </c>
    </row>
    <row r="577" spans="1:18"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c r="R577" t="str">
        <f t="shared" si="8"/>
        <v>4 stars</v>
      </c>
    </row>
    <row r="578" spans="1:18"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c r="R578" t="str">
        <f t="shared" si="8"/>
        <v>3 stars</v>
      </c>
    </row>
    <row r="579" spans="1:18"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c r="R579" t="str">
        <f t="shared" ref="R579:R642" si="9">IF(AND(Q579&gt;=0, Q579&lt;=2), "1 star", IF(AND(Q579&gt;2, Q579&lt;=4), "2 stars", IF(AND(Q579&gt;4, Q579&lt;=6), "3 stars", IF(AND(Q579&gt;6, Q579&lt;=8), "4 stars", IF(AND(Q579&gt;8, Q579&lt;=10), "5 stars", "Invalid value")))))</f>
        <v>4 stars</v>
      </c>
    </row>
    <row r="580" spans="1:18"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c r="R580" t="str">
        <f t="shared" si="9"/>
        <v>4 stars</v>
      </c>
    </row>
    <row r="581" spans="1:18"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c r="R581" t="str">
        <f t="shared" si="9"/>
        <v>5 stars</v>
      </c>
    </row>
    <row r="582" spans="1:18"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c r="R582" t="str">
        <f t="shared" si="9"/>
        <v>4 stars</v>
      </c>
    </row>
    <row r="583" spans="1:18"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c r="R583" t="str">
        <f t="shared" si="9"/>
        <v>5 stars</v>
      </c>
    </row>
    <row r="584" spans="1:18"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c r="R584" t="str">
        <f t="shared" si="9"/>
        <v>4 stars</v>
      </c>
    </row>
    <row r="585" spans="1:18"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c r="R585" t="str">
        <f t="shared" si="9"/>
        <v>5 stars</v>
      </c>
    </row>
    <row r="586" spans="1:18"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c r="R586" t="str">
        <f t="shared" si="9"/>
        <v>4 stars</v>
      </c>
    </row>
    <row r="587" spans="1:18"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c r="R587" t="str">
        <f t="shared" si="9"/>
        <v>5 stars</v>
      </c>
    </row>
    <row r="588" spans="1:18"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c r="R588" t="str">
        <f t="shared" si="9"/>
        <v>5 stars</v>
      </c>
    </row>
    <row r="589" spans="1:18"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c r="R589" t="str">
        <f t="shared" si="9"/>
        <v>4 stars</v>
      </c>
    </row>
    <row r="590" spans="1:18"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c r="R590" t="str">
        <f t="shared" si="9"/>
        <v>3 stars</v>
      </c>
    </row>
    <row r="591" spans="1:18"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c r="R591" t="str">
        <f t="shared" si="9"/>
        <v>3 stars</v>
      </c>
    </row>
    <row r="592" spans="1:18"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c r="R592" t="str">
        <f t="shared" si="9"/>
        <v>3 stars</v>
      </c>
    </row>
    <row r="593" spans="1:18"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c r="R593" t="str">
        <f t="shared" si="9"/>
        <v>5 stars</v>
      </c>
    </row>
    <row r="594" spans="1:18"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c r="R594" t="str">
        <f t="shared" si="9"/>
        <v>5 stars</v>
      </c>
    </row>
    <row r="595" spans="1:18"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c r="R595" t="str">
        <f t="shared" si="9"/>
        <v>3 stars</v>
      </c>
    </row>
    <row r="596" spans="1:18"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c r="R596" t="str">
        <f t="shared" si="9"/>
        <v>3 stars</v>
      </c>
    </row>
    <row r="597" spans="1:18"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c r="R597" t="str">
        <f t="shared" si="9"/>
        <v>5 stars</v>
      </c>
    </row>
    <row r="598" spans="1:18"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c r="R598" t="str">
        <f t="shared" si="9"/>
        <v>5 stars</v>
      </c>
    </row>
    <row r="599" spans="1:18"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c r="R599" t="str">
        <f t="shared" si="9"/>
        <v>3 stars</v>
      </c>
    </row>
    <row r="600" spans="1:18"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c r="R600" t="str">
        <f t="shared" si="9"/>
        <v>5 stars</v>
      </c>
    </row>
    <row r="601" spans="1:18"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c r="R601" t="str">
        <f t="shared" si="9"/>
        <v>5 stars</v>
      </c>
    </row>
    <row r="602" spans="1:18"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c r="R602" t="str">
        <f t="shared" si="9"/>
        <v>4 stars</v>
      </c>
    </row>
    <row r="603" spans="1:18"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c r="R603" t="str">
        <f t="shared" si="9"/>
        <v>3 stars</v>
      </c>
    </row>
    <row r="604" spans="1:18"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c r="R604" t="str">
        <f t="shared" si="9"/>
        <v>4 stars</v>
      </c>
    </row>
    <row r="605" spans="1:18"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c r="R605" t="str">
        <f t="shared" si="9"/>
        <v>4 stars</v>
      </c>
    </row>
    <row r="606" spans="1:18"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c r="R606" t="str">
        <f t="shared" si="9"/>
        <v>3 stars</v>
      </c>
    </row>
    <row r="607" spans="1:18"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c r="R607" t="str">
        <f t="shared" si="9"/>
        <v>5 stars</v>
      </c>
    </row>
    <row r="608" spans="1:18"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c r="R608" t="str">
        <f t="shared" si="9"/>
        <v>3 stars</v>
      </c>
    </row>
    <row r="609" spans="1:18"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c r="R609" t="str">
        <f t="shared" si="9"/>
        <v>4 stars</v>
      </c>
    </row>
    <row r="610" spans="1:18"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c r="R610" t="str">
        <f t="shared" si="9"/>
        <v>3 stars</v>
      </c>
    </row>
    <row r="611" spans="1:18"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c r="R611" t="str">
        <f t="shared" si="9"/>
        <v>5 stars</v>
      </c>
    </row>
    <row r="612" spans="1:18"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c r="R612" t="str">
        <f t="shared" si="9"/>
        <v>4 stars</v>
      </c>
    </row>
    <row r="613" spans="1:18"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c r="R613" t="str">
        <f t="shared" si="9"/>
        <v>4 stars</v>
      </c>
    </row>
    <row r="614" spans="1:18"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c r="R614" t="str">
        <f t="shared" si="9"/>
        <v>4 stars</v>
      </c>
    </row>
    <row r="615" spans="1:18"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c r="R615" t="str">
        <f t="shared" si="9"/>
        <v>5 stars</v>
      </c>
    </row>
    <row r="616" spans="1:18"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c r="R616" t="str">
        <f t="shared" si="9"/>
        <v>3 stars</v>
      </c>
    </row>
    <row r="617" spans="1:18"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c r="R617" t="str">
        <f t="shared" si="9"/>
        <v>3 stars</v>
      </c>
    </row>
    <row r="618" spans="1:18"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c r="R618" t="str">
        <f t="shared" si="9"/>
        <v>4 stars</v>
      </c>
    </row>
    <row r="619" spans="1:18"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c r="R619" t="str">
        <f t="shared" si="9"/>
        <v>3 stars</v>
      </c>
    </row>
    <row r="620" spans="1:18"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c r="R620" t="str">
        <f t="shared" si="9"/>
        <v>2 stars</v>
      </c>
    </row>
    <row r="621" spans="1:18"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c r="R621" t="str">
        <f t="shared" si="9"/>
        <v>5 stars</v>
      </c>
    </row>
    <row r="622" spans="1:18"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c r="R622" t="str">
        <f t="shared" si="9"/>
        <v>5 stars</v>
      </c>
    </row>
    <row r="623" spans="1:18"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c r="R623" t="str">
        <f t="shared" si="9"/>
        <v>5 stars</v>
      </c>
    </row>
    <row r="624" spans="1:18"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c r="R624" t="str">
        <f t="shared" si="9"/>
        <v>3 stars</v>
      </c>
    </row>
    <row r="625" spans="1:18"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c r="R625" t="str">
        <f t="shared" si="9"/>
        <v>3 stars</v>
      </c>
    </row>
    <row r="626" spans="1:18"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c r="R626" t="str">
        <f t="shared" si="9"/>
        <v>4 stars</v>
      </c>
    </row>
    <row r="627" spans="1:18"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c r="R627" t="str">
        <f t="shared" si="9"/>
        <v>5 stars</v>
      </c>
    </row>
    <row r="628" spans="1:18"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c r="R628" t="str">
        <f t="shared" si="9"/>
        <v>5 stars</v>
      </c>
    </row>
    <row r="629" spans="1:18"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c r="R629" t="str">
        <f t="shared" si="9"/>
        <v>3 stars</v>
      </c>
    </row>
    <row r="630" spans="1:18"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c r="R630" t="str">
        <f t="shared" si="9"/>
        <v>4 stars</v>
      </c>
    </row>
    <row r="631" spans="1:18"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c r="R631" t="str">
        <f t="shared" si="9"/>
        <v>5 stars</v>
      </c>
    </row>
    <row r="632" spans="1:18"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c r="R632" t="str">
        <f t="shared" si="9"/>
        <v>4 stars</v>
      </c>
    </row>
    <row r="633" spans="1:18"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c r="R633" t="str">
        <f t="shared" si="9"/>
        <v>3 stars</v>
      </c>
    </row>
    <row r="634" spans="1:18"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c r="R634" t="str">
        <f t="shared" si="9"/>
        <v>4 stars</v>
      </c>
    </row>
    <row r="635" spans="1:18"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c r="R635" t="str">
        <f t="shared" si="9"/>
        <v>3 stars</v>
      </c>
    </row>
    <row r="636" spans="1:18"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c r="R636" t="str">
        <f t="shared" si="9"/>
        <v>3 stars</v>
      </c>
    </row>
    <row r="637" spans="1:18"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c r="R637" t="str">
        <f t="shared" si="9"/>
        <v>3 stars</v>
      </c>
    </row>
    <row r="638" spans="1:18"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c r="R638" t="str">
        <f t="shared" si="9"/>
        <v>3 stars</v>
      </c>
    </row>
    <row r="639" spans="1:18"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c r="R639" t="str">
        <f t="shared" si="9"/>
        <v>4 stars</v>
      </c>
    </row>
    <row r="640" spans="1:18"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c r="R640" t="str">
        <f t="shared" si="9"/>
        <v>5 stars</v>
      </c>
    </row>
    <row r="641" spans="1:18"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c r="R641" t="str">
        <f t="shared" si="9"/>
        <v>4 stars</v>
      </c>
    </row>
    <row r="642" spans="1:18"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c r="R642" t="str">
        <f t="shared" si="9"/>
        <v>4 stars</v>
      </c>
    </row>
    <row r="643" spans="1:18"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c r="R643" t="str">
        <f t="shared" ref="R643:R706" si="10">IF(AND(Q643&gt;=0, Q643&lt;=2), "1 star", IF(AND(Q643&gt;2, Q643&lt;=4), "2 stars", IF(AND(Q643&gt;4, Q643&lt;=6), "3 stars", IF(AND(Q643&gt;6, Q643&lt;=8), "4 stars", IF(AND(Q643&gt;8, Q643&lt;=10), "5 stars", "Invalid value")))))</f>
        <v>3 stars</v>
      </c>
    </row>
    <row r="644" spans="1:18"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c r="R644" t="str">
        <f t="shared" si="10"/>
        <v>3 stars</v>
      </c>
    </row>
    <row r="645" spans="1:18"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c r="R645" t="str">
        <f t="shared" si="10"/>
        <v>2 stars</v>
      </c>
    </row>
    <row r="646" spans="1:18"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c r="R646" t="str">
        <f t="shared" si="10"/>
        <v>3 stars</v>
      </c>
    </row>
    <row r="647" spans="1:18"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c r="R647" t="str">
        <f t="shared" si="10"/>
        <v>5 stars</v>
      </c>
    </row>
    <row r="648" spans="1:18"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c r="R648" t="str">
        <f t="shared" si="10"/>
        <v>4 stars</v>
      </c>
    </row>
    <row r="649" spans="1:18"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c r="R649" t="str">
        <f t="shared" si="10"/>
        <v>3 stars</v>
      </c>
    </row>
    <row r="650" spans="1:18"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c r="R650" t="str">
        <f t="shared" si="10"/>
        <v>4 stars</v>
      </c>
    </row>
    <row r="651" spans="1:18"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c r="R651" t="str">
        <f t="shared" si="10"/>
        <v>4 stars</v>
      </c>
    </row>
    <row r="652" spans="1:18"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c r="R652" t="str">
        <f t="shared" si="10"/>
        <v>4 stars</v>
      </c>
    </row>
    <row r="653" spans="1:18"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c r="R653" t="str">
        <f t="shared" si="10"/>
        <v>5 stars</v>
      </c>
    </row>
    <row r="654" spans="1:18"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c r="R654" t="str">
        <f t="shared" si="10"/>
        <v>4 stars</v>
      </c>
    </row>
    <row r="655" spans="1:18"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c r="R655" t="str">
        <f t="shared" si="10"/>
        <v>3 stars</v>
      </c>
    </row>
    <row r="656" spans="1:18"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c r="R656" t="str">
        <f t="shared" si="10"/>
        <v>5 stars</v>
      </c>
    </row>
    <row r="657" spans="1:18"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c r="R657" t="str">
        <f t="shared" si="10"/>
        <v>3 stars</v>
      </c>
    </row>
    <row r="658" spans="1:18"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c r="R658" t="str">
        <f t="shared" si="10"/>
        <v>4 stars</v>
      </c>
    </row>
    <row r="659" spans="1:18"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c r="R659" t="str">
        <f t="shared" si="10"/>
        <v>4 stars</v>
      </c>
    </row>
    <row r="660" spans="1:18"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c r="R660" t="str">
        <f t="shared" si="10"/>
        <v>3 stars</v>
      </c>
    </row>
    <row r="661" spans="1:18"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c r="R661" t="str">
        <f t="shared" si="10"/>
        <v>3 stars</v>
      </c>
    </row>
    <row r="662" spans="1:18"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c r="R662" t="str">
        <f t="shared" si="10"/>
        <v>5 stars</v>
      </c>
    </row>
    <row r="663" spans="1:18"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c r="R663" t="str">
        <f t="shared" si="10"/>
        <v>4 stars</v>
      </c>
    </row>
    <row r="664" spans="1:18"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c r="R664" t="str">
        <f t="shared" si="10"/>
        <v>3 stars</v>
      </c>
    </row>
    <row r="665" spans="1:18"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c r="R665" t="str">
        <f t="shared" si="10"/>
        <v>5 stars</v>
      </c>
    </row>
    <row r="666" spans="1:18"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c r="R666" t="str">
        <f t="shared" si="10"/>
        <v>4 stars</v>
      </c>
    </row>
    <row r="667" spans="1:18"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c r="R667" t="str">
        <f t="shared" si="10"/>
        <v>4 stars</v>
      </c>
    </row>
    <row r="668" spans="1:18"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c r="R668" t="str">
        <f t="shared" si="10"/>
        <v>4 stars</v>
      </c>
    </row>
    <row r="669" spans="1:18"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c r="R669" t="str">
        <f t="shared" si="10"/>
        <v>4 stars</v>
      </c>
    </row>
    <row r="670" spans="1:18"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c r="R670" t="str">
        <f t="shared" si="10"/>
        <v>3 stars</v>
      </c>
    </row>
    <row r="671" spans="1:18"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c r="R671" t="str">
        <f t="shared" si="10"/>
        <v>3 stars</v>
      </c>
    </row>
    <row r="672" spans="1:18"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c r="R672" t="str">
        <f t="shared" si="10"/>
        <v>3 stars</v>
      </c>
    </row>
    <row r="673" spans="1:18"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c r="R673" t="str">
        <f t="shared" si="10"/>
        <v>3 stars</v>
      </c>
    </row>
    <row r="674" spans="1:18"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c r="R674" t="str">
        <f t="shared" si="10"/>
        <v>2 stars</v>
      </c>
    </row>
    <row r="675" spans="1:18"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c r="R675" t="str">
        <f t="shared" si="10"/>
        <v>5 stars</v>
      </c>
    </row>
    <row r="676" spans="1:18"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c r="R676" t="str">
        <f t="shared" si="10"/>
        <v>3 stars</v>
      </c>
    </row>
    <row r="677" spans="1:18"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c r="R677" t="str">
        <f t="shared" si="10"/>
        <v>3 stars</v>
      </c>
    </row>
    <row r="678" spans="1:18"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c r="R678" t="str">
        <f t="shared" si="10"/>
        <v>4 stars</v>
      </c>
    </row>
    <row r="679" spans="1:18"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c r="R679" t="str">
        <f t="shared" si="10"/>
        <v>3 stars</v>
      </c>
    </row>
    <row r="680" spans="1:18"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c r="R680" t="str">
        <f t="shared" si="10"/>
        <v>5 stars</v>
      </c>
    </row>
    <row r="681" spans="1:18"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c r="R681" t="str">
        <f t="shared" si="10"/>
        <v>5 stars</v>
      </c>
    </row>
    <row r="682" spans="1:18"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c r="R682" t="str">
        <f t="shared" si="10"/>
        <v>4 stars</v>
      </c>
    </row>
    <row r="683" spans="1:18"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c r="R683" t="str">
        <f t="shared" si="10"/>
        <v>4 stars</v>
      </c>
    </row>
    <row r="684" spans="1:18"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c r="R684" t="str">
        <f t="shared" si="10"/>
        <v>4 stars</v>
      </c>
    </row>
    <row r="685" spans="1:18"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c r="R685" t="str">
        <f t="shared" si="10"/>
        <v>4 stars</v>
      </c>
    </row>
    <row r="686" spans="1:18"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c r="R686" t="str">
        <f t="shared" si="10"/>
        <v>3 stars</v>
      </c>
    </row>
    <row r="687" spans="1:18"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c r="R687" t="str">
        <f t="shared" si="10"/>
        <v>4 stars</v>
      </c>
    </row>
    <row r="688" spans="1:18"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c r="R688" t="str">
        <f t="shared" si="10"/>
        <v>4 stars</v>
      </c>
    </row>
    <row r="689" spans="1:18"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c r="R689" t="str">
        <f t="shared" si="10"/>
        <v>3 stars</v>
      </c>
    </row>
    <row r="690" spans="1:18"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c r="R690" t="str">
        <f t="shared" si="10"/>
        <v>4 stars</v>
      </c>
    </row>
    <row r="691" spans="1:18"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c r="R691" t="str">
        <f t="shared" si="10"/>
        <v>4 stars</v>
      </c>
    </row>
    <row r="692" spans="1:18"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c r="R692" t="str">
        <f t="shared" si="10"/>
        <v>4 stars</v>
      </c>
    </row>
    <row r="693" spans="1:18"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c r="R693" t="str">
        <f t="shared" si="10"/>
        <v>3 stars</v>
      </c>
    </row>
    <row r="694" spans="1:18"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c r="R694" t="str">
        <f t="shared" si="10"/>
        <v>5 stars</v>
      </c>
    </row>
    <row r="695" spans="1:18"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c r="R695" t="str">
        <f t="shared" si="10"/>
        <v>5 stars</v>
      </c>
    </row>
    <row r="696" spans="1:18"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c r="R696" t="str">
        <f t="shared" si="10"/>
        <v>4 stars</v>
      </c>
    </row>
    <row r="697" spans="1:18"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c r="R697" t="str">
        <f t="shared" si="10"/>
        <v>4 stars</v>
      </c>
    </row>
    <row r="698" spans="1:18"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c r="R698" t="str">
        <f t="shared" si="10"/>
        <v>4 stars</v>
      </c>
    </row>
    <row r="699" spans="1:18"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c r="R699" t="str">
        <f t="shared" si="10"/>
        <v>3 stars</v>
      </c>
    </row>
    <row r="700" spans="1:18"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c r="R700" t="str">
        <f t="shared" si="10"/>
        <v>4 stars</v>
      </c>
    </row>
    <row r="701" spans="1:18"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c r="R701" t="str">
        <f t="shared" si="10"/>
        <v>4 stars</v>
      </c>
    </row>
    <row r="702" spans="1:18"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c r="R702" t="str">
        <f t="shared" si="10"/>
        <v>5 stars</v>
      </c>
    </row>
    <row r="703" spans="1:18"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c r="R703" t="str">
        <f t="shared" si="10"/>
        <v>3 stars</v>
      </c>
    </row>
    <row r="704" spans="1:18"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c r="R704" t="str">
        <f t="shared" si="10"/>
        <v>3 stars</v>
      </c>
    </row>
    <row r="705" spans="1:18"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c r="R705" t="str">
        <f t="shared" si="10"/>
        <v>5 stars</v>
      </c>
    </row>
    <row r="706" spans="1:18"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c r="R706" t="str">
        <f t="shared" si="10"/>
        <v>4 stars</v>
      </c>
    </row>
    <row r="707" spans="1:18"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c r="R707" t="str">
        <f t="shared" ref="R707:R770" si="11">IF(AND(Q707&gt;=0, Q707&lt;=2), "1 star", IF(AND(Q707&gt;2, Q707&lt;=4), "2 stars", IF(AND(Q707&gt;4, Q707&lt;=6), "3 stars", IF(AND(Q707&gt;6, Q707&lt;=8), "4 stars", IF(AND(Q707&gt;8, Q707&lt;=10), "5 stars", "Invalid value")))))</f>
        <v>5 stars</v>
      </c>
    </row>
    <row r="708" spans="1:18"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c r="R708" t="str">
        <f t="shared" si="11"/>
        <v>4 stars</v>
      </c>
    </row>
    <row r="709" spans="1:18"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c r="R709" t="str">
        <f t="shared" si="11"/>
        <v>3 stars</v>
      </c>
    </row>
    <row r="710" spans="1:18"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c r="R710" t="str">
        <f t="shared" si="11"/>
        <v>5 stars</v>
      </c>
    </row>
    <row r="711" spans="1:18"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c r="R711" t="str">
        <f t="shared" si="11"/>
        <v>4 stars</v>
      </c>
    </row>
    <row r="712" spans="1:18"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c r="R712" t="str">
        <f t="shared" si="11"/>
        <v>5 stars</v>
      </c>
    </row>
    <row r="713" spans="1:18"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c r="R713" t="str">
        <f t="shared" si="11"/>
        <v>5 stars</v>
      </c>
    </row>
    <row r="714" spans="1:18"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c r="R714" t="str">
        <f t="shared" si="11"/>
        <v>4 stars</v>
      </c>
    </row>
    <row r="715" spans="1:18"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c r="R715" t="str">
        <f t="shared" si="11"/>
        <v>3 stars</v>
      </c>
    </row>
    <row r="716" spans="1:18"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c r="R716" t="str">
        <f t="shared" si="11"/>
        <v>5 stars</v>
      </c>
    </row>
    <row r="717" spans="1:18"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c r="R717" t="str">
        <f t="shared" si="11"/>
        <v>4 stars</v>
      </c>
    </row>
    <row r="718" spans="1:18"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c r="R718" t="str">
        <f t="shared" si="11"/>
        <v>3 stars</v>
      </c>
    </row>
    <row r="719" spans="1:18"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c r="R719" t="str">
        <f t="shared" si="11"/>
        <v>5 stars</v>
      </c>
    </row>
    <row r="720" spans="1:18"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c r="R720" t="str">
        <f t="shared" si="11"/>
        <v>4 stars</v>
      </c>
    </row>
    <row r="721" spans="1:18"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c r="R721" t="str">
        <f t="shared" si="11"/>
        <v>4 stars</v>
      </c>
    </row>
    <row r="722" spans="1:18"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c r="R722" t="str">
        <f t="shared" si="11"/>
        <v>4 stars</v>
      </c>
    </row>
    <row r="723" spans="1:18"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c r="R723" t="str">
        <f t="shared" si="11"/>
        <v>3 stars</v>
      </c>
    </row>
    <row r="724" spans="1:18"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c r="R724" t="str">
        <f t="shared" si="11"/>
        <v>4 stars</v>
      </c>
    </row>
    <row r="725" spans="1:18"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c r="R725" t="str">
        <f t="shared" si="11"/>
        <v>4 stars</v>
      </c>
    </row>
    <row r="726" spans="1:18"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c r="R726" t="str">
        <f t="shared" si="11"/>
        <v>4 stars</v>
      </c>
    </row>
    <row r="727" spans="1:18"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c r="R727" t="str">
        <f t="shared" si="11"/>
        <v>4 stars</v>
      </c>
    </row>
    <row r="728" spans="1:18"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c r="R728" t="str">
        <f t="shared" si="11"/>
        <v>3 stars</v>
      </c>
    </row>
    <row r="729" spans="1:18"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c r="R729" t="str">
        <f t="shared" si="11"/>
        <v>5 stars</v>
      </c>
    </row>
    <row r="730" spans="1:18"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c r="R730" t="str">
        <f t="shared" si="11"/>
        <v>4 stars</v>
      </c>
    </row>
    <row r="731" spans="1:18"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c r="R731" t="str">
        <f t="shared" si="11"/>
        <v>5 stars</v>
      </c>
    </row>
    <row r="732" spans="1:18"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c r="R732" t="str">
        <f t="shared" si="11"/>
        <v>3 stars</v>
      </c>
    </row>
    <row r="733" spans="1:18"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c r="R733" t="str">
        <f t="shared" si="11"/>
        <v>3 stars</v>
      </c>
    </row>
    <row r="734" spans="1:18"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c r="R734" t="str">
        <f t="shared" si="11"/>
        <v>5 stars</v>
      </c>
    </row>
    <row r="735" spans="1:18"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c r="R735" t="str">
        <f t="shared" si="11"/>
        <v>5 stars</v>
      </c>
    </row>
    <row r="736" spans="1:18"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c r="R736" t="str">
        <f t="shared" si="11"/>
        <v>4 stars</v>
      </c>
    </row>
    <row r="737" spans="1:18"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c r="R737" t="str">
        <f t="shared" si="11"/>
        <v>3 stars</v>
      </c>
    </row>
    <row r="738" spans="1:18"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c r="R738" t="str">
        <f t="shared" si="11"/>
        <v>5 stars</v>
      </c>
    </row>
    <row r="739" spans="1:18"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c r="R739" t="str">
        <f t="shared" si="11"/>
        <v>5 stars</v>
      </c>
    </row>
    <row r="740" spans="1:18"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c r="R740" t="str">
        <f t="shared" si="11"/>
        <v>3 stars</v>
      </c>
    </row>
    <row r="741" spans="1:18"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c r="R741" t="str">
        <f t="shared" si="11"/>
        <v>5 stars</v>
      </c>
    </row>
    <row r="742" spans="1:18"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c r="R742" t="str">
        <f t="shared" si="11"/>
        <v>5 stars</v>
      </c>
    </row>
    <row r="743" spans="1:18"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c r="R743" t="str">
        <f t="shared" si="11"/>
        <v>5 stars</v>
      </c>
    </row>
    <row r="744" spans="1:18"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c r="R744" t="str">
        <f t="shared" si="11"/>
        <v>5 stars</v>
      </c>
    </row>
    <row r="745" spans="1:18"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c r="R745" t="str">
        <f t="shared" si="11"/>
        <v>5 stars</v>
      </c>
    </row>
    <row r="746" spans="1:18"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c r="R746" t="str">
        <f t="shared" si="11"/>
        <v>3 stars</v>
      </c>
    </row>
    <row r="747" spans="1:18"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c r="R747" t="str">
        <f t="shared" si="11"/>
        <v>5 stars</v>
      </c>
    </row>
    <row r="748" spans="1:18"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c r="R748" t="str">
        <f t="shared" si="11"/>
        <v>3 stars</v>
      </c>
    </row>
    <row r="749" spans="1:18"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c r="R749" t="str">
        <f t="shared" si="11"/>
        <v>3 stars</v>
      </c>
    </row>
    <row r="750" spans="1:18"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c r="R750" t="str">
        <f t="shared" si="11"/>
        <v>4 stars</v>
      </c>
    </row>
    <row r="751" spans="1:18"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c r="R751" t="str">
        <f t="shared" si="11"/>
        <v>5 stars</v>
      </c>
    </row>
    <row r="752" spans="1:18"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c r="R752" t="str">
        <f t="shared" si="11"/>
        <v>3 stars</v>
      </c>
    </row>
    <row r="753" spans="1:18"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c r="R753" t="str">
        <f t="shared" si="11"/>
        <v>5 stars</v>
      </c>
    </row>
    <row r="754" spans="1:18"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c r="R754" t="str">
        <f t="shared" si="11"/>
        <v>4 stars</v>
      </c>
    </row>
    <row r="755" spans="1:18"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c r="R755" t="str">
        <f t="shared" si="11"/>
        <v>5 stars</v>
      </c>
    </row>
    <row r="756" spans="1:18"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c r="R756" t="str">
        <f t="shared" si="11"/>
        <v>4 stars</v>
      </c>
    </row>
    <row r="757" spans="1:18"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c r="R757" t="str">
        <f t="shared" si="11"/>
        <v>4 stars</v>
      </c>
    </row>
    <row r="758" spans="1:18"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c r="R758" t="str">
        <f t="shared" si="11"/>
        <v>3 stars</v>
      </c>
    </row>
    <row r="759" spans="1:18"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c r="R759" t="str">
        <f t="shared" si="11"/>
        <v>3 stars</v>
      </c>
    </row>
    <row r="760" spans="1:18"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c r="R760" t="str">
        <f t="shared" si="11"/>
        <v>3 stars</v>
      </c>
    </row>
    <row r="761" spans="1:18"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c r="R761" t="str">
        <f t="shared" si="11"/>
        <v>4 stars</v>
      </c>
    </row>
    <row r="762" spans="1:18"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c r="R762" t="str">
        <f t="shared" si="11"/>
        <v>3 stars</v>
      </c>
    </row>
    <row r="763" spans="1:18"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c r="R763" t="str">
        <f t="shared" si="11"/>
        <v>3 stars</v>
      </c>
    </row>
    <row r="764" spans="1:18"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c r="R764" t="str">
        <f t="shared" si="11"/>
        <v>5 stars</v>
      </c>
    </row>
    <row r="765" spans="1:18"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c r="R765" t="str">
        <f t="shared" si="11"/>
        <v>4 stars</v>
      </c>
    </row>
    <row r="766" spans="1:18"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c r="R766" t="str">
        <f t="shared" si="11"/>
        <v>4 stars</v>
      </c>
    </row>
    <row r="767" spans="1:18"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c r="R767" t="str">
        <f t="shared" si="11"/>
        <v>3 stars</v>
      </c>
    </row>
    <row r="768" spans="1:18"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c r="R768" t="str">
        <f t="shared" si="11"/>
        <v>5 stars</v>
      </c>
    </row>
    <row r="769" spans="1:18"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c r="R769" t="str">
        <f t="shared" si="11"/>
        <v>4 stars</v>
      </c>
    </row>
    <row r="770" spans="1:18"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c r="R770" t="str">
        <f t="shared" si="11"/>
        <v>4 stars</v>
      </c>
    </row>
    <row r="771" spans="1:18"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c r="R771" t="str">
        <f t="shared" ref="R771:R834" si="12">IF(AND(Q771&gt;=0, Q771&lt;=2), "1 star", IF(AND(Q771&gt;2, Q771&lt;=4), "2 stars", IF(AND(Q771&gt;4, Q771&lt;=6), "3 stars", IF(AND(Q771&gt;6, Q771&lt;=8), "4 stars", IF(AND(Q771&gt;8, Q771&lt;=10), "5 stars", "Invalid value")))))</f>
        <v>4 stars</v>
      </c>
    </row>
    <row r="772" spans="1:18"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c r="R772" t="str">
        <f t="shared" si="12"/>
        <v>3 stars</v>
      </c>
    </row>
    <row r="773" spans="1:18"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c r="R773" t="str">
        <f t="shared" si="12"/>
        <v>4 stars</v>
      </c>
    </row>
    <row r="774" spans="1:18"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c r="R774" t="str">
        <f t="shared" si="12"/>
        <v>3 stars</v>
      </c>
    </row>
    <row r="775" spans="1:18"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c r="R775" t="str">
        <f t="shared" si="12"/>
        <v>4 stars</v>
      </c>
    </row>
    <row r="776" spans="1:18"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c r="R776" t="str">
        <f t="shared" si="12"/>
        <v>3 stars</v>
      </c>
    </row>
    <row r="777" spans="1:18"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c r="R777" t="str">
        <f t="shared" si="12"/>
        <v>4 stars</v>
      </c>
    </row>
    <row r="778" spans="1:18"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c r="R778" t="str">
        <f t="shared" si="12"/>
        <v>3 stars</v>
      </c>
    </row>
    <row r="779" spans="1:18"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c r="R779" t="str">
        <f t="shared" si="12"/>
        <v>5 stars</v>
      </c>
    </row>
    <row r="780" spans="1:18"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c r="R780" t="str">
        <f t="shared" si="12"/>
        <v>4 stars</v>
      </c>
    </row>
    <row r="781" spans="1:18"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c r="R781" t="str">
        <f t="shared" si="12"/>
        <v>3 stars</v>
      </c>
    </row>
    <row r="782" spans="1:18"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c r="R782" t="str">
        <f t="shared" si="12"/>
        <v>5 stars</v>
      </c>
    </row>
    <row r="783" spans="1:18"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c r="R783" t="str">
        <f t="shared" si="12"/>
        <v>4 stars</v>
      </c>
    </row>
    <row r="784" spans="1:18"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c r="R784" t="str">
        <f t="shared" si="12"/>
        <v>3 stars</v>
      </c>
    </row>
    <row r="785" spans="1:18"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c r="R785" t="str">
        <f t="shared" si="12"/>
        <v>5 stars</v>
      </c>
    </row>
    <row r="786" spans="1:18"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c r="R786" t="str">
        <f t="shared" si="12"/>
        <v>3 stars</v>
      </c>
    </row>
    <row r="787" spans="1:18"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c r="R787" t="str">
        <f t="shared" si="12"/>
        <v>5 stars</v>
      </c>
    </row>
    <row r="788" spans="1:18"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c r="R788" t="str">
        <f t="shared" si="12"/>
        <v>3 stars</v>
      </c>
    </row>
    <row r="789" spans="1:18"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c r="R789" t="str">
        <f t="shared" si="12"/>
        <v>5 stars</v>
      </c>
    </row>
    <row r="790" spans="1:18"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c r="R790" t="str">
        <f t="shared" si="12"/>
        <v>3 stars</v>
      </c>
    </row>
    <row r="791" spans="1:18"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c r="R791" t="str">
        <f t="shared" si="12"/>
        <v>5 stars</v>
      </c>
    </row>
    <row r="792" spans="1:18"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c r="R792" t="str">
        <f t="shared" si="12"/>
        <v>2 stars</v>
      </c>
    </row>
    <row r="793" spans="1:18"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c r="R793" t="str">
        <f t="shared" si="12"/>
        <v>5 stars</v>
      </c>
    </row>
    <row r="794" spans="1:18"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c r="R794" t="str">
        <f t="shared" si="12"/>
        <v>3 stars</v>
      </c>
    </row>
    <row r="795" spans="1:18"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c r="R795" t="str">
        <f t="shared" si="12"/>
        <v>5 stars</v>
      </c>
    </row>
    <row r="796" spans="1:18"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c r="R796" t="str">
        <f t="shared" si="12"/>
        <v>4 stars</v>
      </c>
    </row>
    <row r="797" spans="1:18"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c r="R797" t="str">
        <f t="shared" si="12"/>
        <v>3 stars</v>
      </c>
    </row>
    <row r="798" spans="1:18"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c r="R798" t="str">
        <f t="shared" si="12"/>
        <v>3 stars</v>
      </c>
    </row>
    <row r="799" spans="1:18"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c r="R799" t="str">
        <f t="shared" si="12"/>
        <v>5 stars</v>
      </c>
    </row>
    <row r="800" spans="1:18"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c r="R800" t="str">
        <f t="shared" si="12"/>
        <v>5 stars</v>
      </c>
    </row>
    <row r="801" spans="1:18"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c r="R801" t="str">
        <f t="shared" si="12"/>
        <v>5 stars</v>
      </c>
    </row>
    <row r="802" spans="1:18"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c r="R802" t="str">
        <f t="shared" si="12"/>
        <v>4 stars</v>
      </c>
    </row>
    <row r="803" spans="1:18"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c r="R803" t="str">
        <f t="shared" si="12"/>
        <v>3 stars</v>
      </c>
    </row>
    <row r="804" spans="1:18"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c r="R804" t="str">
        <f t="shared" si="12"/>
        <v>4 stars</v>
      </c>
    </row>
    <row r="805" spans="1:18"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c r="R805" t="str">
        <f t="shared" si="12"/>
        <v>4 stars</v>
      </c>
    </row>
    <row r="806" spans="1:18"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c r="R806" t="str">
        <f t="shared" si="12"/>
        <v>4 stars</v>
      </c>
    </row>
    <row r="807" spans="1:18"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c r="R807" t="str">
        <f t="shared" si="12"/>
        <v>3 stars</v>
      </c>
    </row>
    <row r="808" spans="1:18"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c r="R808" t="str">
        <f t="shared" si="12"/>
        <v>5 stars</v>
      </c>
    </row>
    <row r="809" spans="1:18"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c r="R809" t="str">
        <f t="shared" si="12"/>
        <v>5 stars</v>
      </c>
    </row>
    <row r="810" spans="1:18"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c r="R810" t="str">
        <f t="shared" si="12"/>
        <v>5 stars</v>
      </c>
    </row>
    <row r="811" spans="1:18"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c r="R811" t="str">
        <f t="shared" si="12"/>
        <v>3 stars</v>
      </c>
    </row>
    <row r="812" spans="1:18"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c r="R812" t="str">
        <f t="shared" si="12"/>
        <v>4 stars</v>
      </c>
    </row>
    <row r="813" spans="1:18"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c r="R813" t="str">
        <f t="shared" si="12"/>
        <v>3 stars</v>
      </c>
    </row>
    <row r="814" spans="1:18"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c r="R814" t="str">
        <f t="shared" si="12"/>
        <v>4 stars</v>
      </c>
    </row>
    <row r="815" spans="1:18"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c r="R815" t="str">
        <f t="shared" si="12"/>
        <v>3 stars</v>
      </c>
    </row>
    <row r="816" spans="1:18"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c r="R816" t="str">
        <f t="shared" si="12"/>
        <v>3 stars</v>
      </c>
    </row>
    <row r="817" spans="1:18"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c r="R817" t="str">
        <f t="shared" si="12"/>
        <v>3 stars</v>
      </c>
    </row>
    <row r="818" spans="1:18"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c r="R818" t="str">
        <f t="shared" si="12"/>
        <v>5 stars</v>
      </c>
    </row>
    <row r="819" spans="1:18"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c r="R819" t="str">
        <f t="shared" si="12"/>
        <v>5 stars</v>
      </c>
    </row>
    <row r="820" spans="1:18"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c r="R820" t="str">
        <f t="shared" si="12"/>
        <v>5 stars</v>
      </c>
    </row>
    <row r="821" spans="1:18"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c r="R821" t="str">
        <f t="shared" si="12"/>
        <v>3 stars</v>
      </c>
    </row>
    <row r="822" spans="1:18"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c r="R822" t="str">
        <f t="shared" si="12"/>
        <v>4 stars</v>
      </c>
    </row>
    <row r="823" spans="1:18"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c r="R823" t="str">
        <f t="shared" si="12"/>
        <v>3 stars</v>
      </c>
    </row>
    <row r="824" spans="1:18"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c r="R824" t="str">
        <f t="shared" si="12"/>
        <v>3 stars</v>
      </c>
    </row>
    <row r="825" spans="1:18"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c r="R825" t="str">
        <f t="shared" si="12"/>
        <v>5 stars</v>
      </c>
    </row>
    <row r="826" spans="1:18"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c r="R826" t="str">
        <f t="shared" si="12"/>
        <v>3 stars</v>
      </c>
    </row>
    <row r="827" spans="1:18"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c r="R827" t="str">
        <f t="shared" si="12"/>
        <v>4 stars</v>
      </c>
    </row>
    <row r="828" spans="1:18"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c r="R828" t="str">
        <f t="shared" si="12"/>
        <v>4 stars</v>
      </c>
    </row>
    <row r="829" spans="1:18"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c r="R829" t="str">
        <f t="shared" si="12"/>
        <v>5 stars</v>
      </c>
    </row>
    <row r="830" spans="1:18"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c r="R830" t="str">
        <f t="shared" si="12"/>
        <v>3 stars</v>
      </c>
    </row>
    <row r="831" spans="1:18"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c r="R831" t="str">
        <f t="shared" si="12"/>
        <v>3 stars</v>
      </c>
    </row>
    <row r="832" spans="1:18"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c r="R832" t="str">
        <f t="shared" si="12"/>
        <v>4 stars</v>
      </c>
    </row>
    <row r="833" spans="1:18"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c r="R833" t="str">
        <f t="shared" si="12"/>
        <v>5 stars</v>
      </c>
    </row>
    <row r="834" spans="1:18"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c r="R834" t="str">
        <f t="shared" si="12"/>
        <v>3 stars</v>
      </c>
    </row>
    <row r="835" spans="1:18"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c r="R835" t="str">
        <f t="shared" ref="R835:R898" si="13">IF(AND(Q835&gt;=0, Q835&lt;=2), "1 star", IF(AND(Q835&gt;2, Q835&lt;=4), "2 stars", IF(AND(Q835&gt;4, Q835&lt;=6), "3 stars", IF(AND(Q835&gt;6, Q835&lt;=8), "4 stars", IF(AND(Q835&gt;8, Q835&lt;=10), "5 stars", "Invalid value")))))</f>
        <v>5 stars</v>
      </c>
    </row>
    <row r="836" spans="1:18"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c r="R836" t="str">
        <f t="shared" si="13"/>
        <v>3 stars</v>
      </c>
    </row>
    <row r="837" spans="1:18"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c r="R837" t="str">
        <f t="shared" si="13"/>
        <v>3 stars</v>
      </c>
    </row>
    <row r="838" spans="1:18"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c r="R838" t="str">
        <f t="shared" si="13"/>
        <v>3 stars</v>
      </c>
    </row>
    <row r="839" spans="1:18"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c r="R839" t="str">
        <f t="shared" si="13"/>
        <v>3 stars</v>
      </c>
    </row>
    <row r="840" spans="1:18"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c r="R840" t="str">
        <f t="shared" si="13"/>
        <v>3 stars</v>
      </c>
    </row>
    <row r="841" spans="1:18"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c r="R841" t="str">
        <f t="shared" si="13"/>
        <v>3 stars</v>
      </c>
    </row>
    <row r="842" spans="1:18"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c r="R842" t="str">
        <f t="shared" si="13"/>
        <v>4 stars</v>
      </c>
    </row>
    <row r="843" spans="1:18"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c r="R843" t="str">
        <f t="shared" si="13"/>
        <v>3 stars</v>
      </c>
    </row>
    <row r="844" spans="1:18"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c r="R844" t="str">
        <f t="shared" si="13"/>
        <v>3 stars</v>
      </c>
    </row>
    <row r="845" spans="1:18"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c r="R845" t="str">
        <f t="shared" si="13"/>
        <v>5 stars</v>
      </c>
    </row>
    <row r="846" spans="1:18"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c r="R846" t="str">
        <f t="shared" si="13"/>
        <v>3 stars</v>
      </c>
    </row>
    <row r="847" spans="1:18"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c r="R847" t="str">
        <f t="shared" si="13"/>
        <v>3 stars</v>
      </c>
    </row>
    <row r="848" spans="1:18"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c r="R848" t="str">
        <f t="shared" si="13"/>
        <v>5 stars</v>
      </c>
    </row>
    <row r="849" spans="1:18"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c r="R849" t="str">
        <f t="shared" si="13"/>
        <v>5 stars</v>
      </c>
    </row>
    <row r="850" spans="1:18"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c r="R850" t="str">
        <f t="shared" si="13"/>
        <v>2 stars</v>
      </c>
    </row>
    <row r="851" spans="1:18"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c r="R851" t="str">
        <f t="shared" si="13"/>
        <v>3 stars</v>
      </c>
    </row>
    <row r="852" spans="1:18"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c r="R852" t="str">
        <f t="shared" si="13"/>
        <v>5 stars</v>
      </c>
    </row>
    <row r="853" spans="1:18"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c r="R853" t="str">
        <f t="shared" si="13"/>
        <v>5 stars</v>
      </c>
    </row>
    <row r="854" spans="1:18"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c r="R854" t="str">
        <f t="shared" si="13"/>
        <v>3 stars</v>
      </c>
    </row>
    <row r="855" spans="1:18"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c r="R855" t="str">
        <f t="shared" si="13"/>
        <v>5 stars</v>
      </c>
    </row>
    <row r="856" spans="1:18"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c r="R856" t="str">
        <f t="shared" si="13"/>
        <v>5 stars</v>
      </c>
    </row>
    <row r="857" spans="1:18"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c r="R857" t="str">
        <f t="shared" si="13"/>
        <v>3 stars</v>
      </c>
    </row>
    <row r="858" spans="1:18"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c r="R858" t="str">
        <f t="shared" si="13"/>
        <v>4 stars</v>
      </c>
    </row>
    <row r="859" spans="1:18"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c r="R859" t="str">
        <f t="shared" si="13"/>
        <v>5 stars</v>
      </c>
    </row>
    <row r="860" spans="1:18"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c r="R860" t="str">
        <f t="shared" si="13"/>
        <v>3 stars</v>
      </c>
    </row>
    <row r="861" spans="1:18"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c r="R861" t="str">
        <f t="shared" si="13"/>
        <v>3 stars</v>
      </c>
    </row>
    <row r="862" spans="1:18"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c r="R862" t="str">
        <f t="shared" si="13"/>
        <v>4 stars</v>
      </c>
    </row>
    <row r="863" spans="1:18"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c r="R863" t="str">
        <f t="shared" si="13"/>
        <v>4 stars</v>
      </c>
    </row>
    <row r="864" spans="1:18"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c r="R864" t="str">
        <f t="shared" si="13"/>
        <v>3 stars</v>
      </c>
    </row>
    <row r="865" spans="1:18"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c r="R865" t="str">
        <f t="shared" si="13"/>
        <v>4 stars</v>
      </c>
    </row>
    <row r="866" spans="1:18"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c r="R866" t="str">
        <f t="shared" si="13"/>
        <v>4 stars</v>
      </c>
    </row>
    <row r="867" spans="1:18"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c r="R867" t="str">
        <f t="shared" si="13"/>
        <v>4 stars</v>
      </c>
    </row>
    <row r="868" spans="1:18"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c r="R868" t="str">
        <f t="shared" si="13"/>
        <v>4 stars</v>
      </c>
    </row>
    <row r="869" spans="1:18"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c r="R869" t="str">
        <f t="shared" si="13"/>
        <v>3 stars</v>
      </c>
    </row>
    <row r="870" spans="1:18"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c r="R870" t="str">
        <f t="shared" si="13"/>
        <v>3 stars</v>
      </c>
    </row>
    <row r="871" spans="1:18"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c r="R871" t="str">
        <f t="shared" si="13"/>
        <v>5 stars</v>
      </c>
    </row>
    <row r="872" spans="1:18"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c r="R872" t="str">
        <f t="shared" si="13"/>
        <v>4 stars</v>
      </c>
    </row>
    <row r="873" spans="1:18"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c r="R873" t="str">
        <f t="shared" si="13"/>
        <v>5 stars</v>
      </c>
    </row>
    <row r="874" spans="1:18"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c r="R874" t="str">
        <f t="shared" si="13"/>
        <v>4 stars</v>
      </c>
    </row>
    <row r="875" spans="1:18"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c r="R875" t="str">
        <f t="shared" si="13"/>
        <v>5 stars</v>
      </c>
    </row>
    <row r="876" spans="1:18"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c r="R876" t="str">
        <f t="shared" si="13"/>
        <v>3 stars</v>
      </c>
    </row>
    <row r="877" spans="1:18"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c r="R877" t="str">
        <f t="shared" si="13"/>
        <v>4 stars</v>
      </c>
    </row>
    <row r="878" spans="1:18"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c r="R878" t="str">
        <f t="shared" si="13"/>
        <v>2 stars</v>
      </c>
    </row>
    <row r="879" spans="1:18"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c r="R879" t="str">
        <f t="shared" si="13"/>
        <v>4 stars</v>
      </c>
    </row>
    <row r="880" spans="1:18"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c r="R880" t="str">
        <f t="shared" si="13"/>
        <v>3 stars</v>
      </c>
    </row>
    <row r="881" spans="1:18"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c r="R881" t="str">
        <f t="shared" si="13"/>
        <v>5 stars</v>
      </c>
    </row>
    <row r="882" spans="1:18"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c r="R882" t="str">
        <f t="shared" si="13"/>
        <v>3 stars</v>
      </c>
    </row>
    <row r="883" spans="1:18"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c r="R883" t="str">
        <f t="shared" si="13"/>
        <v>5 stars</v>
      </c>
    </row>
    <row r="884" spans="1:18"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c r="R884" t="str">
        <f t="shared" si="13"/>
        <v>5 stars</v>
      </c>
    </row>
    <row r="885" spans="1:18"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c r="R885" t="str">
        <f t="shared" si="13"/>
        <v>4 stars</v>
      </c>
    </row>
    <row r="886" spans="1:18"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c r="R886" t="str">
        <f t="shared" si="13"/>
        <v>4 stars</v>
      </c>
    </row>
    <row r="887" spans="1:18"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c r="R887" t="str">
        <f t="shared" si="13"/>
        <v>3 stars</v>
      </c>
    </row>
    <row r="888" spans="1:18"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c r="R888" t="str">
        <f t="shared" si="13"/>
        <v>4 stars</v>
      </c>
    </row>
    <row r="889" spans="1:18"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c r="R889" t="str">
        <f t="shared" si="13"/>
        <v>5 stars</v>
      </c>
    </row>
    <row r="890" spans="1:18"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c r="R890" t="str">
        <f t="shared" si="13"/>
        <v>4 stars</v>
      </c>
    </row>
    <row r="891" spans="1:18"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c r="R891" t="str">
        <f t="shared" si="13"/>
        <v>3 stars</v>
      </c>
    </row>
    <row r="892" spans="1:18"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c r="R892" t="str">
        <f t="shared" si="13"/>
        <v>4 stars</v>
      </c>
    </row>
    <row r="893" spans="1:18"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c r="R893" t="str">
        <f t="shared" si="13"/>
        <v>5 stars</v>
      </c>
    </row>
    <row r="894" spans="1:18"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c r="R894" t="str">
        <f t="shared" si="13"/>
        <v>5 stars</v>
      </c>
    </row>
    <row r="895" spans="1:18"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c r="R895" t="str">
        <f t="shared" si="13"/>
        <v>5 stars</v>
      </c>
    </row>
    <row r="896" spans="1:18"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c r="R896" t="str">
        <f t="shared" si="13"/>
        <v>5 stars</v>
      </c>
    </row>
    <row r="897" spans="1:18"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c r="R897" t="str">
        <f t="shared" si="13"/>
        <v>3 stars</v>
      </c>
    </row>
    <row r="898" spans="1:18"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c r="R898" t="str">
        <f t="shared" si="13"/>
        <v>3 stars</v>
      </c>
    </row>
    <row r="899" spans="1:18"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c r="R899" t="str">
        <f t="shared" ref="R899:R962" si="14">IF(AND(Q899&gt;=0, Q899&lt;=2), "1 star", IF(AND(Q899&gt;2, Q899&lt;=4), "2 stars", IF(AND(Q899&gt;4, Q899&lt;=6), "3 stars", IF(AND(Q899&gt;6, Q899&lt;=8), "4 stars", IF(AND(Q899&gt;8, Q899&lt;=10), "5 stars", "Invalid value")))))</f>
        <v>5 stars</v>
      </c>
    </row>
    <row r="900" spans="1:18"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c r="R900" t="str">
        <f t="shared" si="14"/>
        <v>3 stars</v>
      </c>
    </row>
    <row r="901" spans="1:18"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c r="R901" t="str">
        <f t="shared" si="14"/>
        <v>3 stars</v>
      </c>
    </row>
    <row r="902" spans="1:18"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c r="R902" t="str">
        <f t="shared" si="14"/>
        <v>4 stars</v>
      </c>
    </row>
    <row r="903" spans="1:18"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c r="R903" t="str">
        <f t="shared" si="14"/>
        <v>3 stars</v>
      </c>
    </row>
    <row r="904" spans="1:18"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c r="R904" t="str">
        <f t="shared" si="14"/>
        <v>3 stars</v>
      </c>
    </row>
    <row r="905" spans="1:18"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c r="R905" t="str">
        <f t="shared" si="14"/>
        <v>5 stars</v>
      </c>
    </row>
    <row r="906" spans="1:18"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c r="R906" t="str">
        <f t="shared" si="14"/>
        <v>3 stars</v>
      </c>
    </row>
    <row r="907" spans="1:18"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c r="R907" t="str">
        <f t="shared" si="14"/>
        <v>4 stars</v>
      </c>
    </row>
    <row r="908" spans="1:18"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c r="R908" t="str">
        <f t="shared" si="14"/>
        <v>5 stars</v>
      </c>
    </row>
    <row r="909" spans="1:18"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c r="R909" t="str">
        <f t="shared" si="14"/>
        <v>4 stars</v>
      </c>
    </row>
    <row r="910" spans="1:18"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c r="R910" t="str">
        <f t="shared" si="14"/>
        <v>4 stars</v>
      </c>
    </row>
    <row r="911" spans="1:18"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c r="R911" t="str">
        <f t="shared" si="14"/>
        <v>3 stars</v>
      </c>
    </row>
    <row r="912" spans="1:18"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c r="R912" t="str">
        <f t="shared" si="14"/>
        <v>4 stars</v>
      </c>
    </row>
    <row r="913" spans="1:18"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c r="R913" t="str">
        <f t="shared" si="14"/>
        <v>5 stars</v>
      </c>
    </row>
    <row r="914" spans="1:18"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c r="R914" t="str">
        <f t="shared" si="14"/>
        <v>4 stars</v>
      </c>
    </row>
    <row r="915" spans="1:18"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c r="R915" t="str">
        <f t="shared" si="14"/>
        <v>4 stars</v>
      </c>
    </row>
    <row r="916" spans="1:18"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c r="R916" t="str">
        <f t="shared" si="14"/>
        <v>3 stars</v>
      </c>
    </row>
    <row r="917" spans="1:18"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c r="R917" t="str">
        <f t="shared" si="14"/>
        <v>3 stars</v>
      </c>
    </row>
    <row r="918" spans="1:18"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c r="R918" t="str">
        <f t="shared" si="14"/>
        <v>5 stars</v>
      </c>
    </row>
    <row r="919" spans="1:18"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c r="R919" t="str">
        <f t="shared" si="14"/>
        <v>4 stars</v>
      </c>
    </row>
    <row r="920" spans="1:18"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c r="R920" t="str">
        <f t="shared" si="14"/>
        <v>5 stars</v>
      </c>
    </row>
    <row r="921" spans="1:18"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c r="R921" t="str">
        <f t="shared" si="14"/>
        <v>4 stars</v>
      </c>
    </row>
    <row r="922" spans="1:18"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c r="R922" t="str">
        <f t="shared" si="14"/>
        <v>3 stars</v>
      </c>
    </row>
    <row r="923" spans="1:18"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c r="R923" t="str">
        <f t="shared" si="14"/>
        <v>4 stars</v>
      </c>
    </row>
    <row r="924" spans="1:18"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c r="R924" t="str">
        <f t="shared" si="14"/>
        <v>3 stars</v>
      </c>
    </row>
    <row r="925" spans="1:18"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c r="R925" t="str">
        <f t="shared" si="14"/>
        <v>4 stars</v>
      </c>
    </row>
    <row r="926" spans="1:18"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c r="R926" t="str">
        <f t="shared" si="14"/>
        <v>4 stars</v>
      </c>
    </row>
    <row r="927" spans="1:18"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c r="R927" t="str">
        <f t="shared" si="14"/>
        <v>5 stars</v>
      </c>
    </row>
    <row r="928" spans="1:18"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c r="R928" t="str">
        <f t="shared" si="14"/>
        <v>3 stars</v>
      </c>
    </row>
    <row r="929" spans="1:18"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c r="R929" t="str">
        <f t="shared" si="14"/>
        <v>4 stars</v>
      </c>
    </row>
    <row r="930" spans="1:18"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c r="R930" t="str">
        <f t="shared" si="14"/>
        <v>4 stars</v>
      </c>
    </row>
    <row r="931" spans="1:18"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c r="R931" t="str">
        <f t="shared" si="14"/>
        <v>4 stars</v>
      </c>
    </row>
    <row r="932" spans="1:18"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c r="R932" t="str">
        <f t="shared" si="14"/>
        <v>4 stars</v>
      </c>
    </row>
    <row r="933" spans="1:18"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c r="R933" t="str">
        <f t="shared" si="14"/>
        <v>5 stars</v>
      </c>
    </row>
    <row r="934" spans="1:18"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c r="R934" t="str">
        <f t="shared" si="14"/>
        <v>3 stars</v>
      </c>
    </row>
    <row r="935" spans="1:18"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c r="R935" t="str">
        <f t="shared" si="14"/>
        <v>4 stars</v>
      </c>
    </row>
    <row r="936" spans="1:18"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c r="R936" t="str">
        <f t="shared" si="14"/>
        <v>5 stars</v>
      </c>
    </row>
    <row r="937" spans="1:18"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c r="R937" t="str">
        <f t="shared" si="14"/>
        <v>3 stars</v>
      </c>
    </row>
    <row r="938" spans="1:18"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c r="R938" t="str">
        <f t="shared" si="14"/>
        <v>4 stars</v>
      </c>
    </row>
    <row r="939" spans="1:18"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c r="R939" t="str">
        <f t="shared" si="14"/>
        <v>4 stars</v>
      </c>
    </row>
    <row r="940" spans="1:18"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c r="R940" t="str">
        <f t="shared" si="14"/>
        <v>3 stars</v>
      </c>
    </row>
    <row r="941" spans="1:18"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c r="R941" t="str">
        <f t="shared" si="14"/>
        <v>3 stars</v>
      </c>
    </row>
    <row r="942" spans="1:18"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c r="R942" t="str">
        <f t="shared" si="14"/>
        <v>4 stars</v>
      </c>
    </row>
    <row r="943" spans="1:18"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c r="R943" t="str">
        <f t="shared" si="14"/>
        <v>4 stars</v>
      </c>
    </row>
    <row r="944" spans="1:18"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c r="R944" t="str">
        <f t="shared" si="14"/>
        <v>3 stars</v>
      </c>
    </row>
    <row r="945" spans="1:18"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c r="R945" t="str">
        <f t="shared" si="14"/>
        <v>3 stars</v>
      </c>
    </row>
    <row r="946" spans="1:18"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c r="R946" t="str">
        <f t="shared" si="14"/>
        <v>3 stars</v>
      </c>
    </row>
    <row r="947" spans="1:18"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c r="R947" t="str">
        <f t="shared" si="14"/>
        <v>4 stars</v>
      </c>
    </row>
    <row r="948" spans="1:18"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c r="R948" t="str">
        <f t="shared" si="14"/>
        <v>3 stars</v>
      </c>
    </row>
    <row r="949" spans="1:18"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c r="R949" t="str">
        <f t="shared" si="14"/>
        <v>3 stars</v>
      </c>
    </row>
    <row r="950" spans="1:18"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c r="R950" t="str">
        <f t="shared" si="14"/>
        <v>4 stars</v>
      </c>
    </row>
    <row r="951" spans="1:18"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c r="R951" t="str">
        <f t="shared" si="14"/>
        <v>5 stars</v>
      </c>
    </row>
    <row r="952" spans="1:18"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c r="R952" t="str">
        <f t="shared" si="14"/>
        <v>5 stars</v>
      </c>
    </row>
    <row r="953" spans="1:18"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c r="R953" t="str">
        <f t="shared" si="14"/>
        <v>3 stars</v>
      </c>
    </row>
    <row r="954" spans="1:18"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c r="R954" t="str">
        <f t="shared" si="14"/>
        <v>5 stars</v>
      </c>
    </row>
    <row r="955" spans="1:18"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c r="R955" t="str">
        <f t="shared" si="14"/>
        <v>4 stars</v>
      </c>
    </row>
    <row r="956" spans="1:18"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c r="R956" t="str">
        <f t="shared" si="14"/>
        <v>3 stars</v>
      </c>
    </row>
    <row r="957" spans="1:18"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c r="R957" t="str">
        <f t="shared" si="14"/>
        <v>4 stars</v>
      </c>
    </row>
    <row r="958" spans="1:18"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c r="R958" t="str">
        <f t="shared" si="14"/>
        <v>3 stars</v>
      </c>
    </row>
    <row r="959" spans="1:18"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c r="R959" t="str">
        <f t="shared" si="14"/>
        <v>4 stars</v>
      </c>
    </row>
    <row r="960" spans="1:18"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c r="R960" t="str">
        <f t="shared" si="14"/>
        <v>4 stars</v>
      </c>
    </row>
    <row r="961" spans="1:18"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c r="R961" t="str">
        <f t="shared" si="14"/>
        <v>5 stars</v>
      </c>
    </row>
    <row r="962" spans="1:18"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c r="R962" t="str">
        <f t="shared" si="14"/>
        <v>5 stars</v>
      </c>
    </row>
    <row r="963" spans="1:18"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c r="R963" t="str">
        <f t="shared" ref="R963:R1001" si="15">IF(AND(Q963&gt;=0, Q963&lt;=2), "1 star", IF(AND(Q963&gt;2, Q963&lt;=4), "2 stars", IF(AND(Q963&gt;4, Q963&lt;=6), "3 stars", IF(AND(Q963&gt;6, Q963&lt;=8), "4 stars", IF(AND(Q963&gt;8, Q963&lt;=10), "5 stars", "Invalid value")))))</f>
        <v>5 stars</v>
      </c>
    </row>
    <row r="964" spans="1:18"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c r="R964" t="str">
        <f t="shared" si="15"/>
        <v>4 stars</v>
      </c>
    </row>
    <row r="965" spans="1:18"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c r="R965" t="str">
        <f t="shared" si="15"/>
        <v>4 stars</v>
      </c>
    </row>
    <row r="966" spans="1:18"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c r="R966" t="str">
        <f t="shared" si="15"/>
        <v>4 stars</v>
      </c>
    </row>
    <row r="967" spans="1:18"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c r="R967" t="str">
        <f t="shared" si="15"/>
        <v>3 stars</v>
      </c>
    </row>
    <row r="968" spans="1:18"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c r="R968" t="str">
        <f t="shared" si="15"/>
        <v>4 stars</v>
      </c>
    </row>
    <row r="969" spans="1:18"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c r="R969" t="str">
        <f t="shared" si="15"/>
        <v>5 stars</v>
      </c>
    </row>
    <row r="970" spans="1:18"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c r="R970" t="str">
        <f t="shared" si="15"/>
        <v>5 stars</v>
      </c>
    </row>
    <row r="971" spans="1:18"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c r="R971" t="str">
        <f t="shared" si="15"/>
        <v>5 stars</v>
      </c>
    </row>
    <row r="972" spans="1:18"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c r="R972" t="str">
        <f t="shared" si="15"/>
        <v>5 stars</v>
      </c>
    </row>
    <row r="973" spans="1:18"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c r="R973" t="str">
        <f t="shared" si="15"/>
        <v>4 stars</v>
      </c>
    </row>
    <row r="974" spans="1:18"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c r="R974" t="str">
        <f t="shared" si="15"/>
        <v>3 stars</v>
      </c>
    </row>
    <row r="975" spans="1:18"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c r="R975" t="str">
        <f t="shared" si="15"/>
        <v>3 stars</v>
      </c>
    </row>
    <row r="976" spans="1:18"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c r="R976" t="str">
        <f t="shared" si="15"/>
        <v>5 stars</v>
      </c>
    </row>
    <row r="977" spans="1:18"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c r="R977" t="str">
        <f t="shared" si="15"/>
        <v>4 stars</v>
      </c>
    </row>
    <row r="978" spans="1:18"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c r="R978" t="str">
        <f t="shared" si="15"/>
        <v>5 stars</v>
      </c>
    </row>
    <row r="979" spans="1:18"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c r="R979" t="str">
        <f t="shared" si="15"/>
        <v>3 stars</v>
      </c>
    </row>
    <row r="980" spans="1:18"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c r="R980" t="str">
        <f t="shared" si="15"/>
        <v>3 stars</v>
      </c>
    </row>
    <row r="981" spans="1:18"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c r="R981" t="str">
        <f t="shared" si="15"/>
        <v>4 stars</v>
      </c>
    </row>
    <row r="982" spans="1:18"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c r="R982" t="str">
        <f t="shared" si="15"/>
        <v>5 stars</v>
      </c>
    </row>
    <row r="983" spans="1:18"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c r="R983" t="str">
        <f t="shared" si="15"/>
        <v>5 stars</v>
      </c>
    </row>
    <row r="984" spans="1:18"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c r="R984" t="str">
        <f t="shared" si="15"/>
        <v>4 stars</v>
      </c>
    </row>
    <row r="985" spans="1:18"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c r="R985" t="str">
        <f t="shared" si="15"/>
        <v>4 stars</v>
      </c>
    </row>
    <row r="986" spans="1:18"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c r="R986" t="str">
        <f t="shared" si="15"/>
        <v>3 stars</v>
      </c>
    </row>
    <row r="987" spans="1:18"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c r="R987" t="str">
        <f t="shared" si="15"/>
        <v>5 stars</v>
      </c>
    </row>
    <row r="988" spans="1:18"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c r="R988" t="str">
        <f t="shared" si="15"/>
        <v>3 stars</v>
      </c>
    </row>
    <row r="989" spans="1:18"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c r="R989" t="str">
        <f t="shared" si="15"/>
        <v>4 stars</v>
      </c>
    </row>
    <row r="990" spans="1:18"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c r="R990" t="str">
        <f t="shared" si="15"/>
        <v>3 stars</v>
      </c>
    </row>
    <row r="991" spans="1:18"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c r="R991" t="str">
        <f t="shared" si="15"/>
        <v>5 stars</v>
      </c>
    </row>
    <row r="992" spans="1:18"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c r="R992" t="str">
        <f t="shared" si="15"/>
        <v>3 stars</v>
      </c>
    </row>
    <row r="993" spans="1:18"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c r="R993" t="str">
        <f t="shared" si="15"/>
        <v>3 stars</v>
      </c>
    </row>
    <row r="994" spans="1:18"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c r="R994" t="str">
        <f t="shared" si="15"/>
        <v>5 stars</v>
      </c>
    </row>
    <row r="995" spans="1:18"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c r="R995" t="str">
        <f t="shared" si="15"/>
        <v>4 stars</v>
      </c>
    </row>
    <row r="996" spans="1:18"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c r="R996" t="str">
        <f t="shared" si="15"/>
        <v>3 stars</v>
      </c>
    </row>
    <row r="997" spans="1:18"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c r="R997" t="str">
        <f t="shared" si="15"/>
        <v>4 stars</v>
      </c>
    </row>
    <row r="998" spans="1:18"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c r="R998" t="str">
        <f t="shared" si="15"/>
        <v>3 stars</v>
      </c>
    </row>
    <row r="999" spans="1:18"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c r="R999" t="str">
        <f t="shared" si="15"/>
        <v>4 stars</v>
      </c>
    </row>
    <row r="1000" spans="1:18"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c r="R1000" t="str">
        <f t="shared" si="15"/>
        <v>3 stars</v>
      </c>
    </row>
    <row r="1001" spans="1:18"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c r="R1001" t="str">
        <f t="shared" si="15"/>
        <v>4 stars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43"/>
  <sheetViews>
    <sheetView topLeftCell="A103" zoomScaleNormal="100" workbookViewId="0">
      <selection activeCell="I150" sqref="I150"/>
    </sheetView>
  </sheetViews>
  <sheetFormatPr defaultRowHeight="15" x14ac:dyDescent="0.25"/>
  <cols>
    <col min="1" max="1" width="13.140625" bestFit="1" customWidth="1"/>
    <col min="2" max="2" width="18" bestFit="1" customWidth="1"/>
    <col min="3" max="3" width="16.42578125" bestFit="1" customWidth="1"/>
    <col min="4" max="4" width="7.5703125" bestFit="1" customWidth="1"/>
    <col min="5" max="5" width="11.28515625" bestFit="1" customWidth="1"/>
    <col min="6" max="6" width="20.42578125" bestFit="1" customWidth="1"/>
    <col min="7" max="7" width="13.7109375" bestFit="1" customWidth="1"/>
    <col min="8" max="8" width="15.42578125" bestFit="1" customWidth="1"/>
    <col min="9" max="9" width="20.42578125"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3.140625" bestFit="1" customWidth="1"/>
    <col min="16" max="16" width="12" bestFit="1" customWidth="1"/>
    <col min="17" max="18" width="4" bestFit="1" customWidth="1"/>
    <col min="19" max="19" width="13.5703125" bestFit="1" customWidth="1"/>
    <col min="20" max="20" width="20.85546875" bestFit="1" customWidth="1"/>
    <col min="21" max="21" width="31.28515625" bestFit="1" customWidth="1"/>
    <col min="22" max="22" width="18" bestFit="1" customWidth="1"/>
    <col min="23" max="23" width="16.85546875" bestFit="1" customWidth="1"/>
    <col min="24" max="24" width="12.85546875" bestFit="1" customWidth="1"/>
    <col min="25"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3" bestFit="1" customWidth="1"/>
    <col min="63" max="63" width="7.28515625" bestFit="1" customWidth="1"/>
    <col min="64" max="64" width="11.28515625" bestFit="1" customWidth="1"/>
  </cols>
  <sheetData>
    <row r="1" spans="1:17" x14ac:dyDescent="0.25">
      <c r="A1" s="3" t="s">
        <v>1036</v>
      </c>
      <c r="B1" t="s">
        <v>1038</v>
      </c>
    </row>
    <row r="2" spans="1:17" x14ac:dyDescent="0.25">
      <c r="A2" s="4" t="s">
        <v>28</v>
      </c>
      <c r="B2" s="8">
        <v>0.16193125386892918</v>
      </c>
      <c r="O2" s="3" t="s">
        <v>1036</v>
      </c>
      <c r="P2" t="s">
        <v>1038</v>
      </c>
    </row>
    <row r="3" spans="1:17" x14ac:dyDescent="0.25">
      <c r="A3" s="4" t="s">
        <v>46</v>
      </c>
      <c r="B3" s="8">
        <v>0.16634968835482114</v>
      </c>
      <c r="O3" s="4" t="s">
        <v>29</v>
      </c>
      <c r="P3" s="8">
        <v>0.35918316747650819</v>
      </c>
      <c r="Q3" s="8">
        <f>1-P3</f>
        <v>0.64081683252349175</v>
      </c>
    </row>
    <row r="4" spans="1:17" x14ac:dyDescent="0.25">
      <c r="A4" s="4" t="s">
        <v>44</v>
      </c>
      <c r="B4" s="8">
        <v>0.16828803541104012</v>
      </c>
      <c r="O4" s="4" t="s">
        <v>33</v>
      </c>
      <c r="P4" s="8">
        <v>0.32888435070971606</v>
      </c>
      <c r="Q4" s="8">
        <f t="shared" ref="Q4:Q6" si="0">1-P4</f>
        <v>0.67111564929028389</v>
      </c>
    </row>
    <row r="5" spans="1:17" x14ac:dyDescent="0.25">
      <c r="A5" s="4" t="s">
        <v>22</v>
      </c>
      <c r="B5" s="8">
        <v>0.1408797646968746</v>
      </c>
      <c r="O5" s="4" t="s">
        <v>23</v>
      </c>
      <c r="P5" s="8">
        <v>0.31193248181377564</v>
      </c>
      <c r="Q5" s="8">
        <f t="shared" si="0"/>
        <v>0.68806751818622436</v>
      </c>
    </row>
    <row r="6" spans="1:17" x14ac:dyDescent="0.25">
      <c r="A6" s="4" t="s">
        <v>32</v>
      </c>
      <c r="B6" s="8">
        <v>0.17623536668961245</v>
      </c>
      <c r="O6" s="4" t="s">
        <v>1037</v>
      </c>
      <c r="P6" s="8">
        <v>1</v>
      </c>
      <c r="Q6" s="8">
        <f t="shared" si="0"/>
        <v>0</v>
      </c>
    </row>
    <row r="7" spans="1:17" x14ac:dyDescent="0.25">
      <c r="A7" s="4" t="s">
        <v>36</v>
      </c>
      <c r="B7" s="8">
        <v>0.18631589097872256</v>
      </c>
    </row>
    <row r="8" spans="1:17" x14ac:dyDescent="0.25">
      <c r="A8" s="4" t="s">
        <v>1037</v>
      </c>
      <c r="B8" s="8">
        <v>1</v>
      </c>
    </row>
    <row r="19" spans="1:24" x14ac:dyDescent="0.25">
      <c r="A19" s="3" t="s">
        <v>1036</v>
      </c>
      <c r="B19" t="s">
        <v>1039</v>
      </c>
      <c r="S19" s="10" t="s">
        <v>1038</v>
      </c>
      <c r="T19" s="10" t="s">
        <v>1077</v>
      </c>
      <c r="U19" s="10" t="s">
        <v>1078</v>
      </c>
      <c r="V19" s="10" t="s">
        <v>1079</v>
      </c>
      <c r="W19" s="10" t="s">
        <v>1075</v>
      </c>
      <c r="X19" s="10" t="s">
        <v>1080</v>
      </c>
    </row>
    <row r="20" spans="1:24" x14ac:dyDescent="0.25">
      <c r="A20" s="4" t="s">
        <v>21</v>
      </c>
      <c r="B20" s="8">
        <v>0.5</v>
      </c>
      <c r="C20" s="8">
        <f>1-B20</f>
        <v>0.5</v>
      </c>
      <c r="S20" s="10">
        <v>116291.86799999994</v>
      </c>
      <c r="T20" s="10">
        <v>5537.7080000000051</v>
      </c>
      <c r="U20" s="10">
        <v>1676.1904762240072</v>
      </c>
      <c r="V20" s="10">
        <v>19753.889999999992</v>
      </c>
      <c r="W20" s="6">
        <v>1965</v>
      </c>
      <c r="X20" s="10">
        <v>110754.16000000006</v>
      </c>
    </row>
    <row r="21" spans="1:24" x14ac:dyDescent="0.25">
      <c r="A21" s="4" t="s">
        <v>31</v>
      </c>
      <c r="B21" s="8">
        <v>0.5</v>
      </c>
      <c r="C21" s="8">
        <f t="shared" ref="C21:C22" si="1">1-B21</f>
        <v>0.5</v>
      </c>
    </row>
    <row r="22" spans="1:24" x14ac:dyDescent="0.25">
      <c r="A22" s="4" t="s">
        <v>1037</v>
      </c>
      <c r="B22" s="8">
        <v>1</v>
      </c>
      <c r="C22" s="8">
        <f t="shared" si="1"/>
        <v>0</v>
      </c>
    </row>
    <row r="24" spans="1:24" x14ac:dyDescent="0.25">
      <c r="B24" s="4" t="s">
        <v>21</v>
      </c>
      <c r="C24" s="4" t="s">
        <v>1040</v>
      </c>
      <c r="S24" s="3" t="s">
        <v>1036</v>
      </c>
      <c r="T24" s="10" t="s">
        <v>1038</v>
      </c>
    </row>
    <row r="25" spans="1:24" x14ac:dyDescent="0.25">
      <c r="A25" s="4" t="s">
        <v>1042</v>
      </c>
      <c r="B25" s="8">
        <f>B20</f>
        <v>0.5</v>
      </c>
      <c r="C25" s="8">
        <f>C20</f>
        <v>0.5</v>
      </c>
      <c r="S25" s="4" t="s">
        <v>26</v>
      </c>
      <c r="T25" s="10">
        <v>40434.681000000004</v>
      </c>
    </row>
    <row r="26" spans="1:24" x14ac:dyDescent="0.25">
      <c r="A26" s="4" t="s">
        <v>1041</v>
      </c>
      <c r="B26" s="8">
        <v>1</v>
      </c>
      <c r="C26" s="9">
        <v>1</v>
      </c>
      <c r="S26" s="4" t="s">
        <v>19</v>
      </c>
      <c r="T26" s="10">
        <v>38681.128499999999</v>
      </c>
    </row>
    <row r="27" spans="1:24" x14ac:dyDescent="0.25">
      <c r="S27" s="4" t="s">
        <v>1037</v>
      </c>
      <c r="T27" s="6">
        <v>79115.809500000003</v>
      </c>
    </row>
    <row r="29" spans="1:24" x14ac:dyDescent="0.25">
      <c r="B29" s="4" t="s">
        <v>31</v>
      </c>
    </row>
    <row r="30" spans="1:24" x14ac:dyDescent="0.25">
      <c r="A30" s="4" t="s">
        <v>1042</v>
      </c>
      <c r="B30" s="8">
        <f>B25</f>
        <v>0.5</v>
      </c>
    </row>
    <row r="31" spans="1:24" x14ac:dyDescent="0.25">
      <c r="A31" s="4" t="s">
        <v>1041</v>
      </c>
      <c r="B31" s="9">
        <v>1</v>
      </c>
    </row>
    <row r="38" spans="1:3" x14ac:dyDescent="0.25">
      <c r="A38" s="3" t="s">
        <v>1036</v>
      </c>
      <c r="B38" t="s">
        <v>1075</v>
      </c>
      <c r="C38" t="s">
        <v>1076</v>
      </c>
    </row>
    <row r="39" spans="1:3" x14ac:dyDescent="0.25">
      <c r="A39" s="4" t="s">
        <v>1043</v>
      </c>
      <c r="B39" s="6">
        <v>1965</v>
      </c>
      <c r="C39" s="6">
        <v>1965</v>
      </c>
    </row>
    <row r="40" spans="1:3" x14ac:dyDescent="0.25">
      <c r="A40" s="5" t="s">
        <v>1044</v>
      </c>
      <c r="B40" s="6">
        <v>81</v>
      </c>
      <c r="C40" s="6">
        <v>81</v>
      </c>
    </row>
    <row r="41" spans="1:3" x14ac:dyDescent="0.25">
      <c r="A41" s="5" t="s">
        <v>1045</v>
      </c>
      <c r="B41" s="6">
        <v>48</v>
      </c>
      <c r="C41" s="6">
        <v>48</v>
      </c>
    </row>
    <row r="42" spans="1:3" x14ac:dyDescent="0.25">
      <c r="A42" s="5" t="s">
        <v>1046</v>
      </c>
      <c r="B42" s="6">
        <v>37</v>
      </c>
      <c r="C42" s="6">
        <v>37</v>
      </c>
    </row>
    <row r="43" spans="1:3" x14ac:dyDescent="0.25">
      <c r="A43" s="5" t="s">
        <v>1047</v>
      </c>
      <c r="B43" s="6">
        <v>32</v>
      </c>
      <c r="C43" s="6">
        <v>32</v>
      </c>
    </row>
    <row r="44" spans="1:3" x14ac:dyDescent="0.25">
      <c r="A44" s="5" t="s">
        <v>1048</v>
      </c>
      <c r="B44" s="6">
        <v>55</v>
      </c>
      <c r="C44" s="6">
        <v>55</v>
      </c>
    </row>
    <row r="45" spans="1:3" x14ac:dyDescent="0.25">
      <c r="A45" s="5" t="s">
        <v>1049</v>
      </c>
      <c r="B45" s="6">
        <v>52</v>
      </c>
      <c r="C45" s="6">
        <v>52</v>
      </c>
    </row>
    <row r="46" spans="1:3" x14ac:dyDescent="0.25">
      <c r="A46" s="5" t="s">
        <v>1050</v>
      </c>
      <c r="B46" s="6">
        <v>53</v>
      </c>
      <c r="C46" s="6">
        <v>53</v>
      </c>
    </row>
    <row r="47" spans="1:3" x14ac:dyDescent="0.25">
      <c r="A47" s="5" t="s">
        <v>1051</v>
      </c>
      <c r="B47" s="6">
        <v>95</v>
      </c>
      <c r="C47" s="6">
        <v>95</v>
      </c>
    </row>
    <row r="48" spans="1:3" x14ac:dyDescent="0.25">
      <c r="A48" s="5" t="s">
        <v>1052</v>
      </c>
      <c r="B48" s="6">
        <v>58</v>
      </c>
      <c r="C48" s="6">
        <v>58</v>
      </c>
    </row>
    <row r="49" spans="1:15" x14ac:dyDescent="0.25">
      <c r="A49" s="5" t="s">
        <v>1053</v>
      </c>
      <c r="B49" s="6">
        <v>55</v>
      </c>
      <c r="C49" s="6">
        <v>55</v>
      </c>
    </row>
    <row r="50" spans="1:15" x14ac:dyDescent="0.25">
      <c r="A50" s="5" t="s">
        <v>1054</v>
      </c>
      <c r="B50" s="6">
        <v>40</v>
      </c>
      <c r="C50" s="6">
        <v>40</v>
      </c>
    </row>
    <row r="51" spans="1:15" x14ac:dyDescent="0.25">
      <c r="A51" s="5" t="s">
        <v>1055</v>
      </c>
      <c r="B51" s="6">
        <v>80</v>
      </c>
      <c r="C51" s="6">
        <v>80</v>
      </c>
    </row>
    <row r="52" spans="1:15" x14ac:dyDescent="0.25">
      <c r="A52" s="5" t="s">
        <v>1056</v>
      </c>
      <c r="B52" s="6">
        <v>50</v>
      </c>
      <c r="C52" s="6">
        <v>50</v>
      </c>
    </row>
    <row r="53" spans="1:15" x14ac:dyDescent="0.25">
      <c r="A53" s="5" t="s">
        <v>1057</v>
      </c>
      <c r="B53" s="6">
        <v>64</v>
      </c>
      <c r="C53" s="6">
        <v>64</v>
      </c>
    </row>
    <row r="54" spans="1:15" x14ac:dyDescent="0.25">
      <c r="A54" s="5" t="s">
        <v>1058</v>
      </c>
      <c r="B54" s="6">
        <v>88</v>
      </c>
      <c r="C54" s="6">
        <v>88</v>
      </c>
    </row>
    <row r="55" spans="1:15" x14ac:dyDescent="0.25">
      <c r="A55" s="5" t="s">
        <v>1059</v>
      </c>
      <c r="B55" s="6">
        <v>61</v>
      </c>
      <c r="C55" s="6">
        <v>61</v>
      </c>
    </row>
    <row r="56" spans="1:15" x14ac:dyDescent="0.25">
      <c r="A56" s="5" t="s">
        <v>1060</v>
      </c>
      <c r="B56" s="6">
        <v>47</v>
      </c>
      <c r="C56" s="6">
        <v>47</v>
      </c>
    </row>
    <row r="57" spans="1:15" x14ac:dyDescent="0.25">
      <c r="A57" s="5" t="s">
        <v>1061</v>
      </c>
      <c r="B57" s="6">
        <v>54</v>
      </c>
      <c r="C57" s="6">
        <v>54</v>
      </c>
    </row>
    <row r="58" spans="1:15" x14ac:dyDescent="0.25">
      <c r="A58" s="5" t="s">
        <v>1062</v>
      </c>
      <c r="B58" s="6">
        <v>91</v>
      </c>
      <c r="C58" s="6">
        <v>91</v>
      </c>
    </row>
    <row r="59" spans="1:15" x14ac:dyDescent="0.25">
      <c r="A59" s="5" t="s">
        <v>1063</v>
      </c>
      <c r="B59" s="6">
        <v>56</v>
      </c>
      <c r="C59" s="6">
        <v>56</v>
      </c>
      <c r="H59" s="3" t="s">
        <v>1075</v>
      </c>
      <c r="I59" s="3" t="s">
        <v>1086</v>
      </c>
    </row>
    <row r="60" spans="1:15" x14ac:dyDescent="0.25">
      <c r="A60" s="5" t="s">
        <v>1064</v>
      </c>
      <c r="B60" s="6">
        <v>32</v>
      </c>
      <c r="C60" s="6">
        <v>32</v>
      </c>
      <c r="H60" s="3" t="s">
        <v>1036</v>
      </c>
      <c r="I60" t="s">
        <v>28</v>
      </c>
      <c r="J60" t="s">
        <v>46</v>
      </c>
      <c r="K60" t="s">
        <v>44</v>
      </c>
      <c r="L60" t="s">
        <v>22</v>
      </c>
      <c r="M60" t="s">
        <v>32</v>
      </c>
      <c r="N60" t="s">
        <v>36</v>
      </c>
      <c r="O60" t="s">
        <v>1037</v>
      </c>
    </row>
    <row r="61" spans="1:15" x14ac:dyDescent="0.25">
      <c r="A61" s="5" t="s">
        <v>1065</v>
      </c>
      <c r="B61" s="6">
        <v>34</v>
      </c>
      <c r="C61" s="6">
        <v>34</v>
      </c>
      <c r="H61" s="4" t="s">
        <v>1082</v>
      </c>
      <c r="I61" s="6">
        <v>4</v>
      </c>
      <c r="J61" s="6">
        <v>2</v>
      </c>
      <c r="K61" s="6">
        <v>26</v>
      </c>
      <c r="L61" s="6">
        <v>16</v>
      </c>
      <c r="M61" s="6"/>
      <c r="N61" s="6">
        <v>7</v>
      </c>
      <c r="O61" s="6">
        <v>55</v>
      </c>
    </row>
    <row r="62" spans="1:15" x14ac:dyDescent="0.25">
      <c r="A62" s="5" t="s">
        <v>1066</v>
      </c>
      <c r="B62" s="6">
        <v>95</v>
      </c>
      <c r="C62" s="6">
        <v>95</v>
      </c>
      <c r="H62" s="4" t="s">
        <v>1083</v>
      </c>
      <c r="I62" s="6">
        <v>360</v>
      </c>
      <c r="J62" s="6">
        <v>269</v>
      </c>
      <c r="K62" s="6">
        <v>311</v>
      </c>
      <c r="L62" s="6">
        <v>303</v>
      </c>
      <c r="M62" s="6">
        <v>334</v>
      </c>
      <c r="N62" s="6">
        <v>313</v>
      </c>
      <c r="O62" s="6">
        <v>1890</v>
      </c>
    </row>
    <row r="63" spans="1:15" x14ac:dyDescent="0.25">
      <c r="A63" s="5" t="s">
        <v>1067</v>
      </c>
      <c r="B63" s="6">
        <v>84</v>
      </c>
      <c r="C63" s="6">
        <v>84</v>
      </c>
      <c r="H63" s="4" t="s">
        <v>1084</v>
      </c>
      <c r="I63" s="6">
        <v>338</v>
      </c>
      <c r="J63" s="6">
        <v>336</v>
      </c>
      <c r="K63" s="6">
        <v>273</v>
      </c>
      <c r="L63" s="6">
        <v>239</v>
      </c>
      <c r="M63" s="6">
        <v>339</v>
      </c>
      <c r="N63" s="6">
        <v>329</v>
      </c>
      <c r="O63" s="6">
        <v>1854</v>
      </c>
    </row>
    <row r="64" spans="1:15" x14ac:dyDescent="0.25">
      <c r="A64" s="5" t="s">
        <v>1068</v>
      </c>
      <c r="B64" s="6">
        <v>80</v>
      </c>
      <c r="C64" s="6">
        <v>80</v>
      </c>
      <c r="H64" s="4" t="s">
        <v>1085</v>
      </c>
      <c r="I64" s="6">
        <v>269</v>
      </c>
      <c r="J64" s="6">
        <v>295</v>
      </c>
      <c r="K64" s="6">
        <v>342</v>
      </c>
      <c r="L64" s="6">
        <v>296</v>
      </c>
      <c r="M64" s="6">
        <v>238</v>
      </c>
      <c r="N64" s="6">
        <v>271</v>
      </c>
      <c r="O64" s="6">
        <v>1711</v>
      </c>
    </row>
    <row r="65" spans="1:15" x14ac:dyDescent="0.25">
      <c r="A65" s="5" t="s">
        <v>1069</v>
      </c>
      <c r="B65" s="6">
        <v>77</v>
      </c>
      <c r="C65" s="6">
        <v>77</v>
      </c>
      <c r="H65" s="4" t="s">
        <v>1037</v>
      </c>
      <c r="I65" s="6">
        <v>971</v>
      </c>
      <c r="J65" s="6">
        <v>902</v>
      </c>
      <c r="K65" s="6">
        <v>952</v>
      </c>
      <c r="L65" s="6">
        <v>854</v>
      </c>
      <c r="M65" s="6">
        <v>911</v>
      </c>
      <c r="N65" s="6">
        <v>920</v>
      </c>
      <c r="O65" s="6">
        <v>5510</v>
      </c>
    </row>
    <row r="66" spans="1:15" x14ac:dyDescent="0.25">
      <c r="A66" s="5" t="s">
        <v>1070</v>
      </c>
      <c r="B66" s="6">
        <v>87</v>
      </c>
      <c r="C66" s="6">
        <v>87</v>
      </c>
    </row>
    <row r="67" spans="1:15" x14ac:dyDescent="0.25">
      <c r="A67" s="5" t="s">
        <v>1071</v>
      </c>
      <c r="B67" s="6">
        <v>91</v>
      </c>
      <c r="C67" s="6">
        <v>91</v>
      </c>
    </row>
    <row r="68" spans="1:15" x14ac:dyDescent="0.25">
      <c r="A68" s="5" t="s">
        <v>1072</v>
      </c>
      <c r="B68" s="6">
        <v>67</v>
      </c>
      <c r="C68" s="6">
        <v>67</v>
      </c>
      <c r="H68" s="7" t="s">
        <v>1036</v>
      </c>
      <c r="I68" s="7" t="s">
        <v>28</v>
      </c>
      <c r="J68" s="7" t="s">
        <v>46</v>
      </c>
      <c r="K68" s="7" t="s">
        <v>44</v>
      </c>
      <c r="L68" s="7" t="s">
        <v>22</v>
      </c>
      <c r="M68" s="7" t="s">
        <v>32</v>
      </c>
      <c r="N68" s="7" t="s">
        <v>36</v>
      </c>
      <c r="O68" s="7" t="s">
        <v>1037</v>
      </c>
    </row>
    <row r="69" spans="1:15" x14ac:dyDescent="0.25">
      <c r="A69" s="5" t="s">
        <v>1073</v>
      </c>
      <c r="B69" s="6">
        <v>39</v>
      </c>
      <c r="C69" s="6">
        <v>39</v>
      </c>
      <c r="H69" s="4" t="str">
        <f>H61</f>
        <v>2 stars</v>
      </c>
      <c r="I69" s="4">
        <f t="shared" ref="I69:O69" si="2">I61</f>
        <v>4</v>
      </c>
      <c r="J69" s="4">
        <f t="shared" si="2"/>
        <v>2</v>
      </c>
      <c r="K69" s="4">
        <f t="shared" si="2"/>
        <v>26</v>
      </c>
      <c r="L69" s="4">
        <f t="shared" si="2"/>
        <v>16</v>
      </c>
      <c r="M69" s="4">
        <f t="shared" si="2"/>
        <v>0</v>
      </c>
      <c r="N69" s="4">
        <f t="shared" si="2"/>
        <v>7</v>
      </c>
      <c r="O69" s="4">
        <f t="shared" si="2"/>
        <v>55</v>
      </c>
    </row>
    <row r="70" spans="1:15" x14ac:dyDescent="0.25">
      <c r="A70" s="5" t="s">
        <v>1074</v>
      </c>
      <c r="B70" s="6">
        <v>82</v>
      </c>
      <c r="C70" s="6">
        <v>82</v>
      </c>
      <c r="H70" s="4" t="str">
        <f t="shared" ref="H70:O70" si="3">H62</f>
        <v>3 stars</v>
      </c>
      <c r="I70" s="4">
        <f t="shared" si="3"/>
        <v>360</v>
      </c>
      <c r="J70" s="4">
        <f t="shared" si="3"/>
        <v>269</v>
      </c>
      <c r="K70" s="4">
        <f t="shared" si="3"/>
        <v>311</v>
      </c>
      <c r="L70" s="4">
        <f t="shared" si="3"/>
        <v>303</v>
      </c>
      <c r="M70" s="4">
        <f t="shared" si="3"/>
        <v>334</v>
      </c>
      <c r="N70" s="4">
        <f t="shared" si="3"/>
        <v>313</v>
      </c>
      <c r="O70" s="4">
        <f t="shared" si="3"/>
        <v>1890</v>
      </c>
    </row>
    <row r="71" spans="1:15" x14ac:dyDescent="0.25">
      <c r="A71" s="4" t="s">
        <v>1037</v>
      </c>
      <c r="B71" s="6">
        <v>1965</v>
      </c>
      <c r="C71" s="6">
        <v>1965</v>
      </c>
      <c r="H71" s="4" t="str">
        <f t="shared" ref="H71:O71" si="4">H63</f>
        <v>4 stars</v>
      </c>
      <c r="I71" s="4">
        <f t="shared" si="4"/>
        <v>338</v>
      </c>
      <c r="J71" s="4">
        <f t="shared" si="4"/>
        <v>336</v>
      </c>
      <c r="K71" s="4">
        <f t="shared" si="4"/>
        <v>273</v>
      </c>
      <c r="L71" s="4">
        <f t="shared" si="4"/>
        <v>239</v>
      </c>
      <c r="M71" s="4">
        <f t="shared" si="4"/>
        <v>339</v>
      </c>
      <c r="N71" s="4">
        <f t="shared" si="4"/>
        <v>329</v>
      </c>
      <c r="O71" s="4">
        <f t="shared" si="4"/>
        <v>1854</v>
      </c>
    </row>
    <row r="72" spans="1:15" x14ac:dyDescent="0.25">
      <c r="H72" s="4" t="str">
        <f t="shared" ref="H72:O72" si="5">H64</f>
        <v>5 stars</v>
      </c>
      <c r="I72" s="4">
        <f t="shared" si="5"/>
        <v>269</v>
      </c>
      <c r="J72" s="4">
        <f t="shared" si="5"/>
        <v>295</v>
      </c>
      <c r="K72" s="4">
        <f t="shared" si="5"/>
        <v>342</v>
      </c>
      <c r="L72" s="4">
        <f t="shared" si="5"/>
        <v>296</v>
      </c>
      <c r="M72" s="4">
        <f t="shared" si="5"/>
        <v>238</v>
      </c>
      <c r="N72" s="4">
        <f t="shared" si="5"/>
        <v>271</v>
      </c>
      <c r="O72" s="4">
        <f t="shared" si="5"/>
        <v>1711</v>
      </c>
    </row>
    <row r="76" spans="1:15" x14ac:dyDescent="0.25">
      <c r="H76" s="3" t="s">
        <v>1036</v>
      </c>
      <c r="I76" t="s">
        <v>1039</v>
      </c>
    </row>
    <row r="77" spans="1:15" x14ac:dyDescent="0.25">
      <c r="H77" s="4" t="s">
        <v>20</v>
      </c>
      <c r="I77" s="8">
        <v>0.501</v>
      </c>
      <c r="J77" s="11">
        <f>1-I77</f>
        <v>0.499</v>
      </c>
    </row>
    <row r="78" spans="1:15" x14ac:dyDescent="0.25">
      <c r="H78" s="4" t="s">
        <v>27</v>
      </c>
      <c r="I78" s="8">
        <v>0.499</v>
      </c>
      <c r="J78" s="11">
        <f t="shared" ref="J78:J79" si="6">1-I78</f>
        <v>0.501</v>
      </c>
    </row>
    <row r="79" spans="1:15" x14ac:dyDescent="0.25">
      <c r="H79" s="4" t="s">
        <v>1037</v>
      </c>
      <c r="I79" s="8">
        <v>1</v>
      </c>
      <c r="J79" s="11">
        <f t="shared" si="6"/>
        <v>0</v>
      </c>
    </row>
    <row r="82" spans="8:9" x14ac:dyDescent="0.25">
      <c r="H82" s="4" t="s">
        <v>20</v>
      </c>
      <c r="I82" s="6">
        <v>501</v>
      </c>
    </row>
    <row r="83" spans="8:9" x14ac:dyDescent="0.25">
      <c r="H83" s="4" t="s">
        <v>27</v>
      </c>
      <c r="I83" s="6">
        <v>499</v>
      </c>
    </row>
    <row r="102" spans="6:11" x14ac:dyDescent="0.25">
      <c r="H102" s="3" t="s">
        <v>1038</v>
      </c>
      <c r="I102" s="3" t="s">
        <v>1086</v>
      </c>
    </row>
    <row r="103" spans="6:11" x14ac:dyDescent="0.25">
      <c r="H103" s="3" t="s">
        <v>1036</v>
      </c>
      <c r="I103" s="10" t="s">
        <v>21</v>
      </c>
      <c r="J103" t="s">
        <v>31</v>
      </c>
      <c r="K103" t="s">
        <v>1037</v>
      </c>
    </row>
    <row r="104" spans="6:11" x14ac:dyDescent="0.25">
      <c r="H104" s="4" t="s">
        <v>29</v>
      </c>
      <c r="I104" s="10">
        <v>59514.21</v>
      </c>
      <c r="J104" s="10">
        <v>52692.360000000008</v>
      </c>
      <c r="K104" s="10">
        <v>112206.57</v>
      </c>
    </row>
    <row r="105" spans="6:11" x14ac:dyDescent="0.25">
      <c r="H105" s="4" t="s">
        <v>33</v>
      </c>
      <c r="I105" s="10">
        <v>53498.445000000022</v>
      </c>
      <c r="J105" s="10">
        <v>47268.627</v>
      </c>
      <c r="K105" s="10">
        <v>100767.07200000001</v>
      </c>
    </row>
    <row r="106" spans="6:11" x14ac:dyDescent="0.25">
      <c r="H106" s="4" t="s">
        <v>23</v>
      </c>
      <c r="I106" s="10">
        <v>54870.269999999982</v>
      </c>
      <c r="J106" s="10">
        <v>55122.836999999963</v>
      </c>
      <c r="K106" s="10">
        <v>109993.10699999995</v>
      </c>
    </row>
    <row r="107" spans="6:11" x14ac:dyDescent="0.25">
      <c r="H107" s="4" t="s">
        <v>1037</v>
      </c>
      <c r="I107" s="10">
        <v>167882.92500000002</v>
      </c>
      <c r="J107" s="10">
        <v>155083.82399999996</v>
      </c>
      <c r="K107" s="10">
        <v>322966.74899999995</v>
      </c>
    </row>
    <row r="112" spans="6:11" x14ac:dyDescent="0.25">
      <c r="F112" s="3" t="s">
        <v>1036</v>
      </c>
      <c r="G112" t="s">
        <v>1087</v>
      </c>
    </row>
    <row r="113" spans="6:7" x14ac:dyDescent="0.25">
      <c r="F113" s="4" t="s">
        <v>28</v>
      </c>
      <c r="G113" s="6">
        <v>2587.5015000000017</v>
      </c>
    </row>
    <row r="114" spans="6:7" x14ac:dyDescent="0.25">
      <c r="F114" s="4" t="s">
        <v>46</v>
      </c>
      <c r="G114" s="6">
        <v>2585.9949999999999</v>
      </c>
    </row>
    <row r="115" spans="6:7" x14ac:dyDescent="0.25">
      <c r="F115" s="4" t="s">
        <v>44</v>
      </c>
      <c r="G115" s="6">
        <v>2673.5639999999994</v>
      </c>
    </row>
    <row r="116" spans="6:7" x14ac:dyDescent="0.25">
      <c r="F116" s="4" t="s">
        <v>22</v>
      </c>
      <c r="G116" s="6">
        <v>2342.5589999999993</v>
      </c>
    </row>
    <row r="117" spans="6:7" x14ac:dyDescent="0.25">
      <c r="F117" s="4" t="s">
        <v>32</v>
      </c>
      <c r="G117" s="6">
        <v>2564.8530000000019</v>
      </c>
    </row>
    <row r="118" spans="6:7" x14ac:dyDescent="0.25">
      <c r="F118" s="4" t="s">
        <v>36</v>
      </c>
      <c r="G118" s="6">
        <v>2624.8964999999994</v>
      </c>
    </row>
    <row r="119" spans="6:7" x14ac:dyDescent="0.25">
      <c r="F119" s="4" t="s">
        <v>1037</v>
      </c>
      <c r="G119" s="6">
        <v>15379.369000000002</v>
      </c>
    </row>
    <row r="137" spans="1:5" x14ac:dyDescent="0.25">
      <c r="A137" s="3" t="s">
        <v>1075</v>
      </c>
      <c r="B137" s="3" t="s">
        <v>1086</v>
      </c>
    </row>
    <row r="138" spans="1:5" x14ac:dyDescent="0.25">
      <c r="A138" s="3" t="s">
        <v>1036</v>
      </c>
      <c r="B138" t="s">
        <v>43</v>
      </c>
      <c r="C138" t="s">
        <v>26</v>
      </c>
      <c r="D138" t="s">
        <v>19</v>
      </c>
      <c r="E138" t="s">
        <v>1037</v>
      </c>
    </row>
    <row r="139" spans="1:5" x14ac:dyDescent="0.25">
      <c r="A139" s="4" t="s">
        <v>1082</v>
      </c>
      <c r="B139" s="6">
        <v>23</v>
      </c>
      <c r="C139" s="6">
        <v>25</v>
      </c>
      <c r="D139" s="6">
        <v>7</v>
      </c>
      <c r="E139" s="6">
        <v>55</v>
      </c>
    </row>
    <row r="140" spans="1:5" x14ac:dyDescent="0.25">
      <c r="A140" s="4" t="s">
        <v>1083</v>
      </c>
      <c r="B140" s="6">
        <v>654</v>
      </c>
      <c r="C140" s="6">
        <v>612</v>
      </c>
      <c r="D140" s="6">
        <v>624</v>
      </c>
      <c r="E140" s="6">
        <v>1890</v>
      </c>
    </row>
    <row r="141" spans="1:5" x14ac:dyDescent="0.25">
      <c r="A141" s="4" t="s">
        <v>1084</v>
      </c>
      <c r="B141" s="6">
        <v>631</v>
      </c>
      <c r="C141" s="6">
        <v>565</v>
      </c>
      <c r="D141" s="6">
        <v>658</v>
      </c>
      <c r="E141" s="6">
        <v>1854</v>
      </c>
    </row>
    <row r="142" spans="1:5" x14ac:dyDescent="0.25">
      <c r="A142" s="4" t="s">
        <v>1085</v>
      </c>
      <c r="B142" s="6">
        <v>512</v>
      </c>
      <c r="C142" s="6">
        <v>629</v>
      </c>
      <c r="D142" s="6">
        <v>570</v>
      </c>
      <c r="E142" s="6">
        <v>1711</v>
      </c>
    </row>
    <row r="143" spans="1:5" x14ac:dyDescent="0.25">
      <c r="A143" s="4" t="s">
        <v>1037</v>
      </c>
      <c r="B143" s="6">
        <v>1820</v>
      </c>
      <c r="C143" s="6">
        <v>1831</v>
      </c>
      <c r="D143" s="6">
        <v>1859</v>
      </c>
      <c r="E143" s="6">
        <v>5510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80" zoomScaleNormal="80" workbookViewId="0">
      <selection activeCell="AO25" sqref="AO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25B0-08D6-450A-A5A8-A5A929DE5979}">
  <dimension ref="AL8:AN13"/>
  <sheetViews>
    <sheetView zoomScale="80" zoomScaleNormal="80" workbookViewId="0"/>
  </sheetViews>
  <sheetFormatPr defaultRowHeight="15" x14ac:dyDescent="0.25"/>
  <sheetData>
    <row r="8" spans="38:40" x14ac:dyDescent="0.25">
      <c r="AL8" s="30"/>
    </row>
    <row r="13" spans="38:40" x14ac:dyDescent="0.25">
      <c r="AN13" s="3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1BFA5-B6D0-4413-8645-00D0006FCD9A}">
  <dimension ref="A1:A72"/>
  <sheetViews>
    <sheetView zoomScale="85" zoomScaleNormal="85" workbookViewId="0"/>
  </sheetViews>
  <sheetFormatPr defaultRowHeight="15" x14ac:dyDescent="0.25"/>
  <cols>
    <col min="1" max="1" width="8" customWidth="1"/>
    <col min="2" max="2" width="8.85546875" customWidth="1"/>
    <col min="3" max="38" width="8.570312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0365-DD59-4571-AB6A-9BAD5AF8C004}">
  <dimension ref="AO31"/>
  <sheetViews>
    <sheetView zoomScale="80" zoomScaleNormal="80" workbookViewId="0">
      <selection activeCell="D73" sqref="D73"/>
    </sheetView>
  </sheetViews>
  <sheetFormatPr defaultRowHeight="15" x14ac:dyDescent="0.25"/>
  <sheetData>
    <row r="31" spans="41:41" x14ac:dyDescent="0.25">
      <c r="AO3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DCD2-1612-4199-A6D4-92B743A53FA5}">
  <dimension ref="E3:AO70"/>
  <sheetViews>
    <sheetView tabSelected="1" zoomScale="80" zoomScaleNormal="80" workbookViewId="0">
      <selection activeCell="Z72" sqref="Z72"/>
    </sheetView>
  </sheetViews>
  <sheetFormatPr defaultRowHeight="15" x14ac:dyDescent="0.25"/>
  <cols>
    <col min="6" max="6" width="15.85546875" bestFit="1" customWidth="1"/>
    <col min="7" max="7" width="16.7109375" bestFit="1" customWidth="1"/>
    <col min="8" max="8" width="10.85546875" bestFit="1" customWidth="1"/>
    <col min="9" max="9" width="7.7109375" bestFit="1" customWidth="1"/>
    <col min="10" max="10" width="11.5703125" bestFit="1" customWidth="1"/>
    <col min="11" max="11" width="12" bestFit="1" customWidth="1"/>
    <col min="12" max="12" width="14.5703125" bestFit="1" customWidth="1"/>
    <col min="13" max="14" width="11.5703125" bestFit="1" customWidth="1"/>
    <col min="15" max="15" width="15.85546875" bestFit="1" customWidth="1"/>
    <col min="16" max="16" width="20.7109375" bestFit="1" customWidth="1"/>
    <col min="17" max="17" width="18.85546875" bestFit="1" customWidth="1"/>
    <col min="18" max="18" width="19.28515625" bestFit="1" customWidth="1"/>
    <col min="19" max="19" width="17.7109375" bestFit="1" customWidth="1"/>
    <col min="20" max="20" width="18.140625" bestFit="1" customWidth="1"/>
    <col min="21" max="21" width="16.42578125" bestFit="1" customWidth="1"/>
    <col min="22" max="22" width="11.5703125" bestFit="1" customWidth="1"/>
  </cols>
  <sheetData>
    <row r="3" spans="5:41" x14ac:dyDescent="0.25">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row>
    <row r="4" spans="5:41" x14ac:dyDescent="0.25">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row>
    <row r="5" spans="5:41" x14ac:dyDescent="0.25">
      <c r="E5" s="12"/>
      <c r="F5" s="12"/>
      <c r="G5" s="12"/>
      <c r="H5" s="12"/>
      <c r="I5" s="12"/>
      <c r="J5" s="12"/>
      <c r="K5" s="12"/>
      <c r="L5" s="12"/>
      <c r="M5" s="12"/>
      <c r="N5" s="12"/>
      <c r="O5" s="25" t="s">
        <v>1075</v>
      </c>
      <c r="P5" s="25" t="s">
        <v>1086</v>
      </c>
      <c r="Q5" s="25"/>
      <c r="R5" s="25"/>
      <c r="S5" s="25"/>
      <c r="T5" s="25"/>
      <c r="U5" s="25"/>
      <c r="V5" s="25"/>
      <c r="W5" s="12"/>
      <c r="X5" s="12"/>
      <c r="Y5" s="12"/>
      <c r="Z5" s="12"/>
      <c r="AA5" s="12"/>
      <c r="AB5" s="12"/>
      <c r="AC5" s="12"/>
      <c r="AD5" s="12"/>
      <c r="AE5" s="12"/>
      <c r="AF5" s="12"/>
      <c r="AG5" s="12"/>
      <c r="AH5" s="12"/>
      <c r="AI5" s="12"/>
      <c r="AJ5" s="12"/>
      <c r="AK5" s="12"/>
      <c r="AL5" s="12"/>
      <c r="AM5" s="12"/>
      <c r="AN5" s="12"/>
      <c r="AO5" s="12"/>
    </row>
    <row r="6" spans="5:41" x14ac:dyDescent="0.25">
      <c r="E6" s="12"/>
      <c r="F6" s="12"/>
      <c r="G6" s="12"/>
      <c r="H6" s="12"/>
      <c r="I6" s="12"/>
      <c r="J6" s="12"/>
      <c r="K6" s="12"/>
      <c r="L6" s="12"/>
      <c r="M6" s="12"/>
      <c r="N6" s="12"/>
      <c r="O6" s="25" t="s">
        <v>1036</v>
      </c>
      <c r="P6" s="25" t="s">
        <v>28</v>
      </c>
      <c r="Q6" s="25" t="s">
        <v>46</v>
      </c>
      <c r="R6" s="25" t="s">
        <v>44</v>
      </c>
      <c r="S6" s="25" t="s">
        <v>22</v>
      </c>
      <c r="T6" s="25" t="s">
        <v>32</v>
      </c>
      <c r="U6" s="25" t="s">
        <v>36</v>
      </c>
      <c r="V6" s="25" t="s">
        <v>1037</v>
      </c>
      <c r="W6" s="12"/>
      <c r="X6" s="12"/>
      <c r="Y6" s="12"/>
      <c r="Z6" s="12"/>
      <c r="AA6" s="12"/>
      <c r="AB6" s="12"/>
      <c r="AC6" s="12"/>
      <c r="AD6" s="12"/>
      <c r="AE6" s="12"/>
      <c r="AF6" s="12"/>
      <c r="AG6" s="12"/>
      <c r="AH6" s="12"/>
      <c r="AI6" s="12"/>
      <c r="AJ6" s="12"/>
      <c r="AK6" s="12"/>
      <c r="AL6" s="12"/>
      <c r="AM6" s="12"/>
      <c r="AN6" s="12"/>
      <c r="AO6" s="12"/>
    </row>
    <row r="7" spans="5:41" x14ac:dyDescent="0.25">
      <c r="E7" s="12"/>
      <c r="F7" s="12"/>
      <c r="G7" s="12"/>
      <c r="H7" s="12"/>
      <c r="I7" s="12"/>
      <c r="J7" s="12"/>
      <c r="K7" s="12"/>
      <c r="L7" s="12"/>
      <c r="M7" s="12"/>
      <c r="N7" s="12"/>
      <c r="O7" s="26">
        <v>4</v>
      </c>
      <c r="P7" s="27">
        <v>4</v>
      </c>
      <c r="Q7" s="27">
        <v>2</v>
      </c>
      <c r="R7" s="27">
        <v>26</v>
      </c>
      <c r="S7" s="27">
        <v>16</v>
      </c>
      <c r="T7" s="27"/>
      <c r="U7" s="27">
        <v>7</v>
      </c>
      <c r="V7" s="27">
        <v>55</v>
      </c>
      <c r="W7" s="12"/>
      <c r="X7" s="12"/>
      <c r="Y7" s="12"/>
      <c r="Z7" s="12"/>
      <c r="AA7" s="12"/>
      <c r="AB7" s="12"/>
      <c r="AC7" s="12"/>
      <c r="AD7" s="12"/>
      <c r="AE7" s="12"/>
      <c r="AF7" s="12"/>
      <c r="AG7" s="12"/>
      <c r="AH7" s="12"/>
      <c r="AI7" s="12"/>
      <c r="AJ7" s="12"/>
      <c r="AK7" s="12"/>
      <c r="AL7" s="12"/>
      <c r="AM7" s="12"/>
      <c r="AN7" s="12"/>
      <c r="AO7" s="12"/>
    </row>
    <row r="8" spans="5:41" x14ac:dyDescent="0.25">
      <c r="E8" s="12"/>
      <c r="F8" s="13" t="s">
        <v>1036</v>
      </c>
      <c r="G8" s="13" t="s">
        <v>1075</v>
      </c>
      <c r="H8" s="13" t="s">
        <v>1038</v>
      </c>
      <c r="I8" s="13" t="s">
        <v>1077</v>
      </c>
      <c r="J8" s="13" t="s">
        <v>1078</v>
      </c>
      <c r="K8" s="13" t="s">
        <v>1080</v>
      </c>
      <c r="L8" s="13" t="s">
        <v>1087</v>
      </c>
      <c r="M8" s="12"/>
      <c r="N8" s="12"/>
      <c r="O8" s="26">
        <v>4.0999999999999996</v>
      </c>
      <c r="P8" s="27">
        <v>19</v>
      </c>
      <c r="Q8" s="27">
        <v>10</v>
      </c>
      <c r="R8" s="27">
        <v>9</v>
      </c>
      <c r="S8" s="27">
        <v>5</v>
      </c>
      <c r="T8" s="27">
        <v>13</v>
      </c>
      <c r="U8" s="27">
        <v>19</v>
      </c>
      <c r="V8" s="27">
        <v>75</v>
      </c>
      <c r="W8" s="12"/>
      <c r="X8" s="12"/>
      <c r="Y8" s="12"/>
      <c r="Z8" s="12"/>
      <c r="AA8" s="12"/>
      <c r="AB8" s="12"/>
      <c r="AC8" s="12"/>
      <c r="AD8" s="12"/>
      <c r="AE8" s="12"/>
      <c r="AF8" s="12"/>
      <c r="AG8" s="12"/>
      <c r="AH8" s="12"/>
      <c r="AI8" s="12"/>
      <c r="AJ8" s="12"/>
      <c r="AK8" s="12"/>
      <c r="AL8" s="12"/>
      <c r="AM8" s="12"/>
      <c r="AN8" s="12"/>
      <c r="AO8" s="12"/>
    </row>
    <row r="9" spans="5:41" x14ac:dyDescent="0.25">
      <c r="E9" s="12"/>
      <c r="F9" s="16" t="s">
        <v>28</v>
      </c>
      <c r="G9" s="17">
        <v>971</v>
      </c>
      <c r="H9" s="18">
        <v>54337.531500000005</v>
      </c>
      <c r="I9" s="18">
        <v>2587.5015000000017</v>
      </c>
      <c r="J9" s="18">
        <v>809.52380953999682</v>
      </c>
      <c r="K9" s="18">
        <v>51750.029999999984</v>
      </c>
      <c r="L9" s="17">
        <v>2587.5015000000017</v>
      </c>
      <c r="M9" s="12"/>
      <c r="N9" s="12"/>
      <c r="O9" s="26">
        <v>4.2</v>
      </c>
      <c r="P9" s="27">
        <v>12</v>
      </c>
      <c r="Q9" s="27">
        <v>15</v>
      </c>
      <c r="R9" s="27">
        <v>30</v>
      </c>
      <c r="S9" s="27">
        <v>30</v>
      </c>
      <c r="T9" s="27">
        <v>25</v>
      </c>
      <c r="U9" s="27">
        <v>38</v>
      </c>
      <c r="V9" s="27">
        <v>150</v>
      </c>
      <c r="W9" s="12"/>
      <c r="X9" s="12"/>
      <c r="Y9" s="12"/>
      <c r="Z9" s="12"/>
      <c r="AA9" s="12"/>
      <c r="AB9" s="12"/>
      <c r="AC9" s="12"/>
      <c r="AD9" s="12"/>
      <c r="AE9" s="12"/>
      <c r="AF9" s="12"/>
      <c r="AG9" s="12"/>
      <c r="AH9" s="12"/>
      <c r="AI9" s="12"/>
      <c r="AJ9" s="12"/>
      <c r="AK9" s="12"/>
      <c r="AL9" s="12"/>
      <c r="AM9" s="12"/>
      <c r="AN9" s="12"/>
      <c r="AO9" s="12"/>
    </row>
    <row r="10" spans="5:41" x14ac:dyDescent="0.25">
      <c r="E10" s="12"/>
      <c r="F10" s="16" t="s">
        <v>46</v>
      </c>
      <c r="G10" s="17">
        <v>902</v>
      </c>
      <c r="H10" s="18">
        <v>54305.894999999997</v>
      </c>
      <c r="I10" s="18">
        <v>2585.9949999999999</v>
      </c>
      <c r="J10" s="18">
        <v>847.61904763599659</v>
      </c>
      <c r="K10" s="18">
        <v>51719.899999999972</v>
      </c>
      <c r="L10" s="17">
        <v>2585.9949999999999</v>
      </c>
      <c r="M10" s="12"/>
      <c r="N10" s="12"/>
      <c r="O10" s="26">
        <v>4.3</v>
      </c>
      <c r="P10" s="27">
        <v>32</v>
      </c>
      <c r="Q10" s="27">
        <v>2</v>
      </c>
      <c r="R10" s="27">
        <v>6</v>
      </c>
      <c r="S10" s="27">
        <v>14</v>
      </c>
      <c r="T10" s="27">
        <v>33</v>
      </c>
      <c r="U10" s="27">
        <v>13</v>
      </c>
      <c r="V10" s="27">
        <v>100</v>
      </c>
      <c r="W10" s="12"/>
      <c r="X10" s="12"/>
      <c r="Y10" s="12"/>
      <c r="Z10" s="12"/>
      <c r="AA10" s="12"/>
      <c r="AB10" s="12"/>
      <c r="AC10" s="12"/>
      <c r="AD10" s="12"/>
      <c r="AE10" s="12"/>
      <c r="AF10" s="12"/>
      <c r="AG10" s="12"/>
      <c r="AH10" s="12"/>
      <c r="AI10" s="12"/>
      <c r="AJ10" s="12"/>
      <c r="AK10" s="12"/>
      <c r="AL10" s="12"/>
      <c r="AM10" s="12"/>
      <c r="AN10" s="12"/>
      <c r="AO10" s="12"/>
    </row>
    <row r="11" spans="5:41" x14ac:dyDescent="0.25">
      <c r="E11" s="12"/>
      <c r="F11" s="16" t="s">
        <v>44</v>
      </c>
      <c r="G11" s="17">
        <v>952</v>
      </c>
      <c r="H11" s="18">
        <v>56144.844000000005</v>
      </c>
      <c r="I11" s="18">
        <v>2673.5639999999994</v>
      </c>
      <c r="J11" s="18">
        <v>828.57142858799671</v>
      </c>
      <c r="K11" s="18">
        <v>53471.280000000057</v>
      </c>
      <c r="L11" s="17">
        <v>2673.5639999999994</v>
      </c>
      <c r="M11" s="12"/>
      <c r="N11" s="12"/>
      <c r="O11" s="26">
        <v>4.4000000000000004</v>
      </c>
      <c r="P11" s="27">
        <v>19</v>
      </c>
      <c r="Q11" s="27">
        <v>24</v>
      </c>
      <c r="R11" s="27">
        <v>22</v>
      </c>
      <c r="S11" s="27">
        <v>11</v>
      </c>
      <c r="T11" s="27">
        <v>18</v>
      </c>
      <c r="U11" s="27">
        <v>3</v>
      </c>
      <c r="V11" s="27">
        <v>97</v>
      </c>
      <c r="W11" s="12"/>
      <c r="X11" s="12"/>
      <c r="Y11" s="12"/>
      <c r="Z11" s="12"/>
      <c r="AA11" s="12"/>
      <c r="AB11" s="12"/>
      <c r="AC11" s="12"/>
      <c r="AD11" s="12"/>
      <c r="AE11" s="12"/>
      <c r="AF11" s="12"/>
      <c r="AG11" s="12"/>
      <c r="AH11" s="12"/>
      <c r="AI11" s="12"/>
      <c r="AJ11" s="12"/>
      <c r="AK11" s="12"/>
      <c r="AL11" s="12"/>
      <c r="AM11" s="12"/>
      <c r="AN11" s="12"/>
      <c r="AO11" s="12"/>
    </row>
    <row r="12" spans="5:41" x14ac:dyDescent="0.25">
      <c r="E12" s="12"/>
      <c r="F12" s="16" t="s">
        <v>22</v>
      </c>
      <c r="G12" s="17">
        <v>854</v>
      </c>
      <c r="H12" s="18">
        <v>49193.739000000016</v>
      </c>
      <c r="I12" s="18">
        <v>2342.5589999999993</v>
      </c>
      <c r="J12" s="18">
        <v>723.80952382399732</v>
      </c>
      <c r="K12" s="18">
        <v>46851.179999999978</v>
      </c>
      <c r="L12" s="17">
        <v>2342.5589999999993</v>
      </c>
      <c r="M12" s="12"/>
      <c r="N12" s="12"/>
      <c r="O12" s="26">
        <v>4.5</v>
      </c>
      <c r="P12" s="27">
        <v>8</v>
      </c>
      <c r="Q12" s="27">
        <v>19</v>
      </c>
      <c r="R12" s="27">
        <v>29</v>
      </c>
      <c r="S12" s="27"/>
      <c r="T12" s="27">
        <v>17</v>
      </c>
      <c r="U12" s="27">
        <v>32</v>
      </c>
      <c r="V12" s="27">
        <v>105</v>
      </c>
      <c r="W12" s="12"/>
      <c r="X12" s="12"/>
      <c r="Y12" s="12"/>
      <c r="Z12" s="12"/>
      <c r="AA12" s="12"/>
      <c r="AB12" s="12"/>
      <c r="AC12" s="12"/>
      <c r="AD12" s="12"/>
      <c r="AE12" s="12"/>
      <c r="AF12" s="12"/>
      <c r="AG12" s="12"/>
      <c r="AH12" s="12"/>
      <c r="AI12" s="12"/>
      <c r="AJ12" s="12"/>
      <c r="AK12" s="12"/>
      <c r="AL12" s="12"/>
      <c r="AM12" s="12"/>
      <c r="AN12" s="12"/>
      <c r="AO12" s="12"/>
    </row>
    <row r="13" spans="5:41" x14ac:dyDescent="0.25">
      <c r="E13" s="12"/>
      <c r="F13" s="16" t="s">
        <v>32</v>
      </c>
      <c r="G13" s="17">
        <v>911</v>
      </c>
      <c r="H13" s="18">
        <v>53861.913000000008</v>
      </c>
      <c r="I13" s="18">
        <v>2564.8530000000019</v>
      </c>
      <c r="J13" s="18">
        <v>761.9047619199971</v>
      </c>
      <c r="K13" s="18">
        <v>51297.059999999983</v>
      </c>
      <c r="L13" s="17">
        <v>2564.8530000000019</v>
      </c>
      <c r="M13" s="12"/>
      <c r="N13" s="12"/>
      <c r="O13" s="26">
        <v>4.5999999999999996</v>
      </c>
      <c r="P13" s="27"/>
      <c r="Q13" s="27">
        <v>4</v>
      </c>
      <c r="R13" s="27">
        <v>14</v>
      </c>
      <c r="S13" s="27">
        <v>15</v>
      </c>
      <c r="T13" s="27">
        <v>8</v>
      </c>
      <c r="U13" s="27">
        <v>2</v>
      </c>
      <c r="V13" s="27">
        <v>43</v>
      </c>
      <c r="W13" s="12"/>
      <c r="X13" s="12"/>
      <c r="Y13" s="12"/>
      <c r="Z13" s="12"/>
      <c r="AA13" s="12"/>
      <c r="AB13" s="12"/>
      <c r="AC13" s="12"/>
      <c r="AD13" s="12"/>
      <c r="AE13" s="12"/>
      <c r="AF13" s="12"/>
      <c r="AG13" s="12"/>
      <c r="AH13" s="12"/>
      <c r="AI13" s="12"/>
      <c r="AJ13" s="12"/>
      <c r="AK13" s="12"/>
      <c r="AL13" s="12"/>
      <c r="AM13" s="12"/>
      <c r="AN13" s="12"/>
      <c r="AO13" s="12"/>
    </row>
    <row r="14" spans="5:41" x14ac:dyDescent="0.25">
      <c r="E14" s="12"/>
      <c r="F14" s="16" t="s">
        <v>36</v>
      </c>
      <c r="G14" s="17">
        <v>920</v>
      </c>
      <c r="H14" s="18">
        <v>55122.826499999996</v>
      </c>
      <c r="I14" s="18">
        <v>2624.8964999999994</v>
      </c>
      <c r="J14" s="18">
        <v>790.47619049199693</v>
      </c>
      <c r="K14" s="18">
        <v>52497.930000000022</v>
      </c>
      <c r="L14" s="17">
        <v>2624.8964999999994</v>
      </c>
      <c r="M14" s="12"/>
      <c r="N14" s="12"/>
      <c r="O14" s="26">
        <v>4.7</v>
      </c>
      <c r="P14" s="27">
        <v>29</v>
      </c>
      <c r="Q14" s="27">
        <v>1</v>
      </c>
      <c r="R14" s="27"/>
      <c r="S14" s="27">
        <v>1</v>
      </c>
      <c r="T14" s="27">
        <v>22</v>
      </c>
      <c r="U14" s="27"/>
      <c r="V14" s="27">
        <v>53</v>
      </c>
      <c r="W14" s="12"/>
      <c r="X14" s="12"/>
      <c r="Y14" s="12"/>
      <c r="Z14" s="12"/>
      <c r="AA14" s="12"/>
      <c r="AB14" s="12"/>
      <c r="AC14" s="12"/>
      <c r="AD14" s="12"/>
      <c r="AE14" s="12"/>
      <c r="AF14" s="12"/>
      <c r="AG14" s="12"/>
      <c r="AH14" s="12"/>
      <c r="AI14" s="12"/>
      <c r="AJ14" s="12"/>
      <c r="AK14" s="12"/>
      <c r="AL14" s="12"/>
      <c r="AM14" s="12"/>
      <c r="AN14" s="12"/>
      <c r="AO14" s="12"/>
    </row>
    <row r="15" spans="5:41" x14ac:dyDescent="0.25">
      <c r="E15" s="12"/>
      <c r="F15" s="14" t="s">
        <v>1037</v>
      </c>
      <c r="G15" s="15">
        <v>5510</v>
      </c>
      <c r="H15" s="19">
        <v>322966.74900000007</v>
      </c>
      <c r="I15" s="19">
        <v>15379.369000000002</v>
      </c>
      <c r="J15" s="19">
        <v>4761.9047619999819</v>
      </c>
      <c r="K15" s="19">
        <v>307587.38</v>
      </c>
      <c r="L15" s="15">
        <v>15379.369000000002</v>
      </c>
      <c r="M15" s="12"/>
      <c r="N15" s="12"/>
      <c r="O15" s="26">
        <v>4.8</v>
      </c>
      <c r="P15" s="27">
        <v>18</v>
      </c>
      <c r="Q15" s="27">
        <v>16</v>
      </c>
      <c r="R15" s="27">
        <v>6</v>
      </c>
      <c r="S15" s="27">
        <v>13</v>
      </c>
      <c r="T15" s="27">
        <v>19</v>
      </c>
      <c r="U15" s="27">
        <v>3</v>
      </c>
      <c r="V15" s="27">
        <v>75</v>
      </c>
      <c r="W15" s="12"/>
      <c r="X15" s="12"/>
      <c r="Y15" s="12"/>
      <c r="Z15" s="12"/>
      <c r="AA15" s="12"/>
      <c r="AB15" s="12"/>
      <c r="AC15" s="12"/>
      <c r="AD15" s="12"/>
      <c r="AE15" s="12"/>
      <c r="AF15" s="12"/>
      <c r="AG15" s="12"/>
      <c r="AH15" s="12"/>
      <c r="AI15" s="12"/>
      <c r="AJ15" s="12"/>
      <c r="AK15" s="12"/>
      <c r="AL15" s="12"/>
      <c r="AM15" s="12"/>
      <c r="AN15" s="12"/>
      <c r="AO15" s="12"/>
    </row>
    <row r="16" spans="5:41" x14ac:dyDescent="0.25">
      <c r="E16" s="12"/>
      <c r="M16" s="12"/>
      <c r="N16" s="12"/>
      <c r="O16" s="26">
        <v>4.9000000000000004</v>
      </c>
      <c r="P16" s="27">
        <v>22</v>
      </c>
      <c r="Q16" s="27">
        <v>15</v>
      </c>
      <c r="R16" s="27">
        <v>6</v>
      </c>
      <c r="S16" s="27">
        <v>17</v>
      </c>
      <c r="T16" s="27">
        <v>26</v>
      </c>
      <c r="U16" s="27">
        <v>6</v>
      </c>
      <c r="V16" s="27">
        <v>92</v>
      </c>
      <c r="W16" s="12"/>
      <c r="X16" s="12"/>
      <c r="Y16" s="12"/>
      <c r="Z16" s="12"/>
      <c r="AA16" s="12"/>
      <c r="AB16" s="12"/>
      <c r="AC16" s="12"/>
      <c r="AD16" s="12"/>
      <c r="AE16" s="12"/>
      <c r="AF16" s="12"/>
      <c r="AG16" s="12"/>
      <c r="AH16" s="12"/>
      <c r="AI16" s="12"/>
      <c r="AJ16" s="12"/>
      <c r="AK16" s="12"/>
      <c r="AL16" s="12"/>
      <c r="AM16" s="12"/>
      <c r="AN16" s="12"/>
      <c r="AO16" s="12"/>
    </row>
    <row r="17" spans="5:41" x14ac:dyDescent="0.25">
      <c r="E17" s="12"/>
      <c r="F17" s="12"/>
      <c r="G17" s="12"/>
      <c r="H17" s="12"/>
      <c r="I17" s="12"/>
      <c r="J17" s="12"/>
      <c r="K17" s="12"/>
      <c r="L17" s="12"/>
      <c r="M17" s="12"/>
      <c r="N17" s="24"/>
      <c r="O17" s="26">
        <v>5</v>
      </c>
      <c r="P17" s="27">
        <v>24</v>
      </c>
      <c r="Q17" s="27">
        <v>20</v>
      </c>
      <c r="R17" s="27">
        <v>20</v>
      </c>
      <c r="S17" s="27">
        <v>38</v>
      </c>
      <c r="T17" s="27"/>
      <c r="U17" s="27">
        <v>24</v>
      </c>
      <c r="V17" s="27">
        <v>126</v>
      </c>
      <c r="W17" s="12"/>
      <c r="X17" s="12"/>
      <c r="Y17" s="12"/>
      <c r="Z17" s="12"/>
      <c r="AA17" s="12"/>
      <c r="AB17" s="12"/>
      <c r="AC17" s="12"/>
      <c r="AD17" s="12"/>
      <c r="AE17" s="12"/>
      <c r="AF17" s="12"/>
      <c r="AG17" s="12"/>
      <c r="AH17" s="12"/>
      <c r="AI17" s="12"/>
      <c r="AJ17" s="12"/>
      <c r="AK17" s="12"/>
      <c r="AL17" s="12"/>
      <c r="AM17" s="12"/>
      <c r="AN17" s="12"/>
      <c r="AO17" s="12"/>
    </row>
    <row r="18" spans="5:41" x14ac:dyDescent="0.25">
      <c r="E18" s="12"/>
      <c r="F18" s="12"/>
      <c r="G18" s="12"/>
      <c r="H18" s="12"/>
      <c r="I18" s="12"/>
      <c r="J18" s="12"/>
      <c r="K18" s="12"/>
      <c r="L18" s="12"/>
      <c r="M18" s="12"/>
      <c r="N18" s="12"/>
      <c r="O18" s="26">
        <v>5.0999999999999996</v>
      </c>
      <c r="P18" s="27">
        <v>16</v>
      </c>
      <c r="Q18" s="27">
        <v>3</v>
      </c>
      <c r="R18" s="27">
        <v>16</v>
      </c>
      <c r="S18" s="27">
        <v>31</v>
      </c>
      <c r="T18" s="27">
        <v>24</v>
      </c>
      <c r="U18" s="27">
        <v>39</v>
      </c>
      <c r="V18" s="27">
        <v>129</v>
      </c>
      <c r="W18" s="12"/>
      <c r="X18" s="12"/>
      <c r="Y18" s="12"/>
      <c r="Z18" s="12"/>
      <c r="AA18" s="12"/>
      <c r="AB18" s="12"/>
      <c r="AC18" s="12"/>
      <c r="AD18" s="12"/>
      <c r="AE18" s="12"/>
      <c r="AF18" s="12"/>
      <c r="AG18" s="12"/>
      <c r="AH18" s="12"/>
      <c r="AI18" s="12"/>
      <c r="AJ18" s="12"/>
      <c r="AK18" s="12"/>
      <c r="AL18" s="12"/>
      <c r="AM18" s="12"/>
      <c r="AN18" s="12"/>
      <c r="AO18" s="12"/>
    </row>
    <row r="19" spans="5:41" x14ac:dyDescent="0.25">
      <c r="E19" s="12"/>
      <c r="F19" s="12"/>
      <c r="G19" s="12"/>
      <c r="H19" s="12"/>
      <c r="I19" s="12"/>
      <c r="J19" s="12"/>
      <c r="K19" s="12"/>
      <c r="L19" s="12"/>
      <c r="M19" s="12"/>
      <c r="N19" s="12"/>
      <c r="O19" s="26">
        <v>5.2</v>
      </c>
      <c r="P19" s="27">
        <v>18</v>
      </c>
      <c r="Q19" s="27">
        <v>19</v>
      </c>
      <c r="R19" s="27">
        <v>16</v>
      </c>
      <c r="S19" s="27"/>
      <c r="T19" s="27">
        <v>12</v>
      </c>
      <c r="U19" s="27">
        <v>17</v>
      </c>
      <c r="V19" s="27">
        <v>82</v>
      </c>
      <c r="W19" s="12"/>
      <c r="X19" s="12"/>
      <c r="Y19" s="12"/>
      <c r="Z19" s="12"/>
      <c r="AA19" s="12"/>
      <c r="AB19" s="12"/>
      <c r="AC19" s="12"/>
      <c r="AD19" s="12"/>
      <c r="AE19" s="12"/>
      <c r="AF19" s="12"/>
      <c r="AG19" s="12"/>
      <c r="AH19" s="12"/>
      <c r="AI19" s="12"/>
      <c r="AJ19" s="12"/>
      <c r="AK19" s="12"/>
      <c r="AL19" s="12"/>
      <c r="AM19" s="12"/>
      <c r="AN19" s="12"/>
      <c r="AO19" s="12"/>
    </row>
    <row r="20" spans="5:41" x14ac:dyDescent="0.25">
      <c r="E20" s="12"/>
      <c r="F20" s="12"/>
      <c r="G20" s="12"/>
      <c r="H20" s="12"/>
      <c r="I20" s="12"/>
      <c r="J20" s="12"/>
      <c r="K20" s="12"/>
      <c r="L20" s="12"/>
      <c r="M20" s="12"/>
      <c r="N20" s="12"/>
      <c r="O20" s="26">
        <v>5.3</v>
      </c>
      <c r="P20" s="27">
        <v>8</v>
      </c>
      <c r="Q20" s="27">
        <v>15</v>
      </c>
      <c r="R20" s="27"/>
      <c r="S20" s="27">
        <v>19</v>
      </c>
      <c r="T20" s="27"/>
      <c r="U20" s="27">
        <v>19</v>
      </c>
      <c r="V20" s="27">
        <v>61</v>
      </c>
      <c r="W20" s="12"/>
      <c r="X20" s="12"/>
      <c r="Y20" s="12"/>
      <c r="Z20" s="12"/>
      <c r="AA20" s="12"/>
      <c r="AB20" s="12"/>
      <c r="AC20" s="12"/>
      <c r="AD20" s="12"/>
      <c r="AE20" s="12"/>
      <c r="AF20" s="12"/>
      <c r="AG20" s="12"/>
      <c r="AH20" s="12"/>
      <c r="AI20" s="12"/>
      <c r="AJ20" s="12"/>
      <c r="AK20" s="12"/>
      <c r="AL20" s="12"/>
      <c r="AM20" s="12"/>
      <c r="AN20" s="12"/>
      <c r="AO20" s="12"/>
    </row>
    <row r="21" spans="5:41" x14ac:dyDescent="0.25">
      <c r="E21" s="12"/>
      <c r="F21" s="12"/>
      <c r="G21" s="12"/>
      <c r="H21" s="12"/>
      <c r="I21" s="12"/>
      <c r="J21" s="12"/>
      <c r="K21" s="12"/>
      <c r="L21" s="12"/>
      <c r="M21" s="12"/>
      <c r="N21" s="12"/>
      <c r="O21" s="26">
        <v>5.4</v>
      </c>
      <c r="P21" s="27">
        <v>13</v>
      </c>
      <c r="Q21" s="27">
        <v>5</v>
      </c>
      <c r="R21" s="27">
        <v>21</v>
      </c>
      <c r="S21" s="27"/>
      <c r="T21" s="27">
        <v>31</v>
      </c>
      <c r="U21" s="27">
        <v>21</v>
      </c>
      <c r="V21" s="27">
        <v>91</v>
      </c>
      <c r="W21" s="12"/>
      <c r="X21" s="12"/>
      <c r="Y21" s="12"/>
      <c r="Z21" s="12"/>
      <c r="AA21" s="12"/>
      <c r="AB21" s="12"/>
      <c r="AC21" s="12"/>
      <c r="AD21" s="12"/>
      <c r="AE21" s="12"/>
      <c r="AF21" s="12"/>
      <c r="AG21" s="12"/>
      <c r="AH21" s="12"/>
      <c r="AI21" s="12"/>
      <c r="AJ21" s="12"/>
      <c r="AK21" s="12"/>
      <c r="AL21" s="12"/>
      <c r="AM21" s="12"/>
      <c r="AN21" s="12"/>
      <c r="AO21" s="12"/>
    </row>
    <row r="22" spans="5:41" x14ac:dyDescent="0.25">
      <c r="E22" s="12"/>
      <c r="F22" s="12"/>
      <c r="G22" s="12"/>
      <c r="H22" s="12"/>
      <c r="I22" s="12"/>
      <c r="J22" s="12"/>
      <c r="K22" s="12"/>
      <c r="L22" s="12"/>
      <c r="M22" s="12"/>
      <c r="N22" s="12"/>
      <c r="O22" s="26">
        <v>5.5</v>
      </c>
      <c r="P22" s="27">
        <v>36</v>
      </c>
      <c r="Q22" s="27">
        <v>22</v>
      </c>
      <c r="R22" s="27">
        <v>16</v>
      </c>
      <c r="S22" s="27">
        <v>12</v>
      </c>
      <c r="T22" s="27">
        <v>5</v>
      </c>
      <c r="U22" s="27">
        <v>14</v>
      </c>
      <c r="V22" s="27">
        <v>105</v>
      </c>
      <c r="W22" s="12"/>
      <c r="X22" s="12"/>
      <c r="Y22" s="12"/>
      <c r="Z22" s="12"/>
      <c r="AA22" s="12"/>
      <c r="AB22" s="12"/>
      <c r="AC22" s="12"/>
      <c r="AD22" s="12"/>
      <c r="AE22" s="12"/>
      <c r="AF22" s="12"/>
      <c r="AG22" s="12"/>
      <c r="AH22" s="12"/>
      <c r="AI22" s="12"/>
      <c r="AJ22" s="12"/>
      <c r="AK22" s="12"/>
      <c r="AL22" s="12"/>
      <c r="AM22" s="12"/>
      <c r="AN22" s="12"/>
      <c r="AO22" s="12"/>
    </row>
    <row r="23" spans="5:41" x14ac:dyDescent="0.25">
      <c r="E23" s="12"/>
      <c r="F23" s="12"/>
      <c r="G23" s="12"/>
      <c r="H23" s="12"/>
      <c r="I23" s="12"/>
      <c r="J23" s="12"/>
      <c r="K23" s="12"/>
      <c r="L23" s="12"/>
      <c r="M23" s="12"/>
      <c r="N23" s="12"/>
      <c r="O23" s="26">
        <v>5.6</v>
      </c>
      <c r="P23" s="27">
        <v>18</v>
      </c>
      <c r="Q23" s="27">
        <v>10</v>
      </c>
      <c r="R23" s="27">
        <v>35</v>
      </c>
      <c r="S23" s="27">
        <v>15</v>
      </c>
      <c r="T23" s="27"/>
      <c r="U23" s="27">
        <v>25</v>
      </c>
      <c r="V23" s="27">
        <v>103</v>
      </c>
      <c r="W23" s="12"/>
      <c r="X23" s="12"/>
      <c r="Y23" s="12"/>
      <c r="Z23" s="12"/>
      <c r="AA23" s="12"/>
      <c r="AB23" s="12"/>
      <c r="AC23" s="12"/>
      <c r="AD23" s="12"/>
      <c r="AE23" s="12"/>
      <c r="AF23" s="12"/>
      <c r="AG23" s="12"/>
      <c r="AH23" s="12"/>
      <c r="AI23" s="12"/>
      <c r="AJ23" s="12"/>
      <c r="AK23" s="12"/>
      <c r="AL23" s="12"/>
      <c r="AM23" s="12"/>
      <c r="AN23" s="12"/>
      <c r="AO23" s="12"/>
    </row>
    <row r="24" spans="5:41" x14ac:dyDescent="0.25">
      <c r="E24" s="12"/>
      <c r="F24" s="13" t="s">
        <v>1036</v>
      </c>
      <c r="G24" s="13" t="s">
        <v>1075</v>
      </c>
      <c r="H24" s="13" t="s">
        <v>1038</v>
      </c>
      <c r="I24" s="13" t="s">
        <v>1077</v>
      </c>
      <c r="J24" s="13" t="s">
        <v>1078</v>
      </c>
      <c r="K24" s="13" t="s">
        <v>1080</v>
      </c>
      <c r="L24" s="13" t="s">
        <v>1087</v>
      </c>
      <c r="M24" s="12"/>
      <c r="N24" s="12"/>
      <c r="O24" s="26">
        <v>5.7</v>
      </c>
      <c r="P24" s="27">
        <v>8</v>
      </c>
      <c r="Q24" s="27">
        <v>30</v>
      </c>
      <c r="R24" s="27">
        <v>2</v>
      </c>
      <c r="S24" s="27">
        <v>18</v>
      </c>
      <c r="T24" s="27">
        <v>28</v>
      </c>
      <c r="U24" s="27">
        <v>8</v>
      </c>
      <c r="V24" s="27">
        <v>94</v>
      </c>
      <c r="W24" s="12"/>
      <c r="X24" s="12"/>
      <c r="Y24" s="12"/>
      <c r="Z24" s="12"/>
      <c r="AA24" s="12"/>
      <c r="AB24" s="12"/>
      <c r="AC24" s="12"/>
      <c r="AD24" s="12"/>
      <c r="AE24" s="12"/>
      <c r="AF24" s="12"/>
      <c r="AG24" s="12"/>
      <c r="AH24" s="12"/>
      <c r="AI24" s="12"/>
      <c r="AJ24" s="12"/>
      <c r="AK24" s="12"/>
      <c r="AL24" s="12"/>
      <c r="AM24" s="12"/>
      <c r="AN24" s="12"/>
      <c r="AO24" s="12"/>
    </row>
    <row r="25" spans="5:41" x14ac:dyDescent="0.25">
      <c r="E25" s="12"/>
      <c r="F25" s="22" t="s">
        <v>43</v>
      </c>
      <c r="G25" s="23">
        <v>1820</v>
      </c>
      <c r="H25" s="23">
        <v>106197.67199999996</v>
      </c>
      <c r="I25" s="23">
        <v>5057.0320000000029</v>
      </c>
      <c r="J25" s="23">
        <v>1580.9523809840055</v>
      </c>
      <c r="K25" s="23">
        <v>101140.63999999993</v>
      </c>
      <c r="L25" s="23">
        <v>5057.0320000000029</v>
      </c>
      <c r="M25" s="12"/>
      <c r="N25" s="12"/>
      <c r="O25" s="26">
        <v>5.8</v>
      </c>
      <c r="P25" s="27">
        <v>21</v>
      </c>
      <c r="Q25" s="27">
        <v>1</v>
      </c>
      <c r="R25" s="27">
        <v>7</v>
      </c>
      <c r="S25" s="27">
        <v>12</v>
      </c>
      <c r="T25" s="27">
        <v>22</v>
      </c>
      <c r="U25" s="27">
        <v>1</v>
      </c>
      <c r="V25" s="27">
        <v>64</v>
      </c>
      <c r="W25" s="12"/>
      <c r="X25" s="12"/>
      <c r="Y25" s="12"/>
      <c r="Z25" s="12"/>
      <c r="AA25" s="12"/>
      <c r="AB25" s="12"/>
      <c r="AC25" s="12"/>
      <c r="AD25" s="12"/>
      <c r="AE25" s="12"/>
      <c r="AF25" s="12"/>
      <c r="AG25" s="12"/>
      <c r="AH25" s="12"/>
      <c r="AI25" s="12"/>
      <c r="AJ25" s="12"/>
      <c r="AK25" s="12"/>
      <c r="AL25" s="12"/>
      <c r="AM25" s="12"/>
      <c r="AN25" s="12"/>
      <c r="AO25" s="12"/>
    </row>
    <row r="26" spans="5:41" x14ac:dyDescent="0.25">
      <c r="E26" s="12"/>
      <c r="F26" s="22" t="s">
        <v>26</v>
      </c>
      <c r="G26" s="23">
        <v>1831</v>
      </c>
      <c r="H26" s="23">
        <v>110568.70649999994</v>
      </c>
      <c r="I26" s="23">
        <v>5265.1765000000023</v>
      </c>
      <c r="J26" s="23">
        <v>1561.9047619360051</v>
      </c>
      <c r="K26" s="23">
        <v>105303.53</v>
      </c>
      <c r="L26" s="23">
        <v>5265.1765000000023</v>
      </c>
      <c r="M26" s="12"/>
      <c r="N26" s="12"/>
      <c r="O26" s="26">
        <v>5.9</v>
      </c>
      <c r="P26" s="27">
        <v>13</v>
      </c>
      <c r="Q26" s="27">
        <v>26</v>
      </c>
      <c r="R26" s="27">
        <v>19</v>
      </c>
      <c r="S26" s="27">
        <v>10</v>
      </c>
      <c r="T26" s="27">
        <v>17</v>
      </c>
      <c r="U26" s="27">
        <v>6</v>
      </c>
      <c r="V26" s="27">
        <v>91</v>
      </c>
      <c r="W26" s="12"/>
      <c r="X26" s="12"/>
      <c r="Y26" s="12"/>
      <c r="Z26" s="12"/>
      <c r="AA26" s="12"/>
      <c r="AB26" s="12"/>
      <c r="AC26" s="12"/>
      <c r="AD26" s="12"/>
      <c r="AE26" s="12"/>
      <c r="AF26" s="12"/>
      <c r="AG26" s="12"/>
      <c r="AH26" s="12"/>
      <c r="AI26" s="12"/>
      <c r="AJ26" s="12"/>
      <c r="AK26" s="12"/>
      <c r="AL26" s="12"/>
      <c r="AM26" s="12"/>
      <c r="AN26" s="12"/>
      <c r="AO26" s="12"/>
    </row>
    <row r="27" spans="5:41" x14ac:dyDescent="0.25">
      <c r="E27" s="12"/>
      <c r="F27" s="22" t="s">
        <v>19</v>
      </c>
      <c r="G27" s="23">
        <v>1859</v>
      </c>
      <c r="H27" s="23">
        <v>106200.37050000011</v>
      </c>
      <c r="I27" s="23">
        <v>5057.1605000000018</v>
      </c>
      <c r="J27" s="23">
        <v>1619.0476190800061</v>
      </c>
      <c r="K27" s="23">
        <v>101143.21000000006</v>
      </c>
      <c r="L27" s="23">
        <v>5057.1605000000018</v>
      </c>
      <c r="M27" s="12"/>
      <c r="N27" s="12"/>
      <c r="O27" s="26">
        <v>6</v>
      </c>
      <c r="P27" s="27">
        <v>26</v>
      </c>
      <c r="Q27" s="27">
        <v>12</v>
      </c>
      <c r="R27" s="27">
        <v>37</v>
      </c>
      <c r="S27" s="27">
        <v>42</v>
      </c>
      <c r="T27" s="27">
        <v>14</v>
      </c>
      <c r="U27" s="27">
        <v>23</v>
      </c>
      <c r="V27" s="27">
        <v>154</v>
      </c>
      <c r="W27" s="12"/>
      <c r="X27" s="12"/>
      <c r="Y27" s="12"/>
      <c r="Z27" s="12"/>
      <c r="AA27" s="12"/>
      <c r="AB27" s="12"/>
      <c r="AC27" s="12"/>
      <c r="AD27" s="12"/>
      <c r="AE27" s="12"/>
      <c r="AF27" s="12"/>
      <c r="AG27" s="12"/>
      <c r="AH27" s="12"/>
      <c r="AI27" s="12"/>
      <c r="AJ27" s="12"/>
      <c r="AK27" s="12"/>
      <c r="AL27" s="12"/>
      <c r="AM27" s="12"/>
      <c r="AN27" s="12"/>
      <c r="AO27" s="12"/>
    </row>
    <row r="28" spans="5:41" x14ac:dyDescent="0.25">
      <c r="E28" s="12"/>
      <c r="F28" s="20" t="s">
        <v>1037</v>
      </c>
      <c r="G28" s="21">
        <v>5510</v>
      </c>
      <c r="H28" s="21">
        <v>322966.74900000001</v>
      </c>
      <c r="I28" s="21">
        <v>15379.369000000006</v>
      </c>
      <c r="J28" s="21">
        <v>4761.9047620000165</v>
      </c>
      <c r="K28" s="21">
        <v>307587.38</v>
      </c>
      <c r="L28" s="21">
        <v>15379.369000000006</v>
      </c>
      <c r="M28" s="12"/>
      <c r="N28" s="12"/>
      <c r="O28" s="26">
        <v>6.1</v>
      </c>
      <c r="P28" s="27">
        <v>8</v>
      </c>
      <c r="Q28" s="27">
        <v>7</v>
      </c>
      <c r="R28" s="27">
        <v>10</v>
      </c>
      <c r="S28" s="27">
        <v>13</v>
      </c>
      <c r="T28" s="27">
        <v>6</v>
      </c>
      <c r="U28" s="27">
        <v>14</v>
      </c>
      <c r="V28" s="27">
        <v>58</v>
      </c>
      <c r="W28" s="12"/>
      <c r="X28" s="12"/>
      <c r="Y28" s="12"/>
      <c r="Z28" s="12"/>
      <c r="AA28" s="12"/>
      <c r="AB28" s="12"/>
      <c r="AC28" s="12"/>
      <c r="AD28" s="12"/>
      <c r="AE28" s="12"/>
      <c r="AF28" s="12"/>
      <c r="AG28" s="12"/>
      <c r="AH28" s="12"/>
      <c r="AI28" s="12"/>
      <c r="AJ28" s="12"/>
      <c r="AK28" s="12"/>
      <c r="AL28" s="12"/>
      <c r="AM28" s="12"/>
      <c r="AN28" s="12"/>
      <c r="AO28" s="12"/>
    </row>
    <row r="29" spans="5:41" x14ac:dyDescent="0.25">
      <c r="E29" s="12"/>
      <c r="M29" s="12"/>
      <c r="N29" s="12"/>
      <c r="O29" s="26">
        <v>6.2</v>
      </c>
      <c r="P29" s="27">
        <v>40</v>
      </c>
      <c r="Q29" s="27">
        <v>18</v>
      </c>
      <c r="R29" s="27">
        <v>14</v>
      </c>
      <c r="S29" s="27">
        <v>17</v>
      </c>
      <c r="T29" s="27">
        <v>17</v>
      </c>
      <c r="U29" s="27">
        <v>20</v>
      </c>
      <c r="V29" s="27">
        <v>126</v>
      </c>
      <c r="W29" s="12"/>
      <c r="X29" s="12"/>
      <c r="Y29" s="12"/>
      <c r="Z29" s="12"/>
      <c r="AA29" s="12"/>
      <c r="AB29" s="12"/>
      <c r="AC29" s="12"/>
      <c r="AD29" s="12"/>
      <c r="AE29" s="12"/>
      <c r="AF29" s="12"/>
      <c r="AG29" s="12"/>
      <c r="AH29" s="12"/>
      <c r="AI29" s="12"/>
      <c r="AJ29" s="12"/>
      <c r="AK29" s="12"/>
      <c r="AL29" s="12"/>
      <c r="AM29" s="12"/>
      <c r="AN29" s="12"/>
      <c r="AO29" s="12"/>
    </row>
    <row r="30" spans="5:41" x14ac:dyDescent="0.25">
      <c r="E30" s="12"/>
      <c r="F30" s="12"/>
      <c r="G30" s="12"/>
      <c r="H30" s="12"/>
      <c r="I30" s="12"/>
      <c r="J30" s="12"/>
      <c r="K30" s="12"/>
      <c r="L30" s="12"/>
      <c r="M30" s="12"/>
      <c r="N30" s="12"/>
      <c r="O30" s="26">
        <v>6.3</v>
      </c>
      <c r="P30" s="27">
        <v>12</v>
      </c>
      <c r="Q30" s="27">
        <v>7</v>
      </c>
      <c r="R30" s="27">
        <v>19</v>
      </c>
      <c r="S30" s="27">
        <v>3</v>
      </c>
      <c r="T30" s="27">
        <v>19</v>
      </c>
      <c r="U30" s="27">
        <v>15</v>
      </c>
      <c r="V30" s="27">
        <v>75</v>
      </c>
      <c r="W30" s="12"/>
      <c r="X30" s="12"/>
      <c r="Y30" s="12"/>
      <c r="Z30" s="12"/>
      <c r="AA30" s="12"/>
      <c r="AB30" s="12"/>
      <c r="AC30" s="12"/>
      <c r="AD30" s="12"/>
      <c r="AE30" s="12"/>
      <c r="AF30" s="12"/>
      <c r="AG30" s="12"/>
      <c r="AH30" s="12"/>
      <c r="AI30" s="12"/>
      <c r="AJ30" s="12"/>
      <c r="AK30" s="12"/>
      <c r="AL30" s="12"/>
      <c r="AM30" s="12"/>
      <c r="AN30" s="12"/>
      <c r="AO30" s="12"/>
    </row>
    <row r="31" spans="5:41" x14ac:dyDescent="0.25">
      <c r="E31" s="12"/>
      <c r="F31" s="12"/>
      <c r="G31" s="12"/>
      <c r="H31" s="12"/>
      <c r="I31" s="12"/>
      <c r="J31" s="12"/>
      <c r="K31" s="12"/>
      <c r="L31" s="12"/>
      <c r="M31" s="12"/>
      <c r="N31" s="12"/>
      <c r="O31" s="26">
        <v>6.4</v>
      </c>
      <c r="P31" s="27">
        <v>11</v>
      </c>
      <c r="Q31" s="27">
        <v>4</v>
      </c>
      <c r="R31" s="27">
        <v>23</v>
      </c>
      <c r="S31" s="27">
        <v>4</v>
      </c>
      <c r="T31" s="27">
        <v>10</v>
      </c>
      <c r="U31" s="27">
        <v>14</v>
      </c>
      <c r="V31" s="27">
        <v>66</v>
      </c>
      <c r="W31" s="12"/>
      <c r="X31" s="12"/>
      <c r="Y31" s="12"/>
      <c r="Z31" s="12"/>
      <c r="AA31" s="12"/>
      <c r="AB31" s="12"/>
      <c r="AC31" s="12"/>
      <c r="AD31" s="12"/>
      <c r="AE31" s="12"/>
      <c r="AF31" s="12"/>
      <c r="AG31" s="12"/>
      <c r="AH31" s="12"/>
      <c r="AI31" s="12"/>
      <c r="AJ31" s="12"/>
      <c r="AK31" s="12"/>
      <c r="AL31" s="12"/>
      <c r="AM31" s="12"/>
      <c r="AN31" s="12"/>
      <c r="AO31" s="12"/>
    </row>
    <row r="32" spans="5:41" x14ac:dyDescent="0.25">
      <c r="E32" s="12"/>
      <c r="F32" s="12"/>
      <c r="G32" s="12"/>
      <c r="H32" s="12"/>
      <c r="I32" s="12"/>
      <c r="J32" s="12"/>
      <c r="K32" s="12"/>
      <c r="L32" s="12"/>
      <c r="M32" s="12"/>
      <c r="N32" s="12"/>
      <c r="O32" s="26">
        <v>6.5</v>
      </c>
      <c r="P32" s="27">
        <v>25</v>
      </c>
      <c r="Q32" s="27">
        <v>12</v>
      </c>
      <c r="R32" s="27">
        <v>7</v>
      </c>
      <c r="S32" s="27">
        <v>10</v>
      </c>
      <c r="T32" s="27">
        <v>11</v>
      </c>
      <c r="U32" s="27">
        <v>36</v>
      </c>
      <c r="V32" s="27">
        <v>101</v>
      </c>
      <c r="W32" s="12"/>
      <c r="X32" s="12"/>
      <c r="Y32" s="12"/>
      <c r="Z32" s="12"/>
      <c r="AA32" s="12"/>
      <c r="AB32" s="12"/>
      <c r="AC32" s="12"/>
      <c r="AD32" s="12"/>
      <c r="AE32" s="12"/>
      <c r="AF32" s="12"/>
      <c r="AG32" s="12"/>
      <c r="AH32" s="12"/>
      <c r="AI32" s="12"/>
      <c r="AJ32" s="12"/>
      <c r="AK32" s="12"/>
      <c r="AL32" s="12"/>
      <c r="AM32" s="12"/>
      <c r="AN32" s="12"/>
      <c r="AO32" s="12"/>
    </row>
    <row r="33" spans="5:41" x14ac:dyDescent="0.25">
      <c r="E33" s="12"/>
      <c r="F33" s="12"/>
      <c r="G33" s="12"/>
      <c r="H33" s="12"/>
      <c r="I33" s="12"/>
      <c r="J33" s="12"/>
      <c r="K33" s="12"/>
      <c r="L33" s="12"/>
      <c r="M33" s="12"/>
      <c r="N33" s="12"/>
      <c r="O33" s="26">
        <v>6.6</v>
      </c>
      <c r="P33" s="27">
        <v>14</v>
      </c>
      <c r="Q33" s="27">
        <v>38</v>
      </c>
      <c r="R33" s="27">
        <v>25</v>
      </c>
      <c r="S33" s="27">
        <v>31</v>
      </c>
      <c r="T33" s="27">
        <v>5</v>
      </c>
      <c r="U33" s="27">
        <v>23</v>
      </c>
      <c r="V33" s="27">
        <v>136</v>
      </c>
      <c r="W33" s="12"/>
      <c r="X33" s="12"/>
      <c r="Y33" s="12"/>
      <c r="Z33" s="12"/>
      <c r="AA33" s="12"/>
      <c r="AB33" s="12"/>
      <c r="AC33" s="12"/>
      <c r="AD33" s="12"/>
      <c r="AE33" s="12"/>
      <c r="AF33" s="12"/>
      <c r="AG33" s="12"/>
      <c r="AH33" s="12"/>
      <c r="AI33" s="12"/>
      <c r="AJ33" s="12"/>
      <c r="AK33" s="12"/>
      <c r="AL33" s="12"/>
      <c r="AM33" s="12"/>
      <c r="AN33" s="12"/>
      <c r="AO33" s="12"/>
    </row>
    <row r="34" spans="5:41" x14ac:dyDescent="0.25">
      <c r="E34" s="12"/>
      <c r="F34" s="13" t="s">
        <v>1075</v>
      </c>
      <c r="G34" s="13" t="s">
        <v>1086</v>
      </c>
      <c r="H34" s="13"/>
      <c r="I34" s="13"/>
      <c r="J34" s="13"/>
      <c r="K34" s="13"/>
      <c r="L34" s="13"/>
      <c r="M34" s="13"/>
      <c r="O34" s="26">
        <v>6.7</v>
      </c>
      <c r="P34" s="27">
        <v>14</v>
      </c>
      <c r="Q34" s="27">
        <v>22</v>
      </c>
      <c r="R34" s="27">
        <v>10</v>
      </c>
      <c r="S34" s="27">
        <v>2</v>
      </c>
      <c r="T34" s="27">
        <v>7</v>
      </c>
      <c r="U34" s="27">
        <v>39</v>
      </c>
      <c r="V34" s="27">
        <v>94</v>
      </c>
      <c r="W34" s="12"/>
      <c r="X34" s="12"/>
      <c r="Y34" s="12"/>
      <c r="Z34" s="12"/>
      <c r="AA34" s="12"/>
      <c r="AB34" s="12"/>
      <c r="AC34" s="12"/>
      <c r="AD34" s="12"/>
      <c r="AE34" s="12"/>
      <c r="AF34" s="12"/>
      <c r="AG34" s="12"/>
      <c r="AH34" s="12"/>
      <c r="AI34" s="12"/>
      <c r="AJ34" s="12"/>
      <c r="AK34" s="12"/>
      <c r="AL34" s="12"/>
      <c r="AM34" s="12"/>
      <c r="AN34" s="12"/>
      <c r="AO34" s="12"/>
    </row>
    <row r="35" spans="5:41" x14ac:dyDescent="0.25">
      <c r="E35" s="12"/>
      <c r="F35" s="13" t="s">
        <v>1036</v>
      </c>
      <c r="G35" s="13" t="s">
        <v>28</v>
      </c>
      <c r="H35" s="13" t="s">
        <v>46</v>
      </c>
      <c r="I35" s="13" t="s">
        <v>44</v>
      </c>
      <c r="J35" s="13" t="s">
        <v>22</v>
      </c>
      <c r="K35" s="13" t="s">
        <v>32</v>
      </c>
      <c r="L35" s="13" t="s">
        <v>36</v>
      </c>
      <c r="M35" s="13" t="s">
        <v>1037</v>
      </c>
      <c r="O35" s="26">
        <v>6.8</v>
      </c>
      <c r="P35" s="27">
        <v>4</v>
      </c>
      <c r="Q35" s="27">
        <v>30</v>
      </c>
      <c r="R35" s="27"/>
      <c r="S35" s="27">
        <v>9</v>
      </c>
      <c r="T35" s="27">
        <v>17</v>
      </c>
      <c r="U35" s="27">
        <v>7</v>
      </c>
      <c r="V35" s="27">
        <v>67</v>
      </c>
      <c r="W35" s="12"/>
      <c r="X35" s="12"/>
      <c r="Y35" s="12"/>
      <c r="Z35" s="12"/>
      <c r="AA35" s="12"/>
      <c r="AB35" s="12"/>
      <c r="AC35" s="12"/>
      <c r="AD35" s="12"/>
      <c r="AE35" s="12"/>
      <c r="AF35" s="12"/>
      <c r="AG35" s="12"/>
      <c r="AH35" s="12"/>
      <c r="AI35" s="12"/>
      <c r="AJ35" s="12"/>
      <c r="AK35" s="12"/>
      <c r="AL35" s="12"/>
      <c r="AM35" s="12"/>
      <c r="AN35" s="12"/>
      <c r="AO35" s="12"/>
    </row>
    <row r="36" spans="5:41" x14ac:dyDescent="0.25">
      <c r="E36" s="12"/>
      <c r="F36" s="22" t="s">
        <v>21</v>
      </c>
      <c r="G36" s="23">
        <v>488</v>
      </c>
      <c r="H36" s="23">
        <v>530</v>
      </c>
      <c r="I36" s="23">
        <v>514</v>
      </c>
      <c r="J36" s="23">
        <v>343</v>
      </c>
      <c r="K36" s="23">
        <v>498</v>
      </c>
      <c r="L36" s="23">
        <v>496</v>
      </c>
      <c r="M36" s="23">
        <v>2869</v>
      </c>
      <c r="O36" s="26">
        <v>6.9</v>
      </c>
      <c r="P36" s="27">
        <v>11</v>
      </c>
      <c r="Q36" s="27">
        <v>14</v>
      </c>
      <c r="R36" s="27">
        <v>14</v>
      </c>
      <c r="S36" s="27"/>
      <c r="T36" s="27">
        <v>6</v>
      </c>
      <c r="U36" s="27">
        <v>23</v>
      </c>
      <c r="V36" s="27">
        <v>68</v>
      </c>
      <c r="W36" s="12"/>
      <c r="X36" s="12"/>
      <c r="Y36" s="12"/>
      <c r="Z36" s="12"/>
      <c r="AA36" s="12"/>
      <c r="AB36" s="12"/>
      <c r="AC36" s="12"/>
      <c r="AD36" s="12"/>
      <c r="AE36" s="12"/>
      <c r="AF36" s="12"/>
      <c r="AG36" s="12"/>
      <c r="AH36" s="12"/>
      <c r="AI36" s="12"/>
      <c r="AJ36" s="12"/>
      <c r="AK36" s="12"/>
      <c r="AL36" s="12"/>
      <c r="AM36" s="12"/>
      <c r="AN36" s="12"/>
      <c r="AO36" s="12"/>
    </row>
    <row r="37" spans="5:41" x14ac:dyDescent="0.25">
      <c r="E37" s="12"/>
      <c r="F37" s="22" t="s">
        <v>31</v>
      </c>
      <c r="G37" s="23">
        <v>483</v>
      </c>
      <c r="H37" s="23">
        <v>372</v>
      </c>
      <c r="I37" s="23">
        <v>438</v>
      </c>
      <c r="J37" s="23">
        <v>511</v>
      </c>
      <c r="K37" s="23">
        <v>413</v>
      </c>
      <c r="L37" s="23">
        <v>424</v>
      </c>
      <c r="M37" s="23">
        <v>2641</v>
      </c>
      <c r="O37" s="26">
        <v>7</v>
      </c>
      <c r="P37" s="27">
        <v>20</v>
      </c>
      <c r="Q37" s="27">
        <v>16</v>
      </c>
      <c r="R37" s="27">
        <v>13</v>
      </c>
      <c r="S37" s="27">
        <v>11</v>
      </c>
      <c r="T37" s="27">
        <v>34</v>
      </c>
      <c r="U37" s="27">
        <v>19</v>
      </c>
      <c r="V37" s="27">
        <v>113</v>
      </c>
      <c r="W37" s="12"/>
      <c r="X37" s="12"/>
      <c r="Y37" s="12"/>
      <c r="Z37" s="12"/>
      <c r="AA37" s="12"/>
      <c r="AB37" s="12"/>
      <c r="AC37" s="12"/>
      <c r="AD37" s="12"/>
      <c r="AE37" s="12"/>
      <c r="AF37" s="12"/>
      <c r="AG37" s="12"/>
      <c r="AH37" s="12"/>
      <c r="AI37" s="12"/>
      <c r="AJ37" s="12"/>
      <c r="AK37" s="12"/>
      <c r="AL37" s="12"/>
      <c r="AM37" s="12"/>
      <c r="AN37" s="12"/>
      <c r="AO37" s="12"/>
    </row>
    <row r="38" spans="5:41" x14ac:dyDescent="0.25">
      <c r="E38" s="12"/>
      <c r="F38" s="20" t="s">
        <v>1037</v>
      </c>
      <c r="G38" s="21">
        <v>971</v>
      </c>
      <c r="H38" s="21">
        <v>902</v>
      </c>
      <c r="I38" s="21">
        <v>952</v>
      </c>
      <c r="J38" s="21">
        <v>854</v>
      </c>
      <c r="K38" s="21">
        <v>911</v>
      </c>
      <c r="L38" s="21">
        <v>920</v>
      </c>
      <c r="M38" s="21">
        <v>5510</v>
      </c>
      <c r="O38" s="26">
        <v>7.1</v>
      </c>
      <c r="P38" s="27">
        <v>21</v>
      </c>
      <c r="Q38" s="27">
        <v>18</v>
      </c>
      <c r="R38" s="27">
        <v>13</v>
      </c>
      <c r="S38" s="27">
        <v>1</v>
      </c>
      <c r="T38" s="27">
        <v>20</v>
      </c>
      <c r="U38" s="27">
        <v>15</v>
      </c>
      <c r="V38" s="27">
        <v>88</v>
      </c>
      <c r="W38" s="12"/>
      <c r="X38" s="12"/>
      <c r="Y38" s="12"/>
      <c r="Z38" s="12"/>
      <c r="AA38" s="12"/>
      <c r="AB38" s="12"/>
      <c r="AC38" s="12"/>
      <c r="AD38" s="12"/>
      <c r="AE38" s="12"/>
      <c r="AF38" s="12"/>
      <c r="AG38" s="12"/>
      <c r="AH38" s="12"/>
      <c r="AI38" s="12"/>
      <c r="AJ38" s="12"/>
      <c r="AK38" s="12"/>
      <c r="AL38" s="12"/>
      <c r="AM38" s="12"/>
      <c r="AN38" s="12"/>
      <c r="AO38" s="12"/>
    </row>
    <row r="39" spans="5:41" x14ac:dyDescent="0.25">
      <c r="E39" s="12"/>
      <c r="O39" s="26">
        <v>7.2</v>
      </c>
      <c r="P39" s="27">
        <v>11</v>
      </c>
      <c r="Q39" s="27">
        <v>33</v>
      </c>
      <c r="R39" s="27">
        <v>1</v>
      </c>
      <c r="S39" s="27">
        <v>9</v>
      </c>
      <c r="T39" s="27">
        <v>18</v>
      </c>
      <c r="U39" s="27">
        <v>13</v>
      </c>
      <c r="V39" s="27">
        <v>85</v>
      </c>
      <c r="W39" s="12"/>
      <c r="X39" s="12"/>
      <c r="Y39" s="12"/>
      <c r="Z39" s="12"/>
      <c r="AA39" s="12"/>
      <c r="AB39" s="12"/>
      <c r="AC39" s="12"/>
      <c r="AD39" s="12"/>
      <c r="AE39" s="12"/>
      <c r="AF39" s="12"/>
      <c r="AG39" s="12"/>
      <c r="AH39" s="12"/>
      <c r="AI39" s="12"/>
      <c r="AJ39" s="12"/>
      <c r="AK39" s="12"/>
      <c r="AL39" s="12"/>
      <c r="AM39" s="12"/>
      <c r="AN39" s="12"/>
      <c r="AO39" s="12"/>
    </row>
    <row r="40" spans="5:41" x14ac:dyDescent="0.25">
      <c r="E40" s="12"/>
      <c r="F40" s="12"/>
      <c r="G40" s="12"/>
      <c r="H40" s="12"/>
      <c r="I40" s="12"/>
      <c r="J40" s="12"/>
      <c r="K40" s="12"/>
      <c r="L40" s="12"/>
      <c r="M40" s="12"/>
      <c r="N40" s="12"/>
      <c r="O40" s="26">
        <v>7.3</v>
      </c>
      <c r="P40" s="27">
        <v>33</v>
      </c>
      <c r="Q40" s="27">
        <v>18</v>
      </c>
      <c r="R40" s="27">
        <v>16</v>
      </c>
      <c r="S40" s="27">
        <v>4</v>
      </c>
      <c r="T40" s="27">
        <v>26</v>
      </c>
      <c r="U40" s="27">
        <v>14</v>
      </c>
      <c r="V40" s="27">
        <v>111</v>
      </c>
      <c r="W40" s="12"/>
      <c r="X40" s="12"/>
      <c r="Y40" s="12"/>
      <c r="Z40" s="12"/>
      <c r="AA40" s="12"/>
      <c r="AB40" s="12"/>
      <c r="AC40" s="12"/>
      <c r="AD40" s="12"/>
      <c r="AE40" s="12"/>
      <c r="AF40" s="12"/>
      <c r="AG40" s="12"/>
      <c r="AH40" s="12"/>
      <c r="AI40" s="12"/>
      <c r="AJ40" s="12"/>
      <c r="AK40" s="12"/>
      <c r="AL40" s="12"/>
      <c r="AM40" s="12"/>
      <c r="AN40" s="12"/>
      <c r="AO40" s="12"/>
    </row>
    <row r="41" spans="5:41" x14ac:dyDescent="0.25">
      <c r="E41" s="12"/>
      <c r="F41" s="12"/>
      <c r="G41" s="12"/>
      <c r="H41" s="12"/>
      <c r="I41" s="12"/>
      <c r="J41" s="12"/>
      <c r="K41" s="12"/>
      <c r="L41" s="12"/>
      <c r="M41" s="12"/>
      <c r="N41" s="12"/>
      <c r="O41" s="26">
        <v>7.4</v>
      </c>
      <c r="P41" s="27"/>
      <c r="Q41" s="27">
        <v>13</v>
      </c>
      <c r="R41" s="27">
        <v>19</v>
      </c>
      <c r="S41" s="27">
        <v>15</v>
      </c>
      <c r="T41" s="27">
        <v>28</v>
      </c>
      <c r="U41" s="27">
        <v>24</v>
      </c>
      <c r="V41" s="27">
        <v>99</v>
      </c>
      <c r="W41" s="12"/>
      <c r="X41" s="12"/>
      <c r="Y41" s="12"/>
      <c r="Z41" s="12"/>
      <c r="AA41" s="12"/>
      <c r="AB41" s="12"/>
      <c r="AC41" s="12"/>
      <c r="AD41" s="12"/>
      <c r="AE41" s="12"/>
      <c r="AF41" s="12"/>
      <c r="AG41" s="12"/>
      <c r="AH41" s="12"/>
      <c r="AI41" s="12"/>
      <c r="AJ41" s="12"/>
      <c r="AK41" s="12"/>
      <c r="AL41" s="12"/>
      <c r="AM41" s="12"/>
      <c r="AN41" s="12"/>
      <c r="AO41" s="12"/>
    </row>
    <row r="42" spans="5:41" x14ac:dyDescent="0.25">
      <c r="E42" s="12"/>
      <c r="F42" s="12"/>
      <c r="G42" s="12"/>
      <c r="H42" s="12"/>
      <c r="I42" s="12"/>
      <c r="J42" s="12"/>
      <c r="K42" s="12"/>
      <c r="L42" s="12"/>
      <c r="M42" s="12"/>
      <c r="N42" s="12"/>
      <c r="O42" s="26">
        <v>7.5</v>
      </c>
      <c r="P42" s="27">
        <v>14</v>
      </c>
      <c r="Q42" s="27">
        <v>19</v>
      </c>
      <c r="R42" s="27">
        <v>10</v>
      </c>
      <c r="S42" s="27">
        <v>7</v>
      </c>
      <c r="T42" s="27">
        <v>17</v>
      </c>
      <c r="U42" s="27">
        <v>4</v>
      </c>
      <c r="V42" s="27">
        <v>71</v>
      </c>
      <c r="W42" s="12"/>
      <c r="X42" s="12"/>
      <c r="Y42" s="12"/>
      <c r="Z42" s="12"/>
      <c r="AA42" s="12"/>
      <c r="AB42" s="12"/>
      <c r="AC42" s="12"/>
      <c r="AD42" s="12"/>
      <c r="AE42" s="12"/>
      <c r="AF42" s="12"/>
      <c r="AG42" s="12"/>
      <c r="AH42" s="12"/>
      <c r="AI42" s="12"/>
      <c r="AJ42" s="12"/>
      <c r="AK42" s="12"/>
      <c r="AL42" s="12"/>
      <c r="AM42" s="12"/>
      <c r="AN42" s="12"/>
      <c r="AO42" s="12"/>
    </row>
    <row r="43" spans="5:41" x14ac:dyDescent="0.25">
      <c r="E43" s="12"/>
      <c r="F43" s="12"/>
      <c r="G43" s="12"/>
      <c r="H43" s="12"/>
      <c r="I43" s="12"/>
      <c r="J43" s="12"/>
      <c r="K43" s="12"/>
      <c r="L43" s="12"/>
      <c r="M43" s="12"/>
      <c r="N43" s="12"/>
      <c r="O43" s="26">
        <v>7.6</v>
      </c>
      <c r="P43" s="27">
        <v>48</v>
      </c>
      <c r="Q43" s="27">
        <v>21</v>
      </c>
      <c r="R43" s="27">
        <v>23</v>
      </c>
      <c r="S43" s="27">
        <v>29</v>
      </c>
      <c r="T43" s="27">
        <v>5</v>
      </c>
      <c r="U43" s="27"/>
      <c r="V43" s="27">
        <v>126</v>
      </c>
      <c r="W43" s="12"/>
      <c r="X43" s="12"/>
      <c r="Y43" s="12"/>
      <c r="Z43" s="12"/>
      <c r="AA43" s="12"/>
      <c r="AB43" s="12"/>
      <c r="AC43" s="12"/>
      <c r="AD43" s="12"/>
      <c r="AE43" s="12"/>
      <c r="AF43" s="12"/>
      <c r="AG43" s="12"/>
      <c r="AH43" s="12"/>
      <c r="AI43" s="12"/>
      <c r="AJ43" s="12"/>
      <c r="AK43" s="12"/>
      <c r="AL43" s="12"/>
      <c r="AM43" s="12"/>
      <c r="AN43" s="12"/>
      <c r="AO43" s="12"/>
    </row>
    <row r="44" spans="5:41" x14ac:dyDescent="0.25">
      <c r="E44" s="12"/>
      <c r="F44" s="12"/>
      <c r="G44" s="12"/>
      <c r="H44" s="12"/>
      <c r="I44" s="12"/>
      <c r="J44" s="12"/>
      <c r="K44" s="12"/>
      <c r="L44" s="12"/>
      <c r="M44" s="12"/>
      <c r="N44" s="12"/>
      <c r="O44" s="26">
        <v>7.7</v>
      </c>
      <c r="P44" s="27">
        <v>3</v>
      </c>
      <c r="Q44" s="27">
        <v>11</v>
      </c>
      <c r="R44" s="27">
        <v>18</v>
      </c>
      <c r="S44" s="27">
        <v>27</v>
      </c>
      <c r="T44" s="27">
        <v>24</v>
      </c>
      <c r="U44" s="27">
        <v>7</v>
      </c>
      <c r="V44" s="27">
        <v>90</v>
      </c>
      <c r="W44" s="12"/>
      <c r="X44" s="12"/>
      <c r="Y44" s="12"/>
      <c r="Z44" s="12"/>
      <c r="AA44" s="12"/>
      <c r="AB44" s="12"/>
      <c r="AC44" s="12"/>
      <c r="AD44" s="12"/>
      <c r="AE44" s="12"/>
      <c r="AF44" s="12"/>
      <c r="AG44" s="12"/>
      <c r="AH44" s="12"/>
      <c r="AI44" s="12"/>
      <c r="AJ44" s="12"/>
      <c r="AK44" s="12"/>
      <c r="AL44" s="12"/>
      <c r="AM44" s="12"/>
      <c r="AN44" s="12"/>
      <c r="AO44" s="12"/>
    </row>
    <row r="45" spans="5:41" x14ac:dyDescent="0.25">
      <c r="E45" s="12"/>
      <c r="F45" s="12"/>
      <c r="G45" s="12"/>
      <c r="H45" s="12"/>
      <c r="I45" s="12"/>
      <c r="J45" s="12"/>
      <c r="K45" s="12"/>
      <c r="L45" s="12"/>
      <c r="M45" s="12"/>
      <c r="N45" s="12"/>
      <c r="O45" s="26">
        <v>7.8</v>
      </c>
      <c r="P45" s="27">
        <v>26</v>
      </c>
      <c r="Q45" s="27">
        <v>2</v>
      </c>
      <c r="R45" s="27">
        <v>9</v>
      </c>
      <c r="S45" s="27">
        <v>9</v>
      </c>
      <c r="T45" s="27">
        <v>20</v>
      </c>
      <c r="U45" s="27">
        <v>12</v>
      </c>
      <c r="V45" s="27">
        <v>78</v>
      </c>
      <c r="W45" s="12"/>
      <c r="X45" s="12"/>
      <c r="Y45" s="12"/>
      <c r="Z45" s="12"/>
      <c r="AA45" s="12"/>
      <c r="AB45" s="12"/>
      <c r="AC45" s="12"/>
      <c r="AD45" s="12"/>
      <c r="AE45" s="12"/>
      <c r="AF45" s="12"/>
      <c r="AG45" s="12"/>
      <c r="AH45" s="12"/>
      <c r="AI45" s="12"/>
      <c r="AJ45" s="12"/>
      <c r="AK45" s="12"/>
      <c r="AL45" s="12"/>
      <c r="AM45" s="12"/>
      <c r="AN45" s="12"/>
      <c r="AO45" s="12"/>
    </row>
    <row r="46" spans="5:41" x14ac:dyDescent="0.25">
      <c r="E46" s="12"/>
      <c r="F46" s="13" t="s">
        <v>1038</v>
      </c>
      <c r="G46" s="13" t="s">
        <v>1086</v>
      </c>
      <c r="H46" s="13"/>
      <c r="I46" s="13"/>
      <c r="J46" s="13"/>
      <c r="K46" s="12"/>
      <c r="L46" s="12"/>
      <c r="M46" s="12"/>
      <c r="N46" s="12"/>
      <c r="O46" s="26">
        <v>7.9</v>
      </c>
      <c r="P46" s="27">
        <v>4</v>
      </c>
      <c r="Q46" s="27">
        <v>22</v>
      </c>
      <c r="R46" s="27">
        <v>6</v>
      </c>
      <c r="S46" s="27">
        <v>15</v>
      </c>
      <c r="T46" s="27">
        <v>14</v>
      </c>
      <c r="U46" s="27">
        <v>14</v>
      </c>
      <c r="V46" s="27">
        <v>75</v>
      </c>
      <c r="W46" s="12"/>
      <c r="X46" s="12"/>
      <c r="Y46" s="12"/>
      <c r="Z46" s="12"/>
      <c r="AA46" s="12"/>
      <c r="AB46" s="12"/>
      <c r="AC46" s="12"/>
      <c r="AD46" s="12"/>
      <c r="AE46" s="12"/>
      <c r="AF46" s="12"/>
      <c r="AG46" s="12"/>
      <c r="AH46" s="12"/>
      <c r="AI46" s="12"/>
      <c r="AJ46" s="12"/>
      <c r="AK46" s="12"/>
      <c r="AL46" s="12"/>
      <c r="AM46" s="12"/>
      <c r="AN46" s="12"/>
      <c r="AO46" s="12"/>
    </row>
    <row r="47" spans="5:41" x14ac:dyDescent="0.25">
      <c r="E47" s="12"/>
      <c r="F47" s="13" t="s">
        <v>1036</v>
      </c>
      <c r="G47" s="13" t="s">
        <v>43</v>
      </c>
      <c r="H47" s="13" t="s">
        <v>26</v>
      </c>
      <c r="I47" s="13" t="s">
        <v>19</v>
      </c>
      <c r="J47" s="13" t="s">
        <v>1037</v>
      </c>
      <c r="K47" s="12"/>
      <c r="L47" s="12"/>
      <c r="M47" s="12"/>
      <c r="N47" s="12"/>
      <c r="O47" s="26">
        <v>8</v>
      </c>
      <c r="P47" s="27">
        <v>19</v>
      </c>
      <c r="Q47" s="27">
        <v>11</v>
      </c>
      <c r="R47" s="27">
        <v>23</v>
      </c>
      <c r="S47" s="27">
        <v>23</v>
      </c>
      <c r="T47" s="27">
        <v>35</v>
      </c>
      <c r="U47" s="27">
        <v>16</v>
      </c>
      <c r="V47" s="27">
        <v>127</v>
      </c>
      <c r="W47" s="12"/>
      <c r="X47" s="12"/>
      <c r="Y47" s="12"/>
      <c r="Z47" s="12"/>
      <c r="AA47" s="12"/>
      <c r="AB47" s="12"/>
      <c r="AC47" s="12"/>
      <c r="AD47" s="12"/>
      <c r="AE47" s="12"/>
      <c r="AF47" s="12"/>
      <c r="AG47" s="12"/>
      <c r="AH47" s="12"/>
      <c r="AI47" s="12"/>
      <c r="AJ47" s="12"/>
      <c r="AK47" s="12"/>
      <c r="AL47" s="12"/>
      <c r="AM47" s="12"/>
      <c r="AN47" s="12"/>
      <c r="AO47" s="12"/>
    </row>
    <row r="48" spans="5:41" x14ac:dyDescent="0.25">
      <c r="E48" s="12"/>
      <c r="F48" s="22" t="s">
        <v>29</v>
      </c>
      <c r="G48" s="23">
        <v>35339.461500000005</v>
      </c>
      <c r="H48" s="23">
        <v>43085.857499999998</v>
      </c>
      <c r="I48" s="23">
        <v>33781.251000000011</v>
      </c>
      <c r="J48" s="23">
        <v>112206.57</v>
      </c>
      <c r="K48" s="12"/>
      <c r="L48" s="12"/>
      <c r="M48" s="12"/>
      <c r="N48" s="12"/>
      <c r="O48" s="26">
        <v>8.1</v>
      </c>
      <c r="P48" s="27">
        <v>17</v>
      </c>
      <c r="Q48" s="27">
        <v>3</v>
      </c>
      <c r="R48" s="27">
        <v>14</v>
      </c>
      <c r="S48" s="27">
        <v>29</v>
      </c>
      <c r="T48" s="27">
        <v>7</v>
      </c>
      <c r="U48" s="27">
        <v>10</v>
      </c>
      <c r="V48" s="27">
        <v>80</v>
      </c>
      <c r="W48" s="12"/>
      <c r="X48" s="12"/>
      <c r="Y48" s="12"/>
      <c r="Z48" s="12"/>
      <c r="AA48" s="12"/>
      <c r="AB48" s="12"/>
      <c r="AC48" s="12"/>
      <c r="AD48" s="12"/>
      <c r="AE48" s="12"/>
      <c r="AF48" s="12"/>
      <c r="AG48" s="12"/>
      <c r="AH48" s="12"/>
      <c r="AI48" s="12"/>
      <c r="AJ48" s="12"/>
      <c r="AK48" s="12"/>
      <c r="AL48" s="12"/>
      <c r="AM48" s="12"/>
      <c r="AN48" s="12"/>
      <c r="AO48" s="12"/>
    </row>
    <row r="49" spans="5:41" x14ac:dyDescent="0.25">
      <c r="E49" s="12"/>
      <c r="F49" s="22" t="s">
        <v>33</v>
      </c>
      <c r="G49" s="23">
        <v>37344.856500000024</v>
      </c>
      <c r="H49" s="23">
        <v>30327.464999999993</v>
      </c>
      <c r="I49" s="23">
        <v>33094.750500000024</v>
      </c>
      <c r="J49" s="23">
        <v>100767.07200000004</v>
      </c>
      <c r="K49" s="12"/>
      <c r="L49" s="12"/>
      <c r="M49" s="12"/>
      <c r="N49" s="12"/>
      <c r="O49" s="26">
        <v>8.1999999999999993</v>
      </c>
      <c r="P49" s="27">
        <v>25</v>
      </c>
      <c r="Q49" s="27">
        <v>6</v>
      </c>
      <c r="R49" s="27">
        <v>10</v>
      </c>
      <c r="S49" s="27">
        <v>4</v>
      </c>
      <c r="T49" s="27">
        <v>7</v>
      </c>
      <c r="U49" s="27">
        <v>27</v>
      </c>
      <c r="V49" s="27">
        <v>79</v>
      </c>
      <c r="W49" s="12"/>
      <c r="X49" s="12"/>
      <c r="Y49" s="12"/>
      <c r="Z49" s="12"/>
      <c r="AA49" s="12"/>
      <c r="AB49" s="12"/>
      <c r="AC49" s="12"/>
      <c r="AD49" s="12"/>
      <c r="AE49" s="12"/>
      <c r="AF49" s="12"/>
      <c r="AG49" s="12"/>
      <c r="AH49" s="12"/>
      <c r="AI49" s="12"/>
      <c r="AJ49" s="12"/>
      <c r="AK49" s="12"/>
      <c r="AL49" s="12"/>
      <c r="AM49" s="12"/>
      <c r="AN49" s="12"/>
      <c r="AO49" s="12"/>
    </row>
    <row r="50" spans="5:41" x14ac:dyDescent="0.25">
      <c r="E50" s="12"/>
      <c r="F50" s="22" t="s">
        <v>23</v>
      </c>
      <c r="G50" s="23">
        <v>33513.353999999992</v>
      </c>
      <c r="H50" s="23">
        <v>37155.383999999991</v>
      </c>
      <c r="I50" s="23">
        <v>39324.368999999984</v>
      </c>
      <c r="J50" s="23">
        <v>109993.10699999996</v>
      </c>
      <c r="K50" s="12"/>
      <c r="L50" s="12"/>
      <c r="M50" s="12"/>
      <c r="N50" s="12"/>
      <c r="O50" s="26">
        <v>8.3000000000000007</v>
      </c>
      <c r="P50" s="27"/>
      <c r="Q50" s="27">
        <v>4</v>
      </c>
      <c r="R50" s="27">
        <v>19</v>
      </c>
      <c r="S50" s="27">
        <v>16</v>
      </c>
      <c r="T50" s="27">
        <v>13</v>
      </c>
      <c r="U50" s="27">
        <v>6</v>
      </c>
      <c r="V50" s="27">
        <v>58</v>
      </c>
      <c r="W50" s="12"/>
      <c r="X50" s="12"/>
      <c r="Y50" s="12"/>
      <c r="Z50" s="12"/>
      <c r="AA50" s="12"/>
      <c r="AB50" s="12"/>
      <c r="AC50" s="12"/>
      <c r="AD50" s="12"/>
      <c r="AE50" s="12"/>
      <c r="AF50" s="12"/>
      <c r="AG50" s="12"/>
      <c r="AH50" s="12"/>
      <c r="AI50" s="12"/>
      <c r="AJ50" s="12"/>
      <c r="AK50" s="12"/>
      <c r="AL50" s="12"/>
      <c r="AM50" s="12"/>
      <c r="AN50" s="12"/>
      <c r="AO50" s="12"/>
    </row>
    <row r="51" spans="5:41" x14ac:dyDescent="0.25">
      <c r="E51" s="12"/>
      <c r="F51" s="20" t="s">
        <v>1037</v>
      </c>
      <c r="G51" s="21">
        <v>106197.67200000002</v>
      </c>
      <c r="H51" s="21">
        <v>110568.70649999999</v>
      </c>
      <c r="I51" s="21">
        <v>106200.37050000002</v>
      </c>
      <c r="J51" s="21">
        <v>322966.74900000001</v>
      </c>
      <c r="K51" s="12"/>
      <c r="L51" s="12"/>
      <c r="M51" s="12"/>
      <c r="N51" s="12"/>
      <c r="O51" s="26">
        <v>8.4</v>
      </c>
      <c r="P51" s="27">
        <v>2</v>
      </c>
      <c r="Q51" s="27">
        <v>17</v>
      </c>
      <c r="R51" s="27">
        <v>27</v>
      </c>
      <c r="S51" s="27">
        <v>42</v>
      </c>
      <c r="T51" s="27">
        <v>15</v>
      </c>
      <c r="U51" s="27"/>
      <c r="V51" s="27">
        <v>103</v>
      </c>
      <c r="W51" s="12"/>
      <c r="X51" s="12"/>
      <c r="Y51" s="12"/>
      <c r="Z51" s="12"/>
      <c r="AA51" s="12"/>
      <c r="AB51" s="12"/>
      <c r="AC51" s="12"/>
      <c r="AD51" s="12"/>
      <c r="AE51" s="12"/>
      <c r="AF51" s="12"/>
      <c r="AG51" s="12"/>
      <c r="AH51" s="12"/>
      <c r="AI51" s="12"/>
      <c r="AJ51" s="12"/>
      <c r="AK51" s="12"/>
      <c r="AL51" s="12"/>
      <c r="AM51" s="12"/>
      <c r="AN51" s="12"/>
      <c r="AO51" s="12"/>
    </row>
    <row r="52" spans="5:41" x14ac:dyDescent="0.25">
      <c r="E52" s="12"/>
      <c r="F52" s="12"/>
      <c r="G52" s="12"/>
      <c r="H52" s="12"/>
      <c r="I52" s="12"/>
      <c r="J52" s="12"/>
      <c r="K52" s="12"/>
      <c r="L52" s="12"/>
      <c r="M52" s="12"/>
      <c r="N52" s="12"/>
      <c r="O52" s="26">
        <v>8.5</v>
      </c>
      <c r="P52" s="27">
        <v>2</v>
      </c>
      <c r="Q52" s="27">
        <v>30</v>
      </c>
      <c r="R52" s="27">
        <v>22</v>
      </c>
      <c r="S52" s="27">
        <v>6</v>
      </c>
      <c r="T52" s="27">
        <v>15</v>
      </c>
      <c r="U52" s="27">
        <v>19</v>
      </c>
      <c r="V52" s="27">
        <v>94</v>
      </c>
      <c r="W52" s="12"/>
      <c r="X52" s="12"/>
      <c r="Y52" s="12"/>
      <c r="Z52" s="12"/>
      <c r="AA52" s="12"/>
      <c r="AB52" s="12"/>
      <c r="AC52" s="12"/>
      <c r="AD52" s="12"/>
      <c r="AE52" s="12"/>
      <c r="AF52" s="12"/>
      <c r="AG52" s="12"/>
      <c r="AH52" s="12"/>
      <c r="AI52" s="12"/>
      <c r="AJ52" s="12"/>
      <c r="AK52" s="12"/>
      <c r="AL52" s="12"/>
      <c r="AM52" s="12"/>
      <c r="AN52" s="12"/>
      <c r="AO52" s="12"/>
    </row>
    <row r="53" spans="5:41" x14ac:dyDescent="0.25">
      <c r="E53" s="12"/>
      <c r="F53" s="12"/>
      <c r="G53" s="12"/>
      <c r="H53" s="12"/>
      <c r="I53" s="12"/>
      <c r="J53" s="12"/>
      <c r="K53" s="12"/>
      <c r="L53" s="12"/>
      <c r="M53" s="12"/>
      <c r="N53" s="12"/>
      <c r="O53" s="26">
        <v>8.6</v>
      </c>
      <c r="P53" s="27">
        <v>26</v>
      </c>
      <c r="Q53" s="27">
        <v>19</v>
      </c>
      <c r="R53" s="27">
        <v>13</v>
      </c>
      <c r="S53" s="27">
        <v>10</v>
      </c>
      <c r="T53" s="27">
        <v>4</v>
      </c>
      <c r="U53" s="27">
        <v>26</v>
      </c>
      <c r="V53" s="27">
        <v>98</v>
      </c>
      <c r="W53" s="12"/>
      <c r="X53" s="12"/>
      <c r="Y53" s="12"/>
      <c r="Z53" s="12"/>
      <c r="AA53" s="12"/>
      <c r="AB53" s="12"/>
      <c r="AC53" s="12"/>
      <c r="AD53" s="12"/>
      <c r="AE53" s="12"/>
      <c r="AF53" s="12"/>
      <c r="AG53" s="12"/>
      <c r="AH53" s="12"/>
      <c r="AI53" s="12"/>
      <c r="AJ53" s="12"/>
      <c r="AK53" s="12"/>
      <c r="AL53" s="12"/>
      <c r="AM53" s="12"/>
      <c r="AN53" s="12"/>
      <c r="AO53" s="12"/>
    </row>
    <row r="54" spans="5:41" x14ac:dyDescent="0.25">
      <c r="E54" s="12"/>
      <c r="F54" s="12"/>
      <c r="G54" s="12"/>
      <c r="H54" s="12"/>
      <c r="I54" s="12"/>
      <c r="J54" s="12"/>
      <c r="K54" s="12"/>
      <c r="L54" s="12"/>
      <c r="M54" s="12"/>
      <c r="N54" s="12"/>
      <c r="O54" s="26">
        <v>8.6999999999999993</v>
      </c>
      <c r="P54" s="27">
        <v>9</v>
      </c>
      <c r="Q54" s="27">
        <v>28</v>
      </c>
      <c r="R54" s="27">
        <v>22</v>
      </c>
      <c r="S54" s="27">
        <v>24</v>
      </c>
      <c r="T54" s="27">
        <v>27</v>
      </c>
      <c r="U54" s="27">
        <v>16</v>
      </c>
      <c r="V54" s="27">
        <v>126</v>
      </c>
      <c r="W54" s="12"/>
      <c r="X54" s="12"/>
      <c r="Y54" s="12"/>
      <c r="Z54" s="12"/>
      <c r="AA54" s="12"/>
      <c r="AB54" s="12"/>
      <c r="AC54" s="12"/>
      <c r="AD54" s="12"/>
      <c r="AE54" s="12"/>
      <c r="AF54" s="12"/>
      <c r="AG54" s="12"/>
      <c r="AH54" s="12"/>
      <c r="AI54" s="12"/>
      <c r="AJ54" s="12"/>
      <c r="AK54" s="12"/>
      <c r="AL54" s="12"/>
      <c r="AM54" s="12"/>
      <c r="AN54" s="12"/>
      <c r="AO54" s="12"/>
    </row>
    <row r="55" spans="5:41" x14ac:dyDescent="0.25">
      <c r="E55" s="12"/>
      <c r="F55" s="12"/>
      <c r="G55" s="12"/>
      <c r="H55" s="12"/>
      <c r="I55" s="12"/>
      <c r="J55" s="12"/>
      <c r="K55" s="12"/>
      <c r="L55" s="12"/>
      <c r="M55" s="12"/>
      <c r="N55" s="12"/>
      <c r="O55" s="26">
        <v>8.8000000000000007</v>
      </c>
      <c r="P55" s="27">
        <v>17</v>
      </c>
      <c r="Q55" s="27"/>
      <c r="R55" s="27">
        <v>16</v>
      </c>
      <c r="S55" s="27">
        <v>25</v>
      </c>
      <c r="T55" s="27">
        <v>26</v>
      </c>
      <c r="U55" s="27">
        <v>2</v>
      </c>
      <c r="V55" s="27">
        <v>86</v>
      </c>
      <c r="W55" s="12"/>
      <c r="X55" s="12"/>
      <c r="Y55" s="12"/>
      <c r="Z55" s="12"/>
      <c r="AA55" s="12"/>
      <c r="AB55" s="12"/>
      <c r="AC55" s="12"/>
      <c r="AD55" s="12"/>
      <c r="AE55" s="12"/>
      <c r="AF55" s="12"/>
      <c r="AG55" s="12"/>
      <c r="AH55" s="12"/>
      <c r="AI55" s="12"/>
      <c r="AJ55" s="12"/>
      <c r="AK55" s="12"/>
      <c r="AL55" s="12"/>
      <c r="AM55" s="12"/>
      <c r="AN55" s="12"/>
      <c r="AO55" s="12"/>
    </row>
    <row r="56" spans="5:41" x14ac:dyDescent="0.25">
      <c r="E56" s="12"/>
      <c r="F56" s="12"/>
      <c r="G56" s="12"/>
      <c r="H56" s="12"/>
      <c r="I56" s="12"/>
      <c r="J56" s="12"/>
      <c r="K56" s="12"/>
      <c r="L56" s="12"/>
      <c r="M56" s="12"/>
      <c r="N56" s="12"/>
      <c r="O56" s="26">
        <v>8.9</v>
      </c>
      <c r="P56" s="27">
        <v>13</v>
      </c>
      <c r="Q56" s="27">
        <v>25</v>
      </c>
      <c r="R56" s="27">
        <v>31</v>
      </c>
      <c r="S56" s="27">
        <v>21</v>
      </c>
      <c r="T56" s="27">
        <v>8</v>
      </c>
      <c r="U56" s="27">
        <v>11</v>
      </c>
      <c r="V56" s="27">
        <v>109</v>
      </c>
      <c r="W56" s="12"/>
      <c r="X56" s="12"/>
      <c r="Y56" s="12"/>
      <c r="Z56" s="12"/>
      <c r="AA56" s="12"/>
      <c r="AB56" s="12"/>
      <c r="AC56" s="12"/>
      <c r="AD56" s="12"/>
      <c r="AE56" s="12"/>
      <c r="AF56" s="12"/>
      <c r="AG56" s="12"/>
      <c r="AH56" s="12"/>
      <c r="AI56" s="12"/>
      <c r="AJ56" s="12"/>
      <c r="AK56" s="12"/>
      <c r="AL56" s="12"/>
      <c r="AM56" s="12"/>
      <c r="AN56" s="12"/>
      <c r="AO56" s="12"/>
    </row>
    <row r="57" spans="5:41" x14ac:dyDescent="0.25">
      <c r="E57" s="12"/>
      <c r="F57" s="12"/>
      <c r="G57" s="12"/>
      <c r="H57" s="12"/>
      <c r="I57" s="12"/>
      <c r="J57" s="12"/>
      <c r="K57" s="12"/>
      <c r="L57" s="12"/>
      <c r="M57" s="12"/>
      <c r="N57" s="12"/>
      <c r="O57" s="26">
        <v>9</v>
      </c>
      <c r="P57" s="27">
        <v>30</v>
      </c>
      <c r="Q57" s="27">
        <v>10</v>
      </c>
      <c r="R57" s="27">
        <v>15</v>
      </c>
      <c r="S57" s="27">
        <v>7</v>
      </c>
      <c r="T57" s="27">
        <v>2</v>
      </c>
      <c r="U57" s="27">
        <v>15</v>
      </c>
      <c r="V57" s="27">
        <v>79</v>
      </c>
      <c r="W57" s="12"/>
      <c r="X57" s="12"/>
      <c r="Y57" s="12"/>
      <c r="Z57" s="12"/>
      <c r="AA57" s="12"/>
      <c r="AB57" s="12"/>
      <c r="AC57" s="12"/>
      <c r="AD57" s="12"/>
      <c r="AE57" s="12"/>
      <c r="AF57" s="12"/>
      <c r="AG57" s="12"/>
      <c r="AH57" s="12"/>
      <c r="AI57" s="12"/>
      <c r="AJ57" s="12"/>
      <c r="AK57" s="12"/>
      <c r="AL57" s="12"/>
      <c r="AM57" s="12"/>
      <c r="AN57" s="12"/>
      <c r="AO57" s="12"/>
    </row>
    <row r="58" spans="5:41" x14ac:dyDescent="0.25">
      <c r="E58" s="12"/>
      <c r="F58" s="12"/>
      <c r="G58" s="12"/>
      <c r="H58" s="12"/>
      <c r="I58" s="12"/>
      <c r="J58" s="12"/>
      <c r="K58" s="12"/>
      <c r="L58" s="12"/>
      <c r="M58" s="12"/>
      <c r="N58" s="12"/>
      <c r="O58" s="26">
        <v>9.1</v>
      </c>
      <c r="P58" s="27">
        <v>5</v>
      </c>
      <c r="Q58" s="27">
        <v>13</v>
      </c>
      <c r="R58" s="27">
        <v>24</v>
      </c>
      <c r="S58" s="27">
        <v>21</v>
      </c>
      <c r="T58" s="27">
        <v>8</v>
      </c>
      <c r="U58" s="27"/>
      <c r="V58" s="27">
        <v>71</v>
      </c>
      <c r="W58" s="12"/>
      <c r="X58" s="12"/>
      <c r="Y58" s="12"/>
      <c r="Z58" s="12"/>
      <c r="AA58" s="12"/>
      <c r="AB58" s="12"/>
      <c r="AC58" s="12"/>
      <c r="AD58" s="12"/>
      <c r="AE58" s="12"/>
      <c r="AF58" s="12"/>
      <c r="AG58" s="12"/>
      <c r="AH58" s="12"/>
      <c r="AI58" s="12"/>
      <c r="AJ58" s="12"/>
      <c r="AK58" s="12"/>
      <c r="AL58" s="12"/>
      <c r="AM58" s="12"/>
      <c r="AN58" s="12"/>
      <c r="AO58" s="12"/>
    </row>
    <row r="59" spans="5:41" x14ac:dyDescent="0.25">
      <c r="E59" s="12"/>
      <c r="F59" s="13" t="s">
        <v>1075</v>
      </c>
      <c r="G59" s="13" t="s">
        <v>1086</v>
      </c>
      <c r="H59" s="13"/>
      <c r="I59" s="13"/>
      <c r="J59" s="13"/>
      <c r="K59" s="12"/>
      <c r="L59" s="12"/>
      <c r="M59" s="12"/>
      <c r="N59" s="12"/>
      <c r="O59" s="26">
        <v>9.1999999999999993</v>
      </c>
      <c r="P59" s="27">
        <v>10</v>
      </c>
      <c r="Q59" s="27">
        <v>25</v>
      </c>
      <c r="R59" s="27">
        <v>16</v>
      </c>
      <c r="S59" s="27">
        <v>15</v>
      </c>
      <c r="T59" s="27">
        <v>8</v>
      </c>
      <c r="U59" s="27">
        <v>8</v>
      </c>
      <c r="V59" s="27">
        <v>82</v>
      </c>
      <c r="W59" s="12"/>
      <c r="X59" s="12"/>
      <c r="Y59" s="12"/>
      <c r="Z59" s="12"/>
      <c r="AA59" s="12"/>
      <c r="AB59" s="12"/>
      <c r="AC59" s="12"/>
      <c r="AD59" s="12"/>
      <c r="AE59" s="12"/>
      <c r="AF59" s="12"/>
      <c r="AG59" s="12"/>
      <c r="AH59" s="12"/>
      <c r="AI59" s="12"/>
      <c r="AJ59" s="12"/>
      <c r="AK59" s="12"/>
      <c r="AL59" s="12"/>
      <c r="AM59" s="12"/>
      <c r="AN59" s="12"/>
      <c r="AO59" s="12"/>
    </row>
    <row r="60" spans="5:41" x14ac:dyDescent="0.25">
      <c r="E60" s="12"/>
      <c r="F60" s="13" t="s">
        <v>1036</v>
      </c>
      <c r="G60" s="13" t="s">
        <v>43</v>
      </c>
      <c r="H60" s="13" t="s">
        <v>26</v>
      </c>
      <c r="I60" s="13" t="s">
        <v>19</v>
      </c>
      <c r="J60" s="13" t="s">
        <v>1037</v>
      </c>
      <c r="K60" s="12"/>
      <c r="L60" s="12"/>
      <c r="M60" s="12"/>
      <c r="N60" s="12"/>
      <c r="O60" s="26">
        <v>9.3000000000000007</v>
      </c>
      <c r="P60" s="27">
        <v>13</v>
      </c>
      <c r="Q60" s="27">
        <v>17</v>
      </c>
      <c r="R60" s="27">
        <v>8</v>
      </c>
      <c r="S60" s="27">
        <v>16</v>
      </c>
      <c r="T60" s="27">
        <v>10</v>
      </c>
      <c r="U60" s="27">
        <v>25</v>
      </c>
      <c r="V60" s="27">
        <v>89</v>
      </c>
      <c r="W60" s="12"/>
      <c r="X60" s="12"/>
      <c r="Y60" s="12"/>
      <c r="Z60" s="12"/>
      <c r="AA60" s="12"/>
      <c r="AB60" s="12"/>
      <c r="AC60" s="12"/>
      <c r="AD60" s="12"/>
      <c r="AE60" s="12"/>
      <c r="AF60" s="12"/>
      <c r="AG60" s="12"/>
      <c r="AH60" s="12"/>
      <c r="AI60" s="12"/>
      <c r="AJ60" s="12"/>
      <c r="AK60" s="12"/>
      <c r="AL60" s="12"/>
      <c r="AM60" s="12"/>
      <c r="AN60" s="12"/>
      <c r="AO60" s="12"/>
    </row>
    <row r="61" spans="5:41" x14ac:dyDescent="0.25">
      <c r="E61" s="12"/>
      <c r="F61" s="22" t="s">
        <v>1082</v>
      </c>
      <c r="G61" s="23">
        <v>23</v>
      </c>
      <c r="H61" s="23">
        <v>25</v>
      </c>
      <c r="I61" s="23">
        <v>7</v>
      </c>
      <c r="J61" s="23">
        <v>55</v>
      </c>
      <c r="K61" s="12"/>
      <c r="L61" s="12"/>
      <c r="M61" s="12"/>
      <c r="N61" s="12"/>
      <c r="O61" s="26">
        <v>9.4</v>
      </c>
      <c r="P61" s="27">
        <v>10</v>
      </c>
      <c r="Q61" s="27">
        <v>8</v>
      </c>
      <c r="R61" s="27">
        <v>17</v>
      </c>
      <c r="S61" s="27"/>
      <c r="T61" s="27">
        <v>27</v>
      </c>
      <c r="U61" s="27">
        <v>10</v>
      </c>
      <c r="V61" s="27">
        <v>72</v>
      </c>
      <c r="W61" s="12"/>
      <c r="X61" s="12"/>
      <c r="Y61" s="12"/>
      <c r="Z61" s="12"/>
      <c r="AA61" s="12"/>
      <c r="AB61" s="12"/>
      <c r="AC61" s="12"/>
      <c r="AD61" s="12"/>
      <c r="AE61" s="12"/>
      <c r="AF61" s="12"/>
      <c r="AG61" s="12"/>
      <c r="AH61" s="12"/>
      <c r="AI61" s="12"/>
      <c r="AJ61" s="12"/>
      <c r="AK61" s="12"/>
      <c r="AL61" s="12"/>
      <c r="AM61" s="12"/>
      <c r="AN61" s="12"/>
      <c r="AO61" s="12"/>
    </row>
    <row r="62" spans="5:41" x14ac:dyDescent="0.25">
      <c r="E62" s="12"/>
      <c r="F62" s="22" t="s">
        <v>1083</v>
      </c>
      <c r="G62" s="23">
        <v>654</v>
      </c>
      <c r="H62" s="23">
        <v>612</v>
      </c>
      <c r="I62" s="23">
        <v>624</v>
      </c>
      <c r="J62" s="23">
        <v>1890</v>
      </c>
      <c r="K62" s="12"/>
      <c r="L62" s="12"/>
      <c r="M62" s="12"/>
      <c r="N62" s="12"/>
      <c r="O62" s="26">
        <v>9.5</v>
      </c>
      <c r="P62" s="27">
        <v>17</v>
      </c>
      <c r="Q62" s="27">
        <v>34</v>
      </c>
      <c r="R62" s="27">
        <v>20</v>
      </c>
      <c r="S62" s="27">
        <v>14</v>
      </c>
      <c r="T62" s="27">
        <v>11</v>
      </c>
      <c r="U62" s="27">
        <v>10</v>
      </c>
      <c r="V62" s="27">
        <v>106</v>
      </c>
      <c r="W62" s="12"/>
      <c r="X62" s="12"/>
      <c r="Y62" s="12"/>
      <c r="Z62" s="12"/>
      <c r="AA62" s="12"/>
      <c r="AB62" s="12"/>
      <c r="AC62" s="12"/>
      <c r="AD62" s="12"/>
      <c r="AE62" s="12"/>
      <c r="AF62" s="12"/>
      <c r="AG62" s="12"/>
      <c r="AH62" s="12"/>
      <c r="AI62" s="12"/>
      <c r="AJ62" s="12"/>
      <c r="AK62" s="12"/>
      <c r="AL62" s="12"/>
      <c r="AM62" s="12"/>
      <c r="AN62" s="12"/>
      <c r="AO62" s="12"/>
    </row>
    <row r="63" spans="5:41" x14ac:dyDescent="0.25">
      <c r="E63" s="12"/>
      <c r="F63" s="22" t="s">
        <v>1084</v>
      </c>
      <c r="G63" s="23">
        <v>631</v>
      </c>
      <c r="H63" s="23">
        <v>565</v>
      </c>
      <c r="I63" s="23">
        <v>658</v>
      </c>
      <c r="J63" s="23">
        <v>1854</v>
      </c>
      <c r="K63" s="12"/>
      <c r="L63" s="12"/>
      <c r="M63" s="12"/>
      <c r="N63" s="12"/>
      <c r="O63" s="26">
        <v>9.6</v>
      </c>
      <c r="P63" s="27">
        <v>5</v>
      </c>
      <c r="Q63" s="27">
        <v>21</v>
      </c>
      <c r="R63" s="27">
        <v>31</v>
      </c>
      <c r="S63" s="27"/>
      <c r="T63" s="27">
        <v>11</v>
      </c>
      <c r="U63" s="27">
        <v>31</v>
      </c>
      <c r="V63" s="27">
        <v>99</v>
      </c>
      <c r="W63" s="12"/>
      <c r="X63" s="12"/>
      <c r="Y63" s="12"/>
      <c r="Z63" s="12"/>
      <c r="AA63" s="12"/>
      <c r="AB63" s="12"/>
      <c r="AC63" s="12"/>
      <c r="AD63" s="12"/>
      <c r="AE63" s="12"/>
      <c r="AF63" s="12"/>
      <c r="AG63" s="12"/>
      <c r="AH63" s="12"/>
      <c r="AI63" s="12"/>
      <c r="AJ63" s="12"/>
      <c r="AK63" s="12"/>
      <c r="AL63" s="12"/>
      <c r="AM63" s="12"/>
      <c r="AN63" s="12"/>
      <c r="AO63" s="12"/>
    </row>
    <row r="64" spans="5:41" x14ac:dyDescent="0.25">
      <c r="E64" s="12"/>
      <c r="F64" s="22" t="s">
        <v>1085</v>
      </c>
      <c r="G64" s="23">
        <v>512</v>
      </c>
      <c r="H64" s="23">
        <v>629</v>
      </c>
      <c r="I64" s="23">
        <v>570</v>
      </c>
      <c r="J64" s="23">
        <v>1711</v>
      </c>
      <c r="K64" s="12"/>
      <c r="L64" s="12"/>
      <c r="M64" s="12"/>
      <c r="N64" s="12"/>
      <c r="O64" s="26">
        <v>9.6999999999999993</v>
      </c>
      <c r="P64" s="27">
        <v>15</v>
      </c>
      <c r="Q64" s="27">
        <v>12</v>
      </c>
      <c r="R64" s="27"/>
      <c r="S64" s="27">
        <v>11</v>
      </c>
      <c r="T64" s="27">
        <v>7</v>
      </c>
      <c r="U64" s="27">
        <v>20</v>
      </c>
      <c r="V64" s="27">
        <v>65</v>
      </c>
      <c r="W64" s="12"/>
      <c r="X64" s="12"/>
      <c r="Y64" s="12"/>
      <c r="Z64" s="12"/>
      <c r="AA64" s="12"/>
      <c r="AB64" s="12"/>
      <c r="AC64" s="12"/>
      <c r="AD64" s="12"/>
      <c r="AE64" s="12"/>
      <c r="AF64" s="12"/>
      <c r="AG64" s="12"/>
      <c r="AH64" s="12"/>
      <c r="AI64" s="12"/>
      <c r="AJ64" s="12"/>
      <c r="AK64" s="12"/>
      <c r="AL64" s="12"/>
      <c r="AM64" s="12"/>
      <c r="AN64" s="12"/>
      <c r="AO64" s="12"/>
    </row>
    <row r="65" spans="5:41" x14ac:dyDescent="0.25">
      <c r="E65" s="12"/>
      <c r="F65" s="20" t="s">
        <v>1037</v>
      </c>
      <c r="G65" s="21">
        <v>1820</v>
      </c>
      <c r="H65" s="21">
        <v>1831</v>
      </c>
      <c r="I65" s="21">
        <v>1859</v>
      </c>
      <c r="J65" s="21">
        <v>5510</v>
      </c>
      <c r="K65" s="12"/>
      <c r="L65" s="12"/>
      <c r="M65" s="12"/>
      <c r="N65" s="12"/>
      <c r="O65" s="26">
        <v>9.8000000000000007</v>
      </c>
      <c r="P65" s="27">
        <v>26</v>
      </c>
      <c r="Q65" s="27">
        <v>4</v>
      </c>
      <c r="R65" s="27">
        <v>5</v>
      </c>
      <c r="S65" s="27">
        <v>16</v>
      </c>
      <c r="T65" s="27">
        <v>31</v>
      </c>
      <c r="U65" s="27">
        <v>1</v>
      </c>
      <c r="V65" s="27">
        <v>83</v>
      </c>
      <c r="W65" s="12"/>
      <c r="X65" s="12"/>
      <c r="Y65" s="12"/>
      <c r="Z65" s="12"/>
      <c r="AA65" s="12"/>
      <c r="AB65" s="12"/>
      <c r="AC65" s="12"/>
      <c r="AD65" s="12"/>
      <c r="AE65" s="12"/>
      <c r="AF65" s="12"/>
      <c r="AG65" s="12"/>
      <c r="AH65" s="12"/>
      <c r="AI65" s="12"/>
      <c r="AJ65" s="12"/>
      <c r="AK65" s="12"/>
      <c r="AL65" s="12"/>
      <c r="AM65" s="12"/>
      <c r="AN65" s="12"/>
      <c r="AO65" s="12"/>
    </row>
    <row r="66" spans="5:41" x14ac:dyDescent="0.25">
      <c r="E66" s="12"/>
      <c r="F66" s="12"/>
      <c r="G66" s="12"/>
      <c r="H66" s="12"/>
      <c r="I66" s="12"/>
      <c r="J66" s="12"/>
      <c r="K66" s="12"/>
      <c r="L66" s="12"/>
      <c r="M66" s="12"/>
      <c r="N66" s="12"/>
      <c r="O66" s="26">
        <v>9.9</v>
      </c>
      <c r="P66" s="27">
        <v>17</v>
      </c>
      <c r="Q66" s="27">
        <v>19</v>
      </c>
      <c r="R66" s="27">
        <v>32</v>
      </c>
      <c r="S66" s="27">
        <v>9</v>
      </c>
      <c r="T66" s="27">
        <v>1</v>
      </c>
      <c r="U66" s="27">
        <v>16</v>
      </c>
      <c r="V66" s="27">
        <v>94</v>
      </c>
      <c r="W66" s="12"/>
      <c r="X66" s="12"/>
      <c r="Y66" s="12"/>
      <c r="Z66" s="12"/>
      <c r="AA66" s="12"/>
      <c r="AB66" s="12"/>
      <c r="AC66" s="12"/>
      <c r="AD66" s="12"/>
      <c r="AE66" s="12"/>
      <c r="AF66" s="12"/>
      <c r="AG66" s="12"/>
      <c r="AH66" s="12"/>
      <c r="AI66" s="12"/>
      <c r="AJ66" s="12"/>
      <c r="AK66" s="12"/>
      <c r="AL66" s="12"/>
    </row>
    <row r="67" spans="5:41" x14ac:dyDescent="0.25">
      <c r="E67" s="12"/>
      <c r="F67" s="12"/>
      <c r="G67" s="12"/>
      <c r="H67" s="12"/>
      <c r="I67" s="12"/>
      <c r="J67" s="12"/>
      <c r="K67" s="12"/>
      <c r="L67" s="12"/>
      <c r="M67" s="12"/>
      <c r="N67" s="12"/>
      <c r="O67" s="26">
        <v>10</v>
      </c>
      <c r="P67" s="27">
        <v>10</v>
      </c>
      <c r="Q67" s="27"/>
      <c r="R67" s="27"/>
      <c r="S67" s="27">
        <v>10</v>
      </c>
      <c r="T67" s="27"/>
      <c r="U67" s="27">
        <v>18</v>
      </c>
      <c r="V67" s="27">
        <v>38</v>
      </c>
      <c r="W67" s="12"/>
      <c r="X67" s="12"/>
      <c r="Y67" s="12"/>
      <c r="Z67" s="12"/>
      <c r="AA67" s="12"/>
      <c r="AB67" s="12"/>
      <c r="AC67" s="12"/>
      <c r="AD67" s="12"/>
      <c r="AE67" s="12"/>
      <c r="AF67" s="12"/>
      <c r="AG67" s="12"/>
      <c r="AH67" s="12"/>
      <c r="AI67" s="12"/>
      <c r="AJ67" s="12"/>
      <c r="AK67" s="12"/>
      <c r="AL67" s="12"/>
    </row>
    <row r="68" spans="5:41" x14ac:dyDescent="0.25">
      <c r="E68" s="12"/>
      <c r="F68" s="12"/>
      <c r="G68" s="12"/>
      <c r="H68" s="12"/>
      <c r="I68" s="12"/>
      <c r="J68" s="12"/>
      <c r="K68" s="12"/>
      <c r="L68" s="12"/>
      <c r="M68" s="12"/>
      <c r="N68" s="12"/>
      <c r="O68" s="28" t="s">
        <v>1037</v>
      </c>
      <c r="P68" s="29">
        <v>971</v>
      </c>
      <c r="Q68" s="29">
        <v>902</v>
      </c>
      <c r="R68" s="29">
        <v>952</v>
      </c>
      <c r="S68" s="29">
        <v>854</v>
      </c>
      <c r="T68" s="29">
        <v>911</v>
      </c>
      <c r="U68" s="29">
        <v>920</v>
      </c>
      <c r="V68" s="29">
        <v>5510</v>
      </c>
      <c r="W68" s="12"/>
      <c r="X68" s="12"/>
      <c r="Y68" s="12"/>
      <c r="Z68" s="12"/>
      <c r="AA68" s="12"/>
      <c r="AB68" s="12"/>
      <c r="AC68" s="12"/>
      <c r="AD68" s="12"/>
      <c r="AE68" s="12"/>
      <c r="AF68" s="12"/>
      <c r="AG68" s="12"/>
      <c r="AH68" s="12"/>
      <c r="AI68" s="12"/>
      <c r="AJ68" s="12"/>
      <c r="AK68" s="12"/>
      <c r="AL68" s="12"/>
    </row>
    <row r="69" spans="5:41" x14ac:dyDescent="0.25">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row>
    <row r="70" spans="5:41" x14ac:dyDescent="0.25">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supermarket_sales</vt:lpstr>
      <vt:lpstr>Privot</vt:lpstr>
      <vt:lpstr>Dashboard</vt:lpstr>
      <vt:lpstr>Payments</vt:lpstr>
      <vt:lpstr>Sales</vt:lpstr>
      <vt:lpstr>Reviews</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Masum Mushfiq</dc:creator>
  <cp:lastModifiedBy>Masum</cp:lastModifiedBy>
  <dcterms:created xsi:type="dcterms:W3CDTF">2024-05-10T05:31:35Z</dcterms:created>
  <dcterms:modified xsi:type="dcterms:W3CDTF">2024-05-10T11:16:30Z</dcterms:modified>
</cp:coreProperties>
</file>