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435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" i="1"/>
  <c r="E1"/>
  <c r="G11"/>
  <c r="D15"/>
  <c r="D16"/>
  <c r="D14"/>
  <c r="G12"/>
  <c r="F3"/>
  <c r="H5" s="1"/>
  <c r="E3"/>
  <c r="F5" s="1"/>
  <c r="D3"/>
  <c r="C2"/>
  <c r="C3" s="1"/>
  <c r="D17" s="1"/>
  <c r="B3"/>
  <c r="G5" l="1"/>
  <c r="G7" s="1"/>
  <c r="G9" s="1"/>
  <c r="G6"/>
  <c r="H6"/>
  <c r="H7" s="1"/>
  <c r="H9" s="1"/>
</calcChain>
</file>

<file path=xl/sharedStrings.xml><?xml version="1.0" encoding="utf-8"?>
<sst xmlns="http://schemas.openxmlformats.org/spreadsheetml/2006/main" count="31" uniqueCount="30">
  <si>
    <t>LE</t>
  </si>
  <si>
    <t>LT</t>
  </si>
  <si>
    <t>HP</t>
  </si>
  <si>
    <t>FD</t>
  </si>
  <si>
    <t>PW</t>
  </si>
  <si>
    <t>GL</t>
  </si>
  <si>
    <t>Marketting</t>
  </si>
  <si>
    <t>Company</t>
  </si>
  <si>
    <t>Development</t>
  </si>
  <si>
    <t>Recruitment</t>
  </si>
  <si>
    <t>SW Price</t>
  </si>
  <si>
    <t>Discount</t>
  </si>
  <si>
    <t>For 6month</t>
  </si>
  <si>
    <t>12Months</t>
  </si>
  <si>
    <t>18 Months</t>
  </si>
  <si>
    <t>People</t>
  </si>
  <si>
    <t>Monthly</t>
  </si>
  <si>
    <t>Years</t>
  </si>
  <si>
    <t>1st Month</t>
  </si>
  <si>
    <t>2nd Month</t>
  </si>
  <si>
    <t>3rd Month</t>
  </si>
  <si>
    <t>4th Month</t>
  </si>
  <si>
    <t>5th Month</t>
  </si>
  <si>
    <t>6th Month</t>
  </si>
  <si>
    <t>7th Month</t>
  </si>
  <si>
    <t>8th Month</t>
  </si>
  <si>
    <t>9th Month</t>
  </si>
  <si>
    <t>10th Month</t>
  </si>
  <si>
    <t>11th Month</t>
  </si>
  <si>
    <t>12th Month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</si>
</sst>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9" fontId="0" fillId="0" borderId="0" xfId="1" applyNumberFormat="1" applyFont="1"/>
    <xf numFmtId="9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F1" sqref="F1"/>
    </sheetView>
  </sheetViews>
  <sheetFormatPr defaultRowHeight="15"/>
  <cols>
    <col min="1" max="1" width="10.140625" style="1" bestFit="1" customWidth="1"/>
    <col min="2" max="2" width="14.7109375" style="1" bestFit="1" customWidth="1"/>
    <col min="3" max="5" width="13.28515625" style="1" bestFit="1" customWidth="1"/>
    <col min="6" max="6" width="13.5703125" style="1" bestFit="1" customWidth="1"/>
    <col min="7" max="8" width="11.5703125" style="1" bestFit="1" customWidth="1"/>
    <col min="9" max="16384" width="9.140625" style="1"/>
  </cols>
  <sheetData>
    <row r="1" spans="1:8">
      <c r="A1" s="1" t="s">
        <v>10</v>
      </c>
      <c r="B1" s="1">
        <v>5800000</v>
      </c>
      <c r="C1" s="1" t="s">
        <v>11</v>
      </c>
      <c r="D1" s="3">
        <v>0.2</v>
      </c>
      <c r="E1" s="1">
        <f>B1/2</f>
        <v>2900000</v>
      </c>
      <c r="F1" s="1">
        <f>E1/12</f>
        <v>241666.66666666666</v>
      </c>
    </row>
    <row r="2" spans="1:8">
      <c r="B2" s="1">
        <v>1500000</v>
      </c>
      <c r="C2" s="1">
        <f>B1*D1</f>
        <v>1160000</v>
      </c>
      <c r="D2" s="1" t="s">
        <v>12</v>
      </c>
      <c r="E2" s="2">
        <v>0.5</v>
      </c>
      <c r="F2" s="1" t="s">
        <v>13</v>
      </c>
    </row>
    <row r="3" spans="1:8">
      <c r="B3" s="1">
        <f>B2/B1*100</f>
        <v>25.862068965517242</v>
      </c>
      <c r="C3" s="1">
        <f>B1-C2</f>
        <v>4640000</v>
      </c>
      <c r="D3" s="1">
        <f>B1/6</f>
        <v>966666.66666666663</v>
      </c>
      <c r="E3" s="1">
        <f>C3/2</f>
        <v>2320000</v>
      </c>
      <c r="F3" s="1">
        <f>E3/12</f>
        <v>193333.33333333334</v>
      </c>
    </row>
    <row r="4" spans="1:8">
      <c r="F4" s="1" t="s">
        <v>14</v>
      </c>
    </row>
    <row r="5" spans="1:8">
      <c r="F5" s="1">
        <f>E3/18</f>
        <v>128888.88888888889</v>
      </c>
      <c r="G5" s="1">
        <f>F5*20%</f>
        <v>25777.777777777781</v>
      </c>
      <c r="H5" s="1">
        <f>F3*20%</f>
        <v>38666.666666666672</v>
      </c>
    </row>
    <row r="6" spans="1:8">
      <c r="B6" s="1" t="s">
        <v>0</v>
      </c>
      <c r="C6" s="1">
        <v>1500000</v>
      </c>
      <c r="G6" s="1">
        <f>F5*15%</f>
        <v>19333.333333333332</v>
      </c>
      <c r="H6" s="1">
        <f>F3*15%</f>
        <v>29000</v>
      </c>
    </row>
    <row r="7" spans="1:8">
      <c r="B7" s="1" t="s">
        <v>1</v>
      </c>
      <c r="C7" s="1">
        <v>750000</v>
      </c>
      <c r="G7" s="1">
        <f>F5-G5-G6</f>
        <v>83777.777777777781</v>
      </c>
      <c r="H7" s="1">
        <f>F3-H5-H6</f>
        <v>125666.66666666669</v>
      </c>
    </row>
    <row r="8" spans="1:8">
      <c r="B8" s="1" t="s">
        <v>2</v>
      </c>
      <c r="C8" s="1">
        <v>750000</v>
      </c>
      <c r="G8" s="1">
        <v>20000</v>
      </c>
      <c r="H8" s="1">
        <v>20000</v>
      </c>
    </row>
    <row r="9" spans="1:8">
      <c r="B9" s="1" t="s">
        <v>3</v>
      </c>
      <c r="C9" s="1">
        <v>1000000</v>
      </c>
      <c r="G9" s="1">
        <f>G7-G8</f>
        <v>63777.777777777781</v>
      </c>
      <c r="H9" s="1">
        <f>H7-H8</f>
        <v>105666.66666666669</v>
      </c>
    </row>
    <row r="10" spans="1:8">
      <c r="B10" s="1" t="s">
        <v>4</v>
      </c>
      <c r="C10" s="1">
        <v>700000</v>
      </c>
      <c r="D10" s="1" t="s">
        <v>17</v>
      </c>
      <c r="E10" s="1" t="s">
        <v>15</v>
      </c>
      <c r="F10" s="1" t="s">
        <v>16</v>
      </c>
    </row>
    <row r="11" spans="1:8">
      <c r="B11" s="1" t="s">
        <v>5</v>
      </c>
      <c r="C11" s="1">
        <v>1100000</v>
      </c>
      <c r="D11" s="1">
        <v>2</v>
      </c>
      <c r="E11" s="1">
        <v>2</v>
      </c>
      <c r="F11" s="1">
        <v>15000</v>
      </c>
      <c r="G11" s="1">
        <f>F11*E11*D11*12</f>
        <v>720000</v>
      </c>
    </row>
    <row r="12" spans="1:8">
      <c r="F12" s="1" t="s">
        <v>9</v>
      </c>
      <c r="G12" s="1">
        <f>G11/C3*100</f>
        <v>15.517241379310345</v>
      </c>
    </row>
    <row r="14" spans="1:8">
      <c r="B14" s="1" t="s">
        <v>6</v>
      </c>
      <c r="C14" s="2">
        <v>0.15</v>
      </c>
      <c r="D14" s="1">
        <f>$C$3*C14</f>
        <v>696000</v>
      </c>
    </row>
    <row r="15" spans="1:8">
      <c r="B15" s="1" t="s">
        <v>7</v>
      </c>
      <c r="C15" s="2">
        <v>0.25</v>
      </c>
      <c r="D15" s="1">
        <f t="shared" ref="D15:D17" si="0">$C$3*C15</f>
        <v>1160000</v>
      </c>
    </row>
    <row r="16" spans="1:8">
      <c r="B16" s="1" t="s">
        <v>8</v>
      </c>
      <c r="C16" s="2">
        <v>0.4</v>
      </c>
      <c r="D16" s="1">
        <f t="shared" si="0"/>
        <v>1856000</v>
      </c>
    </row>
    <row r="17" spans="2:4">
      <c r="B17" s="1" t="s">
        <v>9</v>
      </c>
      <c r="C17" s="2">
        <v>0.2</v>
      </c>
      <c r="D17" s="1">
        <f t="shared" si="0"/>
        <v>928000</v>
      </c>
    </row>
    <row r="22" spans="2:4">
      <c r="C22" s="1" t="s">
        <v>18</v>
      </c>
      <c r="D22" s="1">
        <v>193333.33333333299</v>
      </c>
    </row>
    <row r="23" spans="2:4">
      <c r="C23" s="1" t="s">
        <v>19</v>
      </c>
      <c r="D23" s="1">
        <v>193334.33333333299</v>
      </c>
    </row>
    <row r="24" spans="2:4">
      <c r="C24" s="1" t="s">
        <v>20</v>
      </c>
      <c r="D24" s="1">
        <v>193335.33333333299</v>
      </c>
    </row>
    <row r="25" spans="2:4">
      <c r="C25" s="1" t="s">
        <v>21</v>
      </c>
      <c r="D25" s="1">
        <v>193336.33333333299</v>
      </c>
    </row>
    <row r="26" spans="2:4">
      <c r="C26" s="1" t="s">
        <v>22</v>
      </c>
      <c r="D26" s="1">
        <v>193337.33333333299</v>
      </c>
    </row>
    <row r="27" spans="2:4">
      <c r="C27" s="1" t="s">
        <v>23</v>
      </c>
      <c r="D27" s="1">
        <v>193338.33333333299</v>
      </c>
    </row>
    <row r="28" spans="2:4">
      <c r="C28" s="1" t="s">
        <v>24</v>
      </c>
      <c r="D28" s="1">
        <v>193339.33333333299</v>
      </c>
    </row>
    <row r="29" spans="2:4">
      <c r="C29" s="1" t="s">
        <v>25</v>
      </c>
      <c r="D29" s="1">
        <v>193340.33333333299</v>
      </c>
    </row>
    <row r="30" spans="2:4">
      <c r="C30" s="1" t="s">
        <v>26</v>
      </c>
      <c r="D30" s="1">
        <v>193341.33333333299</v>
      </c>
    </row>
    <row r="31" spans="2:4">
      <c r="C31" s="1" t="s">
        <v>27</v>
      </c>
      <c r="D31" s="1">
        <v>193342.33333333299</v>
      </c>
    </row>
    <row r="32" spans="2:4">
      <c r="C32" s="1" t="s">
        <v>28</v>
      </c>
      <c r="D32" s="1">
        <v>193343.33333333299</v>
      </c>
    </row>
    <row r="33" spans="3:4">
      <c r="C33" s="1" t="s">
        <v>29</v>
      </c>
      <c r="D33" s="1">
        <v>193344.33333333299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 Jayakody</dc:creator>
  <cp:lastModifiedBy>Mahinda Jayakody</cp:lastModifiedBy>
  <dcterms:created xsi:type="dcterms:W3CDTF">2011-10-31T17:29:00Z</dcterms:created>
  <dcterms:modified xsi:type="dcterms:W3CDTF">2011-11-07T18:41:45Z</dcterms:modified>
</cp:coreProperties>
</file>