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H22" i="1"/>
  <c r="D22"/>
  <c r="D21"/>
  <c r="E22"/>
  <c r="E17"/>
  <c r="E15"/>
  <c r="E14"/>
  <c r="E13"/>
  <c r="E12"/>
  <c r="E11"/>
  <c r="E10"/>
  <c r="D3"/>
  <c r="D4"/>
  <c r="D5"/>
  <c r="D6"/>
  <c r="D7"/>
  <c r="D8"/>
  <c r="D9"/>
  <c r="D10"/>
  <c r="D11"/>
  <c r="D12"/>
  <c r="D13"/>
  <c r="D14"/>
  <c r="D15"/>
  <c r="D17"/>
  <c r="D2"/>
  <c r="C17"/>
  <c r="C16"/>
  <c r="C18" s="1"/>
  <c r="C15"/>
  <c r="C14"/>
  <c r="C13"/>
  <c r="C12"/>
  <c r="C11"/>
  <c r="C10"/>
  <c r="C8"/>
  <c r="C7"/>
  <c r="C4"/>
  <c r="C3"/>
  <c r="B18"/>
  <c r="D16" l="1"/>
  <c r="D18" s="1"/>
  <c r="E16"/>
  <c r="E18" l="1"/>
  <c r="D19" s="1"/>
  <c r="E21"/>
  <c r="D20" l="1"/>
  <c r="E20" s="1"/>
  <c r="F22" l="1"/>
  <c r="F21"/>
  <c r="F23" l="1"/>
</calcChain>
</file>

<file path=xl/sharedStrings.xml><?xml version="1.0" encoding="utf-8"?>
<sst xmlns="http://schemas.openxmlformats.org/spreadsheetml/2006/main" count="34" uniqueCount="26">
  <si>
    <t>Item</t>
  </si>
  <si>
    <t>Actual</t>
  </si>
  <si>
    <t>Cost</t>
  </si>
  <si>
    <t>DR</t>
  </si>
  <si>
    <t>CR</t>
  </si>
  <si>
    <t>Server</t>
  </si>
  <si>
    <t>Windows Server</t>
  </si>
  <si>
    <t>Antivirus</t>
  </si>
  <si>
    <t>ADSL Configuration</t>
  </si>
  <si>
    <t>Network</t>
  </si>
  <si>
    <t>Router</t>
  </si>
  <si>
    <t>UPS</t>
  </si>
  <si>
    <t>Instalation</t>
  </si>
  <si>
    <t>Casing</t>
  </si>
  <si>
    <t>Knife</t>
  </si>
  <si>
    <t>Gum Tape</t>
  </si>
  <si>
    <t>Network Wire</t>
  </si>
  <si>
    <t>Conjection Box</t>
  </si>
  <si>
    <t>Face Plate</t>
  </si>
  <si>
    <t>Terminator Charge</t>
  </si>
  <si>
    <t>Dinner</t>
  </si>
  <si>
    <t>Total</t>
  </si>
  <si>
    <t>Gayan</t>
  </si>
  <si>
    <t>Mahinda</t>
  </si>
  <si>
    <t>Profit</t>
  </si>
  <si>
    <t>M4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</si>
</sst>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43" fontId="2" fillId="0" borderId="2" xfId="1" applyFont="1" applyBorder="1"/>
    <xf numFmtId="43" fontId="2" fillId="0" borderId="3" xfId="1" applyFont="1" applyBorder="1"/>
    <xf numFmtId="43" fontId="2" fillId="0" borderId="4" xfId="1" applyFont="1" applyBorder="1"/>
    <xf numFmtId="43" fontId="0" fillId="0" borderId="1" xfId="1" applyFont="1" applyBorder="1"/>
    <xf numFmtId="43" fontId="0" fillId="0" borderId="5" xfId="1" applyFont="1" applyBorder="1"/>
    <xf numFmtId="43" fontId="2" fillId="0" borderId="0" xfId="1" applyFont="1"/>
    <xf numFmtId="43" fontId="3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H24" sqref="H24"/>
    </sheetView>
  </sheetViews>
  <sheetFormatPr defaultRowHeight="15"/>
  <cols>
    <col min="1" max="1" width="19.7109375" style="1" bestFit="1" customWidth="1"/>
    <col min="2" max="4" width="11.5703125" style="1" bestFit="1" customWidth="1"/>
    <col min="5" max="5" width="10.5703125" style="1" bestFit="1" customWidth="1"/>
    <col min="6" max="8" width="11.5703125" style="1" bestFit="1" customWidth="1"/>
    <col min="9" max="16384" width="9.140625" style="1"/>
  </cols>
  <sheetData>
    <row r="1" spans="1:6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6">
      <c r="A2" s="5" t="s">
        <v>5</v>
      </c>
      <c r="B2" s="5">
        <v>250000</v>
      </c>
      <c r="C2" s="5">
        <v>200000</v>
      </c>
      <c r="D2" s="5">
        <f>B2-C2</f>
        <v>50000</v>
      </c>
      <c r="E2" s="5"/>
    </row>
    <row r="3" spans="1:6">
      <c r="A3" s="5" t="s">
        <v>6</v>
      </c>
      <c r="B3" s="5">
        <v>143000</v>
      </c>
      <c r="C3" s="5">
        <f>B3</f>
        <v>143000</v>
      </c>
      <c r="D3" s="5">
        <f t="shared" ref="D3:D17" si="0">B3-C3</f>
        <v>0</v>
      </c>
      <c r="E3" s="5"/>
    </row>
    <row r="4" spans="1:6">
      <c r="A4" s="5" t="s">
        <v>7</v>
      </c>
      <c r="B4" s="5">
        <v>9500</v>
      </c>
      <c r="C4" s="5">
        <f>B4</f>
        <v>9500</v>
      </c>
      <c r="D4" s="5">
        <f t="shared" si="0"/>
        <v>0</v>
      </c>
      <c r="E4" s="5"/>
    </row>
    <row r="5" spans="1:6">
      <c r="A5" s="5" t="s">
        <v>8</v>
      </c>
      <c r="B5" s="5">
        <v>15000</v>
      </c>
      <c r="C5" s="5">
        <v>0</v>
      </c>
      <c r="D5" s="5">
        <f t="shared" si="0"/>
        <v>15000</v>
      </c>
      <c r="E5" s="5"/>
    </row>
    <row r="6" spans="1:6">
      <c r="A6" s="5" t="s">
        <v>9</v>
      </c>
      <c r="B6" s="5">
        <v>25500</v>
      </c>
      <c r="C6" s="5">
        <v>0</v>
      </c>
      <c r="D6" s="5">
        <f t="shared" si="0"/>
        <v>25500</v>
      </c>
      <c r="E6" s="5"/>
    </row>
    <row r="7" spans="1:6">
      <c r="A7" s="5" t="s">
        <v>10</v>
      </c>
      <c r="B7" s="5">
        <v>7500</v>
      </c>
      <c r="C7" s="5">
        <f>B7</f>
        <v>7500</v>
      </c>
      <c r="D7" s="5">
        <f t="shared" si="0"/>
        <v>0</v>
      </c>
      <c r="E7" s="5"/>
    </row>
    <row r="8" spans="1:6">
      <c r="A8" s="5" t="s">
        <v>11</v>
      </c>
      <c r="B8" s="5">
        <v>10500</v>
      </c>
      <c r="C8" s="5">
        <f>B8</f>
        <v>10500</v>
      </c>
      <c r="D8" s="5">
        <f t="shared" si="0"/>
        <v>0</v>
      </c>
      <c r="E8" s="5"/>
    </row>
    <row r="9" spans="1:6">
      <c r="A9" s="5" t="s">
        <v>12</v>
      </c>
      <c r="B9" s="5">
        <v>15000</v>
      </c>
      <c r="C9" s="5">
        <v>0</v>
      </c>
      <c r="D9" s="5">
        <f t="shared" si="0"/>
        <v>15000</v>
      </c>
      <c r="E9" s="5"/>
    </row>
    <row r="10" spans="1:6">
      <c r="A10" s="5" t="s">
        <v>13</v>
      </c>
      <c r="B10" s="5">
        <v>1960</v>
      </c>
      <c r="C10" s="5">
        <f t="shared" ref="C10:C17" si="1">B10</f>
        <v>1960</v>
      </c>
      <c r="D10" s="5">
        <f t="shared" si="0"/>
        <v>0</v>
      </c>
      <c r="E10" s="5">
        <f t="shared" ref="E10:E17" si="2">C10</f>
        <v>1960</v>
      </c>
      <c r="F10" s="1" t="s">
        <v>22</v>
      </c>
    </row>
    <row r="11" spans="1:6">
      <c r="A11" s="5" t="s">
        <v>14</v>
      </c>
      <c r="B11" s="5">
        <v>160</v>
      </c>
      <c r="C11" s="5">
        <f t="shared" si="1"/>
        <v>160</v>
      </c>
      <c r="D11" s="5">
        <f t="shared" si="0"/>
        <v>0</v>
      </c>
      <c r="E11" s="5">
        <f t="shared" si="2"/>
        <v>160</v>
      </c>
      <c r="F11" s="1" t="s">
        <v>23</v>
      </c>
    </row>
    <row r="12" spans="1:6">
      <c r="A12" s="5" t="s">
        <v>15</v>
      </c>
      <c r="B12" s="5">
        <v>960</v>
      </c>
      <c r="C12" s="5">
        <f t="shared" si="1"/>
        <v>960</v>
      </c>
      <c r="D12" s="5">
        <f t="shared" si="0"/>
        <v>0</v>
      </c>
      <c r="E12" s="5">
        <f t="shared" si="2"/>
        <v>960</v>
      </c>
      <c r="F12" s="1" t="s">
        <v>23</v>
      </c>
    </row>
    <row r="13" spans="1:6">
      <c r="A13" s="5" t="s">
        <v>16</v>
      </c>
      <c r="B13" s="5">
        <v>2700</v>
      </c>
      <c r="C13" s="5">
        <f t="shared" si="1"/>
        <v>2700</v>
      </c>
      <c r="D13" s="5">
        <f t="shared" si="0"/>
        <v>0</v>
      </c>
      <c r="E13" s="5">
        <f t="shared" si="2"/>
        <v>2700</v>
      </c>
      <c r="F13" s="1" t="s">
        <v>23</v>
      </c>
    </row>
    <row r="14" spans="1:6">
      <c r="A14" s="5" t="s">
        <v>17</v>
      </c>
      <c r="B14" s="5">
        <v>160</v>
      </c>
      <c r="C14" s="5">
        <f t="shared" si="1"/>
        <v>160</v>
      </c>
      <c r="D14" s="5">
        <f t="shared" si="0"/>
        <v>0</v>
      </c>
      <c r="E14" s="5">
        <f t="shared" si="2"/>
        <v>160</v>
      </c>
      <c r="F14" s="1" t="s">
        <v>22</v>
      </c>
    </row>
    <row r="15" spans="1:6">
      <c r="A15" s="5" t="s">
        <v>18</v>
      </c>
      <c r="B15" s="5">
        <v>1800</v>
      </c>
      <c r="C15" s="5">
        <f t="shared" si="1"/>
        <v>1800</v>
      </c>
      <c r="D15" s="5">
        <f t="shared" si="0"/>
        <v>0</v>
      </c>
      <c r="E15" s="5">
        <f t="shared" si="2"/>
        <v>1800</v>
      </c>
      <c r="F15" s="1" t="s">
        <v>23</v>
      </c>
    </row>
    <row r="16" spans="1:6">
      <c r="A16" s="5" t="s">
        <v>19</v>
      </c>
      <c r="B16" s="5">
        <v>5000</v>
      </c>
      <c r="C16" s="5">
        <f t="shared" si="1"/>
        <v>5000</v>
      </c>
      <c r="D16" s="5">
        <f t="shared" si="0"/>
        <v>0</v>
      </c>
      <c r="E16" s="5">
        <f t="shared" si="2"/>
        <v>5000</v>
      </c>
      <c r="F16" s="1" t="s">
        <v>22</v>
      </c>
    </row>
    <row r="17" spans="1:8">
      <c r="A17" s="5" t="s">
        <v>20</v>
      </c>
      <c r="B17" s="5">
        <v>960</v>
      </c>
      <c r="C17" s="5">
        <f t="shared" si="1"/>
        <v>960</v>
      </c>
      <c r="D17" s="5">
        <f t="shared" si="0"/>
        <v>0</v>
      </c>
      <c r="E17" s="5">
        <f t="shared" si="2"/>
        <v>960</v>
      </c>
      <c r="F17" s="1" t="s">
        <v>23</v>
      </c>
    </row>
    <row r="18" spans="1:8" ht="15.75" thickBot="1">
      <c r="A18" s="1" t="s">
        <v>21</v>
      </c>
      <c r="B18" s="6">
        <f>SUM(B2:B17)</f>
        <v>489700</v>
      </c>
      <c r="C18" s="6">
        <f>SUM(C2:C17)</f>
        <v>384200</v>
      </c>
      <c r="D18" s="6">
        <f>SUM(D2:D17)</f>
        <v>105500</v>
      </c>
      <c r="E18" s="6">
        <f>SUM(E10:E17)</f>
        <v>13700</v>
      </c>
    </row>
    <row r="19" spans="1:8" ht="15.75" thickTop="1">
      <c r="A19" s="1" t="s">
        <v>24</v>
      </c>
      <c r="D19" s="1">
        <f>D18-E18</f>
        <v>91800</v>
      </c>
    </row>
    <row r="20" spans="1:8">
      <c r="C20" s="1" t="s">
        <v>25</v>
      </c>
      <c r="D20" s="1">
        <f>D19*0.2</f>
        <v>18360</v>
      </c>
      <c r="E20" s="1">
        <f>D19-D20</f>
        <v>73440</v>
      </c>
    </row>
    <row r="21" spans="1:8">
      <c r="C21" s="1" t="s">
        <v>22</v>
      </c>
      <c r="D21" s="1">
        <f>D19*0.5</f>
        <v>45900</v>
      </c>
      <c r="E21" s="1">
        <f>E10+E14+E16</f>
        <v>7120</v>
      </c>
      <c r="F21" s="1">
        <f>E21+D21</f>
        <v>53020</v>
      </c>
    </row>
    <row r="22" spans="1:8">
      <c r="C22" s="1" t="s">
        <v>23</v>
      </c>
      <c r="D22" s="1">
        <f>D19*0.3</f>
        <v>27540</v>
      </c>
      <c r="E22" s="1">
        <f>E17+E15+E13+E12+E11</f>
        <v>6580</v>
      </c>
      <c r="F22" s="7">
        <f>D22+E22</f>
        <v>34120</v>
      </c>
      <c r="G22" s="1">
        <v>143000</v>
      </c>
      <c r="H22" s="8">
        <f>F22+G22</f>
        <v>177120</v>
      </c>
    </row>
    <row r="23" spans="1:8">
      <c r="F23" s="1">
        <f>F22+F21+D20+C18</f>
        <v>489700</v>
      </c>
    </row>
  </sheetData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Mahinda</dc:creator>
  <cp:lastModifiedBy>Mahinda</cp:lastModifiedBy>
  <dcterms:created xsi:type="dcterms:W3CDTF">2013-06-30T10:03:47Z</dcterms:created>
  <dcterms:modified xsi:type="dcterms:W3CDTF">2013-07-08T15:53:22Z</dcterms:modified>
</cp:coreProperties>
</file>