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720" yWindow="435" windowWidth="20730" windowHeight="9240" activeTab="4"/>
  </bookViews>
  <sheets>
    <sheet name="Main Category" sheetId="1" r:id="rId1"/>
    <sheet name="Main Category-Sub Category 1" sheetId="2" r:id="rId2"/>
    <sheet name="MC SC 1 SC 2" sheetId="3" r:id="rId3"/>
    <sheet name="MC SC1 SC2 ML" sheetId="4" r:id="rId4"/>
    <sheet name="MC SC1 SC2 ML SLC" sheetId="5" r:id="rId5"/>
    <sheet name="TB Edit" sheetId="6" r:id="rId6"/>
  </sheets>
  <externalReferences>
    <externalReference r:id="rId7"/>
  </externalReferences>
  <definedNames>
    <definedName name="TB_Cr">[1]TB!$E:$E</definedName>
    <definedName name="TB_Dr">[1]TB!$C:$C</definedName>
    <definedName name="TB_Sub_Code">[1]TB!$H:$H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N194" i="6"/>
  <c r="M194"/>
  <c r="M195" s="1"/>
  <c r="M141"/>
  <c r="J47"/>
  <c r="J46"/>
  <c r="J43"/>
  <c r="J42"/>
  <c r="J40"/>
  <c r="J34"/>
  <c r="J33"/>
  <c r="J32"/>
  <c r="J30"/>
  <c r="J29"/>
  <c r="J28"/>
  <c r="J27"/>
  <c r="J26"/>
</calcChain>
</file>

<file path=xl/comments1.xml><?xml version="1.0" encoding="utf-8"?>
<comments xmlns="http://schemas.openxmlformats.org/spreadsheetml/2006/main">
  <authors>
    <author>M.H. Wasantha</author>
  </authors>
  <commentList>
    <comment ref="M141" authorId="0">
      <text>
        <r>
          <rPr>
            <b/>
            <sz val="9"/>
            <color indexed="81"/>
            <rFont val="Tahoma"/>
            <family val="2"/>
          </rPr>
          <t xml:space="preserve">Adjustment 0.01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<sst xmlns="http://schemas.openxmlformats.org/spreadsheetml/2006/main" count="2138" uniqueCount="508">
  <si>
    <t>Row Labels</t>
  </si>
  <si>
    <t>Sum of Dr. Rs.</t>
  </si>
  <si>
    <t>Sum of Cr. Rs.</t>
  </si>
  <si>
    <t>ASSETS</t>
  </si>
  <si>
    <t>EXPENSES</t>
  </si>
  <si>
    <t>INCOME</t>
  </si>
  <si>
    <t>LIABILITIES</t>
  </si>
  <si>
    <t>Grand Total</t>
  </si>
  <si>
    <t>CURRENT ASSETS</t>
  </si>
  <si>
    <t>NON-CURRENT ASSETS</t>
  </si>
  <si>
    <t>ADMINISTRATIVE EXPENSES</t>
  </si>
  <si>
    <t>COST OF SALES</t>
  </si>
  <si>
    <t>FINANCE COSTS</t>
  </si>
  <si>
    <t>MARKETING &amp; PROMOTIONAL EXPENSES</t>
  </si>
  <si>
    <t>STAFF COSTS</t>
  </si>
  <si>
    <t>OTHER INCOME</t>
  </si>
  <si>
    <t>REVENUE</t>
  </si>
  <si>
    <t>CURRENT LIABILITIES</t>
  </si>
  <si>
    <t>EQUITY</t>
  </si>
  <si>
    <t>NON-CURRENT LIABILITIES</t>
  </si>
  <si>
    <t>MC DESC</t>
  </si>
  <si>
    <t>SC 1 DESC</t>
  </si>
  <si>
    <t>SC 2 DESC</t>
  </si>
  <si>
    <t>AMOUNTS DUE FROM RELATED COMPANIES</t>
  </si>
  <si>
    <t>CASH AND CASH EQUIVALENTS</t>
  </si>
  <si>
    <t>HOUSING PROJECTS</t>
  </si>
  <si>
    <t>LOANS &amp; ADVANCES</t>
  </si>
  <si>
    <t>STOCKS</t>
  </si>
  <si>
    <t>TRADE AND OTHER RECEIVABLES</t>
  </si>
  <si>
    <t>INTANGIBLE ASSETS</t>
  </si>
  <si>
    <t>PROPERTY PLANT &amp; EQUIPMENTS - FREE HOLD</t>
  </si>
  <si>
    <t>ASSETS Total</t>
  </si>
  <si>
    <t>COST OF SALES - HOUSING</t>
  </si>
  <si>
    <t>COST OF SALES - LANDS</t>
  </si>
  <si>
    <t>EXPENSES Total</t>
  </si>
  <si>
    <t>EP INTEREST INCOME</t>
  </si>
  <si>
    <t>REAL ESTATE</t>
  </si>
  <si>
    <t>INCOME Total</t>
  </si>
  <si>
    <t>ADVANCE RECEIVED</t>
  </si>
  <si>
    <t>TAX LIABILITY</t>
  </si>
  <si>
    <t>TRADE &amp; OTHER PAYABLES</t>
  </si>
  <si>
    <t>RETAINED EARNINGS</t>
  </si>
  <si>
    <t>STATED CAPITAL</t>
  </si>
  <si>
    <t>LOANS AND BORROWINGS</t>
  </si>
  <si>
    <t>RETIREMENT BENEFIT OBLIGATION</t>
  </si>
  <si>
    <t>LIABILITIES Total</t>
  </si>
  <si>
    <t>ML CODE DESC</t>
  </si>
  <si>
    <t>WIP HOUSING PROJECTS</t>
  </si>
  <si>
    <t>STOCKS - LAND SALES</t>
  </si>
  <si>
    <t>EP DEBTORS</t>
  </si>
  <si>
    <t>OTHER RECEIVABLES</t>
  </si>
  <si>
    <t>RECEIVABLE LAND SALES</t>
  </si>
  <si>
    <t>REVENUE - HOUSING PROJECTS</t>
  </si>
  <si>
    <t>REVENUE - REAL ESTATE</t>
  </si>
  <si>
    <t>ADVANCE RECEIVED - HOUSING CONSTRUCTIONS</t>
  </si>
  <si>
    <t>ADVANCE RECEIVED - REAL ESTATE</t>
  </si>
  <si>
    <t>EXPENSES PAYABLE - HOUSING CONSTRUCTIONS</t>
  </si>
  <si>
    <t>EXPENSES PAYABLE LAND SALES</t>
  </si>
  <si>
    <t>OTHER PAYABLES</t>
  </si>
  <si>
    <t>MC NO</t>
  </si>
  <si>
    <t>SC 1 NO</t>
  </si>
  <si>
    <t>SC 2 NO</t>
  </si>
  <si>
    <t>ML CODE NO</t>
  </si>
  <si>
    <t>SL CODE NO</t>
  </si>
  <si>
    <t>SL DESC</t>
  </si>
  <si>
    <t>01</t>
  </si>
  <si>
    <t>0055</t>
  </si>
  <si>
    <t>FURNITURE AND FITTINGS - COST</t>
  </si>
  <si>
    <t>0056</t>
  </si>
  <si>
    <t>FURNITURE &amp; FITTINGS - CUM DEPRECIATION</t>
  </si>
  <si>
    <t>0057</t>
  </si>
  <si>
    <t>MOTOR VEHICLE -FREE HOLD-COST</t>
  </si>
  <si>
    <t>0058</t>
  </si>
  <si>
    <t>MOTOR VEHICLE - CUM DEPRECIATION</t>
  </si>
  <si>
    <t>0059</t>
  </si>
  <si>
    <t>FREE HOLD MOTOR BIKES - COST</t>
  </si>
  <si>
    <t>0060</t>
  </si>
  <si>
    <t>MOTOR BIKES- CUM DEPRECIATION</t>
  </si>
  <si>
    <t>0061</t>
  </si>
  <si>
    <t>OFFICE EQUIPMENT - COST</t>
  </si>
  <si>
    <t>0062</t>
  </si>
  <si>
    <t>OFFICE EQUIPMENTS - CUM DEPRECIATION</t>
  </si>
  <si>
    <t>0063</t>
  </si>
  <si>
    <t>PLANT &amp; MACHINERY</t>
  </si>
  <si>
    <t>0064</t>
  </si>
  <si>
    <t>PLANT &amp; MACHINERY - CUM DEPRECIATION</t>
  </si>
  <si>
    <t>03</t>
  </si>
  <si>
    <t>0065</t>
  </si>
  <si>
    <t>0066</t>
  </si>
  <si>
    <t xml:space="preserve"> INTANGIBLE ASSETS - AMORTIZATION</t>
  </si>
  <si>
    <t>02</t>
  </si>
  <si>
    <t>0067</t>
  </si>
  <si>
    <t>0073</t>
  </si>
  <si>
    <t>WIP MR RUCHIRA'S HOUSE</t>
  </si>
  <si>
    <t>0074</t>
  </si>
  <si>
    <t>WIP MRS PAMODA'S HOUSE</t>
  </si>
  <si>
    <t>0068</t>
  </si>
  <si>
    <t>EP STOCK - PERFORMING</t>
  </si>
  <si>
    <t>0069</t>
  </si>
  <si>
    <t>EP UNEARNED INTEREST INCOME - PERFORMING</t>
  </si>
  <si>
    <t>0070</t>
  </si>
  <si>
    <t>EP STOCK - NON PERFORMING</t>
  </si>
  <si>
    <t>0071</t>
  </si>
  <si>
    <t>EP UNEARNED INTEREST INCOME - NON PERFORMING</t>
  </si>
  <si>
    <t>0072</t>
  </si>
  <si>
    <t>EP INTEREST IN SUSPENCE</t>
  </si>
  <si>
    <t>04</t>
  </si>
  <si>
    <t>0075</t>
  </si>
  <si>
    <t>EP DEBTORS - PERFORMING</t>
  </si>
  <si>
    <t>0076</t>
  </si>
  <si>
    <t>EP DEBTORS - NON PERFORMING</t>
  </si>
  <si>
    <t>0077</t>
  </si>
  <si>
    <t>0080</t>
  </si>
  <si>
    <t>CASH ADVANCES</t>
  </si>
  <si>
    <t>0081</t>
  </si>
  <si>
    <t>COMMISSION RECEIVABLE</t>
  </si>
  <si>
    <t>0082</t>
  </si>
  <si>
    <t>OTHER ADVANCES</t>
  </si>
  <si>
    <t>0083</t>
  </si>
  <si>
    <t>INTEREST RECEIVABLE</t>
  </si>
  <si>
    <t>0084</t>
  </si>
  <si>
    <t>PREPAYMENTS</t>
  </si>
  <si>
    <t>0085</t>
  </si>
  <si>
    <t>SITE EUIPMENTS AND OTHERS</t>
  </si>
  <si>
    <t>0086</t>
  </si>
  <si>
    <t>INSURANCE CLAIM CONTROL A/C</t>
  </si>
  <si>
    <t>0087</t>
  </si>
  <si>
    <t>ADVANCE PAID - MODULOR4 PVT LTD</t>
  </si>
  <si>
    <t>0088</t>
  </si>
  <si>
    <t>PRELIMINARY EXPENSES OF LAND SALES</t>
  </si>
  <si>
    <t>0089</t>
  </si>
  <si>
    <t>ADVANCE - FUEL FLOAT</t>
  </si>
  <si>
    <t>05</t>
  </si>
  <si>
    <t>0078</t>
  </si>
  <si>
    <t>CURRENT ACCOUNT WITH LUCKY ANGLES</t>
  </si>
  <si>
    <t>0079</t>
  </si>
  <si>
    <t>CURRENT ACCOUNT WITH LUCKY INVESTMENTS</t>
  </si>
  <si>
    <t>07</t>
  </si>
  <si>
    <t>0090</t>
  </si>
  <si>
    <t>BANK OF CEYLON</t>
  </si>
  <si>
    <t>0091</t>
  </si>
  <si>
    <t>HATTON NATIONAL BANK PLC</t>
  </si>
  <si>
    <t>0092</t>
  </si>
  <si>
    <t>NATION TRUST BANK PLC</t>
  </si>
  <si>
    <t>0093</t>
  </si>
  <si>
    <t>FUND TRANSFER CONTROL A/C</t>
  </si>
  <si>
    <t>0094</t>
  </si>
  <si>
    <t>PETTY CASH FLOAT</t>
  </si>
  <si>
    <t>0095</t>
  </si>
  <si>
    <t>UNIDENTIFIED CREDITS</t>
  </si>
  <si>
    <t>0096</t>
  </si>
  <si>
    <t>ACCURED EXPENSES</t>
  </si>
  <si>
    <t>0097</t>
  </si>
  <si>
    <t>IMPROVEMENT COST PAYABLE</t>
  </si>
  <si>
    <t>0098</t>
  </si>
  <si>
    <t>WELFARE ASSOSIATION LUCKY HOMES</t>
  </si>
  <si>
    <t>0099</t>
  </si>
  <si>
    <t>WAGES CONTROL A/C</t>
  </si>
  <si>
    <t>0100</t>
  </si>
  <si>
    <t>EPF PAYABLES</t>
  </si>
  <si>
    <t>0101</t>
  </si>
  <si>
    <t>PROVISION FOR AUDIT FEES</t>
  </si>
  <si>
    <t>0102</t>
  </si>
  <si>
    <t>ETF PAYABLES</t>
  </si>
  <si>
    <t>0103</t>
  </si>
  <si>
    <t>LEGAL FEES RECEIVED</t>
  </si>
  <si>
    <t>0104</t>
  </si>
  <si>
    <t>STAMP FEES RECEIVED</t>
  </si>
  <si>
    <t>0105</t>
  </si>
  <si>
    <t>PAYABLE TO P W PADUKKA</t>
  </si>
  <si>
    <t>0106</t>
  </si>
  <si>
    <t>FUEL EXPENSES REIMBURSE CONTROL A/C</t>
  </si>
  <si>
    <t>0116</t>
  </si>
  <si>
    <t>RESALE PAYABLE CONTROL A/C</t>
  </si>
  <si>
    <t>0107</t>
  </si>
  <si>
    <t>0109</t>
  </si>
  <si>
    <t>EXPENSES PAYABLE -HOUSE- RUCHIRA BANDARA</t>
  </si>
  <si>
    <t>0110</t>
  </si>
  <si>
    <t>EXPENSES PAYABLE - HOUSE- PAMODA K PERERA</t>
  </si>
  <si>
    <t>0111</t>
  </si>
  <si>
    <t>SANROSE PARK - MODEL HOUSE</t>
  </si>
  <si>
    <t>0112</t>
  </si>
  <si>
    <t>SANROSE PARK - RECREATIONAL CEN</t>
  </si>
  <si>
    <t>0113</t>
  </si>
  <si>
    <t>SANROSE PARK - SPORTS CENTRE</t>
  </si>
  <si>
    <t>0114</t>
  </si>
  <si>
    <t>HOUSE -DILRUKSHI KULATHILAKA</t>
  </si>
  <si>
    <t>0108</t>
  </si>
  <si>
    <t>0117</t>
  </si>
  <si>
    <t>ESC PAYABLES</t>
  </si>
  <si>
    <t>0118</t>
  </si>
  <si>
    <t>INCOME TAX PAYABLES</t>
  </si>
  <si>
    <t>0119</t>
  </si>
  <si>
    <t>NBT PAYABLE A/C</t>
  </si>
  <si>
    <t>0120</t>
  </si>
  <si>
    <t>PAYE PAYABLE A/C</t>
  </si>
  <si>
    <t>0121</t>
  </si>
  <si>
    <t>STAMP DUTY PAYABLE A/C</t>
  </si>
  <si>
    <t>0122</t>
  </si>
  <si>
    <t>VAT INPUT A/C</t>
  </si>
  <si>
    <t>0123</t>
  </si>
  <si>
    <t>VAT OUTPUT A/C</t>
  </si>
  <si>
    <t>0124</t>
  </si>
  <si>
    <t>VAT CONTROLL AC</t>
  </si>
  <si>
    <t>0125</t>
  </si>
  <si>
    <t>WHT PAYABLE</t>
  </si>
  <si>
    <t>0126</t>
  </si>
  <si>
    <t>WHT RECEIVABLE</t>
  </si>
  <si>
    <t>0129</t>
  </si>
  <si>
    <t xml:space="preserve">PROJECT PARTICIPATION SCHEME - INVESTMENT </t>
  </si>
  <si>
    <t>0130</t>
  </si>
  <si>
    <t>INTEREST FREE INVESTMENT - BY CHAIRMAN</t>
  </si>
  <si>
    <t xml:space="preserve">PROJECT PARTICIPATION SCHEME - PROFIT SHARE </t>
  </si>
  <si>
    <t>0115</t>
  </si>
  <si>
    <t>GRATUITY PROVISION</t>
  </si>
  <si>
    <t>0127</t>
  </si>
  <si>
    <t>0128</t>
  </si>
  <si>
    <t>0000</t>
  </si>
  <si>
    <t>0001</t>
  </si>
  <si>
    <t>0002</t>
  </si>
  <si>
    <t>0006</t>
  </si>
  <si>
    <t>0007</t>
  </si>
  <si>
    <t>0008</t>
  </si>
  <si>
    <t>0009</t>
  </si>
  <si>
    <t>0010</t>
  </si>
  <si>
    <t>0011</t>
  </si>
  <si>
    <t>LOAN DOCUMENT CHARGES</t>
  </si>
  <si>
    <t>0012</t>
  </si>
  <si>
    <t>0013</t>
  </si>
  <si>
    <t>0014</t>
  </si>
  <si>
    <t>0015</t>
  </si>
  <si>
    <t>PROFIT ON FIXED ASSETS DISPOSALS</t>
  </si>
  <si>
    <t>0016</t>
  </si>
  <si>
    <t>INTEREST ON SAVINGS ACCOUNTS</t>
  </si>
  <si>
    <t>0017</t>
  </si>
  <si>
    <t>NON REFUNDABLE ADVANCE  - HOUSING</t>
  </si>
  <si>
    <t>0003</t>
  </si>
  <si>
    <t>0005</t>
  </si>
  <si>
    <t>COMMON COST OF SALES</t>
  </si>
  <si>
    <t>0004</t>
  </si>
  <si>
    <t>0018</t>
  </si>
  <si>
    <t xml:space="preserve">PROFIT SHARE ON PROJECT PARTICIPATION INVESTMENTS </t>
  </si>
  <si>
    <t>0019</t>
  </si>
  <si>
    <t>INTEREST ON SHORT TERM LOANS</t>
  </si>
  <si>
    <t>0020</t>
  </si>
  <si>
    <t>0021</t>
  </si>
  <si>
    <t>CORPORATE ADVERTISING EXPENSES</t>
  </si>
  <si>
    <t>0022</t>
  </si>
  <si>
    <t>0023</t>
  </si>
  <si>
    <t>0024</t>
  </si>
  <si>
    <t>AUDIT FEES</t>
  </si>
  <si>
    <t>0025</t>
  </si>
  <si>
    <t>BANK CHARGES</t>
  </si>
  <si>
    <t>0026</t>
  </si>
  <si>
    <t>0027</t>
  </si>
  <si>
    <t>0028</t>
  </si>
  <si>
    <t>ELECTRICITY CHARGES</t>
  </si>
  <si>
    <t>0029</t>
  </si>
  <si>
    <t>INSURANCE COST-VEHICLE</t>
  </si>
  <si>
    <t>0030</t>
  </si>
  <si>
    <t>LEGAL EXPENSES</t>
  </si>
  <si>
    <t>0031</t>
  </si>
  <si>
    <t>MANAGEMENT FEES</t>
  </si>
  <si>
    <t>0032</t>
  </si>
  <si>
    <t>OFFICE RENT</t>
  </si>
  <si>
    <t>0033</t>
  </si>
  <si>
    <t>OFFICE MAINTAINES</t>
  </si>
  <si>
    <t>0034</t>
  </si>
  <si>
    <t>STATIONERY</t>
  </si>
  <si>
    <t>0035</t>
  </si>
  <si>
    <t>SUNDRY EXPENSES</t>
  </si>
  <si>
    <t>0036</t>
  </si>
  <si>
    <t>TELEPHONE</t>
  </si>
  <si>
    <t>0037</t>
  </si>
  <si>
    <t>VEHICLE RENT</t>
  </si>
  <si>
    <t>0038</t>
  </si>
  <si>
    <t>WATER EXPENSES</t>
  </si>
  <si>
    <t>0039</t>
  </si>
  <si>
    <t>FUEL EXPENSES</t>
  </si>
  <si>
    <t>0040</t>
  </si>
  <si>
    <t>OFFICE MAINTAINESS</t>
  </si>
  <si>
    <t>0041</t>
  </si>
  <si>
    <t>MOTOR VEHICLE MAINTENANCE</t>
  </si>
  <si>
    <t>0042</t>
  </si>
  <si>
    <t>TRAVELLING AND TRANSPORT</t>
  </si>
  <si>
    <t>0043</t>
  </si>
  <si>
    <t>INSURANCE - CASH IN TRANSITS</t>
  </si>
  <si>
    <t>0044</t>
  </si>
  <si>
    <t>IRRECOVERABLE VAT</t>
  </si>
  <si>
    <t>0045</t>
  </si>
  <si>
    <t>PROFESSIONAL FEES</t>
  </si>
  <si>
    <t>0046</t>
  </si>
  <si>
    <t>SECURITY EXPENSES</t>
  </si>
  <si>
    <t>0047</t>
  </si>
  <si>
    <t>STAFF SALARY</t>
  </si>
  <si>
    <t>0048</t>
  </si>
  <si>
    <t>EPF CONTRIBUTION 12%</t>
  </si>
  <si>
    <t>0049</t>
  </si>
  <si>
    <t>ETF CONTRIBUTION 3%</t>
  </si>
  <si>
    <t>0050</t>
  </si>
  <si>
    <t>STAFF INSURANCE</t>
  </si>
  <si>
    <t>0051</t>
  </si>
  <si>
    <t>STAFF EXPENSES</t>
  </si>
  <si>
    <t>0052</t>
  </si>
  <si>
    <t>GRATUITY</t>
  </si>
  <si>
    <t>0053</t>
  </si>
  <si>
    <t>EX-GRATIA PAYMENT</t>
  </si>
  <si>
    <t>0054</t>
  </si>
  <si>
    <t>STAFF WELFARE</t>
  </si>
  <si>
    <t>Trial Balance as at 30/11/2012</t>
  </si>
  <si>
    <t>GL Code MANUAL</t>
  </si>
  <si>
    <t>GL Name</t>
  </si>
  <si>
    <t>Dr. Rs.</t>
  </si>
  <si>
    <t>Cr. Rs.</t>
  </si>
  <si>
    <t>Real Estate Sales</t>
  </si>
  <si>
    <t xml:space="preserve"> </t>
  </si>
  <si>
    <t>Housing Constructions</t>
  </si>
  <si>
    <t>EP Interest Income</t>
  </si>
  <si>
    <t>Land Trading -Horana</t>
  </si>
  <si>
    <t>Land Trading- Siddamulla</t>
  </si>
  <si>
    <t>Land Trading-Dahammawatha</t>
  </si>
  <si>
    <t>Land Trading Wadduwa</t>
  </si>
  <si>
    <t>Land Trading Kesbewa</t>
  </si>
  <si>
    <t>Land Trading -Batagama</t>
  </si>
  <si>
    <t>Land Trading-Meegoda</t>
  </si>
  <si>
    <t>Land Trading-Madampe</t>
  </si>
  <si>
    <t>Land Trading - Panadura</t>
  </si>
  <si>
    <t>Land Trading -Katana</t>
  </si>
  <si>
    <t>Land Trading-Homagama</t>
  </si>
  <si>
    <t xml:space="preserve"> Land Tradin - Morantuduwa Esta</t>
  </si>
  <si>
    <t>Land Tradin - Ragama - Green Pa</t>
  </si>
  <si>
    <t>Land Tra. - Mawathgama Sup. Six</t>
  </si>
  <si>
    <t>Land Trading-Kotugoda Green Gar</t>
  </si>
  <si>
    <t>House - Ruchira Bandara</t>
  </si>
  <si>
    <t>House - Pamoda Perera</t>
  </si>
  <si>
    <t>Common Cost of Sales</t>
  </si>
  <si>
    <t>Commission Sales Income</t>
  </si>
  <si>
    <t>EP Interest Income -Default</t>
  </si>
  <si>
    <t>Interest Chgs-Late Settelment</t>
  </si>
  <si>
    <t>Interest Income -Mortgage Prope</t>
  </si>
  <si>
    <t>Legal Fees Income</t>
  </si>
  <si>
    <t>Loan Document Chgs</t>
  </si>
  <si>
    <t>Non Refundable Deposit-Resale</t>
  </si>
  <si>
    <t>Supliers Registration Fees</t>
  </si>
  <si>
    <t>Sundry Income</t>
  </si>
  <si>
    <t>Fixed Assets Disposal Profit</t>
  </si>
  <si>
    <t>Savings Account Interest</t>
  </si>
  <si>
    <t>Non Refundable Adv. - Housing</t>
  </si>
  <si>
    <t>Profit On PPS</t>
  </si>
  <si>
    <t>Short Term Loan Interest</t>
  </si>
  <si>
    <t>Cost of Capital For Projects</t>
  </si>
  <si>
    <t>Advertising Expenses</t>
  </si>
  <si>
    <t>Bussiness Promotion Expenses</t>
  </si>
  <si>
    <t>Sales Promotion Expenses</t>
  </si>
  <si>
    <t>Audit Fess</t>
  </si>
  <si>
    <t>Bank Chgs</t>
  </si>
  <si>
    <t>Depreciations</t>
  </si>
  <si>
    <t>Directors Emoluments</t>
  </si>
  <si>
    <t>Electricity Chgs</t>
  </si>
  <si>
    <t>Insurance Cost-Vehical</t>
  </si>
  <si>
    <t>Legal Expenses</t>
  </si>
  <si>
    <t>Management Fees</t>
  </si>
  <si>
    <t>Office Rent</t>
  </si>
  <si>
    <t>Offiice Maintaines</t>
  </si>
  <si>
    <t>Stationery</t>
  </si>
  <si>
    <t>Sundry Expenses</t>
  </si>
  <si>
    <t>Telephone</t>
  </si>
  <si>
    <t>Vehicle Rent</t>
  </si>
  <si>
    <t>Water Chgs</t>
  </si>
  <si>
    <t>Fuel Expenses</t>
  </si>
  <si>
    <t>Maintainess</t>
  </si>
  <si>
    <t>Motor Vehical Maintaines</t>
  </si>
  <si>
    <t>Travelling and Transport</t>
  </si>
  <si>
    <t>Insurance - Cash In Transist</t>
  </si>
  <si>
    <t>Irrecoverable VAT</t>
  </si>
  <si>
    <t>Professional Fees</t>
  </si>
  <si>
    <t>Security Expenses</t>
  </si>
  <si>
    <t>Staff Salary</t>
  </si>
  <si>
    <t>EPF Contibution 12%</t>
  </si>
  <si>
    <t>ETF Contribution 3%</t>
  </si>
  <si>
    <t>Staff Insurance</t>
  </si>
  <si>
    <t>Staff Expenses</t>
  </si>
  <si>
    <t>Gratuity</t>
  </si>
  <si>
    <t>Ex-gratia Payment</t>
  </si>
  <si>
    <t>Staff Welfare</t>
  </si>
  <si>
    <t>Furniture and Fittings - Cost</t>
  </si>
  <si>
    <t>Furniture &amp; Fittings - Cum Dep</t>
  </si>
  <si>
    <t>Motor Vehical -Free Hold-Cost</t>
  </si>
  <si>
    <t>Motor Vehicle - Cum Depr</t>
  </si>
  <si>
    <t>Free Hold Motor Bikes - Cost</t>
  </si>
  <si>
    <t>Motor Bikes- Cum Depri</t>
  </si>
  <si>
    <t>Office Equipment - Cost</t>
  </si>
  <si>
    <t>Office Equipments - Cum Depr</t>
  </si>
  <si>
    <t>Plant &amp; Machinery</t>
  </si>
  <si>
    <t>Plant &amp; Machinery - Cum Depr</t>
  </si>
  <si>
    <t>Intangible Assets</t>
  </si>
  <si>
    <t xml:space="preserve"> Intangible Assets Com Depr</t>
  </si>
  <si>
    <t>Cost - Horana</t>
  </si>
  <si>
    <t>Cost - Siddamulla</t>
  </si>
  <si>
    <t>Cost -Daham Mawatha</t>
  </si>
  <si>
    <t>Stock -Wadduwa-Cost</t>
  </si>
  <si>
    <t>Cost-Kesbewa</t>
  </si>
  <si>
    <t>Stock Batagama-Cost</t>
  </si>
  <si>
    <t>Stock -Cost- Meegoda</t>
  </si>
  <si>
    <t>Stock -Cost-Madampe</t>
  </si>
  <si>
    <t>Stock  Cost- Panadura</t>
  </si>
  <si>
    <t>Stock -Katana Cost</t>
  </si>
  <si>
    <t>Stock -Homagama Cost</t>
  </si>
  <si>
    <t>Land Stock -Moranthuduwa Cost</t>
  </si>
  <si>
    <t>Land Stock - Ragama Cost</t>
  </si>
  <si>
    <t>Land Cost - Mawathgama Sup. Six</t>
  </si>
  <si>
    <t>Land Stock-Kotugoda Green Garde</t>
  </si>
  <si>
    <t>Land Stock - Bandaragama Pearl</t>
  </si>
  <si>
    <t>EP Stock - Performing</t>
  </si>
  <si>
    <t>EP Un Earne Int. Income Perf.</t>
  </si>
  <si>
    <t>EP Stock - Non Performing</t>
  </si>
  <si>
    <t>EP Un Earne Int. Income Non Per</t>
  </si>
  <si>
    <t>EP Interest In Suspence</t>
  </si>
  <si>
    <t>WIP Mr Ruchira's House</t>
  </si>
  <si>
    <t>WIP Mrs Pamoda House</t>
  </si>
  <si>
    <t>305000A</t>
  </si>
  <si>
    <t>EP Debtors - Performing</t>
  </si>
  <si>
    <t>305000B</t>
  </si>
  <si>
    <t>EP Debtors - Non Performing</t>
  </si>
  <si>
    <t>Receivable Land Sales</t>
  </si>
  <si>
    <t>EP- Bank Loan</t>
  </si>
  <si>
    <t>Current Account with LA</t>
  </si>
  <si>
    <t>Current Account With LI</t>
  </si>
  <si>
    <t>Cash Advances</t>
  </si>
  <si>
    <t>Commission Receivable</t>
  </si>
  <si>
    <t>Other Advances</t>
  </si>
  <si>
    <t>Interest Receivable</t>
  </si>
  <si>
    <t>Prepayments</t>
  </si>
  <si>
    <t>Site Euipments and Others</t>
  </si>
  <si>
    <t>MV Insurance Claim Con. AC</t>
  </si>
  <si>
    <t>Advance Paid - Modulor4 Pvt Ltd</t>
  </si>
  <si>
    <t>Preliminary Expenses of Land Sales</t>
  </si>
  <si>
    <t>Advance - Fuel Float</t>
  </si>
  <si>
    <t>Bank of Ceylon</t>
  </si>
  <si>
    <t>Hatton National Bank PLC</t>
  </si>
  <si>
    <t>Nation Trust Bank</t>
  </si>
  <si>
    <t>Fund Transfer Controll A/C</t>
  </si>
  <si>
    <t>Petty Cash Float</t>
  </si>
  <si>
    <t>Unidentified Credits</t>
  </si>
  <si>
    <t>Accured Expenses</t>
  </si>
  <si>
    <t>Improvement cost payable</t>
  </si>
  <si>
    <t>Welfare Assosiation LH</t>
  </si>
  <si>
    <t>Salary Controll</t>
  </si>
  <si>
    <t>EPF Payables</t>
  </si>
  <si>
    <t>Provision for Audit Fees</t>
  </si>
  <si>
    <t>ETF Payables</t>
  </si>
  <si>
    <t>Legal Fees Received</t>
  </si>
  <si>
    <t>Stamp Fees Received</t>
  </si>
  <si>
    <t>Payable to P W Padukka</t>
  </si>
  <si>
    <t>Fuel Expenses Reimburse Con. AC</t>
  </si>
  <si>
    <t>Expenses Payable- Horana</t>
  </si>
  <si>
    <t>Expenses Payable -Siddamulla</t>
  </si>
  <si>
    <t>Expenses Payable Daham Mawatha</t>
  </si>
  <si>
    <t>Expenses Payable Wadduwa</t>
  </si>
  <si>
    <t>Expenses Payable-Kesbewa</t>
  </si>
  <si>
    <t>Expenses payable-Batagama</t>
  </si>
  <si>
    <t>Expenses Payable -Meegoda</t>
  </si>
  <si>
    <t>Expenses Payable Madampe</t>
  </si>
  <si>
    <t>Expenses Payable Panadura</t>
  </si>
  <si>
    <t>Expenses Payable Katana</t>
  </si>
  <si>
    <t>Expenses Payable Homagama</t>
  </si>
  <si>
    <t>Expenses Payable- Moranthuduwa</t>
  </si>
  <si>
    <t>Expenses Payable- Ragama</t>
  </si>
  <si>
    <t>Expenses Payable- Mawathgama</t>
  </si>
  <si>
    <t>Expenses Payable- Kotugoda</t>
  </si>
  <si>
    <t>Exp Pay.-Bandaragama Pearl Gard</t>
  </si>
  <si>
    <t>L/S Advance - Horana</t>
  </si>
  <si>
    <t>L/S Advance - Kesbawa</t>
  </si>
  <si>
    <t>L/S Advance - Batagama</t>
  </si>
  <si>
    <t>L/S Advance - Meegoda</t>
  </si>
  <si>
    <t>L/S Advance - Madampe</t>
  </si>
  <si>
    <t>L/S Advance - Panadura</t>
  </si>
  <si>
    <t>L/S Advance - Katana</t>
  </si>
  <si>
    <t>L/S Advance - Homagama</t>
  </si>
  <si>
    <t>L/S Advance - Moranthuduwa Est.</t>
  </si>
  <si>
    <t>L/S Advance - Ragama</t>
  </si>
  <si>
    <t>Hom. Supper Six</t>
  </si>
  <si>
    <t>L/S Advance - Kotugoda</t>
  </si>
  <si>
    <t>House- Ruchira Bandara</t>
  </si>
  <si>
    <t>House- Pamoda K Perera</t>
  </si>
  <si>
    <t>Sanrose Park - Model House</t>
  </si>
  <si>
    <t>Sanrose Park - Recreational Cen</t>
  </si>
  <si>
    <t>Sanrose Park - Sports Centre</t>
  </si>
  <si>
    <t>House -Dilrukshi Kulathilaka</t>
  </si>
  <si>
    <t>Gratuity Provision</t>
  </si>
  <si>
    <t>Resale Payable Acc</t>
  </si>
  <si>
    <t>ESC Payables</t>
  </si>
  <si>
    <t>Income Tax Payables</t>
  </si>
  <si>
    <t>NBT Payables</t>
  </si>
  <si>
    <t>PAYE Payables</t>
  </si>
  <si>
    <t>Stamp Duty Payables</t>
  </si>
  <si>
    <t>VAT Receivable</t>
  </si>
  <si>
    <t>VATOutput</t>
  </si>
  <si>
    <t>VAT Controll AC</t>
  </si>
  <si>
    <t>WHT Payable</t>
  </si>
  <si>
    <t>WHT Receivable</t>
  </si>
  <si>
    <t>Stated Capital</t>
  </si>
  <si>
    <t>5010005</t>
  </si>
  <si>
    <t>Retained Earnings</t>
  </si>
  <si>
    <t>Project Participation Scheme-LI</t>
  </si>
  <si>
    <t>Profit Payable for PPS-LI</t>
  </si>
  <si>
    <t>Interest Free Investment - By Chairman</t>
  </si>
  <si>
    <t>Values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</si>
</sst>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\(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0" applyFont="1" applyFill="1" applyAlignment="1" applyProtection="1">
      <alignment horizontal="left"/>
      <protection locked="0"/>
    </xf>
    <xf numFmtId="0" fontId="0" fillId="0" borderId="0" xfId="0" applyFont="1"/>
    <xf numFmtId="0" fontId="2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3" fillId="0" borderId="0" xfId="0" applyNumberFormat="1" applyFont="1"/>
    <xf numFmtId="0" fontId="0" fillId="2" borderId="0" xfId="0" applyFont="1" applyFill="1"/>
    <xf numFmtId="0" fontId="0" fillId="2" borderId="0" xfId="0" applyFont="1" applyFill="1" applyBorder="1"/>
    <xf numFmtId="164" fontId="0" fillId="2" borderId="0" xfId="1" applyNumberFormat="1" applyFont="1" applyFill="1" applyBorder="1" applyProtection="1">
      <protection locked="0"/>
    </xf>
    <xf numFmtId="4" fontId="0" fillId="0" borderId="0" xfId="0" applyNumberFormat="1" applyFont="1"/>
    <xf numFmtId="0" fontId="3" fillId="2" borderId="0" xfId="0" applyFont="1" applyFill="1"/>
    <xf numFmtId="0" fontId="3" fillId="2" borderId="0" xfId="0" applyFont="1" applyFill="1" applyBorder="1"/>
    <xf numFmtId="0" fontId="6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3" fillId="2" borderId="0" xfId="1" applyNumberFormat="1" applyFont="1" applyFill="1" applyBorder="1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pivotButton="1"/>
    <xf numFmtId="0" fontId="0" fillId="0" borderId="0" xfId="0" pivotButton="1" applyAlignment="1">
      <alignment horizontal="left"/>
    </xf>
    <xf numFmtId="0" fontId="0" fillId="0" borderId="0" xfId="0" pivotButton="1" applyAlignment="1">
      <alignment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74"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numFmt numFmtId="35" formatCode="_(* #,##0.00_);_(* \(#,##0.00\);_(* &quot;-&quot;??_);_(@_)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inda/AppData/Local/Microsoft/Windows/Temporary%20Internet%20Files/Content.Outlook/XJ09EH0L/Opening%20Balances%20November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IS Divisional "/>
      <sheetName val="IS Notes Divisional "/>
      <sheetName val="TB-Main Category"/>
      <sheetName val="Cover Page"/>
      <sheetName val="TB"/>
      <sheetName val="BS"/>
      <sheetName val="BS Notes"/>
      <sheetName val="IS"/>
      <sheetName val="IS Notes"/>
      <sheetName val="CF"/>
      <sheetName val="MC"/>
      <sheetName val="SC 1"/>
      <sheetName val="SC 2"/>
      <sheetName val="Main Category"/>
      <sheetName val="Main Category-Sub Category 1"/>
      <sheetName val="MC SC 1 SC 2"/>
      <sheetName val="MC SC1 SC2 ML"/>
      <sheetName val="MC SC1 SC2 ML SLC"/>
      <sheetName val="TB Edit"/>
      <sheetName val="TB New"/>
      <sheetName val="Modu 4 "/>
      <sheetName val="GL"/>
      <sheetName val="Tax Computation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Mar 31, 2012</v>
          </cell>
        </row>
        <row r="2">
          <cell r="C2" t="str">
            <v>Debit</v>
          </cell>
          <cell r="E2" t="str">
            <v>Credit</v>
          </cell>
          <cell r="H2" t="str">
            <v>SUB BS Code</v>
          </cell>
        </row>
        <row r="3">
          <cell r="C3">
            <v>4668726.49</v>
          </cell>
          <cell r="E3">
            <v>0</v>
          </cell>
          <cell r="H3" t="str">
            <v>Bank of Ceylon</v>
          </cell>
        </row>
        <row r="4">
          <cell r="C4">
            <v>0</v>
          </cell>
          <cell r="E4">
            <v>0</v>
          </cell>
          <cell r="H4" t="str">
            <v>Fund Transfer Controll A/C</v>
          </cell>
        </row>
        <row r="5">
          <cell r="C5">
            <v>1061311</v>
          </cell>
          <cell r="E5">
            <v>0</v>
          </cell>
          <cell r="H5" t="str">
            <v>Hatton National Bank PLC</v>
          </cell>
        </row>
        <row r="6">
          <cell r="C6">
            <v>1458216.63</v>
          </cell>
          <cell r="E6">
            <v>0</v>
          </cell>
          <cell r="H6" t="str">
            <v>Nation Trust Bank</v>
          </cell>
        </row>
        <row r="7">
          <cell r="C7">
            <v>61337</v>
          </cell>
          <cell r="E7">
            <v>0</v>
          </cell>
          <cell r="H7" t="str">
            <v>Petty Cash Float</v>
          </cell>
        </row>
        <row r="8">
          <cell r="C8">
            <v>0</v>
          </cell>
          <cell r="E8">
            <v>0</v>
          </cell>
          <cell r="H8" t="str">
            <v>Unidentified Credits</v>
          </cell>
        </row>
        <row r="9">
          <cell r="C9">
            <v>689288.88</v>
          </cell>
          <cell r="E9">
            <v>0</v>
          </cell>
          <cell r="H9" t="str">
            <v>Cost - Horana</v>
          </cell>
        </row>
        <row r="10">
          <cell r="C10">
            <v>0.42</v>
          </cell>
          <cell r="E10">
            <v>0</v>
          </cell>
          <cell r="H10" t="str">
            <v>Cost - Siddamulla</v>
          </cell>
        </row>
        <row r="11">
          <cell r="C11">
            <v>0</v>
          </cell>
          <cell r="E11">
            <v>0.01</v>
          </cell>
          <cell r="H11" t="str">
            <v>Cost -Daham Mawatha</v>
          </cell>
        </row>
        <row r="12">
          <cell r="C12">
            <v>0</v>
          </cell>
          <cell r="E12">
            <v>0.39</v>
          </cell>
          <cell r="H12" t="str">
            <v>Stock -Wadduwa-Cost</v>
          </cell>
        </row>
        <row r="13">
          <cell r="C13">
            <v>1277637.05</v>
          </cell>
          <cell r="E13">
            <v>0</v>
          </cell>
          <cell r="H13" t="str">
            <v>Cost-Kesbewa</v>
          </cell>
        </row>
        <row r="14">
          <cell r="C14">
            <v>0.02</v>
          </cell>
          <cell r="E14">
            <v>0</v>
          </cell>
          <cell r="H14" t="str">
            <v>Stock Batagama-Cost</v>
          </cell>
        </row>
        <row r="15">
          <cell r="C15">
            <v>2830756.47</v>
          </cell>
          <cell r="E15">
            <v>0</v>
          </cell>
          <cell r="H15" t="str">
            <v>Stock -Cost- Meegoda</v>
          </cell>
        </row>
        <row r="16">
          <cell r="C16">
            <v>21458795.870000001</v>
          </cell>
          <cell r="E16">
            <v>0</v>
          </cell>
          <cell r="H16" t="str">
            <v>Stock -Cost-Madampe</v>
          </cell>
        </row>
        <row r="17">
          <cell r="C17">
            <v>7448141.4699999997</v>
          </cell>
          <cell r="E17">
            <v>0</v>
          </cell>
          <cell r="H17" t="str">
            <v>Stock  Cost- Panadura</v>
          </cell>
        </row>
        <row r="18">
          <cell r="C18">
            <v>5052969.43</v>
          </cell>
          <cell r="E18">
            <v>0</v>
          </cell>
          <cell r="H18" t="str">
            <v>Stock -Katana Cost</v>
          </cell>
        </row>
        <row r="19">
          <cell r="C19">
            <v>7092091.3799999999</v>
          </cell>
          <cell r="E19">
            <v>0</v>
          </cell>
          <cell r="H19" t="str">
            <v>Stock -Homagama Cost</v>
          </cell>
        </row>
        <row r="20">
          <cell r="C20">
            <v>18280283.010000002</v>
          </cell>
          <cell r="E20">
            <v>0</v>
          </cell>
          <cell r="H20" t="str">
            <v>Land Stock -Moranthuduwa Cost</v>
          </cell>
        </row>
        <row r="21">
          <cell r="C21">
            <v>1394799</v>
          </cell>
          <cell r="E21">
            <v>0</v>
          </cell>
          <cell r="H21" t="str">
            <v>Land Stock - Ragama Cost</v>
          </cell>
        </row>
        <row r="22">
          <cell r="C22">
            <v>2452993</v>
          </cell>
          <cell r="E22">
            <v>0</v>
          </cell>
          <cell r="H22" t="str">
            <v>Land Cost - Mawathgama Sup. Six</v>
          </cell>
        </row>
        <row r="23">
          <cell r="C23">
            <v>16062904</v>
          </cell>
          <cell r="E23">
            <v>0</v>
          </cell>
          <cell r="H23" t="str">
            <v>Land Stock-Kotugoda Green Garde</v>
          </cell>
        </row>
        <row r="24">
          <cell r="C24">
            <v>30749441</v>
          </cell>
          <cell r="E24">
            <v>0</v>
          </cell>
          <cell r="H24" t="str">
            <v>Land Stock - Bandaragama Pearl</v>
          </cell>
        </row>
        <row r="25">
          <cell r="C25">
            <v>93883643.760000005</v>
          </cell>
          <cell r="E25">
            <v>0</v>
          </cell>
          <cell r="H25" t="str">
            <v>EP Stock - Performing</v>
          </cell>
        </row>
        <row r="26">
          <cell r="C26">
            <v>0</v>
          </cell>
          <cell r="E26">
            <v>38673063.439999998</v>
          </cell>
          <cell r="H26" t="str">
            <v>EP Un Earne Int. Income Perf.</v>
          </cell>
        </row>
        <row r="27">
          <cell r="C27">
            <v>0</v>
          </cell>
          <cell r="E27">
            <v>0</v>
          </cell>
          <cell r="H27" t="str">
            <v>EP Reschedule control A/c</v>
          </cell>
        </row>
        <row r="28">
          <cell r="C28">
            <v>2579075</v>
          </cell>
          <cell r="E28">
            <v>0</v>
          </cell>
          <cell r="H28" t="str">
            <v>EP Stock - Non Performing</v>
          </cell>
        </row>
        <row r="29">
          <cell r="C29">
            <v>0</v>
          </cell>
          <cell r="E29">
            <v>830756.12</v>
          </cell>
          <cell r="H29" t="str">
            <v>EP Un Earne Int. Income Non Per</v>
          </cell>
        </row>
        <row r="30">
          <cell r="C30">
            <v>0</v>
          </cell>
          <cell r="E30">
            <v>114716.01</v>
          </cell>
          <cell r="H30" t="str">
            <v>EP Interest In Suspence</v>
          </cell>
        </row>
        <row r="31">
          <cell r="C31">
            <v>0</v>
          </cell>
          <cell r="E31">
            <v>0</v>
          </cell>
          <cell r="H31" t="str">
            <v>Constructin Dilshan"s House</v>
          </cell>
        </row>
        <row r="32">
          <cell r="C32">
            <v>0</v>
          </cell>
          <cell r="E32">
            <v>0</v>
          </cell>
          <cell r="H32" t="str">
            <v>Construction Dilrukshi House</v>
          </cell>
        </row>
        <row r="33">
          <cell r="C33">
            <v>0</v>
          </cell>
          <cell r="E33">
            <v>0</v>
          </cell>
          <cell r="H33" t="str">
            <v>Construction in BNS Project</v>
          </cell>
        </row>
        <row r="34">
          <cell r="C34">
            <v>0</v>
          </cell>
          <cell r="E34">
            <v>0</v>
          </cell>
          <cell r="H34" t="str">
            <v>Construction in Pannipitiy Offi</v>
          </cell>
        </row>
        <row r="35">
          <cell r="C35">
            <v>0</v>
          </cell>
          <cell r="E35">
            <v>0</v>
          </cell>
          <cell r="H35" t="str">
            <v>Construction In Thalawathugoda</v>
          </cell>
        </row>
        <row r="36">
          <cell r="C36">
            <v>0</v>
          </cell>
          <cell r="E36">
            <v>0</v>
          </cell>
          <cell r="H36" t="str">
            <v>Construction Mr Ruchira's House</v>
          </cell>
        </row>
        <row r="37">
          <cell r="C37">
            <v>0</v>
          </cell>
          <cell r="E37">
            <v>0</v>
          </cell>
          <cell r="H37" t="str">
            <v>Construction Mr Sen House</v>
          </cell>
        </row>
        <row r="38">
          <cell r="C38">
            <v>0</v>
          </cell>
          <cell r="E38">
            <v>0</v>
          </cell>
          <cell r="H38" t="str">
            <v>Construction Mrs Pamoda House</v>
          </cell>
        </row>
        <row r="39">
          <cell r="C39">
            <v>0</v>
          </cell>
          <cell r="E39">
            <v>0</v>
          </cell>
          <cell r="H39" t="str">
            <v>Construction of Pannipitiya Tem</v>
          </cell>
        </row>
        <row r="40">
          <cell r="C40">
            <v>0</v>
          </cell>
          <cell r="E40">
            <v>0</v>
          </cell>
          <cell r="H40" t="str">
            <v>Construction Ware House-LH</v>
          </cell>
        </row>
        <row r="41">
          <cell r="C41">
            <v>0</v>
          </cell>
          <cell r="E41">
            <v>0</v>
          </cell>
          <cell r="H41" t="str">
            <v>Construction Yashendra House</v>
          </cell>
        </row>
        <row r="42">
          <cell r="C42">
            <v>0</v>
          </cell>
          <cell r="E42">
            <v>0</v>
          </cell>
          <cell r="H42" t="str">
            <v>Contruction In Boralesgamuwa</v>
          </cell>
        </row>
        <row r="43">
          <cell r="C43">
            <v>0</v>
          </cell>
          <cell r="E43">
            <v>0</v>
          </cell>
          <cell r="H43" t="str">
            <v>Kaduwela House</v>
          </cell>
        </row>
        <row r="44">
          <cell r="C44">
            <v>0</v>
          </cell>
          <cell r="E44">
            <v>0</v>
          </cell>
          <cell r="H44" t="str">
            <v>Piliyandala House Contruction 1</v>
          </cell>
        </row>
        <row r="45">
          <cell r="C45">
            <v>448504.91</v>
          </cell>
          <cell r="E45">
            <v>0</v>
          </cell>
          <cell r="H45" t="str">
            <v>WIP Mr Ruchira's House</v>
          </cell>
        </row>
        <row r="46">
          <cell r="C46">
            <v>273705.64</v>
          </cell>
          <cell r="E46">
            <v>0</v>
          </cell>
          <cell r="H46" t="str">
            <v>WIP Mrs Pamoda House</v>
          </cell>
        </row>
        <row r="47">
          <cell r="C47">
            <v>468324.46</v>
          </cell>
          <cell r="E47">
            <v>0</v>
          </cell>
          <cell r="H47" t="str">
            <v>EP Debtors - Performing</v>
          </cell>
        </row>
        <row r="48">
          <cell r="C48">
            <v>329545</v>
          </cell>
          <cell r="E48">
            <v>0</v>
          </cell>
          <cell r="H48" t="str">
            <v>EP Debtors - Non Performing</v>
          </cell>
        </row>
        <row r="49">
          <cell r="C49">
            <v>18400212</v>
          </cell>
          <cell r="E49">
            <v>0</v>
          </cell>
          <cell r="H49" t="str">
            <v>Receivable Land Sales</v>
          </cell>
        </row>
        <row r="50">
          <cell r="C50">
            <v>0</v>
          </cell>
          <cell r="E50">
            <v>0</v>
          </cell>
          <cell r="H50" t="str">
            <v>Receivable from Contruction Cus</v>
          </cell>
        </row>
        <row r="51">
          <cell r="C51">
            <v>23957723.100000001</v>
          </cell>
          <cell r="E51">
            <v>0</v>
          </cell>
          <cell r="H51" t="str">
            <v>EP- Bank Loan</v>
          </cell>
        </row>
        <row r="52">
          <cell r="C52">
            <v>644623.35999999999</v>
          </cell>
          <cell r="E52">
            <v>0</v>
          </cell>
          <cell r="H52" t="str">
            <v>Cash Advances</v>
          </cell>
        </row>
        <row r="53">
          <cell r="C53">
            <v>0</v>
          </cell>
          <cell r="E53">
            <v>0</v>
          </cell>
          <cell r="H53" t="str">
            <v>Commission Receivable</v>
          </cell>
        </row>
        <row r="54">
          <cell r="C54">
            <v>191961.60000000001</v>
          </cell>
          <cell r="E54">
            <v>0</v>
          </cell>
          <cell r="H54" t="str">
            <v>Other Advances</v>
          </cell>
        </row>
        <row r="55">
          <cell r="C55">
            <v>0</v>
          </cell>
          <cell r="E55">
            <v>0</v>
          </cell>
          <cell r="H55" t="str">
            <v>Interest Receivable</v>
          </cell>
        </row>
        <row r="56">
          <cell r="C56">
            <v>0</v>
          </cell>
          <cell r="E56">
            <v>0</v>
          </cell>
          <cell r="H56" t="str">
            <v>Investment in Real Estate Proje</v>
          </cell>
        </row>
        <row r="57">
          <cell r="C57">
            <v>250800.69</v>
          </cell>
          <cell r="E57">
            <v>0</v>
          </cell>
          <cell r="H57" t="str">
            <v>Prepayments</v>
          </cell>
        </row>
        <row r="58">
          <cell r="C58">
            <v>0</v>
          </cell>
          <cell r="E58">
            <v>0</v>
          </cell>
          <cell r="H58" t="str">
            <v>Receivable from Directors</v>
          </cell>
        </row>
        <row r="59">
          <cell r="C59">
            <v>0</v>
          </cell>
          <cell r="E59">
            <v>0</v>
          </cell>
          <cell r="H59" t="str">
            <v>Salary Advance</v>
          </cell>
        </row>
        <row r="60">
          <cell r="C60">
            <v>677890</v>
          </cell>
          <cell r="E60">
            <v>0</v>
          </cell>
          <cell r="H60" t="str">
            <v>Site Euipments and Others</v>
          </cell>
        </row>
        <row r="61">
          <cell r="C61">
            <v>0</v>
          </cell>
          <cell r="E61">
            <v>8903.5</v>
          </cell>
          <cell r="H61" t="str">
            <v>MV Insurance Claim Con. AC</v>
          </cell>
        </row>
        <row r="62">
          <cell r="C62">
            <v>2000000</v>
          </cell>
          <cell r="E62">
            <v>0</v>
          </cell>
          <cell r="H62" t="str">
            <v>Advance Paid - Modulor4 Pvt Ltd</v>
          </cell>
        </row>
        <row r="63">
          <cell r="C63">
            <v>517829.06</v>
          </cell>
          <cell r="E63">
            <v>0</v>
          </cell>
          <cell r="H63" t="str">
            <v>Preliminary Expenses of Land Sales</v>
          </cell>
        </row>
        <row r="64">
          <cell r="C64">
            <v>200000</v>
          </cell>
          <cell r="E64">
            <v>0</v>
          </cell>
          <cell r="H64" t="str">
            <v>Advance - Fuel Float</v>
          </cell>
        </row>
        <row r="65">
          <cell r="C65">
            <v>0</v>
          </cell>
          <cell r="E65">
            <v>734963.7</v>
          </cell>
          <cell r="H65" t="str">
            <v>Plant &amp; Machinery - Cum Depr</v>
          </cell>
        </row>
        <row r="66">
          <cell r="C66">
            <v>1216509.1200000001</v>
          </cell>
          <cell r="E66">
            <v>0</v>
          </cell>
          <cell r="H66" t="str">
            <v>Furniture and Fittings - Cost</v>
          </cell>
        </row>
        <row r="67">
          <cell r="C67">
            <v>0</v>
          </cell>
          <cell r="E67">
            <v>44434.91</v>
          </cell>
          <cell r="H67" t="str">
            <v>Furniture &amp; Fittings - Cum Dep</v>
          </cell>
        </row>
        <row r="68">
          <cell r="C68">
            <v>8000000</v>
          </cell>
          <cell r="E68">
            <v>0</v>
          </cell>
          <cell r="H68" t="str">
            <v>Motor Vehical -Free Hold-Cost</v>
          </cell>
        </row>
        <row r="69">
          <cell r="C69">
            <v>0</v>
          </cell>
          <cell r="E69">
            <v>2133333.31</v>
          </cell>
          <cell r="H69" t="str">
            <v>Motor Vehicle - Cum Depr</v>
          </cell>
        </row>
        <row r="70">
          <cell r="C70">
            <v>1542240</v>
          </cell>
          <cell r="E70">
            <v>0</v>
          </cell>
          <cell r="H70" t="str">
            <v>Free Hold Motor Bikes - Cost</v>
          </cell>
        </row>
        <row r="71">
          <cell r="C71">
            <v>0</v>
          </cell>
          <cell r="E71">
            <v>588237.9</v>
          </cell>
          <cell r="H71" t="str">
            <v>Motor Bikes- Cum Depri</v>
          </cell>
        </row>
        <row r="72">
          <cell r="C72">
            <v>6269260</v>
          </cell>
          <cell r="E72">
            <v>0</v>
          </cell>
          <cell r="H72" t="str">
            <v>Office Equipment - Cost</v>
          </cell>
        </row>
        <row r="73">
          <cell r="C73">
            <v>0</v>
          </cell>
          <cell r="E73">
            <v>1027909.5</v>
          </cell>
          <cell r="H73" t="str">
            <v>Office Equipments - Cum Depr</v>
          </cell>
        </row>
        <row r="74">
          <cell r="C74">
            <v>554518.64</v>
          </cell>
          <cell r="E74">
            <v>0</v>
          </cell>
          <cell r="H74" t="str">
            <v>Intangible Assets</v>
          </cell>
        </row>
        <row r="75">
          <cell r="C75">
            <v>0</v>
          </cell>
          <cell r="E75">
            <v>14583.31</v>
          </cell>
          <cell r="H75" t="str">
            <v xml:space="preserve"> Intangible Assets Com Depr</v>
          </cell>
        </row>
        <row r="76">
          <cell r="C76">
            <v>8819564.2799999993</v>
          </cell>
          <cell r="E76">
            <v>0</v>
          </cell>
          <cell r="H76" t="str">
            <v>Plant &amp; Machinery</v>
          </cell>
        </row>
        <row r="77">
          <cell r="C77">
            <v>0</v>
          </cell>
          <cell r="E77">
            <v>0</v>
          </cell>
        </row>
        <row r="78">
          <cell r="C78">
            <v>0</v>
          </cell>
          <cell r="E78">
            <v>622651.78</v>
          </cell>
          <cell r="H78" t="str">
            <v>Current Account with LA</v>
          </cell>
        </row>
        <row r="79">
          <cell r="C79">
            <v>0</v>
          </cell>
          <cell r="E79">
            <v>2826023.12</v>
          </cell>
          <cell r="H79" t="str">
            <v>Current Account With LI</v>
          </cell>
        </row>
        <row r="80">
          <cell r="C80">
            <v>0</v>
          </cell>
          <cell r="E80">
            <v>1218466.51</v>
          </cell>
          <cell r="H80" t="str">
            <v>Accured Expenses</v>
          </cell>
        </row>
        <row r="81">
          <cell r="C81">
            <v>0</v>
          </cell>
          <cell r="E81">
            <v>0</v>
          </cell>
          <cell r="H81" t="str">
            <v>D.V Chandrasiri-Daham mawatha</v>
          </cell>
        </row>
        <row r="82">
          <cell r="C82">
            <v>0</v>
          </cell>
          <cell r="E82">
            <v>495570.24</v>
          </cell>
          <cell r="H82" t="str">
            <v>Improvement cost payable</v>
          </cell>
        </row>
        <row r="83">
          <cell r="C83">
            <v>0</v>
          </cell>
          <cell r="E83">
            <v>10750</v>
          </cell>
          <cell r="H83" t="str">
            <v>Welfare Assosiation LH</v>
          </cell>
        </row>
        <row r="84">
          <cell r="C84">
            <v>0</v>
          </cell>
          <cell r="E84">
            <v>0</v>
          </cell>
          <cell r="H84" t="str">
            <v>Salary Controll</v>
          </cell>
        </row>
        <row r="85">
          <cell r="C85">
            <v>0</v>
          </cell>
          <cell r="E85">
            <v>207100</v>
          </cell>
          <cell r="H85" t="str">
            <v>EPF Payables</v>
          </cell>
        </row>
        <row r="86">
          <cell r="C86">
            <v>0</v>
          </cell>
          <cell r="E86">
            <v>48750</v>
          </cell>
          <cell r="H86" t="str">
            <v>Provision for Audit Fees</v>
          </cell>
        </row>
        <row r="87">
          <cell r="C87">
            <v>0</v>
          </cell>
          <cell r="E87">
            <v>30202.5</v>
          </cell>
          <cell r="H87" t="str">
            <v>ETF Payables</v>
          </cell>
        </row>
        <row r="88">
          <cell r="C88">
            <v>0</v>
          </cell>
          <cell r="E88">
            <v>37015</v>
          </cell>
          <cell r="H88" t="str">
            <v>Legal Fees Received</v>
          </cell>
        </row>
        <row r="89">
          <cell r="C89">
            <v>0</v>
          </cell>
          <cell r="E89">
            <v>422774.48</v>
          </cell>
          <cell r="H89" t="str">
            <v>Stamp Fees Received</v>
          </cell>
        </row>
        <row r="90">
          <cell r="C90">
            <v>18.149999999999999</v>
          </cell>
          <cell r="E90">
            <v>0</v>
          </cell>
          <cell r="H90" t="str">
            <v>Payable to P W Padukka</v>
          </cell>
        </row>
        <row r="91">
          <cell r="C91">
            <v>0</v>
          </cell>
          <cell r="E91">
            <v>113353.42</v>
          </cell>
          <cell r="H91" t="str">
            <v>Fuel Expenses Reimburse Con. AC</v>
          </cell>
        </row>
        <row r="92">
          <cell r="C92">
            <v>0</v>
          </cell>
          <cell r="E92">
            <v>215157.21</v>
          </cell>
          <cell r="H92" t="str">
            <v>Gratuity Provision</v>
          </cell>
        </row>
        <row r="93">
          <cell r="C93">
            <v>0</v>
          </cell>
          <cell r="E93">
            <v>0</v>
          </cell>
          <cell r="H93" t="str">
            <v>Expenses Payable- Horana</v>
          </cell>
        </row>
        <row r="94">
          <cell r="C94">
            <v>0</v>
          </cell>
          <cell r="E94">
            <v>251869.29</v>
          </cell>
          <cell r="H94" t="str">
            <v>Expenses Payable -Siddamulla</v>
          </cell>
        </row>
        <row r="95">
          <cell r="C95">
            <v>0</v>
          </cell>
          <cell r="E95">
            <v>611.30999999999995</v>
          </cell>
          <cell r="H95" t="str">
            <v>Expenses Payable Daham Mawatha</v>
          </cell>
        </row>
        <row r="96">
          <cell r="C96">
            <v>0</v>
          </cell>
          <cell r="E96">
            <v>7206.03</v>
          </cell>
          <cell r="H96" t="str">
            <v>Expenses Payable Wadduwa</v>
          </cell>
        </row>
        <row r="97">
          <cell r="C97">
            <v>0</v>
          </cell>
          <cell r="E97">
            <v>451206.15</v>
          </cell>
          <cell r="H97" t="str">
            <v>Expenses Payable-Kesbewa</v>
          </cell>
        </row>
        <row r="98">
          <cell r="C98">
            <v>0</v>
          </cell>
          <cell r="E98">
            <v>50000</v>
          </cell>
          <cell r="H98" t="str">
            <v>Expenses payable-Batagama</v>
          </cell>
        </row>
        <row r="99">
          <cell r="C99">
            <v>0</v>
          </cell>
          <cell r="E99">
            <v>1215075.6399999999</v>
          </cell>
          <cell r="H99" t="str">
            <v>Expenses Payable -Meegoda</v>
          </cell>
        </row>
        <row r="100">
          <cell r="C100">
            <v>0</v>
          </cell>
          <cell r="E100">
            <v>3061029.96</v>
          </cell>
          <cell r="H100" t="str">
            <v>Expenses Payable Madampe</v>
          </cell>
        </row>
        <row r="101">
          <cell r="C101">
            <v>0</v>
          </cell>
          <cell r="E101">
            <v>53.49</v>
          </cell>
          <cell r="H101" t="str">
            <v>Expenses Payable Panadura</v>
          </cell>
        </row>
        <row r="102">
          <cell r="C102">
            <v>0</v>
          </cell>
          <cell r="E102">
            <v>99322.44</v>
          </cell>
          <cell r="H102" t="str">
            <v>Expenses Payable Katana</v>
          </cell>
        </row>
        <row r="103">
          <cell r="C103">
            <v>0</v>
          </cell>
          <cell r="E103">
            <v>584523.94999999995</v>
          </cell>
          <cell r="H103" t="str">
            <v>Expenses Payable Homagama</v>
          </cell>
        </row>
        <row r="104">
          <cell r="C104">
            <v>0</v>
          </cell>
          <cell r="E104">
            <v>2436377.4300000002</v>
          </cell>
          <cell r="H104" t="str">
            <v>Expenses Payable- Moranthuduwa</v>
          </cell>
        </row>
        <row r="105">
          <cell r="C105">
            <v>0</v>
          </cell>
          <cell r="E105">
            <v>1325094.03</v>
          </cell>
          <cell r="H105" t="str">
            <v>Expenses Payable- Ragama</v>
          </cell>
        </row>
        <row r="106">
          <cell r="C106">
            <v>0</v>
          </cell>
          <cell r="E106">
            <v>396737.24</v>
          </cell>
          <cell r="H106" t="str">
            <v>Expenses Payable- Mawathgama</v>
          </cell>
        </row>
        <row r="107">
          <cell r="C107">
            <v>0</v>
          </cell>
          <cell r="E107">
            <v>2101020.06</v>
          </cell>
          <cell r="H107" t="str">
            <v>Expenses Payable- Kotugoda</v>
          </cell>
        </row>
        <row r="108">
          <cell r="C108">
            <v>0</v>
          </cell>
          <cell r="E108">
            <v>6012961</v>
          </cell>
          <cell r="H108" t="str">
            <v>Exp Pay.-Bandaragama Pearl Gard</v>
          </cell>
        </row>
        <row r="109">
          <cell r="C109">
            <v>0</v>
          </cell>
          <cell r="E109">
            <v>25000</v>
          </cell>
          <cell r="H109" t="str">
            <v>L/S Advance - Horana</v>
          </cell>
        </row>
        <row r="110">
          <cell r="C110">
            <v>0</v>
          </cell>
          <cell r="E110">
            <v>10000</v>
          </cell>
          <cell r="H110" t="str">
            <v>L/S Advance - Kesbawa</v>
          </cell>
        </row>
        <row r="111">
          <cell r="C111">
            <v>0</v>
          </cell>
          <cell r="E111">
            <v>0</v>
          </cell>
          <cell r="H111" t="str">
            <v>L/S Advance - Batagama</v>
          </cell>
        </row>
        <row r="112">
          <cell r="C112">
            <v>0</v>
          </cell>
          <cell r="E112">
            <v>60000</v>
          </cell>
          <cell r="H112" t="str">
            <v>L/S Advance - Meegoda</v>
          </cell>
        </row>
        <row r="113">
          <cell r="C113">
            <v>0</v>
          </cell>
          <cell r="E113">
            <v>746000</v>
          </cell>
          <cell r="H113" t="str">
            <v>L/S Advance - Madampe</v>
          </cell>
        </row>
        <row r="114">
          <cell r="C114">
            <v>0</v>
          </cell>
          <cell r="E114">
            <v>299000</v>
          </cell>
          <cell r="H114" t="str">
            <v>L/S Advance - Panadura</v>
          </cell>
        </row>
        <row r="115">
          <cell r="C115">
            <v>0</v>
          </cell>
          <cell r="E115">
            <v>135000.19</v>
          </cell>
          <cell r="H115" t="str">
            <v>L/S Advance - Katana</v>
          </cell>
        </row>
        <row r="116">
          <cell r="C116">
            <v>0</v>
          </cell>
          <cell r="E116">
            <v>500000</v>
          </cell>
          <cell r="H116" t="str">
            <v>L/S Advance - Homagama</v>
          </cell>
        </row>
        <row r="117">
          <cell r="C117">
            <v>0</v>
          </cell>
          <cell r="E117">
            <v>50000</v>
          </cell>
          <cell r="H117" t="str">
            <v>L/S Advance - Moranthuduwa Est.</v>
          </cell>
        </row>
        <row r="118">
          <cell r="C118">
            <v>0</v>
          </cell>
          <cell r="E118">
            <v>53000</v>
          </cell>
          <cell r="H118" t="str">
            <v>L/S Advance - Ragama</v>
          </cell>
        </row>
        <row r="119">
          <cell r="C119">
            <v>0</v>
          </cell>
          <cell r="E119">
            <v>50000</v>
          </cell>
          <cell r="H119" t="str">
            <v>Hom. Supper Six</v>
          </cell>
        </row>
        <row r="120">
          <cell r="C120">
            <v>0</v>
          </cell>
          <cell r="E120">
            <v>28000</v>
          </cell>
          <cell r="H120" t="str">
            <v>L/S Advance - Kotugoda</v>
          </cell>
        </row>
        <row r="121">
          <cell r="C121">
            <v>0</v>
          </cell>
          <cell r="E121">
            <v>875069.93</v>
          </cell>
          <cell r="H121" t="str">
            <v>House- Ruchira Bandara</v>
          </cell>
        </row>
        <row r="122">
          <cell r="C122">
            <v>0</v>
          </cell>
          <cell r="E122">
            <v>90478.54</v>
          </cell>
          <cell r="H122" t="str">
            <v>House- Pamoda K Perera</v>
          </cell>
        </row>
        <row r="123">
          <cell r="C123">
            <v>226225</v>
          </cell>
          <cell r="E123">
            <v>0</v>
          </cell>
          <cell r="H123" t="str">
            <v>Sanrose Park - Model House</v>
          </cell>
        </row>
        <row r="124">
          <cell r="C124">
            <v>171041</v>
          </cell>
          <cell r="E124">
            <v>0</v>
          </cell>
          <cell r="H124" t="str">
            <v>Sanrose Park - Recreational Cen</v>
          </cell>
        </row>
        <row r="125">
          <cell r="C125">
            <v>129455</v>
          </cell>
          <cell r="E125">
            <v>0</v>
          </cell>
          <cell r="H125" t="str">
            <v>Sanrose Park - Sports Centre</v>
          </cell>
        </row>
        <row r="126">
          <cell r="C126">
            <v>0</v>
          </cell>
          <cell r="E126">
            <v>0</v>
          </cell>
          <cell r="H126" t="str">
            <v>ESC Payables</v>
          </cell>
        </row>
        <row r="127">
          <cell r="C127">
            <v>1149910.47</v>
          </cell>
          <cell r="E127">
            <v>0</v>
          </cell>
          <cell r="H127" t="str">
            <v>Income Tax Payables</v>
          </cell>
        </row>
        <row r="128">
          <cell r="C128">
            <v>0</v>
          </cell>
          <cell r="E128">
            <v>0</v>
          </cell>
          <cell r="H128" t="str">
            <v>LAT Payables</v>
          </cell>
        </row>
        <row r="129">
          <cell r="C129">
            <v>0</v>
          </cell>
          <cell r="E129">
            <v>91896.97</v>
          </cell>
          <cell r="H129" t="str">
            <v>NBT Payables</v>
          </cell>
        </row>
        <row r="130">
          <cell r="C130">
            <v>0</v>
          </cell>
          <cell r="E130">
            <v>19999</v>
          </cell>
          <cell r="H130" t="str">
            <v>PAYE Payables</v>
          </cell>
        </row>
        <row r="131">
          <cell r="C131">
            <v>0</v>
          </cell>
          <cell r="E131">
            <v>525</v>
          </cell>
          <cell r="H131" t="str">
            <v>Stamp Duty Payables</v>
          </cell>
        </row>
        <row r="132">
          <cell r="C132">
            <v>2950496.14</v>
          </cell>
          <cell r="E132">
            <v>0</v>
          </cell>
          <cell r="H132" t="str">
            <v>VAT Receivable</v>
          </cell>
        </row>
        <row r="133">
          <cell r="C133">
            <v>0</v>
          </cell>
          <cell r="E133">
            <v>0</v>
          </cell>
          <cell r="H133" t="str">
            <v>VATOutput</v>
          </cell>
        </row>
        <row r="134">
          <cell r="C134">
            <v>0</v>
          </cell>
          <cell r="E134">
            <v>0</v>
          </cell>
          <cell r="H134" t="str">
            <v>VAT Controll AC</v>
          </cell>
        </row>
        <row r="135">
          <cell r="C135">
            <v>0</v>
          </cell>
          <cell r="E135">
            <v>561000.65</v>
          </cell>
          <cell r="H135" t="str">
            <v>VAT Payable A/C</v>
          </cell>
        </row>
        <row r="136">
          <cell r="C136">
            <v>0</v>
          </cell>
          <cell r="E136">
            <v>150000</v>
          </cell>
          <cell r="H136" t="str">
            <v>WHT Payable</v>
          </cell>
        </row>
        <row r="137">
          <cell r="C137">
            <v>2051.8200000000002</v>
          </cell>
          <cell r="E137">
            <v>0</v>
          </cell>
          <cell r="H137" t="str">
            <v>WHT Receivable</v>
          </cell>
        </row>
        <row r="138">
          <cell r="C138">
            <v>0</v>
          </cell>
          <cell r="E138">
            <v>200000</v>
          </cell>
          <cell r="H138" t="str">
            <v>House -Dilrukshi Kulathilaka</v>
          </cell>
        </row>
        <row r="139">
          <cell r="C139">
            <v>0</v>
          </cell>
          <cell r="E139">
            <v>0</v>
          </cell>
          <cell r="H139" t="str">
            <v>House - Yashendra De Silva</v>
          </cell>
        </row>
        <row r="140">
          <cell r="C140">
            <v>0</v>
          </cell>
          <cell r="E140">
            <v>0</v>
          </cell>
          <cell r="H140" t="str">
            <v>Loan Capital</v>
          </cell>
        </row>
        <row r="141">
          <cell r="C141">
            <v>0</v>
          </cell>
          <cell r="E141">
            <v>0</v>
          </cell>
          <cell r="H141" t="str">
            <v>Interest Provisions</v>
          </cell>
        </row>
        <row r="142">
          <cell r="C142">
            <v>0</v>
          </cell>
          <cell r="E142">
            <v>199548296.63999999</v>
          </cell>
          <cell r="H142" t="str">
            <v>Project Participation Scheme-LI</v>
          </cell>
        </row>
        <row r="143">
          <cell r="C143">
            <v>0</v>
          </cell>
          <cell r="E143">
            <v>2517324.7999999998</v>
          </cell>
          <cell r="H143" t="str">
            <v>Profit Payable for PPS-LI</v>
          </cell>
        </row>
        <row r="144">
          <cell r="C144">
            <v>0</v>
          </cell>
          <cell r="E144">
            <v>20340273.649999999</v>
          </cell>
          <cell r="H144" t="str">
            <v>Interest Free Investment - By Chairman</v>
          </cell>
        </row>
        <row r="145">
          <cell r="C145">
            <v>0</v>
          </cell>
          <cell r="E145">
            <v>0</v>
          </cell>
          <cell r="H145" t="str">
            <v>Retained Amount from Constructi</v>
          </cell>
        </row>
        <row r="146">
          <cell r="C146">
            <v>0</v>
          </cell>
          <cell r="E146">
            <v>0</v>
          </cell>
          <cell r="H146" t="str">
            <v>Resale Payable</v>
          </cell>
        </row>
        <row r="147">
          <cell r="C147">
            <v>0</v>
          </cell>
          <cell r="E147">
            <v>842968.38</v>
          </cell>
          <cell r="H147" t="str">
            <v>Resale Payable Acc</v>
          </cell>
        </row>
        <row r="148">
          <cell r="C148">
            <v>0</v>
          </cell>
          <cell r="E148">
            <v>4882422.3600000003</v>
          </cell>
          <cell r="H148" t="str">
            <v>Retained Earnings</v>
          </cell>
        </row>
        <row r="149">
          <cell r="C149">
            <v>0</v>
          </cell>
          <cell r="E149">
            <v>100000</v>
          </cell>
          <cell r="H149" t="str">
            <v>Stated Capital</v>
          </cell>
        </row>
        <row r="150">
          <cell r="C150">
            <v>0</v>
          </cell>
          <cell r="E150">
            <v>163150232.00999999</v>
          </cell>
          <cell r="H150" t="str">
            <v>Real Estate Sales</v>
          </cell>
        </row>
        <row r="151">
          <cell r="C151">
            <v>0</v>
          </cell>
          <cell r="E151">
            <v>15402608.16</v>
          </cell>
          <cell r="H151" t="str">
            <v>Housing Constructions</v>
          </cell>
        </row>
        <row r="152">
          <cell r="C152">
            <v>0</v>
          </cell>
          <cell r="E152">
            <v>6130719.6100000003</v>
          </cell>
          <cell r="H152" t="str">
            <v>EP Interest Income</v>
          </cell>
        </row>
        <row r="153">
          <cell r="C153">
            <v>0</v>
          </cell>
          <cell r="E153">
            <v>0</v>
          </cell>
          <cell r="H153" t="str">
            <v>Commission Sales Income</v>
          </cell>
        </row>
        <row r="154">
          <cell r="C154">
            <v>0</v>
          </cell>
          <cell r="E154">
            <v>60050.59</v>
          </cell>
          <cell r="H154" t="str">
            <v>EP Interest Income -Default</v>
          </cell>
        </row>
        <row r="155">
          <cell r="C155">
            <v>0</v>
          </cell>
          <cell r="E155">
            <v>60110.9</v>
          </cell>
          <cell r="H155" t="str">
            <v>Interest Chgs-Late Settelment</v>
          </cell>
        </row>
        <row r="156">
          <cell r="C156">
            <v>0</v>
          </cell>
          <cell r="E156">
            <v>0</v>
          </cell>
          <cell r="H156" t="str">
            <v>Interest Income -Mortgage Prope</v>
          </cell>
        </row>
        <row r="157">
          <cell r="C157">
            <v>0</v>
          </cell>
          <cell r="E157">
            <v>198353.38</v>
          </cell>
          <cell r="H157" t="str">
            <v>Legal Fees Income</v>
          </cell>
        </row>
        <row r="158">
          <cell r="C158">
            <v>0</v>
          </cell>
          <cell r="E158">
            <v>111500</v>
          </cell>
          <cell r="H158" t="str">
            <v>Loan Document Chgs</v>
          </cell>
        </row>
        <row r="159">
          <cell r="C159">
            <v>0</v>
          </cell>
          <cell r="E159">
            <v>120000</v>
          </cell>
          <cell r="H159" t="str">
            <v>Non Refundable Deposit-Resale</v>
          </cell>
        </row>
        <row r="160">
          <cell r="C160">
            <v>0</v>
          </cell>
          <cell r="E160">
            <v>0</v>
          </cell>
          <cell r="H160" t="str">
            <v>Supliers Registration Fees</v>
          </cell>
        </row>
        <row r="161">
          <cell r="C161">
            <v>0</v>
          </cell>
          <cell r="E161">
            <v>2000</v>
          </cell>
          <cell r="H161" t="str">
            <v>Sundry Income</v>
          </cell>
        </row>
        <row r="162">
          <cell r="C162">
            <v>102142.86</v>
          </cell>
          <cell r="E162">
            <v>0</v>
          </cell>
          <cell r="H162" t="str">
            <v>Fixed Assets Disposal Profit</v>
          </cell>
        </row>
        <row r="163">
          <cell r="C163">
            <v>0</v>
          </cell>
          <cell r="E163">
            <v>22157.200000000001</v>
          </cell>
          <cell r="H163" t="str">
            <v>Savings Account Interest</v>
          </cell>
        </row>
        <row r="164">
          <cell r="C164">
            <v>0</v>
          </cell>
          <cell r="E164">
            <v>132802</v>
          </cell>
          <cell r="H164" t="str">
            <v>Non Refundable Adv. - Housing</v>
          </cell>
        </row>
        <row r="165">
          <cell r="C165">
            <v>0</v>
          </cell>
          <cell r="E165">
            <v>0</v>
          </cell>
          <cell r="H165" t="str">
            <v>Land Trading -Horana</v>
          </cell>
        </row>
        <row r="166">
          <cell r="C166">
            <v>0</v>
          </cell>
          <cell r="E166">
            <v>0</v>
          </cell>
          <cell r="H166" t="str">
            <v>Land Trading- Siddamulla</v>
          </cell>
        </row>
        <row r="167">
          <cell r="C167">
            <v>0</v>
          </cell>
          <cell r="E167">
            <v>0</v>
          </cell>
          <cell r="H167" t="str">
            <v>Land Trading-Dahammawatha</v>
          </cell>
        </row>
        <row r="168">
          <cell r="C168">
            <v>0</v>
          </cell>
          <cell r="E168">
            <v>0</v>
          </cell>
          <cell r="H168" t="str">
            <v>Land Trading Wadduwa</v>
          </cell>
        </row>
        <row r="169">
          <cell r="C169">
            <v>4782736.93</v>
          </cell>
          <cell r="E169">
            <v>0</v>
          </cell>
          <cell r="H169" t="str">
            <v>Land Trading Kesbewa</v>
          </cell>
        </row>
        <row r="170">
          <cell r="C170">
            <v>1559643</v>
          </cell>
          <cell r="E170">
            <v>0</v>
          </cell>
          <cell r="H170" t="str">
            <v>Land Trading -Batagama</v>
          </cell>
        </row>
        <row r="171">
          <cell r="C171">
            <v>4329202.1900000004</v>
          </cell>
          <cell r="E171">
            <v>0</v>
          </cell>
          <cell r="H171" t="str">
            <v>Land Trading-Meegoda</v>
          </cell>
        </row>
        <row r="172">
          <cell r="C172">
            <v>12422447.539999999</v>
          </cell>
          <cell r="E172">
            <v>0</v>
          </cell>
          <cell r="H172" t="str">
            <v>Land Trading-Madampe</v>
          </cell>
        </row>
        <row r="173">
          <cell r="C173">
            <v>16151775.84</v>
          </cell>
          <cell r="E173">
            <v>0</v>
          </cell>
          <cell r="H173" t="str">
            <v>Land Trading - Panadura</v>
          </cell>
        </row>
        <row r="174">
          <cell r="C174">
            <v>9961556.7400000002</v>
          </cell>
          <cell r="E174">
            <v>0</v>
          </cell>
          <cell r="H174" t="str">
            <v>Land Trading -Katana</v>
          </cell>
        </row>
        <row r="175">
          <cell r="C175">
            <v>17464336.600000001</v>
          </cell>
          <cell r="E175">
            <v>0</v>
          </cell>
          <cell r="H175" t="str">
            <v>Land Trading-Homagama</v>
          </cell>
        </row>
        <row r="176">
          <cell r="C176">
            <v>18459005.690000001</v>
          </cell>
          <cell r="E176">
            <v>0</v>
          </cell>
          <cell r="H176" t="str">
            <v xml:space="preserve"> Land Tradin - Morantuduwa Esta</v>
          </cell>
        </row>
        <row r="177">
          <cell r="C177">
            <v>28475806.370000001</v>
          </cell>
          <cell r="E177">
            <v>0</v>
          </cell>
          <cell r="H177" t="str">
            <v>Land Tradin - Ragama - Green Pa</v>
          </cell>
        </row>
        <row r="178">
          <cell r="C178">
            <v>5246648.71</v>
          </cell>
          <cell r="E178">
            <v>0</v>
          </cell>
          <cell r="H178" t="str">
            <v>Land Tra. - Mawathgama Sup. Six</v>
          </cell>
        </row>
        <row r="179">
          <cell r="C179">
            <v>18850852.390000001</v>
          </cell>
          <cell r="E179">
            <v>0</v>
          </cell>
          <cell r="H179" t="str">
            <v>Land Trading-Kotugoda Green Gar</v>
          </cell>
        </row>
        <row r="180">
          <cell r="C180">
            <v>10480495.699999999</v>
          </cell>
          <cell r="E180">
            <v>0</v>
          </cell>
          <cell r="H180" t="str">
            <v>House - Ruchira Bandara</v>
          </cell>
        </row>
        <row r="181">
          <cell r="C181">
            <v>4174723.62</v>
          </cell>
          <cell r="E181">
            <v>0</v>
          </cell>
          <cell r="H181" t="str">
            <v>House - Pamoda Perera</v>
          </cell>
        </row>
        <row r="182">
          <cell r="C182">
            <v>0</v>
          </cell>
          <cell r="E182">
            <v>2227506.62</v>
          </cell>
          <cell r="H182" t="str">
            <v>Common Cost of Sales</v>
          </cell>
        </row>
        <row r="183">
          <cell r="C183">
            <v>16681391.77</v>
          </cell>
          <cell r="E183">
            <v>0</v>
          </cell>
          <cell r="H183" t="str">
            <v>Profit On PPS</v>
          </cell>
        </row>
        <row r="184">
          <cell r="C184">
            <v>0</v>
          </cell>
          <cell r="E184">
            <v>0</v>
          </cell>
          <cell r="H184" t="str">
            <v>Short Term Loan Interest</v>
          </cell>
        </row>
        <row r="185">
          <cell r="C185">
            <v>0</v>
          </cell>
          <cell r="E185">
            <v>4866368.47</v>
          </cell>
          <cell r="H185" t="str">
            <v>Cost of Capital For Projects</v>
          </cell>
        </row>
        <row r="186">
          <cell r="C186">
            <v>55668.58</v>
          </cell>
          <cell r="E186">
            <v>0</v>
          </cell>
          <cell r="H186" t="str">
            <v>Advertising Expenses</v>
          </cell>
        </row>
        <row r="187">
          <cell r="C187">
            <v>48793</v>
          </cell>
          <cell r="E187">
            <v>0</v>
          </cell>
          <cell r="H187" t="str">
            <v>Bussiness Promotion Expenses</v>
          </cell>
        </row>
        <row r="188">
          <cell r="C188">
            <v>0</v>
          </cell>
          <cell r="E188">
            <v>0</v>
          </cell>
          <cell r="H188" t="str">
            <v>Sales Promotion Expenses</v>
          </cell>
        </row>
        <row r="189">
          <cell r="C189">
            <v>0</v>
          </cell>
          <cell r="E189">
            <v>0</v>
          </cell>
        </row>
        <row r="190">
          <cell r="C190">
            <v>57500</v>
          </cell>
          <cell r="E190">
            <v>0</v>
          </cell>
          <cell r="H190" t="str">
            <v>Audit Fess</v>
          </cell>
        </row>
        <row r="191">
          <cell r="C191">
            <v>18783.03</v>
          </cell>
          <cell r="E191">
            <v>0</v>
          </cell>
          <cell r="H191" t="str">
            <v>Bank Chgs</v>
          </cell>
        </row>
        <row r="192">
          <cell r="C192">
            <v>3092785.23</v>
          </cell>
          <cell r="E192">
            <v>0</v>
          </cell>
          <cell r="H192" t="str">
            <v>Depreciations</v>
          </cell>
        </row>
        <row r="193">
          <cell r="C193">
            <v>0</v>
          </cell>
          <cell r="E193">
            <v>0</v>
          </cell>
          <cell r="H193" t="str">
            <v>Directors Emoluments</v>
          </cell>
        </row>
        <row r="194">
          <cell r="C194">
            <v>553586.11</v>
          </cell>
          <cell r="E194">
            <v>0</v>
          </cell>
          <cell r="H194" t="str">
            <v>Electricity Chgs</v>
          </cell>
        </row>
        <row r="195">
          <cell r="C195">
            <v>0</v>
          </cell>
          <cell r="E195">
            <v>0</v>
          </cell>
          <cell r="H195" t="str">
            <v>Housing Projects Expenses</v>
          </cell>
        </row>
        <row r="196">
          <cell r="C196">
            <v>0</v>
          </cell>
          <cell r="E196">
            <v>0</v>
          </cell>
          <cell r="H196" t="str">
            <v>Incooporate Expenses</v>
          </cell>
        </row>
        <row r="197">
          <cell r="C197">
            <v>358689.49</v>
          </cell>
          <cell r="E197">
            <v>0</v>
          </cell>
          <cell r="H197" t="str">
            <v>Insurance Cost-Vehical</v>
          </cell>
        </row>
        <row r="198">
          <cell r="C198">
            <v>15000</v>
          </cell>
          <cell r="E198">
            <v>0</v>
          </cell>
          <cell r="H198" t="str">
            <v>Legal Expenses</v>
          </cell>
        </row>
        <row r="199">
          <cell r="C199">
            <v>4285714.32</v>
          </cell>
          <cell r="E199">
            <v>0</v>
          </cell>
          <cell r="H199" t="str">
            <v>Management Fees</v>
          </cell>
        </row>
        <row r="200">
          <cell r="C200">
            <v>1200000</v>
          </cell>
          <cell r="E200">
            <v>0</v>
          </cell>
          <cell r="H200" t="str">
            <v>Office Rent</v>
          </cell>
        </row>
        <row r="201">
          <cell r="C201">
            <v>80825</v>
          </cell>
          <cell r="E201">
            <v>0</v>
          </cell>
          <cell r="H201" t="str">
            <v>Offiice Maintaines</v>
          </cell>
        </row>
        <row r="202">
          <cell r="C202">
            <v>180806.65</v>
          </cell>
          <cell r="E202">
            <v>0</v>
          </cell>
          <cell r="H202" t="str">
            <v>Stationery</v>
          </cell>
        </row>
        <row r="203">
          <cell r="C203">
            <v>202014.67</v>
          </cell>
          <cell r="E203">
            <v>0</v>
          </cell>
          <cell r="H203" t="str">
            <v>Sundry Expenses</v>
          </cell>
        </row>
        <row r="204">
          <cell r="C204">
            <v>958973.09</v>
          </cell>
          <cell r="E204">
            <v>0</v>
          </cell>
          <cell r="H204" t="str">
            <v>Telephone</v>
          </cell>
        </row>
        <row r="205">
          <cell r="C205">
            <v>2542200</v>
          </cell>
          <cell r="E205">
            <v>0</v>
          </cell>
          <cell r="H205" t="str">
            <v>Vehicle Rent</v>
          </cell>
        </row>
        <row r="206">
          <cell r="C206">
            <v>40408.720000000001</v>
          </cell>
          <cell r="E206">
            <v>0</v>
          </cell>
          <cell r="H206" t="str">
            <v>Water Chgs</v>
          </cell>
        </row>
        <row r="207">
          <cell r="C207">
            <v>2020509.49</v>
          </cell>
          <cell r="E207">
            <v>0</v>
          </cell>
          <cell r="H207" t="str">
            <v>Fuel Expenses</v>
          </cell>
        </row>
        <row r="208">
          <cell r="C208">
            <v>61940</v>
          </cell>
          <cell r="E208">
            <v>0</v>
          </cell>
          <cell r="H208" t="str">
            <v>Maintainess</v>
          </cell>
        </row>
        <row r="209">
          <cell r="C209">
            <v>328304</v>
          </cell>
          <cell r="E209">
            <v>0</v>
          </cell>
          <cell r="H209" t="str">
            <v>Motor Vehical Maintaines</v>
          </cell>
        </row>
        <row r="210">
          <cell r="C210">
            <v>340189.93</v>
          </cell>
          <cell r="E210">
            <v>0</v>
          </cell>
          <cell r="H210" t="str">
            <v>Travelling and Transport</v>
          </cell>
        </row>
        <row r="211">
          <cell r="C211">
            <v>45185.35</v>
          </cell>
          <cell r="E211">
            <v>0</v>
          </cell>
          <cell r="H211" t="str">
            <v>Insurance - Cash In Transist</v>
          </cell>
        </row>
        <row r="212">
          <cell r="C212">
            <v>232510.66</v>
          </cell>
          <cell r="E212">
            <v>0</v>
          </cell>
          <cell r="H212" t="str">
            <v>Irrecoverable VAT</v>
          </cell>
        </row>
        <row r="213">
          <cell r="C213">
            <v>23796</v>
          </cell>
          <cell r="E213">
            <v>0</v>
          </cell>
          <cell r="H213" t="str">
            <v>Professional Fees</v>
          </cell>
        </row>
        <row r="214">
          <cell r="C214">
            <v>89752.4</v>
          </cell>
          <cell r="E214">
            <v>0</v>
          </cell>
          <cell r="H214" t="str">
            <v>Security Expenses</v>
          </cell>
        </row>
        <row r="215">
          <cell r="C215">
            <v>7029438.3300000001</v>
          </cell>
          <cell r="E215">
            <v>0</v>
          </cell>
          <cell r="H215" t="str">
            <v>Staff Salary</v>
          </cell>
        </row>
        <row r="216">
          <cell r="C216">
            <v>595804</v>
          </cell>
          <cell r="E216">
            <v>0</v>
          </cell>
          <cell r="H216" t="str">
            <v>EPF Contibution 12%</v>
          </cell>
        </row>
        <row r="217">
          <cell r="C217">
            <v>165551</v>
          </cell>
          <cell r="E217">
            <v>0</v>
          </cell>
          <cell r="H217" t="str">
            <v>ETF Contribution 3%</v>
          </cell>
        </row>
        <row r="218">
          <cell r="C218">
            <v>346773.12</v>
          </cell>
          <cell r="E218">
            <v>0</v>
          </cell>
          <cell r="H218" t="str">
            <v>Staff Insurance</v>
          </cell>
        </row>
        <row r="219">
          <cell r="C219">
            <v>796623.79</v>
          </cell>
          <cell r="E219">
            <v>0</v>
          </cell>
          <cell r="H219" t="str">
            <v>Staff Expenses</v>
          </cell>
        </row>
        <row r="220">
          <cell r="C220">
            <v>215157.21</v>
          </cell>
          <cell r="E220">
            <v>0</v>
          </cell>
          <cell r="H220" t="str">
            <v>Gratuity</v>
          </cell>
        </row>
        <row r="221">
          <cell r="C221">
            <v>30000</v>
          </cell>
          <cell r="E221">
            <v>0</v>
          </cell>
          <cell r="H221" t="str">
            <v>Ex-gratia Payment</v>
          </cell>
        </row>
        <row r="222">
          <cell r="C222">
            <v>21600</v>
          </cell>
          <cell r="E222">
            <v>0</v>
          </cell>
          <cell r="H222" t="str">
            <v>Staff Welfare</v>
          </cell>
        </row>
        <row r="223">
          <cell r="C223">
            <v>0</v>
          </cell>
          <cell r="E223">
            <v>0</v>
          </cell>
        </row>
        <row r="224">
          <cell r="C224">
            <v>493072469.43999994</v>
          </cell>
          <cell r="E224">
            <v>493072469.43000001</v>
          </cell>
        </row>
        <row r="225">
          <cell r="E225">
            <v>9.9999308586120605E-3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hinda/AppData/Local/Microsoft/Windows/Temporary%20Internet%20Files/Content.Outlook/XJ09EH0L/Opening%20Balances%20November%20201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.H. Wasantha" refreshedDate="41305.756097453705" createdVersion="4" refreshedVersion="4" minRefreshableVersion="3" recordCount="189">
  <cacheSource type="worksheet">
    <worksheetSource ref="A4:N193" sheet="TB Edit" r:id="rId2"/>
  </cacheSource>
  <cacheFields count="14">
    <cacheField name="MC NO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MC DESC" numFmtId="0">
      <sharedItems count="4">
        <s v="INCOME"/>
        <s v="EXPENSES"/>
        <s v="ASSETS"/>
        <s v="LIABILITIES"/>
      </sharedItems>
    </cacheField>
    <cacheField name="SC 1 NO" numFmtId="49">
      <sharedItems count="5">
        <s v="01"/>
        <s v="02"/>
        <s v="03"/>
        <s v="04"/>
        <s v="05"/>
      </sharedItems>
    </cacheField>
    <cacheField name="SC 1 DESC" numFmtId="0">
      <sharedItems count="12">
        <s v="REVENUE"/>
        <s v="COST OF SALES"/>
        <s v="OTHER INCOME"/>
        <s v="FINANCE COSTS"/>
        <s v="MARKETING &amp; PROMOTIONAL EXPENSES"/>
        <s v="ADMINISTRATIVE EXPENSES"/>
        <s v="STAFF COSTS"/>
        <s v="NON-CURRENT ASSETS"/>
        <s v="CURRENT ASSETS"/>
        <s v="CURRENT LIABILITIES"/>
        <s v="NON-CURRENT LIABILITIES"/>
        <s v="EQUITY"/>
      </sharedItems>
    </cacheField>
    <cacheField name="SC 2 NO" numFmtId="49">
      <sharedItems count="6">
        <s v="01"/>
        <s v="02"/>
        <s v="03"/>
        <s v="04"/>
        <s v="05"/>
        <s v="07"/>
      </sharedItems>
    </cacheField>
    <cacheField name="SC 2 DESC" numFmtId="0">
      <sharedItems count="24">
        <s v="REAL ESTATE"/>
        <s v="HOUSING PROJECTS"/>
        <s v="EP INTEREST INCOME"/>
        <s v="COST OF SALES - LANDS"/>
        <s v="COST OF SALES - HOUSING"/>
        <s v="OTHER INCOME"/>
        <s v="FINANCE COSTS"/>
        <s v="MARKETING &amp; PROMOTIONAL EXPENSES"/>
        <s v="ADMINISTRATIVE EXPENSES"/>
        <s v="STAFF COSTS"/>
        <s v="PROPERTY PLANT &amp; EQUIPMENTS - FREE HOLD"/>
        <s v="INTANGIBLE ASSETS"/>
        <s v="STOCKS"/>
        <s v="LOANS &amp; ADVANCES"/>
        <s v="TRADE AND OTHER RECEIVABLES"/>
        <s v="AMOUNTS DUE FROM RELATED COMPANIES"/>
        <s v="CASH AND CASH EQUIVALENTS"/>
        <s v="TRADE &amp; OTHER PAYABLES"/>
        <s v="ADVANCE RECEIVED"/>
        <s v="RETIREMENT BENEFIT OBLIGATION"/>
        <s v="TAX LIABILITY"/>
        <s v="STATED CAPITAL"/>
        <s v="RETAINED EARNINGS"/>
        <s v="LOANS AND BORROWINGS"/>
      </sharedItems>
    </cacheField>
    <cacheField name="ML CODE NO" numFmtId="0">
      <sharedItems containsSemiMixedTypes="0" containsString="0" containsNumber="1" containsInteger="1" minValue="101010000" maxValue="404040030" count="30">
        <n v="301010021"/>
        <n v="301020022"/>
        <n v="301030023"/>
        <n v="302010024"/>
        <n v="302020025"/>
        <n v="303010026"/>
        <n v="401010027"/>
        <n v="402020028"/>
        <n v="402020029"/>
        <n v="404040030"/>
        <n v="101010000"/>
        <n v="101010001"/>
        <n v="102010002"/>
        <n v="102030003"/>
        <n v="102020004"/>
        <n v="102040005"/>
        <n v="102040006"/>
        <n v="102050008"/>
        <n v="102040009"/>
        <n v="102060010"/>
        <n v="201010011"/>
        <n v="201010012"/>
        <n v="201020013"/>
        <n v="201020014"/>
        <n v="201010015"/>
        <n v="202040016"/>
        <n v="201030017"/>
        <n v="203010018"/>
        <n v="203030019"/>
        <n v="202010020"/>
      </sharedItems>
    </cacheField>
    <cacheField name="ML CODE DESC" numFmtId="0">
      <sharedItems count="31">
        <s v="REVENUE - REAL ESTATE"/>
        <s v="REVENUE - HOUSING PROJECTS"/>
        <s v="EP INTEREST INCOME"/>
        <s v="COST OF SALES - LANDS"/>
        <s v="COST OF SALES - HOUSING"/>
        <s v="OTHER INCOME"/>
        <s v="FINANCE COSTS"/>
        <s v="MARKETING &amp; PROMOTIONAL EXPENSES"/>
        <s v="ADMINISTRATIVE EXPENSES"/>
        <s v="STAFF COSTS"/>
        <s v="PROPERTY PLANT &amp; EQUIPMENTS - FREE HOLD"/>
        <s v="INTANGIBLE ASSETS"/>
        <s v="STOCKS - LAND SALES"/>
        <s v="LOANS &amp; ADVANCES"/>
        <s v="WIP HOUSING PROJECTS"/>
        <s v="EP DEBTORS"/>
        <s v="RECEIVABLE LAND SALES"/>
        <s v="AMOUNTS DUE FROM RELATED COMPANIES"/>
        <s v="OTHER RECEIVABLES"/>
        <s v="CASH AND CASH EQUIVALENTS"/>
        <s v="OTHER PAYABLES"/>
        <s v="EXPENSES PAYABLE LAND SALES"/>
        <s v="ADVANCE RECEIVED - REAL ESTATE"/>
        <s v="EXPENSES PAYABLE - HOUSING CONSTRUCTIONS"/>
        <s v="ADVANCE RECEIVED - HOUSING CONSTRUCTIONS"/>
        <s v="RETIREMENT BENEFIT OBLIGATION"/>
        <s v="TAX LIABILITY"/>
        <s v="STATED CAPITAL"/>
        <s v="RETAINED EARNINGS"/>
        <s v="LOANS AND BORROWINGS"/>
        <s v="RECEIVABLE  HOUSING CONSTRUCTIONS" u="1"/>
      </sharedItems>
    </cacheField>
    <cacheField name="SL CODE NO" numFmtId="49">
      <sharedItems count="131">
        <s v="0000"/>
        <s v="0001"/>
        <s v="0002"/>
        <s v="0003"/>
        <s v="0004"/>
        <s v="0005"/>
        <s v="0006"/>
        <s v="0007"/>
        <s v="0008"/>
        <s v="0009"/>
        <s v="0010"/>
        <s v="0011"/>
        <s v="0012"/>
        <s v="0013"/>
        <s v="0014"/>
        <s v="0015"/>
        <s v="0016"/>
        <s v="0017"/>
        <s v="0018"/>
        <s v="0019"/>
        <s v="0020"/>
        <s v="0021"/>
        <s v="0022"/>
        <s v="0023"/>
        <s v="0024"/>
        <s v="0025"/>
        <s v="0026"/>
        <s v="0027"/>
        <s v="0028"/>
        <s v="0029"/>
        <s v="0030"/>
        <s v="0031"/>
        <s v="0032"/>
        <s v="0033"/>
        <s v="0034"/>
        <s v="0035"/>
        <s v="0036"/>
        <s v="0037"/>
        <s v="0038"/>
        <s v="0039"/>
        <s v="0040"/>
        <s v="0041"/>
        <s v="0042"/>
        <s v="0043"/>
        <s v="0044"/>
        <s v="0045"/>
        <s v="0046"/>
        <s v="0047"/>
        <s v="0048"/>
        <s v="0049"/>
        <s v="0050"/>
        <s v="0051"/>
        <s v="0052"/>
        <s v="0053"/>
        <s v="0054"/>
        <s v="0055"/>
        <s v="0056"/>
        <s v="0057"/>
        <s v="0058"/>
        <s v="0059"/>
        <s v="0060"/>
        <s v="0061"/>
        <s v="0062"/>
        <s v="0063"/>
        <s v="0064"/>
        <s v="0065"/>
        <s v="0066"/>
        <s v="0067"/>
        <s v="0068"/>
        <s v="0069"/>
        <s v="0070"/>
        <s v="0071"/>
        <s v="0072"/>
        <s v="0073"/>
        <s v="0074"/>
        <s v="0075"/>
        <s v="0076"/>
        <s v="0077"/>
        <s v="0078"/>
        <s v="0079"/>
        <s v="0080"/>
        <s v="0081"/>
        <s v="0082"/>
        <s v="0083"/>
        <s v="0084"/>
        <s v="0085"/>
        <s v="0086"/>
        <s v="0087"/>
        <s v="0088"/>
        <s v="0089"/>
        <s v="0090"/>
        <s v="0091"/>
        <s v="0092"/>
        <s v="0093"/>
        <s v="0094"/>
        <s v="0095"/>
        <s v="0096"/>
        <s v="0097"/>
        <s v="0098"/>
        <s v="0099"/>
        <s v="0100"/>
        <s v="0101"/>
        <s v="0102"/>
        <s v="0103"/>
        <s v="0104"/>
        <s v="0105"/>
        <s v="0106"/>
        <s v="0107"/>
        <s v="0108"/>
        <s v="0109"/>
        <s v="0110"/>
        <s v="0111"/>
        <s v="0112"/>
        <s v="0113"/>
        <s v="0114"/>
        <s v="0115"/>
        <s v="0116"/>
        <s v="0117"/>
        <s v="0118"/>
        <s v="0119"/>
        <s v="0120"/>
        <s v="0121"/>
        <s v="0122"/>
        <s v="0123"/>
        <s v="0124"/>
        <s v="0125"/>
        <s v="0126"/>
        <s v="0127"/>
        <s v="0128"/>
        <s v="0129"/>
        <s v="0130"/>
      </sharedItems>
    </cacheField>
    <cacheField name="SL DESC" numFmtId="0">
      <sharedItems count="132">
        <s v="REVENUE - REAL ESTATE"/>
        <s v="REVENUE - HOUSING PROJECTS"/>
        <s v="EP INTEREST INCOME"/>
        <s v="COST OF SALES - LANDS"/>
        <s v="COST OF SALES - HOUSING"/>
        <s v="COMMON COST OF SALES"/>
        <s v="COMMISSION SALES INCOME"/>
        <s v="EP INTEREST INCOME -DEFAULT"/>
        <s v="INTEREST CHGS-LATE SETTELMENT"/>
        <s v="INTEREST INCOME -MORTGAGE PROPE"/>
        <s v="LEGAL FEES INCOME"/>
        <s v="LOAN DOCUMENT CHARGES"/>
        <s v="NON REFUNDABLE DEPOSIT-RESALE"/>
        <s v="SUPLIERS REGISTRATION FEES"/>
        <s v="SUNDRY INCOME"/>
        <s v="PROFIT ON FIXED ASSETS DISPOSALS"/>
        <s v="INTEREST ON SAVINGS ACCOUNTS"/>
        <s v="NON REFUNDABLE ADVANCE  - HOUSING"/>
        <s v="PROFIT SHARE ON PROJECT PARTICIPATION INVESTMENTS "/>
        <s v="INTEREST ON SHORT TERM LOANS"/>
        <s v="COST OF CAPITAL FOR PROJECTS"/>
        <s v="CORPORATE ADVERTISING EXPENSES"/>
        <s v="BUSSINESS PROMOTION EXPENSES"/>
        <s v="SALES PROMOTION EXPENSES"/>
        <s v="AUDIT FEES"/>
        <s v="BANK CHARGES"/>
        <s v="DEPRECIATIONS"/>
        <s v="DIRECTORS EMOLUMENTS"/>
        <s v="ELECTRICITY CHARGES"/>
        <s v="INSURANCE COST-VEHICLE"/>
        <s v="LEGAL EXPENSES"/>
        <s v="MANAGEMENT FEES"/>
        <s v="OFFICE RENT"/>
        <s v="OFFICE MAINTAINES"/>
        <s v="STATIONERY"/>
        <s v="SUNDRY EXPENSES"/>
        <s v="TELEPHONE"/>
        <s v="VEHICLE RENT"/>
        <s v="WATER EXPENSES"/>
        <s v="FUEL EXPENSES"/>
        <s v="OFFICE MAINTAINESS"/>
        <s v="MOTOR VEHICLE MAINTENANCE"/>
        <s v="TRAVELLING AND TRANSPORT"/>
        <s v="INSURANCE - CASH IN TRANSITS"/>
        <s v="IRRECOVERABLE VAT"/>
        <s v="PROFESSIONAL FEES"/>
        <s v="SECURITY EXPENSES"/>
        <s v="STAFF SALARY"/>
        <s v="EPF CONTRIBUTION 12%"/>
        <s v="ETF CONTRIBUTION 3%"/>
        <s v="STAFF INSURANCE"/>
        <s v="STAFF EXPENSES"/>
        <s v="GRATUITY"/>
        <s v="EX-GRATIA PAYMENT"/>
        <s v="STAFF WELFARE"/>
        <s v="FURNITURE AND FITTINGS - COST"/>
        <s v="FURNITURE &amp; FITTINGS - CUM DEPRECIATION"/>
        <s v="MOTOR VEHICLE -FREE HOLD-COST"/>
        <s v="MOTOR VEHICLE - CUM DEPRECIATION"/>
        <s v="FREE HOLD MOTOR BIKES - COST"/>
        <s v="MOTOR BIKES- CUM DEPRECIATION"/>
        <s v="OFFICE EQUIPMENT - COST"/>
        <s v="OFFICE EQUIPMENTS - CUM DEPRECIATION"/>
        <s v="PLANT &amp; MACHINERY"/>
        <s v="PLANT &amp; MACHINERY - CUM DEPRECIATION"/>
        <s v="INTANGIBLE ASSETS"/>
        <s v=" INTANGIBLE ASSETS - AMORTIZATION"/>
        <s v="STOCKS - LAND SALES"/>
        <s v="EP STOCK - PERFORMING"/>
        <s v="EP UNEARNED INTEREST INCOME - PERFORMING"/>
        <s v="EP STOCK - NON PERFORMING"/>
        <s v="EP UNEARNED INTEREST INCOME - NON PERFORMING"/>
        <s v="EP INTEREST IN SUSPENCE"/>
        <s v="WIP MR RUCHIRA'S HOUSE"/>
        <s v="WIP MRS PAMODA'S HOUSE"/>
        <s v="EP DEBTORS - PERFORMING"/>
        <s v="EP DEBTORS - NON PERFORMING"/>
        <s v="RECEIVABLE LAND SALES"/>
        <s v="CURRENT ACCOUNT WITH LUCKY ANGLES"/>
        <s v="CURRENT ACCOUNT WITH LUCKY INVESTMENTS"/>
        <s v="CASH ADVANCES"/>
        <s v="COMMISSION RECEIVABLE"/>
        <s v="OTHER ADVANCES"/>
        <s v="INTEREST RECEIVABLE"/>
        <s v="PREPAYMENTS"/>
        <s v="SITE EUIPMENTS AND OTHERS"/>
        <s v="INSURANCE CLAIM CONTROL A/C"/>
        <s v="ADVANCE PAID - MODULOR4 PVT LTD"/>
        <s v="PRELIMINARY EXPENSES OF LAND SALES"/>
        <s v="ADVANCE - FUEL FLOAT"/>
        <s v="BANK OF CEYLON"/>
        <s v="HATTON NATIONAL BANK PLC"/>
        <s v="NATION TRUST BANK PLC"/>
        <s v="FUND TRANSFER CONTROL A/C"/>
        <s v="PETTY CASH FLOAT"/>
        <s v="UNIDENTIFIED CREDITS"/>
        <s v="ACCURED EXPENSES"/>
        <s v="IMPROVEMENT COST PAYABLE"/>
        <s v="WELFARE ASSOSIATION LUCKY HOMES"/>
        <s v="WAGES CONTROL A/C"/>
        <s v="EPF PAYABLES"/>
        <s v="PROVISION FOR AUDIT FEES"/>
        <s v="ETF PAYABLES"/>
        <s v="LEGAL FEES RECEIVED"/>
        <s v="STAMP FEES RECEIVED"/>
        <s v="PAYABLE TO P W PADUKKA"/>
        <s v="FUEL EXPENSES REIMBURSE CONTROL A/C"/>
        <s v="EXPENSES PAYABLE LAND SALES"/>
        <s v="ADVANCE RECEIVED - REAL ESTATE"/>
        <s v="EXPENSES PAYABLE -HOUSE- RUCHIRA BANDARA"/>
        <s v="EXPENSES PAYABLE - HOUSE- PAMODA K PERERA"/>
        <s v="SANROSE PARK - MODEL HOUSE"/>
        <s v="SANROSE PARK - RECREATIONAL CEN"/>
        <s v="SANROSE PARK - SPORTS CENTRE"/>
        <s v="HOUSE -DILRUKSHI KULATHILAKA"/>
        <s v="GRATUITY PROVISION"/>
        <s v="RESALE PAYABLE CONTROL A/C"/>
        <s v="ESC PAYABLES"/>
        <s v="INCOME TAX PAYABLES"/>
        <s v="NBT PAYABLE A/C"/>
        <s v="PAYE PAYABLE A/C"/>
        <s v="STAMP DUTY PAYABLE A/C"/>
        <s v="VAT INPUT A/C"/>
        <s v="VAT OUTPUT A/C"/>
        <s v="VAT CONTROLL AC"/>
        <s v="WHT PAYABLE"/>
        <s v="WHT RECEIVABLE"/>
        <s v="STATED CAPITAL"/>
        <s v="RETAINED EARNINGS"/>
        <s v="PROJECT PARTICIPATION SCHEME - INVESTMENT "/>
        <s v="PROJECT PARTICIPATION SCHEME - PROFIT SHARE "/>
        <s v="INTEREST FREE INVESTMENT - BY CHAIRMAN"/>
      </sharedItems>
    </cacheField>
    <cacheField name="GL Code MANUAL" numFmtId="0">
      <sharedItems containsMixedTypes="1" containsNumber="1" containsInteger="1" minValue="1010001" maxValue="5010001"/>
    </cacheField>
    <cacheField name="GL Name" numFmtId="0">
      <sharedItems/>
    </cacheField>
    <cacheField name="Dr. Rs." numFmtId="164">
      <sharedItems containsMixedTypes="1" containsNumber="1" minValue="0.02" maxValue="93883643.760000005"/>
    </cacheField>
    <cacheField name="Cr. Rs." numFmtId="164">
      <sharedItems containsMixedTypes="1" containsNumber="1" minValue="0.01" maxValue="199548296.63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  <x v="0"/>
    <x v="0"/>
    <x v="0"/>
    <x v="0"/>
    <x v="0"/>
    <x v="0"/>
    <x v="0"/>
    <x v="0"/>
    <n v="1010001"/>
    <s v="Real Estate Sales"/>
    <s v=" "/>
    <n v="163150232.00999999"/>
  </r>
  <r>
    <x v="0"/>
    <x v="0"/>
    <x v="0"/>
    <x v="0"/>
    <x v="1"/>
    <x v="1"/>
    <x v="1"/>
    <x v="1"/>
    <x v="1"/>
    <x v="1"/>
    <n v="1010002"/>
    <s v="Housing Constructions"/>
    <s v=" "/>
    <n v="15402608.16"/>
  </r>
  <r>
    <x v="0"/>
    <x v="0"/>
    <x v="0"/>
    <x v="0"/>
    <x v="2"/>
    <x v="2"/>
    <x v="2"/>
    <x v="2"/>
    <x v="2"/>
    <x v="2"/>
    <n v="1010003"/>
    <s v="EP Interest Income"/>
    <s v=" "/>
    <n v="6130719.6100000003"/>
  </r>
  <r>
    <x v="1"/>
    <x v="1"/>
    <x v="0"/>
    <x v="1"/>
    <x v="0"/>
    <x v="3"/>
    <x v="3"/>
    <x v="3"/>
    <x v="3"/>
    <x v="3"/>
    <n v="2060001"/>
    <s v="Land Trading -Horana"/>
    <s v=" "/>
    <s v=" "/>
  </r>
  <r>
    <x v="1"/>
    <x v="1"/>
    <x v="0"/>
    <x v="1"/>
    <x v="0"/>
    <x v="3"/>
    <x v="3"/>
    <x v="3"/>
    <x v="3"/>
    <x v="3"/>
    <n v="2060002"/>
    <s v="Land Trading- Siddamulla"/>
    <s v=" "/>
    <s v=" "/>
  </r>
  <r>
    <x v="1"/>
    <x v="1"/>
    <x v="0"/>
    <x v="1"/>
    <x v="0"/>
    <x v="3"/>
    <x v="3"/>
    <x v="3"/>
    <x v="3"/>
    <x v="3"/>
    <n v="2060003"/>
    <s v="Land Trading-Dahammawatha"/>
    <s v=" "/>
    <s v=" "/>
  </r>
  <r>
    <x v="1"/>
    <x v="1"/>
    <x v="0"/>
    <x v="1"/>
    <x v="0"/>
    <x v="3"/>
    <x v="3"/>
    <x v="3"/>
    <x v="3"/>
    <x v="3"/>
    <n v="2060004"/>
    <s v="Land Trading Wadduwa"/>
    <s v=" "/>
    <s v=" "/>
  </r>
  <r>
    <x v="1"/>
    <x v="1"/>
    <x v="0"/>
    <x v="1"/>
    <x v="0"/>
    <x v="3"/>
    <x v="3"/>
    <x v="3"/>
    <x v="3"/>
    <x v="3"/>
    <n v="2060005"/>
    <s v="Land Trading Kesbewa"/>
    <n v="4782736.93"/>
    <s v=" "/>
  </r>
  <r>
    <x v="1"/>
    <x v="1"/>
    <x v="0"/>
    <x v="1"/>
    <x v="0"/>
    <x v="3"/>
    <x v="3"/>
    <x v="3"/>
    <x v="3"/>
    <x v="3"/>
    <n v="2060006"/>
    <s v="Land Trading -Batagama"/>
    <n v="1559643"/>
    <s v=" "/>
  </r>
  <r>
    <x v="1"/>
    <x v="1"/>
    <x v="0"/>
    <x v="1"/>
    <x v="0"/>
    <x v="3"/>
    <x v="3"/>
    <x v="3"/>
    <x v="3"/>
    <x v="3"/>
    <n v="2060007"/>
    <s v="Land Trading-Meegoda"/>
    <n v="4329202.1900000004"/>
    <s v=" "/>
  </r>
  <r>
    <x v="1"/>
    <x v="1"/>
    <x v="0"/>
    <x v="1"/>
    <x v="0"/>
    <x v="3"/>
    <x v="3"/>
    <x v="3"/>
    <x v="3"/>
    <x v="3"/>
    <n v="2060008"/>
    <s v="Land Trading-Madampe"/>
    <n v="12422447.539999999"/>
    <s v=" "/>
  </r>
  <r>
    <x v="1"/>
    <x v="1"/>
    <x v="0"/>
    <x v="1"/>
    <x v="0"/>
    <x v="3"/>
    <x v="3"/>
    <x v="3"/>
    <x v="3"/>
    <x v="3"/>
    <n v="2060009"/>
    <s v="Land Trading - Panadura"/>
    <n v="16151775.84"/>
    <s v=" "/>
  </r>
  <r>
    <x v="1"/>
    <x v="1"/>
    <x v="0"/>
    <x v="1"/>
    <x v="0"/>
    <x v="3"/>
    <x v="3"/>
    <x v="3"/>
    <x v="3"/>
    <x v="3"/>
    <n v="2060010"/>
    <s v="Land Trading -Katana"/>
    <n v="9961556.7400000002"/>
    <s v=" "/>
  </r>
  <r>
    <x v="1"/>
    <x v="1"/>
    <x v="0"/>
    <x v="1"/>
    <x v="0"/>
    <x v="3"/>
    <x v="3"/>
    <x v="3"/>
    <x v="3"/>
    <x v="3"/>
    <n v="2060011"/>
    <s v="Land Trading-Homagama"/>
    <n v="17464336.600000001"/>
    <s v=" "/>
  </r>
  <r>
    <x v="1"/>
    <x v="1"/>
    <x v="0"/>
    <x v="1"/>
    <x v="0"/>
    <x v="3"/>
    <x v="3"/>
    <x v="3"/>
    <x v="3"/>
    <x v="3"/>
    <n v="2060012"/>
    <s v=" Land Tradin - Morantuduwa Esta"/>
    <n v="18459005.690000001"/>
    <s v=" "/>
  </r>
  <r>
    <x v="1"/>
    <x v="1"/>
    <x v="0"/>
    <x v="1"/>
    <x v="0"/>
    <x v="3"/>
    <x v="3"/>
    <x v="3"/>
    <x v="3"/>
    <x v="3"/>
    <n v="2060013"/>
    <s v="Land Tradin - Ragama - Green Pa"/>
    <n v="28475806.370000001"/>
    <s v=" "/>
  </r>
  <r>
    <x v="1"/>
    <x v="1"/>
    <x v="0"/>
    <x v="1"/>
    <x v="0"/>
    <x v="3"/>
    <x v="3"/>
    <x v="3"/>
    <x v="3"/>
    <x v="3"/>
    <n v="2060014"/>
    <s v="Land Tra. - Mawathgama Sup. Six"/>
    <n v="5246648.71"/>
    <s v=" "/>
  </r>
  <r>
    <x v="1"/>
    <x v="1"/>
    <x v="0"/>
    <x v="1"/>
    <x v="0"/>
    <x v="3"/>
    <x v="3"/>
    <x v="3"/>
    <x v="3"/>
    <x v="3"/>
    <n v="2060015"/>
    <s v="Land Trading-Kotugoda Green Gar"/>
    <n v="18850852.390000001"/>
    <s v=" "/>
  </r>
  <r>
    <x v="1"/>
    <x v="1"/>
    <x v="0"/>
    <x v="1"/>
    <x v="1"/>
    <x v="4"/>
    <x v="4"/>
    <x v="4"/>
    <x v="4"/>
    <x v="4"/>
    <n v="2070001"/>
    <s v="House - Ruchira Bandara"/>
    <n v="10480495.699999999"/>
    <s v=" "/>
  </r>
  <r>
    <x v="1"/>
    <x v="1"/>
    <x v="0"/>
    <x v="1"/>
    <x v="1"/>
    <x v="4"/>
    <x v="4"/>
    <x v="4"/>
    <x v="4"/>
    <x v="4"/>
    <n v="2070002"/>
    <s v="House - Pamoda Perera"/>
    <n v="4174723.62"/>
    <s v=" "/>
  </r>
  <r>
    <x v="1"/>
    <x v="1"/>
    <x v="0"/>
    <x v="1"/>
    <x v="0"/>
    <x v="3"/>
    <x v="3"/>
    <x v="3"/>
    <x v="5"/>
    <x v="5"/>
    <n v="2080001"/>
    <s v="Common Cost of Sales"/>
    <s v=" "/>
    <n v="2227506.62"/>
  </r>
  <r>
    <x v="0"/>
    <x v="0"/>
    <x v="1"/>
    <x v="2"/>
    <x v="0"/>
    <x v="5"/>
    <x v="5"/>
    <x v="5"/>
    <x v="6"/>
    <x v="6"/>
    <n v="1020001"/>
    <s v="Commission Sales Income"/>
    <s v=" "/>
    <s v=" "/>
  </r>
  <r>
    <x v="0"/>
    <x v="0"/>
    <x v="1"/>
    <x v="2"/>
    <x v="0"/>
    <x v="5"/>
    <x v="5"/>
    <x v="5"/>
    <x v="7"/>
    <x v="7"/>
    <n v="1020002"/>
    <s v="EP Interest Income -Default"/>
    <s v=" "/>
    <n v="60050.59"/>
  </r>
  <r>
    <x v="0"/>
    <x v="0"/>
    <x v="1"/>
    <x v="2"/>
    <x v="0"/>
    <x v="5"/>
    <x v="5"/>
    <x v="5"/>
    <x v="8"/>
    <x v="8"/>
    <n v="1020003"/>
    <s v="Interest Chgs-Late Settelment"/>
    <s v=" "/>
    <n v="60110.9"/>
  </r>
  <r>
    <x v="0"/>
    <x v="0"/>
    <x v="1"/>
    <x v="2"/>
    <x v="0"/>
    <x v="5"/>
    <x v="5"/>
    <x v="5"/>
    <x v="9"/>
    <x v="9"/>
    <n v="1020004"/>
    <s v="Interest Income -Mortgage Prope"/>
    <s v=" "/>
    <s v=" "/>
  </r>
  <r>
    <x v="0"/>
    <x v="0"/>
    <x v="1"/>
    <x v="2"/>
    <x v="0"/>
    <x v="5"/>
    <x v="5"/>
    <x v="5"/>
    <x v="10"/>
    <x v="10"/>
    <n v="1020005"/>
    <s v="Legal Fees Income"/>
    <s v=" "/>
    <n v="198353.38"/>
  </r>
  <r>
    <x v="0"/>
    <x v="0"/>
    <x v="1"/>
    <x v="2"/>
    <x v="0"/>
    <x v="5"/>
    <x v="5"/>
    <x v="5"/>
    <x v="11"/>
    <x v="11"/>
    <n v="1020006"/>
    <s v="Loan Document Chgs"/>
    <s v=" "/>
    <n v="111500"/>
  </r>
  <r>
    <x v="0"/>
    <x v="0"/>
    <x v="1"/>
    <x v="2"/>
    <x v="0"/>
    <x v="5"/>
    <x v="5"/>
    <x v="5"/>
    <x v="12"/>
    <x v="12"/>
    <n v="1020007"/>
    <s v="Non Refundable Deposit-Resale"/>
    <s v=" "/>
    <n v="120000"/>
  </r>
  <r>
    <x v="0"/>
    <x v="0"/>
    <x v="1"/>
    <x v="2"/>
    <x v="0"/>
    <x v="5"/>
    <x v="5"/>
    <x v="5"/>
    <x v="13"/>
    <x v="13"/>
    <n v="1020009"/>
    <s v="Supliers Registration Fees"/>
    <s v=" "/>
    <s v=" "/>
  </r>
  <r>
    <x v="0"/>
    <x v="0"/>
    <x v="1"/>
    <x v="2"/>
    <x v="0"/>
    <x v="5"/>
    <x v="5"/>
    <x v="5"/>
    <x v="14"/>
    <x v="14"/>
    <n v="1020010"/>
    <s v="Sundry Income"/>
    <s v=" "/>
    <n v="2000"/>
  </r>
  <r>
    <x v="0"/>
    <x v="0"/>
    <x v="1"/>
    <x v="2"/>
    <x v="0"/>
    <x v="5"/>
    <x v="5"/>
    <x v="5"/>
    <x v="15"/>
    <x v="15"/>
    <n v="1020011"/>
    <s v="Fixed Assets Disposal Profit"/>
    <n v="102142.86"/>
    <s v=" "/>
  </r>
  <r>
    <x v="0"/>
    <x v="0"/>
    <x v="1"/>
    <x v="2"/>
    <x v="0"/>
    <x v="5"/>
    <x v="5"/>
    <x v="5"/>
    <x v="16"/>
    <x v="16"/>
    <n v="1020012"/>
    <s v="Savings Account Interest"/>
    <s v=" "/>
    <n v="22157.200000000001"/>
  </r>
  <r>
    <x v="0"/>
    <x v="0"/>
    <x v="1"/>
    <x v="2"/>
    <x v="0"/>
    <x v="5"/>
    <x v="5"/>
    <x v="5"/>
    <x v="17"/>
    <x v="17"/>
    <n v="1020013"/>
    <s v="Non Refundable Adv. - Housing"/>
    <s v=" "/>
    <n v="132802"/>
  </r>
  <r>
    <x v="1"/>
    <x v="1"/>
    <x v="1"/>
    <x v="3"/>
    <x v="1"/>
    <x v="6"/>
    <x v="6"/>
    <x v="6"/>
    <x v="18"/>
    <x v="18"/>
    <n v="2010001"/>
    <s v="Profit On PPS"/>
    <n v="16681391.77"/>
    <s v=" "/>
  </r>
  <r>
    <x v="1"/>
    <x v="1"/>
    <x v="1"/>
    <x v="3"/>
    <x v="1"/>
    <x v="6"/>
    <x v="6"/>
    <x v="6"/>
    <x v="19"/>
    <x v="19"/>
    <n v="2010002"/>
    <s v="Short Term Loan Interest"/>
    <s v=" "/>
    <s v=" "/>
  </r>
  <r>
    <x v="1"/>
    <x v="1"/>
    <x v="1"/>
    <x v="3"/>
    <x v="1"/>
    <x v="6"/>
    <x v="6"/>
    <x v="6"/>
    <x v="20"/>
    <x v="20"/>
    <n v="2010003"/>
    <s v="Cost of Capital For Projects"/>
    <s v=" "/>
    <n v="4866368.47"/>
  </r>
  <r>
    <x v="1"/>
    <x v="1"/>
    <x v="2"/>
    <x v="4"/>
    <x v="2"/>
    <x v="7"/>
    <x v="7"/>
    <x v="7"/>
    <x v="21"/>
    <x v="21"/>
    <n v="2020001"/>
    <s v="Advertising Expenses"/>
    <n v="55668.58"/>
    <s v=" "/>
  </r>
  <r>
    <x v="1"/>
    <x v="1"/>
    <x v="2"/>
    <x v="4"/>
    <x v="2"/>
    <x v="7"/>
    <x v="7"/>
    <x v="7"/>
    <x v="22"/>
    <x v="22"/>
    <n v="2020002"/>
    <s v="Bussiness Promotion Expenses"/>
    <n v="48793"/>
    <s v=" "/>
  </r>
  <r>
    <x v="1"/>
    <x v="1"/>
    <x v="2"/>
    <x v="4"/>
    <x v="2"/>
    <x v="7"/>
    <x v="7"/>
    <x v="7"/>
    <x v="23"/>
    <x v="23"/>
    <n v="2020003"/>
    <s v="Sales Promotion Expenses"/>
    <s v=" "/>
    <s v=" "/>
  </r>
  <r>
    <x v="1"/>
    <x v="1"/>
    <x v="3"/>
    <x v="5"/>
    <x v="3"/>
    <x v="8"/>
    <x v="8"/>
    <x v="8"/>
    <x v="24"/>
    <x v="24"/>
    <n v="2030001"/>
    <s v="Audit Fess"/>
    <n v="57500"/>
    <s v=" "/>
  </r>
  <r>
    <x v="1"/>
    <x v="1"/>
    <x v="3"/>
    <x v="5"/>
    <x v="3"/>
    <x v="8"/>
    <x v="8"/>
    <x v="8"/>
    <x v="25"/>
    <x v="25"/>
    <n v="2030002"/>
    <s v="Bank Chgs"/>
    <n v="18783.03"/>
    <s v=" "/>
  </r>
  <r>
    <x v="1"/>
    <x v="1"/>
    <x v="3"/>
    <x v="5"/>
    <x v="3"/>
    <x v="8"/>
    <x v="8"/>
    <x v="8"/>
    <x v="26"/>
    <x v="26"/>
    <n v="2030003"/>
    <s v="Depreciations"/>
    <n v="3092785.23"/>
    <s v=" "/>
  </r>
  <r>
    <x v="1"/>
    <x v="1"/>
    <x v="3"/>
    <x v="5"/>
    <x v="3"/>
    <x v="8"/>
    <x v="8"/>
    <x v="8"/>
    <x v="27"/>
    <x v="27"/>
    <n v="2030004"/>
    <s v="Directors Emoluments"/>
    <s v=" "/>
    <s v=" "/>
  </r>
  <r>
    <x v="1"/>
    <x v="1"/>
    <x v="3"/>
    <x v="5"/>
    <x v="3"/>
    <x v="8"/>
    <x v="8"/>
    <x v="8"/>
    <x v="28"/>
    <x v="28"/>
    <n v="2030005"/>
    <s v="Electricity Chgs"/>
    <n v="553586.11"/>
    <s v=" "/>
  </r>
  <r>
    <x v="1"/>
    <x v="1"/>
    <x v="3"/>
    <x v="5"/>
    <x v="3"/>
    <x v="8"/>
    <x v="8"/>
    <x v="8"/>
    <x v="29"/>
    <x v="29"/>
    <n v="2030011"/>
    <s v="Insurance Cost-Vehical"/>
    <n v="358689.49"/>
    <s v=" "/>
  </r>
  <r>
    <x v="1"/>
    <x v="1"/>
    <x v="3"/>
    <x v="5"/>
    <x v="3"/>
    <x v="8"/>
    <x v="8"/>
    <x v="8"/>
    <x v="30"/>
    <x v="30"/>
    <n v="2030012"/>
    <s v="Legal Expenses"/>
    <n v="15000"/>
    <s v=" "/>
  </r>
  <r>
    <x v="1"/>
    <x v="1"/>
    <x v="3"/>
    <x v="5"/>
    <x v="3"/>
    <x v="8"/>
    <x v="8"/>
    <x v="8"/>
    <x v="31"/>
    <x v="31"/>
    <n v="2030013"/>
    <s v="Management Fees"/>
    <n v="4285714.32"/>
    <s v=" "/>
  </r>
  <r>
    <x v="1"/>
    <x v="1"/>
    <x v="3"/>
    <x v="5"/>
    <x v="3"/>
    <x v="8"/>
    <x v="8"/>
    <x v="8"/>
    <x v="32"/>
    <x v="32"/>
    <n v="2030014"/>
    <s v="Office Rent"/>
    <n v="1200000"/>
    <s v=" "/>
  </r>
  <r>
    <x v="1"/>
    <x v="1"/>
    <x v="3"/>
    <x v="5"/>
    <x v="3"/>
    <x v="8"/>
    <x v="8"/>
    <x v="8"/>
    <x v="33"/>
    <x v="33"/>
    <n v="2030015"/>
    <s v="Offiice Maintaines"/>
    <n v="80825"/>
    <s v=" "/>
  </r>
  <r>
    <x v="1"/>
    <x v="1"/>
    <x v="3"/>
    <x v="5"/>
    <x v="3"/>
    <x v="8"/>
    <x v="8"/>
    <x v="8"/>
    <x v="34"/>
    <x v="34"/>
    <n v="2030016"/>
    <s v="Stationery"/>
    <n v="180806.65"/>
    <s v=" "/>
  </r>
  <r>
    <x v="1"/>
    <x v="1"/>
    <x v="3"/>
    <x v="5"/>
    <x v="3"/>
    <x v="8"/>
    <x v="8"/>
    <x v="8"/>
    <x v="35"/>
    <x v="35"/>
    <n v="2030017"/>
    <s v="Sundry Expenses"/>
    <n v="202014.67"/>
    <s v=" "/>
  </r>
  <r>
    <x v="1"/>
    <x v="1"/>
    <x v="3"/>
    <x v="5"/>
    <x v="3"/>
    <x v="8"/>
    <x v="8"/>
    <x v="8"/>
    <x v="36"/>
    <x v="36"/>
    <n v="2030018"/>
    <s v="Telephone"/>
    <n v="958973.09"/>
    <s v=" "/>
  </r>
  <r>
    <x v="1"/>
    <x v="1"/>
    <x v="3"/>
    <x v="5"/>
    <x v="3"/>
    <x v="8"/>
    <x v="8"/>
    <x v="8"/>
    <x v="37"/>
    <x v="37"/>
    <n v="2030019"/>
    <s v="Vehicle Rent"/>
    <n v="2542200"/>
    <s v=" "/>
  </r>
  <r>
    <x v="1"/>
    <x v="1"/>
    <x v="3"/>
    <x v="5"/>
    <x v="3"/>
    <x v="8"/>
    <x v="8"/>
    <x v="8"/>
    <x v="38"/>
    <x v="38"/>
    <n v="2030020"/>
    <s v="Water Chgs"/>
    <n v="40408.720000000001"/>
    <s v=" "/>
  </r>
  <r>
    <x v="1"/>
    <x v="1"/>
    <x v="3"/>
    <x v="5"/>
    <x v="3"/>
    <x v="8"/>
    <x v="8"/>
    <x v="8"/>
    <x v="39"/>
    <x v="39"/>
    <n v="2030021"/>
    <s v="Fuel Expenses"/>
    <n v="2020509.49"/>
    <s v=" "/>
  </r>
  <r>
    <x v="1"/>
    <x v="1"/>
    <x v="3"/>
    <x v="5"/>
    <x v="3"/>
    <x v="8"/>
    <x v="8"/>
    <x v="8"/>
    <x v="40"/>
    <x v="40"/>
    <n v="2030022"/>
    <s v="Maintainess"/>
    <n v="61940"/>
    <s v=" "/>
  </r>
  <r>
    <x v="1"/>
    <x v="1"/>
    <x v="3"/>
    <x v="5"/>
    <x v="3"/>
    <x v="8"/>
    <x v="8"/>
    <x v="8"/>
    <x v="41"/>
    <x v="41"/>
    <n v="2030023"/>
    <s v="Motor Vehical Maintaines"/>
    <n v="328304"/>
    <s v=" "/>
  </r>
  <r>
    <x v="1"/>
    <x v="1"/>
    <x v="3"/>
    <x v="5"/>
    <x v="3"/>
    <x v="8"/>
    <x v="8"/>
    <x v="8"/>
    <x v="42"/>
    <x v="42"/>
    <n v="2030024"/>
    <s v="Travelling and Transport"/>
    <n v="340189.93"/>
    <s v=" "/>
  </r>
  <r>
    <x v="1"/>
    <x v="1"/>
    <x v="3"/>
    <x v="5"/>
    <x v="3"/>
    <x v="8"/>
    <x v="8"/>
    <x v="8"/>
    <x v="43"/>
    <x v="43"/>
    <n v="2030025"/>
    <s v="Insurance - Cash In Transist"/>
    <n v="45185.35"/>
    <s v=" "/>
  </r>
  <r>
    <x v="1"/>
    <x v="1"/>
    <x v="3"/>
    <x v="5"/>
    <x v="3"/>
    <x v="8"/>
    <x v="8"/>
    <x v="8"/>
    <x v="44"/>
    <x v="44"/>
    <n v="2030026"/>
    <s v="Irrecoverable VAT"/>
    <n v="232510.66"/>
    <s v=" "/>
  </r>
  <r>
    <x v="1"/>
    <x v="1"/>
    <x v="3"/>
    <x v="5"/>
    <x v="3"/>
    <x v="8"/>
    <x v="8"/>
    <x v="8"/>
    <x v="45"/>
    <x v="45"/>
    <n v="2030027"/>
    <s v="Professional Fees"/>
    <n v="23796"/>
    <s v=" "/>
  </r>
  <r>
    <x v="1"/>
    <x v="1"/>
    <x v="3"/>
    <x v="5"/>
    <x v="3"/>
    <x v="8"/>
    <x v="8"/>
    <x v="8"/>
    <x v="46"/>
    <x v="46"/>
    <n v="2030028"/>
    <s v="Security Expenses"/>
    <n v="89752.4"/>
    <s v=" "/>
  </r>
  <r>
    <x v="1"/>
    <x v="1"/>
    <x v="4"/>
    <x v="6"/>
    <x v="4"/>
    <x v="9"/>
    <x v="9"/>
    <x v="9"/>
    <x v="47"/>
    <x v="47"/>
    <n v="2040001"/>
    <s v="Staff Salary"/>
    <n v="7029438.3300000001"/>
    <s v=" "/>
  </r>
  <r>
    <x v="1"/>
    <x v="1"/>
    <x v="4"/>
    <x v="6"/>
    <x v="4"/>
    <x v="9"/>
    <x v="9"/>
    <x v="9"/>
    <x v="48"/>
    <x v="48"/>
    <n v="2040003"/>
    <s v="EPF Contibution 12%"/>
    <n v="595804"/>
    <s v=" "/>
  </r>
  <r>
    <x v="1"/>
    <x v="1"/>
    <x v="4"/>
    <x v="6"/>
    <x v="4"/>
    <x v="9"/>
    <x v="9"/>
    <x v="9"/>
    <x v="49"/>
    <x v="49"/>
    <n v="2040004"/>
    <s v="ETF Contribution 3%"/>
    <n v="165551"/>
    <s v=" "/>
  </r>
  <r>
    <x v="1"/>
    <x v="1"/>
    <x v="4"/>
    <x v="6"/>
    <x v="4"/>
    <x v="9"/>
    <x v="9"/>
    <x v="9"/>
    <x v="50"/>
    <x v="50"/>
    <n v="2040005"/>
    <s v="Staff Insurance"/>
    <n v="346773.12"/>
    <s v=" "/>
  </r>
  <r>
    <x v="1"/>
    <x v="1"/>
    <x v="4"/>
    <x v="6"/>
    <x v="4"/>
    <x v="9"/>
    <x v="9"/>
    <x v="9"/>
    <x v="51"/>
    <x v="51"/>
    <n v="2040006"/>
    <s v="Staff Expenses"/>
    <n v="796623.79"/>
    <s v=" "/>
  </r>
  <r>
    <x v="1"/>
    <x v="1"/>
    <x v="4"/>
    <x v="6"/>
    <x v="4"/>
    <x v="9"/>
    <x v="9"/>
    <x v="9"/>
    <x v="52"/>
    <x v="52"/>
    <n v="2040007"/>
    <s v="Gratuity"/>
    <n v="215157.21"/>
    <s v=" "/>
  </r>
  <r>
    <x v="1"/>
    <x v="1"/>
    <x v="4"/>
    <x v="6"/>
    <x v="4"/>
    <x v="9"/>
    <x v="9"/>
    <x v="9"/>
    <x v="53"/>
    <x v="53"/>
    <n v="2040008"/>
    <s v="Ex-gratia Payment"/>
    <n v="30000"/>
    <s v=" "/>
  </r>
  <r>
    <x v="1"/>
    <x v="1"/>
    <x v="4"/>
    <x v="6"/>
    <x v="4"/>
    <x v="9"/>
    <x v="9"/>
    <x v="9"/>
    <x v="54"/>
    <x v="54"/>
    <n v="2040009"/>
    <s v="Staff Welfare"/>
    <n v="21600"/>
    <s v=" "/>
  </r>
  <r>
    <x v="2"/>
    <x v="2"/>
    <x v="0"/>
    <x v="7"/>
    <x v="0"/>
    <x v="10"/>
    <x v="10"/>
    <x v="10"/>
    <x v="55"/>
    <x v="55"/>
    <n v="3010001"/>
    <s v="Furniture and Fittings - Cost"/>
    <n v="1216509.1200000001"/>
    <s v=" "/>
  </r>
  <r>
    <x v="2"/>
    <x v="2"/>
    <x v="0"/>
    <x v="7"/>
    <x v="0"/>
    <x v="10"/>
    <x v="10"/>
    <x v="10"/>
    <x v="56"/>
    <x v="56"/>
    <n v="3010002"/>
    <s v="Furniture &amp; Fittings - Cum Dep"/>
    <s v=" "/>
    <n v="44434.91"/>
  </r>
  <r>
    <x v="2"/>
    <x v="2"/>
    <x v="0"/>
    <x v="7"/>
    <x v="0"/>
    <x v="10"/>
    <x v="10"/>
    <x v="10"/>
    <x v="57"/>
    <x v="57"/>
    <n v="3010003"/>
    <s v="Motor Vehical -Free Hold-Cost"/>
    <n v="8000000"/>
    <s v=" "/>
  </r>
  <r>
    <x v="2"/>
    <x v="2"/>
    <x v="0"/>
    <x v="7"/>
    <x v="0"/>
    <x v="10"/>
    <x v="10"/>
    <x v="10"/>
    <x v="58"/>
    <x v="58"/>
    <n v="3010004"/>
    <s v="Motor Vehicle - Cum Depr"/>
    <s v=" "/>
    <n v="2133333.31"/>
  </r>
  <r>
    <x v="2"/>
    <x v="2"/>
    <x v="0"/>
    <x v="7"/>
    <x v="0"/>
    <x v="10"/>
    <x v="10"/>
    <x v="10"/>
    <x v="59"/>
    <x v="59"/>
    <n v="3010005"/>
    <s v="Free Hold Motor Bikes - Cost"/>
    <n v="1542240"/>
    <s v=" "/>
  </r>
  <r>
    <x v="2"/>
    <x v="2"/>
    <x v="0"/>
    <x v="7"/>
    <x v="0"/>
    <x v="10"/>
    <x v="10"/>
    <x v="10"/>
    <x v="60"/>
    <x v="60"/>
    <n v="3010006"/>
    <s v="Motor Bikes- Cum Depri"/>
    <s v=" "/>
    <n v="588237.9"/>
  </r>
  <r>
    <x v="2"/>
    <x v="2"/>
    <x v="0"/>
    <x v="7"/>
    <x v="0"/>
    <x v="10"/>
    <x v="10"/>
    <x v="10"/>
    <x v="61"/>
    <x v="61"/>
    <n v="3010007"/>
    <s v="Office Equipment - Cost"/>
    <n v="6269260"/>
    <s v=" "/>
  </r>
  <r>
    <x v="2"/>
    <x v="2"/>
    <x v="0"/>
    <x v="7"/>
    <x v="0"/>
    <x v="10"/>
    <x v="10"/>
    <x v="10"/>
    <x v="62"/>
    <x v="62"/>
    <n v="3010008"/>
    <s v="Office Equipments - Cum Depr"/>
    <s v=" "/>
    <n v="1027909.5"/>
  </r>
  <r>
    <x v="2"/>
    <x v="2"/>
    <x v="0"/>
    <x v="7"/>
    <x v="0"/>
    <x v="10"/>
    <x v="10"/>
    <x v="10"/>
    <x v="63"/>
    <x v="63"/>
    <n v="3010011"/>
    <s v="Plant &amp; Machinery"/>
    <n v="8819564.2799999993"/>
    <s v=" "/>
  </r>
  <r>
    <x v="2"/>
    <x v="2"/>
    <x v="0"/>
    <x v="7"/>
    <x v="0"/>
    <x v="10"/>
    <x v="10"/>
    <x v="10"/>
    <x v="64"/>
    <x v="64"/>
    <n v="3010012"/>
    <s v="Plant &amp; Machinery - Cum Depr"/>
    <s v=" "/>
    <n v="734963.7"/>
  </r>
  <r>
    <x v="2"/>
    <x v="2"/>
    <x v="0"/>
    <x v="7"/>
    <x v="2"/>
    <x v="11"/>
    <x v="11"/>
    <x v="11"/>
    <x v="65"/>
    <x v="65"/>
    <n v="3010009"/>
    <s v="Intangible Assets"/>
    <n v="554518.64"/>
    <s v=" "/>
  </r>
  <r>
    <x v="2"/>
    <x v="2"/>
    <x v="0"/>
    <x v="7"/>
    <x v="2"/>
    <x v="11"/>
    <x v="11"/>
    <x v="11"/>
    <x v="66"/>
    <x v="66"/>
    <n v="3010010"/>
    <s v=" Intangible Assets Com Depr"/>
    <s v=" "/>
    <n v="14583.31"/>
  </r>
  <r>
    <x v="2"/>
    <x v="2"/>
    <x v="1"/>
    <x v="8"/>
    <x v="0"/>
    <x v="12"/>
    <x v="12"/>
    <x v="12"/>
    <x v="67"/>
    <x v="67"/>
    <n v="3020001"/>
    <s v="Cost - Horana"/>
    <n v="689288.88"/>
    <s v=" "/>
  </r>
  <r>
    <x v="2"/>
    <x v="2"/>
    <x v="1"/>
    <x v="8"/>
    <x v="0"/>
    <x v="12"/>
    <x v="12"/>
    <x v="12"/>
    <x v="67"/>
    <x v="67"/>
    <n v="3020002"/>
    <s v="Cost - Siddamulla"/>
    <n v="0.42"/>
    <s v=" "/>
  </r>
  <r>
    <x v="2"/>
    <x v="2"/>
    <x v="1"/>
    <x v="8"/>
    <x v="0"/>
    <x v="12"/>
    <x v="12"/>
    <x v="12"/>
    <x v="67"/>
    <x v="67"/>
    <n v="3020003"/>
    <s v="Cost -Daham Mawatha"/>
    <s v=" "/>
    <n v="0.01"/>
  </r>
  <r>
    <x v="2"/>
    <x v="2"/>
    <x v="1"/>
    <x v="8"/>
    <x v="0"/>
    <x v="12"/>
    <x v="12"/>
    <x v="12"/>
    <x v="67"/>
    <x v="67"/>
    <n v="3020004"/>
    <s v="Stock -Wadduwa-Cost"/>
    <s v=" "/>
    <n v="0.39"/>
  </r>
  <r>
    <x v="2"/>
    <x v="2"/>
    <x v="1"/>
    <x v="8"/>
    <x v="0"/>
    <x v="12"/>
    <x v="12"/>
    <x v="12"/>
    <x v="67"/>
    <x v="67"/>
    <n v="3020005"/>
    <s v="Cost-Kesbewa"/>
    <n v="1277637.05"/>
    <s v=" "/>
  </r>
  <r>
    <x v="2"/>
    <x v="2"/>
    <x v="1"/>
    <x v="8"/>
    <x v="0"/>
    <x v="12"/>
    <x v="12"/>
    <x v="12"/>
    <x v="67"/>
    <x v="67"/>
    <n v="3020006"/>
    <s v="Stock Batagama-Cost"/>
    <n v="0.02"/>
    <s v=" "/>
  </r>
  <r>
    <x v="2"/>
    <x v="2"/>
    <x v="1"/>
    <x v="8"/>
    <x v="0"/>
    <x v="12"/>
    <x v="12"/>
    <x v="12"/>
    <x v="67"/>
    <x v="67"/>
    <n v="3020007"/>
    <s v="Stock -Cost- Meegoda"/>
    <n v="2830756.47"/>
    <s v=" "/>
  </r>
  <r>
    <x v="2"/>
    <x v="2"/>
    <x v="1"/>
    <x v="8"/>
    <x v="0"/>
    <x v="12"/>
    <x v="12"/>
    <x v="12"/>
    <x v="67"/>
    <x v="67"/>
    <n v="3020008"/>
    <s v="Stock -Cost-Madampe"/>
    <n v="21458795.870000001"/>
    <s v=" "/>
  </r>
  <r>
    <x v="2"/>
    <x v="2"/>
    <x v="1"/>
    <x v="8"/>
    <x v="0"/>
    <x v="12"/>
    <x v="12"/>
    <x v="12"/>
    <x v="67"/>
    <x v="67"/>
    <n v="3020009"/>
    <s v="Stock  Cost- Panadura"/>
    <n v="7448141.4699999997"/>
    <s v=" "/>
  </r>
  <r>
    <x v="2"/>
    <x v="2"/>
    <x v="1"/>
    <x v="8"/>
    <x v="0"/>
    <x v="12"/>
    <x v="12"/>
    <x v="12"/>
    <x v="67"/>
    <x v="67"/>
    <n v="3020010"/>
    <s v="Stock -Katana Cost"/>
    <n v="5052969.43"/>
    <s v=" "/>
  </r>
  <r>
    <x v="2"/>
    <x v="2"/>
    <x v="1"/>
    <x v="8"/>
    <x v="0"/>
    <x v="12"/>
    <x v="12"/>
    <x v="12"/>
    <x v="67"/>
    <x v="67"/>
    <n v="3020011"/>
    <s v="Stock -Homagama Cost"/>
    <n v="7092091.3799999999"/>
    <s v=" "/>
  </r>
  <r>
    <x v="2"/>
    <x v="2"/>
    <x v="1"/>
    <x v="8"/>
    <x v="0"/>
    <x v="12"/>
    <x v="12"/>
    <x v="12"/>
    <x v="67"/>
    <x v="67"/>
    <n v="3020012"/>
    <s v="Land Stock -Moranthuduwa Cost"/>
    <n v="18280283.010000002"/>
    <s v=" "/>
  </r>
  <r>
    <x v="2"/>
    <x v="2"/>
    <x v="1"/>
    <x v="8"/>
    <x v="0"/>
    <x v="12"/>
    <x v="12"/>
    <x v="12"/>
    <x v="67"/>
    <x v="67"/>
    <n v="3020013"/>
    <s v="Land Stock - Ragama Cost"/>
    <n v="1394799"/>
    <s v=" "/>
  </r>
  <r>
    <x v="2"/>
    <x v="2"/>
    <x v="1"/>
    <x v="8"/>
    <x v="0"/>
    <x v="12"/>
    <x v="12"/>
    <x v="12"/>
    <x v="67"/>
    <x v="67"/>
    <n v="3020014"/>
    <s v="Land Cost - Mawathgama Sup. Six"/>
    <n v="2452993"/>
    <s v=" "/>
  </r>
  <r>
    <x v="2"/>
    <x v="2"/>
    <x v="1"/>
    <x v="8"/>
    <x v="0"/>
    <x v="12"/>
    <x v="12"/>
    <x v="12"/>
    <x v="67"/>
    <x v="67"/>
    <n v="3020015"/>
    <s v="Land Stock-Kotugoda Green Garde"/>
    <n v="16062904"/>
    <s v=" "/>
  </r>
  <r>
    <x v="2"/>
    <x v="2"/>
    <x v="1"/>
    <x v="8"/>
    <x v="0"/>
    <x v="12"/>
    <x v="12"/>
    <x v="12"/>
    <x v="67"/>
    <x v="67"/>
    <n v="3020016"/>
    <s v="Land Stock - Bandaragama Pearl"/>
    <n v="30749441"/>
    <s v=" "/>
  </r>
  <r>
    <x v="2"/>
    <x v="2"/>
    <x v="1"/>
    <x v="8"/>
    <x v="2"/>
    <x v="13"/>
    <x v="13"/>
    <x v="13"/>
    <x v="68"/>
    <x v="68"/>
    <n v="3030001"/>
    <s v="EP Stock - Performing"/>
    <n v="93883643.760000005"/>
    <s v=" "/>
  </r>
  <r>
    <x v="2"/>
    <x v="2"/>
    <x v="1"/>
    <x v="8"/>
    <x v="2"/>
    <x v="13"/>
    <x v="13"/>
    <x v="13"/>
    <x v="69"/>
    <x v="69"/>
    <n v="3030002"/>
    <s v="EP Un Earne Int. Income Perf."/>
    <s v=" "/>
    <n v="38673063.439999998"/>
  </r>
  <r>
    <x v="2"/>
    <x v="2"/>
    <x v="1"/>
    <x v="8"/>
    <x v="2"/>
    <x v="13"/>
    <x v="13"/>
    <x v="13"/>
    <x v="70"/>
    <x v="70"/>
    <n v="3030004"/>
    <s v="EP Stock - Non Performing"/>
    <n v="2579075"/>
    <s v=" "/>
  </r>
  <r>
    <x v="2"/>
    <x v="2"/>
    <x v="1"/>
    <x v="8"/>
    <x v="2"/>
    <x v="13"/>
    <x v="13"/>
    <x v="13"/>
    <x v="71"/>
    <x v="71"/>
    <n v="3030005"/>
    <s v="EP Un Earne Int. Income Non Per"/>
    <s v=" "/>
    <n v="830756.12"/>
  </r>
  <r>
    <x v="2"/>
    <x v="2"/>
    <x v="1"/>
    <x v="8"/>
    <x v="2"/>
    <x v="13"/>
    <x v="13"/>
    <x v="13"/>
    <x v="72"/>
    <x v="72"/>
    <n v="3030006"/>
    <s v="EP Interest In Suspence"/>
    <s v=" "/>
    <n v="114716.01"/>
  </r>
  <r>
    <x v="2"/>
    <x v="2"/>
    <x v="1"/>
    <x v="8"/>
    <x v="1"/>
    <x v="1"/>
    <x v="14"/>
    <x v="14"/>
    <x v="73"/>
    <x v="73"/>
    <n v="3040001"/>
    <s v="WIP Mr Ruchira's House"/>
    <n v="448504.91"/>
    <s v=" "/>
  </r>
  <r>
    <x v="2"/>
    <x v="2"/>
    <x v="1"/>
    <x v="8"/>
    <x v="1"/>
    <x v="1"/>
    <x v="14"/>
    <x v="14"/>
    <x v="74"/>
    <x v="74"/>
    <n v="3040002"/>
    <s v="WIP Mrs Pamoda House"/>
    <n v="273705.64"/>
    <s v=" "/>
  </r>
  <r>
    <x v="2"/>
    <x v="2"/>
    <x v="1"/>
    <x v="8"/>
    <x v="3"/>
    <x v="14"/>
    <x v="15"/>
    <x v="15"/>
    <x v="75"/>
    <x v="75"/>
    <s v="305000A"/>
    <s v="EP Debtors - Performing"/>
    <n v="468324.46"/>
    <s v=" "/>
  </r>
  <r>
    <x v="2"/>
    <x v="2"/>
    <x v="1"/>
    <x v="8"/>
    <x v="3"/>
    <x v="14"/>
    <x v="15"/>
    <x v="15"/>
    <x v="76"/>
    <x v="76"/>
    <s v="305000B"/>
    <s v="EP Debtors - Non Performing"/>
    <n v="329545"/>
    <s v=" "/>
  </r>
  <r>
    <x v="2"/>
    <x v="2"/>
    <x v="1"/>
    <x v="8"/>
    <x v="3"/>
    <x v="14"/>
    <x v="16"/>
    <x v="16"/>
    <x v="77"/>
    <x v="77"/>
    <n v="3050003"/>
    <s v="Receivable Land Sales"/>
    <n v="18400212"/>
    <s v=" "/>
  </r>
  <r>
    <x v="2"/>
    <x v="2"/>
    <x v="1"/>
    <x v="8"/>
    <x v="3"/>
    <x v="14"/>
    <x v="16"/>
    <x v="16"/>
    <x v="77"/>
    <x v="77"/>
    <n v="3050005"/>
    <s v="EP- Bank Loan"/>
    <n v="23957723.100000001"/>
    <s v=" "/>
  </r>
  <r>
    <x v="2"/>
    <x v="2"/>
    <x v="1"/>
    <x v="8"/>
    <x v="4"/>
    <x v="15"/>
    <x v="17"/>
    <x v="17"/>
    <x v="78"/>
    <x v="78"/>
    <n v="3060001"/>
    <s v="Current Account with LA"/>
    <s v=" "/>
    <n v="622651.78"/>
  </r>
  <r>
    <x v="2"/>
    <x v="2"/>
    <x v="1"/>
    <x v="8"/>
    <x v="4"/>
    <x v="15"/>
    <x v="17"/>
    <x v="17"/>
    <x v="79"/>
    <x v="79"/>
    <n v="3060002"/>
    <s v="Current Account With LI"/>
    <s v=" "/>
    <n v="2826023.12"/>
  </r>
  <r>
    <x v="2"/>
    <x v="2"/>
    <x v="1"/>
    <x v="8"/>
    <x v="3"/>
    <x v="14"/>
    <x v="18"/>
    <x v="18"/>
    <x v="80"/>
    <x v="80"/>
    <n v="3070001"/>
    <s v="Cash Advances"/>
    <n v="644623.35999999999"/>
    <s v=" "/>
  </r>
  <r>
    <x v="2"/>
    <x v="2"/>
    <x v="1"/>
    <x v="8"/>
    <x v="3"/>
    <x v="14"/>
    <x v="18"/>
    <x v="18"/>
    <x v="81"/>
    <x v="81"/>
    <n v="3070002"/>
    <s v="Commission Receivable"/>
    <s v=" "/>
    <s v=" "/>
  </r>
  <r>
    <x v="2"/>
    <x v="2"/>
    <x v="1"/>
    <x v="8"/>
    <x v="3"/>
    <x v="14"/>
    <x v="18"/>
    <x v="18"/>
    <x v="82"/>
    <x v="82"/>
    <n v="3070003"/>
    <s v="Other Advances"/>
    <n v="191961.60000000001"/>
    <s v=" "/>
  </r>
  <r>
    <x v="2"/>
    <x v="2"/>
    <x v="1"/>
    <x v="8"/>
    <x v="3"/>
    <x v="14"/>
    <x v="18"/>
    <x v="18"/>
    <x v="83"/>
    <x v="83"/>
    <n v="3070004"/>
    <s v="Interest Receivable"/>
    <s v=" "/>
    <s v=" "/>
  </r>
  <r>
    <x v="2"/>
    <x v="2"/>
    <x v="1"/>
    <x v="8"/>
    <x v="3"/>
    <x v="14"/>
    <x v="18"/>
    <x v="18"/>
    <x v="84"/>
    <x v="84"/>
    <n v="3070006"/>
    <s v="Prepayments"/>
    <n v="250800.69"/>
    <s v=" "/>
  </r>
  <r>
    <x v="2"/>
    <x v="2"/>
    <x v="1"/>
    <x v="8"/>
    <x v="3"/>
    <x v="14"/>
    <x v="18"/>
    <x v="18"/>
    <x v="85"/>
    <x v="85"/>
    <n v="3070009"/>
    <s v="Site Euipments and Others"/>
    <n v="677890"/>
    <s v=" "/>
  </r>
  <r>
    <x v="2"/>
    <x v="2"/>
    <x v="1"/>
    <x v="8"/>
    <x v="3"/>
    <x v="14"/>
    <x v="18"/>
    <x v="18"/>
    <x v="86"/>
    <x v="86"/>
    <n v="3070010"/>
    <s v="MV Insurance Claim Con. AC"/>
    <s v=" "/>
    <n v="8903.5"/>
  </r>
  <r>
    <x v="2"/>
    <x v="2"/>
    <x v="1"/>
    <x v="8"/>
    <x v="3"/>
    <x v="14"/>
    <x v="18"/>
    <x v="18"/>
    <x v="87"/>
    <x v="87"/>
    <n v="3070011"/>
    <s v="Advance Paid - Modulor4 Pvt Ltd"/>
    <n v="2000000"/>
    <s v=" "/>
  </r>
  <r>
    <x v="2"/>
    <x v="2"/>
    <x v="1"/>
    <x v="8"/>
    <x v="3"/>
    <x v="14"/>
    <x v="18"/>
    <x v="18"/>
    <x v="88"/>
    <x v="88"/>
    <n v="3070012"/>
    <s v="Preliminary Expenses of Land Sales"/>
    <n v="517829.06"/>
    <s v=" "/>
  </r>
  <r>
    <x v="2"/>
    <x v="2"/>
    <x v="1"/>
    <x v="8"/>
    <x v="3"/>
    <x v="14"/>
    <x v="18"/>
    <x v="18"/>
    <x v="89"/>
    <x v="89"/>
    <n v="3070013"/>
    <s v="Advance - Fuel Float"/>
    <n v="200000"/>
    <s v=" "/>
  </r>
  <r>
    <x v="2"/>
    <x v="2"/>
    <x v="1"/>
    <x v="8"/>
    <x v="5"/>
    <x v="16"/>
    <x v="19"/>
    <x v="19"/>
    <x v="90"/>
    <x v="90"/>
    <n v="3080001"/>
    <s v="Bank of Ceylon"/>
    <n v="4668726.49"/>
    <s v=" "/>
  </r>
  <r>
    <x v="2"/>
    <x v="2"/>
    <x v="1"/>
    <x v="8"/>
    <x v="5"/>
    <x v="16"/>
    <x v="19"/>
    <x v="19"/>
    <x v="91"/>
    <x v="91"/>
    <n v="3080003"/>
    <s v="Hatton National Bank PLC"/>
    <n v="1061311"/>
    <s v=" "/>
  </r>
  <r>
    <x v="2"/>
    <x v="2"/>
    <x v="1"/>
    <x v="8"/>
    <x v="5"/>
    <x v="16"/>
    <x v="19"/>
    <x v="19"/>
    <x v="92"/>
    <x v="92"/>
    <n v="3080004"/>
    <s v="Nation Trust Bank"/>
    <n v="1458216.63"/>
    <s v=" "/>
  </r>
  <r>
    <x v="2"/>
    <x v="2"/>
    <x v="1"/>
    <x v="8"/>
    <x v="5"/>
    <x v="16"/>
    <x v="19"/>
    <x v="19"/>
    <x v="93"/>
    <x v="93"/>
    <n v="3080002"/>
    <s v="Fund Transfer Controll A/C"/>
    <s v=" "/>
    <s v=" "/>
  </r>
  <r>
    <x v="2"/>
    <x v="2"/>
    <x v="1"/>
    <x v="8"/>
    <x v="5"/>
    <x v="16"/>
    <x v="19"/>
    <x v="19"/>
    <x v="94"/>
    <x v="94"/>
    <n v="3080005"/>
    <s v="Petty Cash Float"/>
    <n v="61337"/>
    <s v=" "/>
  </r>
  <r>
    <x v="2"/>
    <x v="2"/>
    <x v="1"/>
    <x v="8"/>
    <x v="5"/>
    <x v="16"/>
    <x v="19"/>
    <x v="19"/>
    <x v="95"/>
    <x v="95"/>
    <n v="3080006"/>
    <s v="Unidentified Credits"/>
    <s v=" "/>
    <s v=" "/>
  </r>
  <r>
    <x v="3"/>
    <x v="3"/>
    <x v="0"/>
    <x v="9"/>
    <x v="0"/>
    <x v="17"/>
    <x v="20"/>
    <x v="20"/>
    <x v="96"/>
    <x v="96"/>
    <n v="4010001"/>
    <s v="Accured Expenses"/>
    <s v=" "/>
    <n v="1218466.51"/>
  </r>
  <r>
    <x v="3"/>
    <x v="3"/>
    <x v="0"/>
    <x v="9"/>
    <x v="0"/>
    <x v="17"/>
    <x v="20"/>
    <x v="20"/>
    <x v="97"/>
    <x v="97"/>
    <n v="4010003"/>
    <s v="Improvement cost payable"/>
    <s v=" "/>
    <n v="495570.24"/>
  </r>
  <r>
    <x v="3"/>
    <x v="3"/>
    <x v="0"/>
    <x v="9"/>
    <x v="0"/>
    <x v="17"/>
    <x v="20"/>
    <x v="20"/>
    <x v="98"/>
    <x v="98"/>
    <n v="4010004"/>
    <s v="Welfare Assosiation LH"/>
    <s v=" "/>
    <n v="10750"/>
  </r>
  <r>
    <x v="3"/>
    <x v="3"/>
    <x v="0"/>
    <x v="9"/>
    <x v="0"/>
    <x v="17"/>
    <x v="20"/>
    <x v="20"/>
    <x v="99"/>
    <x v="99"/>
    <n v="4010005"/>
    <s v="Salary Controll"/>
    <s v=" "/>
    <s v=" "/>
  </r>
  <r>
    <x v="3"/>
    <x v="3"/>
    <x v="0"/>
    <x v="9"/>
    <x v="0"/>
    <x v="17"/>
    <x v="20"/>
    <x v="20"/>
    <x v="100"/>
    <x v="100"/>
    <n v="4010006"/>
    <s v="EPF Payables"/>
    <s v=" "/>
    <n v="207100"/>
  </r>
  <r>
    <x v="3"/>
    <x v="3"/>
    <x v="0"/>
    <x v="9"/>
    <x v="0"/>
    <x v="17"/>
    <x v="20"/>
    <x v="20"/>
    <x v="101"/>
    <x v="101"/>
    <n v="4010007"/>
    <s v="Provision for Audit Fees"/>
    <s v=" "/>
    <n v="48750"/>
  </r>
  <r>
    <x v="3"/>
    <x v="3"/>
    <x v="0"/>
    <x v="9"/>
    <x v="0"/>
    <x v="17"/>
    <x v="20"/>
    <x v="20"/>
    <x v="102"/>
    <x v="102"/>
    <n v="4010008"/>
    <s v="ETF Payables"/>
    <s v=" "/>
    <n v="30202.5"/>
  </r>
  <r>
    <x v="3"/>
    <x v="3"/>
    <x v="0"/>
    <x v="9"/>
    <x v="0"/>
    <x v="17"/>
    <x v="20"/>
    <x v="20"/>
    <x v="103"/>
    <x v="103"/>
    <n v="4010009"/>
    <s v="Legal Fees Received"/>
    <s v=" "/>
    <n v="37015"/>
  </r>
  <r>
    <x v="3"/>
    <x v="3"/>
    <x v="0"/>
    <x v="9"/>
    <x v="0"/>
    <x v="17"/>
    <x v="20"/>
    <x v="20"/>
    <x v="104"/>
    <x v="104"/>
    <n v="4010016"/>
    <s v="Stamp Fees Received"/>
    <s v=" "/>
    <n v="422774.48"/>
  </r>
  <r>
    <x v="3"/>
    <x v="3"/>
    <x v="0"/>
    <x v="9"/>
    <x v="0"/>
    <x v="17"/>
    <x v="20"/>
    <x v="20"/>
    <x v="105"/>
    <x v="105"/>
    <n v="4010017"/>
    <s v="Payable to P W Padukka"/>
    <n v="18.139999999999997"/>
    <s v=" "/>
  </r>
  <r>
    <x v="3"/>
    <x v="3"/>
    <x v="0"/>
    <x v="9"/>
    <x v="0"/>
    <x v="17"/>
    <x v="20"/>
    <x v="20"/>
    <x v="106"/>
    <x v="106"/>
    <n v="4010019"/>
    <s v="Fuel Expenses Reimburse Con. AC"/>
    <s v=" "/>
    <n v="113353.42"/>
  </r>
  <r>
    <x v="3"/>
    <x v="3"/>
    <x v="0"/>
    <x v="9"/>
    <x v="0"/>
    <x v="17"/>
    <x v="21"/>
    <x v="21"/>
    <x v="107"/>
    <x v="107"/>
    <n v="4020001"/>
    <s v="Expenses Payable- Horana"/>
    <s v=" "/>
    <s v=" "/>
  </r>
  <r>
    <x v="3"/>
    <x v="3"/>
    <x v="0"/>
    <x v="9"/>
    <x v="0"/>
    <x v="17"/>
    <x v="21"/>
    <x v="21"/>
    <x v="107"/>
    <x v="107"/>
    <n v="4020002"/>
    <s v="Expenses Payable -Siddamulla"/>
    <s v=" "/>
    <n v="251869.29"/>
  </r>
  <r>
    <x v="3"/>
    <x v="3"/>
    <x v="0"/>
    <x v="9"/>
    <x v="0"/>
    <x v="17"/>
    <x v="21"/>
    <x v="21"/>
    <x v="107"/>
    <x v="107"/>
    <n v="4020003"/>
    <s v="Expenses Payable Daham Mawatha"/>
    <s v=" "/>
    <n v="611.30999999999995"/>
  </r>
  <r>
    <x v="3"/>
    <x v="3"/>
    <x v="0"/>
    <x v="9"/>
    <x v="0"/>
    <x v="17"/>
    <x v="21"/>
    <x v="21"/>
    <x v="107"/>
    <x v="107"/>
    <n v="4020004"/>
    <s v="Expenses Payable Wadduwa"/>
    <s v=" "/>
    <n v="7206.03"/>
  </r>
  <r>
    <x v="3"/>
    <x v="3"/>
    <x v="0"/>
    <x v="9"/>
    <x v="0"/>
    <x v="17"/>
    <x v="21"/>
    <x v="21"/>
    <x v="107"/>
    <x v="107"/>
    <n v="4020005"/>
    <s v="Expenses Payable-Kesbewa"/>
    <s v=" "/>
    <n v="451206.15"/>
  </r>
  <r>
    <x v="3"/>
    <x v="3"/>
    <x v="0"/>
    <x v="9"/>
    <x v="0"/>
    <x v="17"/>
    <x v="21"/>
    <x v="21"/>
    <x v="107"/>
    <x v="107"/>
    <n v="4020006"/>
    <s v="Expenses payable-Batagama"/>
    <s v=" "/>
    <n v="50000"/>
  </r>
  <r>
    <x v="3"/>
    <x v="3"/>
    <x v="0"/>
    <x v="9"/>
    <x v="0"/>
    <x v="17"/>
    <x v="21"/>
    <x v="21"/>
    <x v="107"/>
    <x v="107"/>
    <n v="4020007"/>
    <s v="Expenses Payable -Meegoda"/>
    <s v=" "/>
    <n v="1215075.6399999999"/>
  </r>
  <r>
    <x v="3"/>
    <x v="3"/>
    <x v="0"/>
    <x v="9"/>
    <x v="0"/>
    <x v="17"/>
    <x v="21"/>
    <x v="21"/>
    <x v="107"/>
    <x v="107"/>
    <n v="4020008"/>
    <s v="Expenses Payable Madampe"/>
    <s v=" "/>
    <n v="3061029.96"/>
  </r>
  <r>
    <x v="3"/>
    <x v="3"/>
    <x v="0"/>
    <x v="9"/>
    <x v="0"/>
    <x v="17"/>
    <x v="21"/>
    <x v="21"/>
    <x v="107"/>
    <x v="107"/>
    <n v="4020009"/>
    <s v="Expenses Payable Panadura"/>
    <s v=" "/>
    <n v="53.49"/>
  </r>
  <r>
    <x v="3"/>
    <x v="3"/>
    <x v="0"/>
    <x v="9"/>
    <x v="0"/>
    <x v="17"/>
    <x v="21"/>
    <x v="21"/>
    <x v="107"/>
    <x v="107"/>
    <n v="4020010"/>
    <s v="Expenses Payable Katana"/>
    <s v=" "/>
    <n v="99322.44"/>
  </r>
  <r>
    <x v="3"/>
    <x v="3"/>
    <x v="0"/>
    <x v="9"/>
    <x v="0"/>
    <x v="17"/>
    <x v="21"/>
    <x v="21"/>
    <x v="107"/>
    <x v="107"/>
    <n v="4020011"/>
    <s v="Expenses Payable Homagama"/>
    <s v=" "/>
    <n v="584523.94999999995"/>
  </r>
  <r>
    <x v="3"/>
    <x v="3"/>
    <x v="0"/>
    <x v="9"/>
    <x v="0"/>
    <x v="17"/>
    <x v="21"/>
    <x v="21"/>
    <x v="107"/>
    <x v="107"/>
    <n v="4020012"/>
    <s v="Expenses Payable- Moranthuduwa"/>
    <s v=" "/>
    <n v="2436377.4300000002"/>
  </r>
  <r>
    <x v="3"/>
    <x v="3"/>
    <x v="0"/>
    <x v="9"/>
    <x v="0"/>
    <x v="17"/>
    <x v="21"/>
    <x v="21"/>
    <x v="107"/>
    <x v="107"/>
    <n v="4020013"/>
    <s v="Expenses Payable- Ragama"/>
    <s v=" "/>
    <n v="1325094.03"/>
  </r>
  <r>
    <x v="3"/>
    <x v="3"/>
    <x v="0"/>
    <x v="9"/>
    <x v="0"/>
    <x v="17"/>
    <x v="21"/>
    <x v="21"/>
    <x v="107"/>
    <x v="107"/>
    <n v="4020014"/>
    <s v="Expenses Payable- Mawathgama"/>
    <s v=" "/>
    <n v="396737.24"/>
  </r>
  <r>
    <x v="3"/>
    <x v="3"/>
    <x v="0"/>
    <x v="9"/>
    <x v="0"/>
    <x v="17"/>
    <x v="21"/>
    <x v="21"/>
    <x v="107"/>
    <x v="107"/>
    <n v="4020015"/>
    <s v="Expenses Payable- Kotugoda"/>
    <s v=" "/>
    <n v="2101020.06"/>
  </r>
  <r>
    <x v="3"/>
    <x v="3"/>
    <x v="0"/>
    <x v="9"/>
    <x v="0"/>
    <x v="17"/>
    <x v="21"/>
    <x v="21"/>
    <x v="107"/>
    <x v="107"/>
    <n v="4020016"/>
    <s v="Exp Pay.-Bandaragama Pearl Gard"/>
    <s v=" "/>
    <n v="6012961"/>
  </r>
  <r>
    <x v="3"/>
    <x v="3"/>
    <x v="0"/>
    <x v="9"/>
    <x v="1"/>
    <x v="18"/>
    <x v="22"/>
    <x v="22"/>
    <x v="108"/>
    <x v="108"/>
    <n v="4030001"/>
    <s v="L/S Advance - Horana"/>
    <s v=" "/>
    <n v="25000"/>
  </r>
  <r>
    <x v="3"/>
    <x v="3"/>
    <x v="0"/>
    <x v="9"/>
    <x v="1"/>
    <x v="18"/>
    <x v="22"/>
    <x v="22"/>
    <x v="108"/>
    <x v="108"/>
    <n v="4030005"/>
    <s v="L/S Advance - Kesbawa"/>
    <s v=" "/>
    <n v="10000"/>
  </r>
  <r>
    <x v="3"/>
    <x v="3"/>
    <x v="0"/>
    <x v="9"/>
    <x v="1"/>
    <x v="18"/>
    <x v="22"/>
    <x v="22"/>
    <x v="108"/>
    <x v="108"/>
    <n v="4030006"/>
    <s v="L/S Advance - Batagama"/>
    <s v=" "/>
    <s v=" "/>
  </r>
  <r>
    <x v="3"/>
    <x v="3"/>
    <x v="0"/>
    <x v="9"/>
    <x v="1"/>
    <x v="18"/>
    <x v="22"/>
    <x v="22"/>
    <x v="108"/>
    <x v="108"/>
    <n v="4030007"/>
    <s v="L/S Advance - Meegoda"/>
    <s v=" "/>
    <n v="60000"/>
  </r>
  <r>
    <x v="3"/>
    <x v="3"/>
    <x v="0"/>
    <x v="9"/>
    <x v="1"/>
    <x v="18"/>
    <x v="22"/>
    <x v="22"/>
    <x v="108"/>
    <x v="108"/>
    <n v="4030008"/>
    <s v="L/S Advance - Madampe"/>
    <s v=" "/>
    <n v="746000"/>
  </r>
  <r>
    <x v="3"/>
    <x v="3"/>
    <x v="0"/>
    <x v="9"/>
    <x v="1"/>
    <x v="18"/>
    <x v="22"/>
    <x v="22"/>
    <x v="108"/>
    <x v="108"/>
    <n v="4030009"/>
    <s v="L/S Advance - Panadura"/>
    <s v=" "/>
    <n v="299000"/>
  </r>
  <r>
    <x v="3"/>
    <x v="3"/>
    <x v="0"/>
    <x v="9"/>
    <x v="1"/>
    <x v="18"/>
    <x v="22"/>
    <x v="22"/>
    <x v="108"/>
    <x v="108"/>
    <n v="4030010"/>
    <s v="L/S Advance - Katana"/>
    <s v=" "/>
    <n v="135000.19"/>
  </r>
  <r>
    <x v="3"/>
    <x v="3"/>
    <x v="0"/>
    <x v="9"/>
    <x v="1"/>
    <x v="18"/>
    <x v="22"/>
    <x v="22"/>
    <x v="108"/>
    <x v="108"/>
    <n v="4030011"/>
    <s v="L/S Advance - Homagama"/>
    <s v=" "/>
    <n v="500000"/>
  </r>
  <r>
    <x v="3"/>
    <x v="3"/>
    <x v="0"/>
    <x v="9"/>
    <x v="1"/>
    <x v="18"/>
    <x v="22"/>
    <x v="22"/>
    <x v="108"/>
    <x v="108"/>
    <n v="4030012"/>
    <s v="L/S Advance - Moranthuduwa Est."/>
    <s v=" "/>
    <n v="50000"/>
  </r>
  <r>
    <x v="3"/>
    <x v="3"/>
    <x v="0"/>
    <x v="9"/>
    <x v="1"/>
    <x v="18"/>
    <x v="22"/>
    <x v="22"/>
    <x v="108"/>
    <x v="108"/>
    <n v="4030013"/>
    <s v="L/S Advance - Ragama"/>
    <s v=" "/>
    <n v="53000"/>
  </r>
  <r>
    <x v="3"/>
    <x v="3"/>
    <x v="0"/>
    <x v="9"/>
    <x v="1"/>
    <x v="18"/>
    <x v="22"/>
    <x v="22"/>
    <x v="108"/>
    <x v="108"/>
    <n v="4030014"/>
    <s v="Hom. Supper Six"/>
    <s v=" "/>
    <n v="50000"/>
  </r>
  <r>
    <x v="3"/>
    <x v="3"/>
    <x v="0"/>
    <x v="9"/>
    <x v="1"/>
    <x v="18"/>
    <x v="22"/>
    <x v="22"/>
    <x v="108"/>
    <x v="108"/>
    <n v="4030015"/>
    <s v="L/S Advance - Kotugoda"/>
    <s v=" "/>
    <n v="28000"/>
  </r>
  <r>
    <x v="3"/>
    <x v="3"/>
    <x v="0"/>
    <x v="9"/>
    <x v="0"/>
    <x v="17"/>
    <x v="23"/>
    <x v="23"/>
    <x v="109"/>
    <x v="109"/>
    <n v="4040001"/>
    <s v="House- Ruchira Bandara"/>
    <s v=" "/>
    <n v="875069.93"/>
  </r>
  <r>
    <x v="3"/>
    <x v="3"/>
    <x v="0"/>
    <x v="9"/>
    <x v="0"/>
    <x v="17"/>
    <x v="23"/>
    <x v="23"/>
    <x v="110"/>
    <x v="110"/>
    <n v="4040002"/>
    <s v="House- Pamoda K Perera"/>
    <s v=" "/>
    <n v="90478.54"/>
  </r>
  <r>
    <x v="3"/>
    <x v="3"/>
    <x v="0"/>
    <x v="9"/>
    <x v="0"/>
    <x v="17"/>
    <x v="23"/>
    <x v="23"/>
    <x v="111"/>
    <x v="111"/>
    <n v="4040003"/>
    <s v="Sanrose Park - Model House"/>
    <n v="226225"/>
    <s v=" "/>
  </r>
  <r>
    <x v="3"/>
    <x v="3"/>
    <x v="0"/>
    <x v="9"/>
    <x v="0"/>
    <x v="17"/>
    <x v="23"/>
    <x v="23"/>
    <x v="112"/>
    <x v="112"/>
    <n v="4040004"/>
    <s v="Sanrose Park - Recreational Cen"/>
    <n v="171041"/>
    <s v=" "/>
  </r>
  <r>
    <x v="3"/>
    <x v="3"/>
    <x v="0"/>
    <x v="9"/>
    <x v="0"/>
    <x v="17"/>
    <x v="23"/>
    <x v="23"/>
    <x v="113"/>
    <x v="113"/>
    <n v="4040005"/>
    <s v="Sanrose Park - Sports Centre"/>
    <n v="129455"/>
    <s v=" "/>
  </r>
  <r>
    <x v="3"/>
    <x v="3"/>
    <x v="0"/>
    <x v="9"/>
    <x v="1"/>
    <x v="18"/>
    <x v="24"/>
    <x v="24"/>
    <x v="114"/>
    <x v="114"/>
    <n v="4060001"/>
    <s v="House -Dilrukshi Kulathilaka"/>
    <s v=" "/>
    <n v="200000"/>
  </r>
  <r>
    <x v="3"/>
    <x v="3"/>
    <x v="1"/>
    <x v="10"/>
    <x v="3"/>
    <x v="19"/>
    <x v="25"/>
    <x v="25"/>
    <x v="115"/>
    <x v="115"/>
    <n v="4070001"/>
    <s v="Gratuity Provision"/>
    <s v=" "/>
    <n v="215157.21"/>
  </r>
  <r>
    <x v="3"/>
    <x v="3"/>
    <x v="0"/>
    <x v="9"/>
    <x v="0"/>
    <x v="17"/>
    <x v="20"/>
    <x v="20"/>
    <x v="116"/>
    <x v="116"/>
    <n v="4120001"/>
    <s v="Resale Payable Acc"/>
    <s v=" "/>
    <n v="842968.38"/>
  </r>
  <r>
    <x v="3"/>
    <x v="3"/>
    <x v="0"/>
    <x v="9"/>
    <x v="2"/>
    <x v="20"/>
    <x v="26"/>
    <x v="26"/>
    <x v="117"/>
    <x v="117"/>
    <n v="4050001"/>
    <s v="ESC Payables"/>
    <s v=" "/>
    <s v=" "/>
  </r>
  <r>
    <x v="3"/>
    <x v="3"/>
    <x v="0"/>
    <x v="9"/>
    <x v="2"/>
    <x v="20"/>
    <x v="26"/>
    <x v="26"/>
    <x v="118"/>
    <x v="118"/>
    <n v="4050002"/>
    <s v="Income Tax Payables"/>
    <n v="1149910.47"/>
    <s v=" "/>
  </r>
  <r>
    <x v="3"/>
    <x v="3"/>
    <x v="0"/>
    <x v="9"/>
    <x v="2"/>
    <x v="20"/>
    <x v="26"/>
    <x v="26"/>
    <x v="119"/>
    <x v="119"/>
    <n v="4050004"/>
    <s v="NBT Payables"/>
    <s v=" "/>
    <n v="91896.97"/>
  </r>
  <r>
    <x v="3"/>
    <x v="3"/>
    <x v="0"/>
    <x v="9"/>
    <x v="2"/>
    <x v="20"/>
    <x v="26"/>
    <x v="26"/>
    <x v="120"/>
    <x v="120"/>
    <n v="4050006"/>
    <s v="PAYE Payables"/>
    <s v=" "/>
    <n v="19999"/>
  </r>
  <r>
    <x v="3"/>
    <x v="3"/>
    <x v="0"/>
    <x v="9"/>
    <x v="2"/>
    <x v="20"/>
    <x v="26"/>
    <x v="26"/>
    <x v="121"/>
    <x v="121"/>
    <n v="4050007"/>
    <s v="Stamp Duty Payables"/>
    <s v=" "/>
    <n v="525"/>
  </r>
  <r>
    <x v="3"/>
    <x v="3"/>
    <x v="0"/>
    <x v="9"/>
    <x v="2"/>
    <x v="20"/>
    <x v="26"/>
    <x v="26"/>
    <x v="122"/>
    <x v="122"/>
    <n v="4050008"/>
    <s v="VAT Receivable"/>
    <n v="2950496.14"/>
    <s v=" "/>
  </r>
  <r>
    <x v="3"/>
    <x v="3"/>
    <x v="0"/>
    <x v="9"/>
    <x v="2"/>
    <x v="20"/>
    <x v="26"/>
    <x v="26"/>
    <x v="123"/>
    <x v="123"/>
    <n v="4050009"/>
    <s v="VATOutput"/>
    <s v=" "/>
    <n v="561000.65"/>
  </r>
  <r>
    <x v="3"/>
    <x v="3"/>
    <x v="0"/>
    <x v="9"/>
    <x v="2"/>
    <x v="20"/>
    <x v="26"/>
    <x v="26"/>
    <x v="124"/>
    <x v="124"/>
    <n v="4050010"/>
    <s v="VAT Controll AC"/>
    <s v=" "/>
    <s v=" "/>
  </r>
  <r>
    <x v="3"/>
    <x v="3"/>
    <x v="0"/>
    <x v="9"/>
    <x v="2"/>
    <x v="20"/>
    <x v="26"/>
    <x v="26"/>
    <x v="125"/>
    <x v="125"/>
    <n v="4050012"/>
    <s v="WHT Payable"/>
    <s v=" "/>
    <n v="150000"/>
  </r>
  <r>
    <x v="3"/>
    <x v="3"/>
    <x v="0"/>
    <x v="9"/>
    <x v="2"/>
    <x v="20"/>
    <x v="26"/>
    <x v="26"/>
    <x v="126"/>
    <x v="126"/>
    <n v="4050013"/>
    <s v="WHT Receivable"/>
    <n v="2051.8200000000002"/>
    <s v=" "/>
  </r>
  <r>
    <x v="3"/>
    <x v="3"/>
    <x v="2"/>
    <x v="11"/>
    <x v="0"/>
    <x v="21"/>
    <x v="27"/>
    <x v="27"/>
    <x v="127"/>
    <x v="127"/>
    <n v="5010001"/>
    <s v="Stated Capital"/>
    <s v=" "/>
    <n v="100000"/>
  </r>
  <r>
    <x v="3"/>
    <x v="3"/>
    <x v="2"/>
    <x v="11"/>
    <x v="2"/>
    <x v="22"/>
    <x v="28"/>
    <x v="28"/>
    <x v="128"/>
    <x v="128"/>
    <s v="5010005"/>
    <s v="Retained Earnings"/>
    <s v=" "/>
    <n v="4882422.3600000003"/>
  </r>
  <r>
    <x v="3"/>
    <x v="3"/>
    <x v="1"/>
    <x v="10"/>
    <x v="0"/>
    <x v="23"/>
    <x v="29"/>
    <x v="29"/>
    <x v="129"/>
    <x v="129"/>
    <n v="4090003"/>
    <s v="Project Participation Scheme-LI"/>
    <s v=" "/>
    <n v="199548296.63999999"/>
  </r>
  <r>
    <x v="3"/>
    <x v="3"/>
    <x v="1"/>
    <x v="10"/>
    <x v="0"/>
    <x v="23"/>
    <x v="29"/>
    <x v="29"/>
    <x v="130"/>
    <x v="130"/>
    <n v="4090004"/>
    <s v="Profit Payable for PPS-LI"/>
    <s v=" "/>
    <n v="2517324.7999999998"/>
  </r>
  <r>
    <x v="3"/>
    <x v="3"/>
    <x v="1"/>
    <x v="10"/>
    <x v="0"/>
    <x v="23"/>
    <x v="29"/>
    <x v="29"/>
    <x v="130"/>
    <x v="131"/>
    <n v="4090005"/>
    <s v="Interest Free Investment - By Chairman"/>
    <s v=" "/>
    <n v="20340273.6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14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1" baseItem="0"/>
    <dataField name="Sum of Cr. Rs." fld="13" baseField="1" baseItem="1"/>
  </dataFields>
  <formats count="2">
    <format dxfId="73">
      <pivotArea collapsedLevelsAreSubtotals="1" fieldPosition="0">
        <references count="1">
          <reference field="1" count="0"/>
        </references>
      </pivotArea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0" firstDataRow="1" firstDataCol="1"/>
  <pivotFields count="14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13">
        <item x="5"/>
        <item x="1"/>
        <item x="8"/>
        <item x="9"/>
        <item x="11"/>
        <item x="3"/>
        <item x="4"/>
        <item x="7"/>
        <item x="10"/>
        <item x="2"/>
        <item x="0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/>
    <pivotField dataField="1" showAll="0"/>
  </pivotFields>
  <rowFields count="2">
    <field x="1"/>
    <field x="3"/>
  </rowFields>
  <rowItems count="17">
    <i>
      <x/>
    </i>
    <i r="1">
      <x v="2"/>
    </i>
    <i r="1">
      <x v="7"/>
    </i>
    <i>
      <x v="1"/>
    </i>
    <i r="1">
      <x/>
    </i>
    <i r="1">
      <x v="1"/>
    </i>
    <i r="1">
      <x v="5"/>
    </i>
    <i r="1">
      <x v="6"/>
    </i>
    <i r="1">
      <x v="11"/>
    </i>
    <i>
      <x v="2"/>
    </i>
    <i r="1">
      <x v="9"/>
    </i>
    <i r="1">
      <x v="10"/>
    </i>
    <i>
      <x v="3"/>
    </i>
    <i r="1">
      <x v="3"/>
    </i>
    <i r="1">
      <x v="4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3" baseItem="2"/>
    <dataField name="Sum of Cr. Rs." fld="13" baseField="3" baseItem="0"/>
  </dataFields>
  <formats count="1"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33" firstHeaderRow="0" firstDataRow="1" firstDataCol="3"/>
  <pivotFields count="14"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</pivotField>
    <pivotField compact="0" outline="0" showAll="0"/>
    <pivotField axis="axisRow" compact="0" outline="0" showAll="0">
      <items count="25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3">
    <field x="1"/>
    <field x="3"/>
    <field x="5"/>
  </rowFields>
  <rowItems count="30">
    <i>
      <x/>
      <x v="2"/>
      <x v="2"/>
    </i>
    <i r="2">
      <x v="3"/>
    </i>
    <i r="2">
      <x v="8"/>
    </i>
    <i r="2">
      <x v="10"/>
    </i>
    <i r="2">
      <x v="20"/>
    </i>
    <i r="2">
      <x v="23"/>
    </i>
    <i r="1">
      <x v="7"/>
      <x v="9"/>
    </i>
    <i r="2">
      <x v="14"/>
    </i>
    <i t="default">
      <x/>
    </i>
    <i>
      <x v="1"/>
      <x/>
      <x/>
    </i>
    <i r="1">
      <x v="1"/>
      <x v="4"/>
    </i>
    <i r="2">
      <x v="5"/>
    </i>
    <i r="1">
      <x v="5"/>
      <x v="7"/>
    </i>
    <i r="1">
      <x v="6"/>
      <x v="12"/>
    </i>
    <i r="1">
      <x v="11"/>
      <x v="18"/>
    </i>
    <i t="default">
      <x v="1"/>
    </i>
    <i>
      <x v="2"/>
      <x v="9"/>
      <x v="13"/>
    </i>
    <i r="1">
      <x v="10"/>
      <x v="6"/>
    </i>
    <i r="2">
      <x v="8"/>
    </i>
    <i r="2">
      <x v="15"/>
    </i>
    <i t="default">
      <x v="2"/>
    </i>
    <i>
      <x v="3"/>
      <x v="3"/>
      <x v="1"/>
    </i>
    <i r="2">
      <x v="21"/>
    </i>
    <i r="2">
      <x v="22"/>
    </i>
    <i r="1">
      <x v="4"/>
      <x v="16"/>
    </i>
    <i r="2">
      <x v="19"/>
    </i>
    <i r="1">
      <x v="8"/>
      <x v="11"/>
    </i>
    <i r="2">
      <x v="17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5" baseItem="8"/>
    <dataField name="Sum of Cr. Rs." fld="13" baseField="5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38" firstHeaderRow="0" firstDataRow="1" firstDataCol="4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">
        <item x="8"/>
        <item x="24"/>
        <item x="22"/>
        <item x="17"/>
        <item x="19"/>
        <item x="4"/>
        <item x="3"/>
        <item x="15"/>
        <item x="2"/>
        <item x="23"/>
        <item x="21"/>
        <item x="6"/>
        <item x="11"/>
        <item x="13"/>
        <item x="29"/>
        <item x="7"/>
        <item x="5"/>
        <item x="20"/>
        <item x="18"/>
        <item x="10"/>
        <item m="1" x="30"/>
        <item x="16"/>
        <item x="28"/>
        <item x="25"/>
        <item x="1"/>
        <item x="0"/>
        <item x="9"/>
        <item x="27"/>
        <item x="12"/>
        <item x="26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5"/>
    <field x="7"/>
  </rowFields>
  <rowItems count="35">
    <i>
      <x/>
      <x v="2"/>
      <x v="2"/>
      <x v="3"/>
    </i>
    <i r="2">
      <x v="3"/>
      <x v="4"/>
    </i>
    <i r="2">
      <x v="8"/>
      <x v="30"/>
    </i>
    <i r="2">
      <x v="10"/>
      <x v="13"/>
    </i>
    <i r="2">
      <x v="20"/>
      <x v="28"/>
    </i>
    <i r="2">
      <x v="23"/>
      <x v="7"/>
    </i>
    <i r="3">
      <x v="18"/>
    </i>
    <i r="3">
      <x v="21"/>
    </i>
    <i r="1">
      <x v="7"/>
      <x v="9"/>
      <x v="12"/>
    </i>
    <i r="2">
      <x v="14"/>
      <x v="19"/>
    </i>
    <i t="default">
      <x/>
    </i>
    <i>
      <x v="1"/>
      <x/>
      <x/>
      <x/>
    </i>
    <i r="1">
      <x v="1"/>
      <x v="4"/>
      <x v="5"/>
    </i>
    <i r="2">
      <x v="5"/>
      <x v="6"/>
    </i>
    <i r="1">
      <x v="5"/>
      <x v="7"/>
      <x v="11"/>
    </i>
    <i r="1">
      <x v="6"/>
      <x v="12"/>
      <x v="15"/>
    </i>
    <i r="1">
      <x v="11"/>
      <x v="18"/>
      <x v="26"/>
    </i>
    <i t="default">
      <x v="1"/>
    </i>
    <i>
      <x v="2"/>
      <x v="9"/>
      <x v="13"/>
      <x v="16"/>
    </i>
    <i r="1">
      <x v="10"/>
      <x v="6"/>
      <x v="8"/>
    </i>
    <i r="2">
      <x v="8"/>
      <x v="24"/>
    </i>
    <i r="2">
      <x v="15"/>
      <x v="25"/>
    </i>
    <i t="default">
      <x v="2"/>
    </i>
    <i>
      <x v="3"/>
      <x v="3"/>
      <x v="1"/>
      <x v="1"/>
    </i>
    <i r="3">
      <x v="2"/>
    </i>
    <i r="2">
      <x v="21"/>
      <x v="29"/>
    </i>
    <i r="2">
      <x v="22"/>
      <x v="9"/>
    </i>
    <i r="3">
      <x v="10"/>
    </i>
    <i r="3">
      <x v="17"/>
    </i>
    <i r="1">
      <x v="4"/>
      <x v="16"/>
      <x v="22"/>
    </i>
    <i r="2">
      <x v="19"/>
      <x v="27"/>
    </i>
    <i r="1">
      <x v="8"/>
      <x v="11"/>
      <x v="14"/>
    </i>
    <i r="2">
      <x v="17"/>
      <x v="2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7" baseItem="28"/>
    <dataField name="Sum of Cr. Rs." fld="13" baseField="7" baseItem="3"/>
  </dataFields>
  <formats count="11">
    <format dxfId="70">
      <pivotArea field="1" type="button" dataOnly="0" labelOnly="1" outline="0" axis="axisRow" fieldPosition="0"/>
    </format>
    <format dxfId="69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68">
      <pivotArea dataOnly="0" labelOnly="1" outline="0" fieldPosition="0">
        <references count="1">
          <reference field="1" count="1">
            <x v="1"/>
          </reference>
        </references>
      </pivotArea>
    </format>
    <format dxfId="67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66">
      <pivotArea dataOnly="0" labelOnly="1" outline="0" fieldPosition="0">
        <references count="1">
          <reference field="1" count="1">
            <x v="2"/>
          </reference>
        </references>
      </pivotArea>
    </format>
    <format dxfId="65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64">
      <pivotArea dataOnly="0" labelOnly="1" outline="0" fieldPosition="0">
        <references count="1">
          <reference field="1" count="1">
            <x v="3"/>
          </reference>
        </references>
      </pivotArea>
    </format>
    <format dxfId="63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1" count="1">
            <x v="0"/>
          </reference>
        </references>
      </pivotArea>
    </format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compact="0" compactData="0" multipleFieldFilters="0">
  <location ref="A3:L9" firstHeaderRow="1" firstDataRow="2" firstDataCol="10"/>
  <pivotFields count="14">
    <pivotField axis="axisRow" compact="0" outline="0" showAll="0">
      <items count="5">
        <item sd="0" x="2"/>
        <item sd="0" x="3"/>
        <item sd="0" x="0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4"/>
        <item x="22"/>
        <item x="23"/>
        <item x="26"/>
        <item x="29"/>
        <item x="25"/>
        <item x="27"/>
        <item x="28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8"/>
        <item x="24"/>
        <item x="22"/>
        <item x="17"/>
        <item x="19"/>
        <item x="4"/>
        <item x="3"/>
        <item x="15"/>
        <item x="2"/>
        <item x="23"/>
        <item x="21"/>
        <item x="6"/>
        <item x="11"/>
        <item x="13"/>
        <item x="29"/>
        <item x="7"/>
        <item x="5"/>
        <item x="20"/>
        <item x="18"/>
        <item x="10"/>
        <item m="1" x="30"/>
        <item x="16"/>
        <item x="28"/>
        <item x="25"/>
        <item x="1"/>
        <item x="0"/>
        <item x="9"/>
        <item x="27"/>
        <item x="12"/>
        <item x="2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2">
        <item x="66"/>
        <item x="96"/>
        <item x="89"/>
        <item x="87"/>
        <item x="108"/>
        <item x="24"/>
        <item x="25"/>
        <item x="90"/>
        <item x="22"/>
        <item x="80"/>
        <item x="81"/>
        <item x="6"/>
        <item x="5"/>
        <item x="21"/>
        <item x="20"/>
        <item x="4"/>
        <item x="3"/>
        <item x="78"/>
        <item x="79"/>
        <item x="26"/>
        <item x="27"/>
        <item x="28"/>
        <item x="76"/>
        <item x="75"/>
        <item x="72"/>
        <item x="2"/>
        <item x="7"/>
        <item x="70"/>
        <item x="68"/>
        <item x="71"/>
        <item x="69"/>
        <item x="48"/>
        <item x="100"/>
        <item x="117"/>
        <item x="49"/>
        <item x="102"/>
        <item x="53"/>
        <item x="110"/>
        <item x="109"/>
        <item x="107"/>
        <item x="59"/>
        <item x="39"/>
        <item x="106"/>
        <item x="93"/>
        <item x="56"/>
        <item x="55"/>
        <item x="52"/>
        <item x="115"/>
        <item x="91"/>
        <item x="114"/>
        <item x="97"/>
        <item x="118"/>
        <item x="43"/>
        <item x="86"/>
        <item x="29"/>
        <item x="65"/>
        <item x="8"/>
        <item x="131"/>
        <item x="9"/>
        <item x="16"/>
        <item x="19"/>
        <item x="83"/>
        <item x="44"/>
        <item x="30"/>
        <item x="10"/>
        <item x="103"/>
        <item x="11"/>
        <item x="31"/>
        <item x="60"/>
        <item x="58"/>
        <item x="57"/>
        <item x="41"/>
        <item x="92"/>
        <item x="119"/>
        <item x="17"/>
        <item x="12"/>
        <item x="61"/>
        <item x="62"/>
        <item x="33"/>
        <item x="40"/>
        <item x="32"/>
        <item x="82"/>
        <item x="105"/>
        <item x="120"/>
        <item x="94"/>
        <item x="63"/>
        <item x="64"/>
        <item x="88"/>
        <item x="84"/>
        <item x="45"/>
        <item x="15"/>
        <item x="18"/>
        <item x="129"/>
        <item x="130"/>
        <item x="101"/>
        <item x="77"/>
        <item x="116"/>
        <item x="128"/>
        <item x="1"/>
        <item x="0"/>
        <item x="23"/>
        <item x="111"/>
        <item x="112"/>
        <item x="113"/>
        <item x="46"/>
        <item x="85"/>
        <item x="51"/>
        <item x="50"/>
        <item x="47"/>
        <item x="54"/>
        <item x="121"/>
        <item x="104"/>
        <item x="127"/>
        <item x="34"/>
        <item x="67"/>
        <item x="35"/>
        <item x="14"/>
        <item x="13"/>
        <item x="36"/>
        <item x="42"/>
        <item x="95"/>
        <item x="124"/>
        <item x="122"/>
        <item x="123"/>
        <item x="37"/>
        <item x="99"/>
        <item x="38"/>
        <item x="98"/>
        <item x="125"/>
        <item x="126"/>
        <item x="73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0"/>
    <field x="1"/>
    <field x="2"/>
    <field x="3"/>
    <field x="4"/>
    <field x="5"/>
    <field x="6"/>
    <field x="7"/>
    <field x="8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9" baseItem="88"/>
    <dataField name="Sum of Cr. Rs." fld="13" baseField="9" baseItem="154"/>
  </dataFields>
  <formats count="12"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3" type="button" dataOnly="0" labelOnly="1" outline="0" axis="axisRow" fieldPosition="3"/>
    </format>
    <format dxfId="54">
      <pivotArea field="4" type="button" dataOnly="0" labelOnly="1" outline="0" axis="axisRow" fieldPosition="4"/>
    </format>
    <format dxfId="53">
      <pivotArea field="5" type="button" dataOnly="0" labelOnly="1" outline="0" axis="axisRow" fieldPosition="5"/>
    </format>
    <format dxfId="52">
      <pivotArea field="6" type="button" dataOnly="0" labelOnly="1" outline="0" axis="axisRow" fieldPosition="6"/>
    </format>
    <format dxfId="51">
      <pivotArea field="7" type="button" dataOnly="0" labelOnly="1" outline="0" axis="axisRow" fieldPosition="7"/>
    </format>
    <format dxfId="50">
      <pivotArea field="8" type="button" dataOnly="0" labelOnly="1" outline="0" axis="axisRow" fieldPosition="8"/>
    </format>
    <format dxfId="49">
      <pivotArea field="9" type="button" dataOnly="0" labelOnly="1" outline="0" axis="axisRow" fieldPosition="9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B8" sqref="B8"/>
    </sheetView>
  </sheetViews>
  <sheetFormatPr defaultRowHeight="15"/>
  <cols>
    <col min="1" max="1" width="13.140625" bestFit="1" customWidth="1"/>
    <col min="2" max="3" width="15.28515625" style="3" customWidth="1"/>
  </cols>
  <sheetData>
    <row r="3" spans="1:3">
      <c r="A3" s="38" t="s">
        <v>0</v>
      </c>
      <c r="B3" t="s">
        <v>1</v>
      </c>
      <c r="C3" t="s">
        <v>2</v>
      </c>
    </row>
    <row r="4" spans="1:3">
      <c r="A4" s="1" t="s">
        <v>3</v>
      </c>
      <c r="B4" s="2">
        <v>293265622.74000007</v>
      </c>
      <c r="C4" s="2">
        <v>47619576.999999993</v>
      </c>
    </row>
    <row r="5" spans="1:3">
      <c r="A5" s="1" t="s">
        <v>4</v>
      </c>
      <c r="B5" s="2">
        <v>195075506.26000005</v>
      </c>
      <c r="C5" s="2">
        <v>7093875.0899999999</v>
      </c>
    </row>
    <row r="6" spans="1:3">
      <c r="A6" s="1" t="s">
        <v>5</v>
      </c>
      <c r="B6" s="2">
        <v>102142.86</v>
      </c>
      <c r="C6" s="2">
        <v>185390533.84999999</v>
      </c>
    </row>
    <row r="7" spans="1:3">
      <c r="A7" s="1" t="s">
        <v>6</v>
      </c>
      <c r="B7" s="2">
        <v>4629197.57</v>
      </c>
      <c r="C7" s="2">
        <v>252968483.49000001</v>
      </c>
    </row>
    <row r="8" spans="1:3">
      <c r="A8" s="1" t="s">
        <v>7</v>
      </c>
      <c r="B8" s="2">
        <v>493072469.43000013</v>
      </c>
      <c r="C8" s="2">
        <v>493072469.43000001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B6" sqref="B6"/>
    </sheetView>
  </sheetViews>
  <sheetFormatPr defaultRowHeight="15"/>
  <cols>
    <col min="1" max="1" width="41.140625" bestFit="1" customWidth="1"/>
    <col min="2" max="3" width="15.28515625" bestFit="1" customWidth="1"/>
  </cols>
  <sheetData>
    <row r="3" spans="1:3">
      <c r="A3" s="38" t="s">
        <v>0</v>
      </c>
      <c r="B3" t="s">
        <v>1</v>
      </c>
      <c r="C3" t="s">
        <v>2</v>
      </c>
    </row>
    <row r="4" spans="1:3">
      <c r="A4" s="1" t="s">
        <v>3</v>
      </c>
      <c r="B4" s="2">
        <v>293265622.74000001</v>
      </c>
      <c r="C4" s="2">
        <v>47619576.999999993</v>
      </c>
    </row>
    <row r="5" spans="1:3">
      <c r="A5" s="4" t="s">
        <v>8</v>
      </c>
      <c r="B5" s="2">
        <v>266863530.69999999</v>
      </c>
      <c r="C5" s="2">
        <v>43076114.36999999</v>
      </c>
    </row>
    <row r="6" spans="1:3">
      <c r="A6" s="4" t="s">
        <v>9</v>
      </c>
      <c r="B6" s="2">
        <v>26402092.039999999</v>
      </c>
      <c r="C6" s="2">
        <v>4543462.63</v>
      </c>
    </row>
    <row r="7" spans="1:3">
      <c r="A7" s="1" t="s">
        <v>4</v>
      </c>
      <c r="B7" s="2">
        <v>195075506.25999999</v>
      </c>
      <c r="C7" s="2">
        <v>7093875.0899999999</v>
      </c>
    </row>
    <row r="8" spans="1:3">
      <c r="A8" s="4" t="s">
        <v>10</v>
      </c>
      <c r="B8" s="2">
        <v>16729474.140000001</v>
      </c>
      <c r="C8" s="2">
        <v>0</v>
      </c>
    </row>
    <row r="9" spans="1:3">
      <c r="A9" s="4" t="s">
        <v>11</v>
      </c>
      <c r="B9" s="2">
        <v>152359231.31999999</v>
      </c>
      <c r="C9" s="2">
        <v>2227506.62</v>
      </c>
    </row>
    <row r="10" spans="1:3">
      <c r="A10" s="4" t="s">
        <v>12</v>
      </c>
      <c r="B10" s="2">
        <v>16681391.77</v>
      </c>
      <c r="C10" s="2">
        <v>4866368.47</v>
      </c>
    </row>
    <row r="11" spans="1:3">
      <c r="A11" s="4" t="s">
        <v>13</v>
      </c>
      <c r="B11" s="2">
        <v>104461.58</v>
      </c>
      <c r="C11" s="2">
        <v>0</v>
      </c>
    </row>
    <row r="12" spans="1:3">
      <c r="A12" s="4" t="s">
        <v>14</v>
      </c>
      <c r="B12" s="2">
        <v>9200947.4500000011</v>
      </c>
      <c r="C12" s="2">
        <v>0</v>
      </c>
    </row>
    <row r="13" spans="1:3">
      <c r="A13" s="1" t="s">
        <v>5</v>
      </c>
      <c r="B13" s="2">
        <v>102142.86</v>
      </c>
      <c r="C13" s="2">
        <v>185390533.84999999</v>
      </c>
    </row>
    <row r="14" spans="1:3">
      <c r="A14" s="4" t="s">
        <v>15</v>
      </c>
      <c r="B14" s="2">
        <v>102142.86</v>
      </c>
      <c r="C14" s="2">
        <v>706974.07</v>
      </c>
    </row>
    <row r="15" spans="1:3">
      <c r="A15" s="4" t="s">
        <v>16</v>
      </c>
      <c r="B15" s="2">
        <v>0</v>
      </c>
      <c r="C15" s="2">
        <v>184683559.78</v>
      </c>
    </row>
    <row r="16" spans="1:3">
      <c r="A16" s="1" t="s">
        <v>6</v>
      </c>
      <c r="B16" s="2">
        <v>4629197.57</v>
      </c>
      <c r="C16" s="2">
        <v>252968483.49000001</v>
      </c>
    </row>
    <row r="17" spans="1:3">
      <c r="A17" s="4" t="s">
        <v>17</v>
      </c>
      <c r="B17" s="2">
        <v>4629197.57</v>
      </c>
      <c r="C17" s="2">
        <v>25365008.829999998</v>
      </c>
    </row>
    <row r="18" spans="1:3">
      <c r="A18" s="4" t="s">
        <v>18</v>
      </c>
      <c r="B18" s="2">
        <v>0</v>
      </c>
      <c r="C18" s="2">
        <v>4982422.3600000003</v>
      </c>
    </row>
    <row r="19" spans="1:3">
      <c r="A19" s="4" t="s">
        <v>19</v>
      </c>
      <c r="B19" s="2">
        <v>0</v>
      </c>
      <c r="C19" s="2">
        <v>222621052.30000001</v>
      </c>
    </row>
    <row r="20" spans="1:3">
      <c r="A20" s="1" t="s">
        <v>7</v>
      </c>
      <c r="B20" s="2">
        <v>493072469.42999995</v>
      </c>
      <c r="C20" s="2">
        <v>493072469.43000001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33"/>
  <sheetViews>
    <sheetView workbookViewId="0">
      <selection activeCell="B6" sqref="B6"/>
    </sheetView>
  </sheetViews>
  <sheetFormatPr defaultRowHeight="15"/>
  <cols>
    <col min="1" max="1" width="32.42578125" customWidth="1"/>
    <col min="2" max="2" width="32.140625" customWidth="1"/>
    <col min="3" max="3" width="42.140625" bestFit="1" customWidth="1"/>
    <col min="4" max="4" width="13.28515625" style="3" bestFit="1" customWidth="1"/>
    <col min="5" max="5" width="13.140625" style="3" bestFit="1" customWidth="1"/>
  </cols>
  <sheetData>
    <row r="3" spans="1:5">
      <c r="A3" s="38" t="s">
        <v>20</v>
      </c>
      <c r="B3" s="38" t="s">
        <v>21</v>
      </c>
      <c r="C3" s="38" t="s">
        <v>22</v>
      </c>
      <c r="D3" t="s">
        <v>1</v>
      </c>
      <c r="E3" t="s">
        <v>2</v>
      </c>
    </row>
    <row r="4" spans="1:5">
      <c r="A4" t="s">
        <v>3</v>
      </c>
      <c r="B4" t="s">
        <v>8</v>
      </c>
      <c r="C4" t="s">
        <v>23</v>
      </c>
      <c r="D4" s="5">
        <v>0</v>
      </c>
      <c r="E4" s="5">
        <v>3448674.9000000004</v>
      </c>
    </row>
    <row r="5" spans="1:5">
      <c r="C5" t="s">
        <v>24</v>
      </c>
      <c r="D5" s="5">
        <v>7249591.1200000001</v>
      </c>
      <c r="E5" s="5">
        <v>0</v>
      </c>
    </row>
    <row r="6" spans="1:5">
      <c r="C6" t="s">
        <v>25</v>
      </c>
      <c r="D6" s="5">
        <v>722210.55</v>
      </c>
      <c r="E6" s="5">
        <v>0</v>
      </c>
    </row>
    <row r="7" spans="1:5">
      <c r="C7" t="s">
        <v>26</v>
      </c>
      <c r="D7" s="5">
        <v>96462718.760000005</v>
      </c>
      <c r="E7" s="5">
        <v>39618535.569999993</v>
      </c>
    </row>
    <row r="8" spans="1:5">
      <c r="C8" t="s">
        <v>27</v>
      </c>
      <c r="D8" s="5">
        <v>114790101</v>
      </c>
      <c r="E8" s="5">
        <v>0.4</v>
      </c>
    </row>
    <row r="9" spans="1:5">
      <c r="C9" t="s">
        <v>28</v>
      </c>
      <c r="D9" s="5">
        <v>47638909.270000003</v>
      </c>
      <c r="E9" s="5">
        <v>8903.5</v>
      </c>
    </row>
    <row r="10" spans="1:5">
      <c r="B10" t="s">
        <v>9</v>
      </c>
      <c r="C10" t="s">
        <v>29</v>
      </c>
      <c r="D10" s="5">
        <v>554518.64</v>
      </c>
      <c r="E10" s="5">
        <v>14583.31</v>
      </c>
    </row>
    <row r="11" spans="1:5">
      <c r="C11" t="s">
        <v>30</v>
      </c>
      <c r="D11" s="5">
        <v>25847573.399999999</v>
      </c>
      <c r="E11" s="5">
        <v>4528879.32</v>
      </c>
    </row>
    <row r="12" spans="1:5">
      <c r="A12" t="s">
        <v>31</v>
      </c>
      <c r="D12" s="5">
        <v>293265622.74000001</v>
      </c>
      <c r="E12" s="5">
        <v>47619576.999999993</v>
      </c>
    </row>
    <row r="13" spans="1:5">
      <c r="A13" t="s">
        <v>4</v>
      </c>
      <c r="B13" t="s">
        <v>10</v>
      </c>
      <c r="C13" t="s">
        <v>10</v>
      </c>
      <c r="D13" s="5">
        <v>16729474.140000001</v>
      </c>
      <c r="E13" s="5">
        <v>0</v>
      </c>
    </row>
    <row r="14" spans="1:5">
      <c r="B14" t="s">
        <v>11</v>
      </c>
      <c r="C14" t="s">
        <v>32</v>
      </c>
      <c r="D14" s="5">
        <v>14655219.32</v>
      </c>
      <c r="E14" s="5">
        <v>0</v>
      </c>
    </row>
    <row r="15" spans="1:5">
      <c r="C15" t="s">
        <v>33</v>
      </c>
      <c r="D15" s="5">
        <v>137704012</v>
      </c>
      <c r="E15" s="5">
        <v>2227506.62</v>
      </c>
    </row>
    <row r="16" spans="1:5">
      <c r="B16" t="s">
        <v>12</v>
      </c>
      <c r="C16" t="s">
        <v>12</v>
      </c>
      <c r="D16" s="5">
        <v>16681391.77</v>
      </c>
      <c r="E16" s="5">
        <v>4866368.47</v>
      </c>
    </row>
    <row r="17" spans="1:5">
      <c r="B17" t="s">
        <v>13</v>
      </c>
      <c r="C17" t="s">
        <v>13</v>
      </c>
      <c r="D17" s="5">
        <v>104461.58</v>
      </c>
      <c r="E17" s="5">
        <v>0</v>
      </c>
    </row>
    <row r="18" spans="1:5">
      <c r="B18" t="s">
        <v>14</v>
      </c>
      <c r="C18" t="s">
        <v>14</v>
      </c>
      <c r="D18" s="5">
        <v>9200947.4500000011</v>
      </c>
      <c r="E18" s="5">
        <v>0</v>
      </c>
    </row>
    <row r="19" spans="1:5">
      <c r="A19" t="s">
        <v>34</v>
      </c>
      <c r="D19" s="5">
        <v>195075506.26000002</v>
      </c>
      <c r="E19" s="5">
        <v>7093875.0899999999</v>
      </c>
    </row>
    <row r="20" spans="1:5">
      <c r="A20" t="s">
        <v>5</v>
      </c>
      <c r="B20" t="s">
        <v>15</v>
      </c>
      <c r="C20" t="s">
        <v>15</v>
      </c>
      <c r="D20" s="5">
        <v>102142.86</v>
      </c>
      <c r="E20" s="5">
        <v>706974.07</v>
      </c>
    </row>
    <row r="21" spans="1:5">
      <c r="B21" t="s">
        <v>16</v>
      </c>
      <c r="C21" t="s">
        <v>35</v>
      </c>
      <c r="D21" s="5">
        <v>0</v>
      </c>
      <c r="E21" s="5">
        <v>6130719.6100000003</v>
      </c>
    </row>
    <row r="22" spans="1:5">
      <c r="C22" t="s">
        <v>25</v>
      </c>
      <c r="D22" s="5">
        <v>0</v>
      </c>
      <c r="E22" s="5">
        <v>15402608.16</v>
      </c>
    </row>
    <row r="23" spans="1:5">
      <c r="C23" t="s">
        <v>36</v>
      </c>
      <c r="D23" s="5">
        <v>0</v>
      </c>
      <c r="E23" s="5">
        <v>163150232.00999999</v>
      </c>
    </row>
    <row r="24" spans="1:5">
      <c r="A24" t="s">
        <v>37</v>
      </c>
      <c r="D24" s="5">
        <v>102142.86</v>
      </c>
      <c r="E24" s="5">
        <v>185390533.84999999</v>
      </c>
    </row>
    <row r="25" spans="1:5">
      <c r="A25" t="s">
        <v>6</v>
      </c>
      <c r="B25" t="s">
        <v>17</v>
      </c>
      <c r="C25" t="s">
        <v>38</v>
      </c>
      <c r="D25" s="5">
        <v>0</v>
      </c>
      <c r="E25" s="5">
        <v>2156000.19</v>
      </c>
    </row>
    <row r="26" spans="1:5">
      <c r="C26" t="s">
        <v>39</v>
      </c>
      <c r="D26" s="5">
        <v>4102458.43</v>
      </c>
      <c r="E26" s="5">
        <v>823421.62</v>
      </c>
    </row>
    <row r="27" spans="1:5">
      <c r="C27" t="s">
        <v>40</v>
      </c>
      <c r="D27" s="5">
        <v>526739.14</v>
      </c>
      <c r="E27" s="5">
        <v>22385587.02</v>
      </c>
    </row>
    <row r="28" spans="1:5">
      <c r="B28" t="s">
        <v>18</v>
      </c>
      <c r="C28" t="s">
        <v>41</v>
      </c>
      <c r="D28" s="5">
        <v>0</v>
      </c>
      <c r="E28" s="5">
        <v>4882422.3600000003</v>
      </c>
    </row>
    <row r="29" spans="1:5">
      <c r="C29" t="s">
        <v>42</v>
      </c>
      <c r="D29" s="5">
        <v>0</v>
      </c>
      <c r="E29" s="5">
        <v>100000</v>
      </c>
    </row>
    <row r="30" spans="1:5">
      <c r="B30" t="s">
        <v>19</v>
      </c>
      <c r="C30" t="s">
        <v>43</v>
      </c>
      <c r="D30" s="5">
        <v>0</v>
      </c>
      <c r="E30" s="5">
        <v>222405895.09</v>
      </c>
    </row>
    <row r="31" spans="1:5">
      <c r="C31" t="s">
        <v>44</v>
      </c>
      <c r="D31" s="5">
        <v>0</v>
      </c>
      <c r="E31" s="5">
        <v>215157.21</v>
      </c>
    </row>
    <row r="32" spans="1:5">
      <c r="A32" t="s">
        <v>45</v>
      </c>
      <c r="D32" s="5">
        <v>4629197.57</v>
      </c>
      <c r="E32" s="5">
        <v>252968483.49000001</v>
      </c>
    </row>
    <row r="33" spans="1:5">
      <c r="A33" t="s">
        <v>7</v>
      </c>
      <c r="D33" s="5">
        <v>493072469.42999995</v>
      </c>
      <c r="E33" s="5">
        <v>493072469.43000001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39"/>
  <sheetViews>
    <sheetView topLeftCell="A23" workbookViewId="0">
      <selection activeCell="B6" sqref="B6"/>
    </sheetView>
  </sheetViews>
  <sheetFormatPr defaultRowHeight="15"/>
  <cols>
    <col min="1" max="1" width="11.85546875" style="1" customWidth="1"/>
    <col min="2" max="2" width="22.5703125" customWidth="1"/>
    <col min="3" max="3" width="53.7109375" customWidth="1"/>
    <col min="4" max="4" width="45" customWidth="1"/>
    <col min="5" max="6" width="15.28515625" style="3" customWidth="1"/>
  </cols>
  <sheetData>
    <row r="3" spans="1:6">
      <c r="A3" s="39" t="s">
        <v>20</v>
      </c>
      <c r="B3" s="38" t="s">
        <v>21</v>
      </c>
      <c r="C3" s="38" t="s">
        <v>22</v>
      </c>
      <c r="D3" s="38" t="s">
        <v>46</v>
      </c>
      <c r="E3" t="s">
        <v>1</v>
      </c>
      <c r="F3" t="s">
        <v>2</v>
      </c>
    </row>
    <row r="4" spans="1:6">
      <c r="A4" s="6" t="s">
        <v>3</v>
      </c>
      <c r="B4" t="s">
        <v>8</v>
      </c>
      <c r="C4" t="s">
        <v>23</v>
      </c>
      <c r="D4" t="s">
        <v>23</v>
      </c>
      <c r="E4" s="2">
        <v>0</v>
      </c>
      <c r="F4" s="2">
        <v>3448674.9000000004</v>
      </c>
    </row>
    <row r="5" spans="1:6">
      <c r="A5" s="6" t="s">
        <v>3</v>
      </c>
      <c r="B5" t="s">
        <v>8</v>
      </c>
      <c r="C5" t="s">
        <v>24</v>
      </c>
      <c r="D5" t="s">
        <v>24</v>
      </c>
      <c r="E5" s="2">
        <v>7249591.1200000001</v>
      </c>
      <c r="F5" s="2">
        <v>0</v>
      </c>
    </row>
    <row r="6" spans="1:6">
      <c r="A6" s="6" t="s">
        <v>3</v>
      </c>
      <c r="B6" t="s">
        <v>8</v>
      </c>
      <c r="C6" t="s">
        <v>25</v>
      </c>
      <c r="D6" t="s">
        <v>47</v>
      </c>
      <c r="E6" s="2">
        <v>722210.55</v>
      </c>
      <c r="F6" s="2">
        <v>0</v>
      </c>
    </row>
    <row r="7" spans="1:6">
      <c r="A7" s="6" t="s">
        <v>3</v>
      </c>
      <c r="B7" t="s">
        <v>8</v>
      </c>
      <c r="C7" t="s">
        <v>26</v>
      </c>
      <c r="D7" t="s">
        <v>26</v>
      </c>
      <c r="E7" s="2">
        <v>96462718.760000005</v>
      </c>
      <c r="F7" s="2">
        <v>39618535.569999993</v>
      </c>
    </row>
    <row r="8" spans="1:6">
      <c r="A8" s="6" t="s">
        <v>3</v>
      </c>
      <c r="B8" t="s">
        <v>8</v>
      </c>
      <c r="C8" t="s">
        <v>27</v>
      </c>
      <c r="D8" t="s">
        <v>48</v>
      </c>
      <c r="E8" s="2">
        <v>114790101</v>
      </c>
      <c r="F8" s="2">
        <v>0.4</v>
      </c>
    </row>
    <row r="9" spans="1:6">
      <c r="A9" s="6" t="s">
        <v>3</v>
      </c>
      <c r="B9" t="s">
        <v>8</v>
      </c>
      <c r="C9" t="s">
        <v>28</v>
      </c>
      <c r="D9" t="s">
        <v>49</v>
      </c>
      <c r="E9" s="2">
        <v>797869.46</v>
      </c>
      <c r="F9" s="2">
        <v>0</v>
      </c>
    </row>
    <row r="10" spans="1:6">
      <c r="A10" s="6" t="s">
        <v>3</v>
      </c>
      <c r="B10" t="s">
        <v>8</v>
      </c>
      <c r="C10" t="s">
        <v>28</v>
      </c>
      <c r="D10" t="s">
        <v>50</v>
      </c>
      <c r="E10" s="2">
        <v>4483104.71</v>
      </c>
      <c r="F10" s="2">
        <v>8903.5</v>
      </c>
    </row>
    <row r="11" spans="1:6">
      <c r="A11" s="6" t="s">
        <v>3</v>
      </c>
      <c r="B11" t="s">
        <v>8</v>
      </c>
      <c r="C11" t="s">
        <v>28</v>
      </c>
      <c r="D11" t="s">
        <v>51</v>
      </c>
      <c r="E11" s="2">
        <v>42357935.100000001</v>
      </c>
      <c r="F11" s="2">
        <v>0</v>
      </c>
    </row>
    <row r="12" spans="1:6">
      <c r="A12" s="6" t="s">
        <v>3</v>
      </c>
      <c r="B12" t="s">
        <v>9</v>
      </c>
      <c r="C12" t="s">
        <v>29</v>
      </c>
      <c r="D12" t="s">
        <v>29</v>
      </c>
      <c r="E12" s="2">
        <v>554518.64</v>
      </c>
      <c r="F12" s="2">
        <v>14583.31</v>
      </c>
    </row>
    <row r="13" spans="1:6">
      <c r="A13" s="6" t="s">
        <v>3</v>
      </c>
      <c r="B13" t="s">
        <v>9</v>
      </c>
      <c r="C13" t="s">
        <v>30</v>
      </c>
      <c r="D13" t="s">
        <v>30</v>
      </c>
      <c r="E13" s="2">
        <v>25847573.399999999</v>
      </c>
      <c r="F13" s="2">
        <v>4528879.32</v>
      </c>
    </row>
    <row r="14" spans="1:6">
      <c r="A14" s="1" t="s">
        <v>31</v>
      </c>
      <c r="B14" s="1"/>
      <c r="C14" s="1"/>
      <c r="D14" s="1"/>
      <c r="E14" s="2">
        <v>293265622.74000001</v>
      </c>
      <c r="F14" s="2">
        <v>47619576.999999993</v>
      </c>
    </row>
    <row r="15" spans="1:6">
      <c r="A15" s="1" t="s">
        <v>4</v>
      </c>
      <c r="B15" t="s">
        <v>10</v>
      </c>
      <c r="C15" t="s">
        <v>10</v>
      </c>
      <c r="D15" t="s">
        <v>10</v>
      </c>
      <c r="E15" s="2">
        <v>16729474.140000001</v>
      </c>
      <c r="F15" s="2">
        <v>0</v>
      </c>
    </row>
    <row r="16" spans="1:6">
      <c r="A16" s="1" t="s">
        <v>4</v>
      </c>
      <c r="B16" t="s">
        <v>11</v>
      </c>
      <c r="C16" t="s">
        <v>32</v>
      </c>
      <c r="D16" t="s">
        <v>32</v>
      </c>
      <c r="E16" s="2">
        <v>14655219.32</v>
      </c>
      <c r="F16" s="2">
        <v>0</v>
      </c>
    </row>
    <row r="17" spans="1:6">
      <c r="A17" s="1" t="s">
        <v>4</v>
      </c>
      <c r="B17" t="s">
        <v>11</v>
      </c>
      <c r="C17" t="s">
        <v>33</v>
      </c>
      <c r="D17" t="s">
        <v>33</v>
      </c>
      <c r="E17" s="2">
        <v>137704012</v>
      </c>
      <c r="F17" s="2">
        <v>2227506.62</v>
      </c>
    </row>
    <row r="18" spans="1:6">
      <c r="A18" s="1" t="s">
        <v>4</v>
      </c>
      <c r="B18" t="s">
        <v>12</v>
      </c>
      <c r="C18" t="s">
        <v>12</v>
      </c>
      <c r="D18" t="s">
        <v>12</v>
      </c>
      <c r="E18" s="2">
        <v>16681391.77</v>
      </c>
      <c r="F18" s="2">
        <v>4866368.47</v>
      </c>
    </row>
    <row r="19" spans="1:6">
      <c r="A19" s="1" t="s">
        <v>4</v>
      </c>
      <c r="B19" t="s">
        <v>13</v>
      </c>
      <c r="C19" t="s">
        <v>13</v>
      </c>
      <c r="D19" t="s">
        <v>13</v>
      </c>
      <c r="E19" s="2">
        <v>104461.58</v>
      </c>
      <c r="F19" s="2">
        <v>0</v>
      </c>
    </row>
    <row r="20" spans="1:6">
      <c r="A20" s="1" t="s">
        <v>4</v>
      </c>
      <c r="B20" t="s">
        <v>14</v>
      </c>
      <c r="C20" t="s">
        <v>14</v>
      </c>
      <c r="D20" t="s">
        <v>14</v>
      </c>
      <c r="E20" s="2">
        <v>9200947.4500000011</v>
      </c>
      <c r="F20" s="2">
        <v>0</v>
      </c>
    </row>
    <row r="21" spans="1:6">
      <c r="A21" s="1" t="s">
        <v>34</v>
      </c>
      <c r="B21" s="1"/>
      <c r="C21" s="1"/>
      <c r="D21" s="1"/>
      <c r="E21" s="2">
        <v>195075506.26000002</v>
      </c>
      <c r="F21" s="2">
        <v>7093875.0899999999</v>
      </c>
    </row>
    <row r="22" spans="1:6">
      <c r="A22" s="1" t="s">
        <v>5</v>
      </c>
      <c r="B22" t="s">
        <v>15</v>
      </c>
      <c r="C22" t="s">
        <v>15</v>
      </c>
      <c r="D22" t="s">
        <v>15</v>
      </c>
      <c r="E22" s="2">
        <v>102142.86</v>
      </c>
      <c r="F22" s="2">
        <v>706974.07</v>
      </c>
    </row>
    <row r="23" spans="1:6">
      <c r="A23" s="1" t="s">
        <v>5</v>
      </c>
      <c r="B23" t="s">
        <v>16</v>
      </c>
      <c r="C23" t="s">
        <v>35</v>
      </c>
      <c r="D23" t="s">
        <v>35</v>
      </c>
      <c r="E23" s="2">
        <v>0</v>
      </c>
      <c r="F23" s="2">
        <v>6130719.6100000003</v>
      </c>
    </row>
    <row r="24" spans="1:6">
      <c r="A24" s="1" t="s">
        <v>5</v>
      </c>
      <c r="B24" t="s">
        <v>16</v>
      </c>
      <c r="C24" t="s">
        <v>25</v>
      </c>
      <c r="D24" t="s">
        <v>52</v>
      </c>
      <c r="E24" s="2">
        <v>0</v>
      </c>
      <c r="F24" s="2">
        <v>15402608.16</v>
      </c>
    </row>
    <row r="25" spans="1:6">
      <c r="A25" s="1" t="s">
        <v>5</v>
      </c>
      <c r="B25" t="s">
        <v>16</v>
      </c>
      <c r="C25" t="s">
        <v>36</v>
      </c>
      <c r="D25" t="s">
        <v>53</v>
      </c>
      <c r="E25" s="2">
        <v>0</v>
      </c>
      <c r="F25" s="2">
        <v>163150232.00999999</v>
      </c>
    </row>
    <row r="26" spans="1:6">
      <c r="A26" s="1" t="s">
        <v>37</v>
      </c>
      <c r="B26" s="1"/>
      <c r="C26" s="1"/>
      <c r="D26" s="1"/>
      <c r="E26" s="2">
        <v>102142.86</v>
      </c>
      <c r="F26" s="2">
        <v>185390533.84999999</v>
      </c>
    </row>
    <row r="27" spans="1:6">
      <c r="A27" s="1" t="s">
        <v>6</v>
      </c>
      <c r="B27" t="s">
        <v>17</v>
      </c>
      <c r="C27" t="s">
        <v>38</v>
      </c>
      <c r="D27" t="s">
        <v>54</v>
      </c>
      <c r="E27" s="2">
        <v>0</v>
      </c>
      <c r="F27" s="2">
        <v>200000</v>
      </c>
    </row>
    <row r="28" spans="1:6">
      <c r="A28" s="1" t="s">
        <v>6</v>
      </c>
      <c r="B28" t="s">
        <v>17</v>
      </c>
      <c r="C28" t="s">
        <v>38</v>
      </c>
      <c r="D28" t="s">
        <v>55</v>
      </c>
      <c r="E28" s="2">
        <v>0</v>
      </c>
      <c r="F28" s="2">
        <v>1956000.19</v>
      </c>
    </row>
    <row r="29" spans="1:6">
      <c r="A29" s="1" t="s">
        <v>6</v>
      </c>
      <c r="B29" t="s">
        <v>17</v>
      </c>
      <c r="C29" t="s">
        <v>39</v>
      </c>
      <c r="D29" t="s">
        <v>39</v>
      </c>
      <c r="E29" s="2">
        <v>4102458.43</v>
      </c>
      <c r="F29" s="2">
        <v>823421.62</v>
      </c>
    </row>
    <row r="30" spans="1:6">
      <c r="A30" s="1" t="s">
        <v>6</v>
      </c>
      <c r="B30" t="s">
        <v>17</v>
      </c>
      <c r="C30" t="s">
        <v>40</v>
      </c>
      <c r="D30" t="s">
        <v>56</v>
      </c>
      <c r="E30" s="2">
        <v>526721</v>
      </c>
      <c r="F30" s="2">
        <v>965548.47000000009</v>
      </c>
    </row>
    <row r="31" spans="1:6">
      <c r="A31" s="1" t="s">
        <v>6</v>
      </c>
      <c r="B31" t="s">
        <v>17</v>
      </c>
      <c r="C31" t="s">
        <v>40</v>
      </c>
      <c r="D31" t="s">
        <v>57</v>
      </c>
      <c r="E31" s="2">
        <v>0</v>
      </c>
      <c r="F31" s="2">
        <v>17993088.020000003</v>
      </c>
    </row>
    <row r="32" spans="1:6">
      <c r="A32" s="1" t="s">
        <v>6</v>
      </c>
      <c r="B32" t="s">
        <v>17</v>
      </c>
      <c r="C32" t="s">
        <v>40</v>
      </c>
      <c r="D32" t="s">
        <v>58</v>
      </c>
      <c r="E32" s="2">
        <v>18.139999999999997</v>
      </c>
      <c r="F32" s="2">
        <v>3426950.53</v>
      </c>
    </row>
    <row r="33" spans="1:6">
      <c r="A33" s="1" t="s">
        <v>6</v>
      </c>
      <c r="B33" t="s">
        <v>18</v>
      </c>
      <c r="C33" t="s">
        <v>41</v>
      </c>
      <c r="D33" t="s">
        <v>41</v>
      </c>
      <c r="E33" s="2">
        <v>0</v>
      </c>
      <c r="F33" s="2">
        <v>4882422.3600000003</v>
      </c>
    </row>
    <row r="34" spans="1:6">
      <c r="A34" s="1" t="s">
        <v>6</v>
      </c>
      <c r="B34" t="s">
        <v>18</v>
      </c>
      <c r="C34" t="s">
        <v>42</v>
      </c>
      <c r="D34" t="s">
        <v>42</v>
      </c>
      <c r="E34" s="2">
        <v>0</v>
      </c>
      <c r="F34" s="2">
        <v>100000</v>
      </c>
    </row>
    <row r="35" spans="1:6">
      <c r="A35" s="1" t="s">
        <v>6</v>
      </c>
      <c r="B35" t="s">
        <v>19</v>
      </c>
      <c r="C35" t="s">
        <v>43</v>
      </c>
      <c r="D35" t="s">
        <v>43</v>
      </c>
      <c r="E35" s="2">
        <v>0</v>
      </c>
      <c r="F35" s="2">
        <v>222405895.09</v>
      </c>
    </row>
    <row r="36" spans="1:6">
      <c r="A36" s="1" t="s">
        <v>6</v>
      </c>
      <c r="B36" t="s">
        <v>19</v>
      </c>
      <c r="C36" t="s">
        <v>44</v>
      </c>
      <c r="D36" t="s">
        <v>44</v>
      </c>
      <c r="E36" s="2">
        <v>0</v>
      </c>
      <c r="F36" s="2">
        <v>215157.21</v>
      </c>
    </row>
    <row r="37" spans="1:6">
      <c r="A37" s="1" t="s">
        <v>45</v>
      </c>
      <c r="B37" s="1"/>
      <c r="C37" s="1"/>
      <c r="D37" s="1"/>
      <c r="E37" s="2">
        <v>4629197.5699999994</v>
      </c>
      <c r="F37" s="2">
        <v>252968483.49000001</v>
      </c>
    </row>
    <row r="38" spans="1:6">
      <c r="A38" s="1" t="s">
        <v>7</v>
      </c>
      <c r="B38" s="1"/>
      <c r="C38" s="1"/>
      <c r="D38" s="1"/>
      <c r="E38" s="2">
        <v>493072469.42999995</v>
      </c>
      <c r="F38" s="2">
        <v>493072469.43000001</v>
      </c>
    </row>
    <row r="39" spans="1:6">
      <c r="A39"/>
      <c r="E39"/>
      <c r="F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L9"/>
  <sheetViews>
    <sheetView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A8" sqref="A8"/>
    </sheetView>
  </sheetViews>
  <sheetFormatPr defaultRowHeight="15"/>
  <cols>
    <col min="1" max="1" width="11.28515625" customWidth="1"/>
    <col min="2" max="2" width="16.140625" customWidth="1"/>
    <col min="3" max="3" width="5.7109375" customWidth="1"/>
    <col min="4" max="4" width="24.140625" customWidth="1"/>
    <col min="5" max="5" width="7" customWidth="1"/>
    <col min="6" max="6" width="45" customWidth="1"/>
    <col min="7" max="7" width="14.140625" customWidth="1"/>
    <col min="8" max="8" width="53.5703125" bestFit="1" customWidth="1"/>
    <col min="9" max="9" width="7.140625" customWidth="1"/>
    <col min="10" max="10" width="10" customWidth="1"/>
    <col min="11" max="12" width="13.85546875" bestFit="1" customWidth="1"/>
  </cols>
  <sheetData>
    <row r="3" spans="1:12" s="7" customFormat="1">
      <c r="A3"/>
      <c r="B3"/>
      <c r="C3"/>
      <c r="D3"/>
      <c r="E3"/>
      <c r="F3"/>
      <c r="G3"/>
      <c r="H3"/>
      <c r="I3"/>
      <c r="J3"/>
      <c r="K3" s="38" t="s">
        <v>507</v>
      </c>
      <c r="L3"/>
    </row>
    <row r="4" spans="1:12" ht="45">
      <c r="A4" s="40" t="s">
        <v>59</v>
      </c>
      <c r="B4" s="40" t="s">
        <v>20</v>
      </c>
      <c r="C4" s="40" t="s">
        <v>60</v>
      </c>
      <c r="D4" s="40" t="s">
        <v>21</v>
      </c>
      <c r="E4" s="40" t="s">
        <v>61</v>
      </c>
      <c r="F4" s="40" t="s">
        <v>22</v>
      </c>
      <c r="G4" s="40" t="s">
        <v>62</v>
      </c>
      <c r="H4" s="40" t="s">
        <v>46</v>
      </c>
      <c r="I4" s="40" t="s">
        <v>63</v>
      </c>
      <c r="J4" s="40" t="s">
        <v>64</v>
      </c>
      <c r="K4" s="7" t="s">
        <v>1</v>
      </c>
      <c r="L4" s="7" t="s">
        <v>2</v>
      </c>
    </row>
    <row r="5" spans="1:12">
      <c r="A5">
        <v>1</v>
      </c>
      <c r="K5" s="8">
        <v>293265622.74000007</v>
      </c>
      <c r="L5" s="8">
        <v>47619576.999999993</v>
      </c>
    </row>
    <row r="6" spans="1:12">
      <c r="A6">
        <v>2</v>
      </c>
      <c r="K6" s="8">
        <v>4629197.57</v>
      </c>
      <c r="L6" s="8">
        <v>252968483.49000001</v>
      </c>
    </row>
    <row r="7" spans="1:12">
      <c r="A7">
        <v>3</v>
      </c>
      <c r="K7" s="8">
        <v>102142.86</v>
      </c>
      <c r="L7" s="8">
        <v>185390533.84999999</v>
      </c>
    </row>
    <row r="8" spans="1:12">
      <c r="A8">
        <v>4</v>
      </c>
      <c r="K8" s="8">
        <v>195075506.26000005</v>
      </c>
      <c r="L8" s="8">
        <v>7093875.0899999999</v>
      </c>
    </row>
    <row r="9" spans="1:12">
      <c r="A9" t="s">
        <v>7</v>
      </c>
      <c r="K9" s="8">
        <v>493072469.43000013</v>
      </c>
      <c r="L9" s="8">
        <v>493072469.43000001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30"/>
  <sheetViews>
    <sheetView topLeftCell="F1" workbookViewId="0">
      <selection activeCell="B6" sqref="B6"/>
    </sheetView>
  </sheetViews>
  <sheetFormatPr defaultRowHeight="15"/>
  <cols>
    <col min="1" max="1" width="9.140625" style="9"/>
    <col min="2" max="2" width="15.28515625" style="10" customWidth="1"/>
    <col min="3" max="3" width="9.140625" style="11"/>
    <col min="4" max="4" width="22.140625" style="12" customWidth="1"/>
    <col min="5" max="5" width="9.140625" style="12"/>
    <col min="6" max="6" width="38.5703125" style="12" customWidth="1"/>
    <col min="7" max="7" width="11.5703125" style="12" customWidth="1"/>
    <col min="8" max="8" width="38.42578125" style="12" customWidth="1"/>
    <col min="9" max="9" width="11.85546875" style="10" customWidth="1"/>
    <col min="10" max="10" width="38.42578125" style="12" customWidth="1"/>
    <col min="11" max="11" width="9.85546875" style="36" bestFit="1" customWidth="1"/>
    <col min="12" max="12" width="41.42578125" style="14" customWidth="1"/>
    <col min="13" max="14" width="14.28515625" style="14" customWidth="1"/>
    <col min="15" max="16" width="9.140625" style="14"/>
    <col min="17" max="17" width="10.140625" style="14" bestFit="1" customWidth="1"/>
    <col min="18" max="16384" width="9.140625" style="14"/>
  </cols>
  <sheetData>
    <row r="1" spans="1:14" ht="15.75">
      <c r="K1" s="13"/>
    </row>
    <row r="2" spans="1:14">
      <c r="A2" s="15" t="s">
        <v>309</v>
      </c>
      <c r="K2" s="16"/>
    </row>
    <row r="4" spans="1:14" s="24" customFormat="1">
      <c r="A4" s="17" t="s">
        <v>59</v>
      </c>
      <c r="B4" s="17" t="s">
        <v>20</v>
      </c>
      <c r="C4" s="18" t="s">
        <v>60</v>
      </c>
      <c r="D4" s="18" t="s">
        <v>21</v>
      </c>
      <c r="E4" s="18" t="s">
        <v>61</v>
      </c>
      <c r="F4" s="18" t="s">
        <v>22</v>
      </c>
      <c r="G4" s="19" t="s">
        <v>62</v>
      </c>
      <c r="H4" s="19" t="s">
        <v>46</v>
      </c>
      <c r="I4" s="20" t="s">
        <v>63</v>
      </c>
      <c r="J4" s="19" t="s">
        <v>64</v>
      </c>
      <c r="K4" s="21" t="s">
        <v>310</v>
      </c>
      <c r="L4" s="22" t="s">
        <v>311</v>
      </c>
      <c r="M4" s="23" t="s">
        <v>312</v>
      </c>
      <c r="N4" s="23" t="s">
        <v>313</v>
      </c>
    </row>
    <row r="5" spans="1:14">
      <c r="A5" s="9">
        <v>3</v>
      </c>
      <c r="B5" s="25" t="s">
        <v>5</v>
      </c>
      <c r="C5" s="11" t="s">
        <v>65</v>
      </c>
      <c r="D5" s="12" t="s">
        <v>16</v>
      </c>
      <c r="E5" s="11" t="s">
        <v>65</v>
      </c>
      <c r="F5" s="12" t="s">
        <v>36</v>
      </c>
      <c r="G5" s="12">
        <v>301010021</v>
      </c>
      <c r="H5" s="12" t="s">
        <v>53</v>
      </c>
      <c r="I5" s="10" t="s">
        <v>217</v>
      </c>
      <c r="J5" s="12" t="s">
        <v>53</v>
      </c>
      <c r="K5" s="26">
        <v>1010001</v>
      </c>
      <c r="L5" s="27" t="s">
        <v>314</v>
      </c>
      <c r="M5" s="28" t="s">
        <v>315</v>
      </c>
      <c r="N5" s="28">
        <v>163150232.00999999</v>
      </c>
    </row>
    <row r="6" spans="1:14">
      <c r="A6" s="9">
        <v>3</v>
      </c>
      <c r="B6" s="25" t="s">
        <v>5</v>
      </c>
      <c r="C6" s="11" t="s">
        <v>65</v>
      </c>
      <c r="D6" s="12" t="s">
        <v>16</v>
      </c>
      <c r="E6" s="11" t="s">
        <v>90</v>
      </c>
      <c r="F6" s="12" t="s">
        <v>25</v>
      </c>
      <c r="G6" s="12">
        <v>301020022</v>
      </c>
      <c r="H6" s="12" t="s">
        <v>52</v>
      </c>
      <c r="I6" s="10" t="s">
        <v>218</v>
      </c>
      <c r="J6" s="12" t="s">
        <v>52</v>
      </c>
      <c r="K6" s="26">
        <v>1010002</v>
      </c>
      <c r="L6" s="27" t="s">
        <v>316</v>
      </c>
      <c r="M6" s="28" t="s">
        <v>315</v>
      </c>
      <c r="N6" s="28">
        <v>15402608.16</v>
      </c>
    </row>
    <row r="7" spans="1:14">
      <c r="A7" s="9">
        <v>3</v>
      </c>
      <c r="B7" s="25" t="s">
        <v>5</v>
      </c>
      <c r="C7" s="11" t="s">
        <v>65</v>
      </c>
      <c r="D7" s="12" t="s">
        <v>16</v>
      </c>
      <c r="E7" s="11" t="s">
        <v>86</v>
      </c>
      <c r="F7" s="12" t="s">
        <v>35</v>
      </c>
      <c r="G7" s="12">
        <v>301030023</v>
      </c>
      <c r="H7" s="12" t="s">
        <v>35</v>
      </c>
      <c r="I7" s="10" t="s">
        <v>219</v>
      </c>
      <c r="J7" s="12" t="s">
        <v>35</v>
      </c>
      <c r="K7" s="26">
        <v>1010003</v>
      </c>
      <c r="L7" s="27" t="s">
        <v>317</v>
      </c>
      <c r="M7" s="28" t="s">
        <v>315</v>
      </c>
      <c r="N7" s="28">
        <v>6130719.6100000003</v>
      </c>
    </row>
    <row r="8" spans="1:14">
      <c r="A8" s="9">
        <v>4</v>
      </c>
      <c r="B8" s="25" t="s">
        <v>4</v>
      </c>
      <c r="C8" s="11" t="s">
        <v>65</v>
      </c>
      <c r="D8" s="12" t="s">
        <v>11</v>
      </c>
      <c r="E8" s="11" t="s">
        <v>65</v>
      </c>
      <c r="F8" s="12" t="s">
        <v>33</v>
      </c>
      <c r="G8" s="12">
        <v>302010024</v>
      </c>
      <c r="H8" s="12" t="s">
        <v>33</v>
      </c>
      <c r="I8" s="10" t="s">
        <v>236</v>
      </c>
      <c r="J8" s="12" t="s">
        <v>33</v>
      </c>
      <c r="K8" s="26">
        <v>2060001</v>
      </c>
      <c r="L8" s="27" t="s">
        <v>318</v>
      </c>
      <c r="M8" s="28" t="s">
        <v>315</v>
      </c>
      <c r="N8" s="28" t="s">
        <v>315</v>
      </c>
    </row>
    <row r="9" spans="1:14">
      <c r="A9" s="9">
        <v>4</v>
      </c>
      <c r="B9" s="25" t="s">
        <v>4</v>
      </c>
      <c r="C9" s="11" t="s">
        <v>65</v>
      </c>
      <c r="D9" s="12" t="s">
        <v>11</v>
      </c>
      <c r="E9" s="11" t="s">
        <v>65</v>
      </c>
      <c r="F9" s="12" t="s">
        <v>33</v>
      </c>
      <c r="G9" s="12">
        <v>302010024</v>
      </c>
      <c r="H9" s="12" t="s">
        <v>33</v>
      </c>
      <c r="I9" s="10" t="s">
        <v>236</v>
      </c>
      <c r="J9" s="12" t="s">
        <v>33</v>
      </c>
      <c r="K9" s="26">
        <v>2060002</v>
      </c>
      <c r="L9" s="27" t="s">
        <v>319</v>
      </c>
      <c r="M9" s="28" t="s">
        <v>315</v>
      </c>
      <c r="N9" s="28" t="s">
        <v>315</v>
      </c>
    </row>
    <row r="10" spans="1:14">
      <c r="A10" s="9">
        <v>4</v>
      </c>
      <c r="B10" s="25" t="s">
        <v>4</v>
      </c>
      <c r="C10" s="11" t="s">
        <v>65</v>
      </c>
      <c r="D10" s="12" t="s">
        <v>11</v>
      </c>
      <c r="E10" s="11" t="s">
        <v>65</v>
      </c>
      <c r="F10" s="12" t="s">
        <v>33</v>
      </c>
      <c r="G10" s="12">
        <v>302010024</v>
      </c>
      <c r="H10" s="12" t="s">
        <v>33</v>
      </c>
      <c r="I10" s="10" t="s">
        <v>236</v>
      </c>
      <c r="J10" s="12" t="s">
        <v>33</v>
      </c>
      <c r="K10" s="26">
        <v>2060003</v>
      </c>
      <c r="L10" s="27" t="s">
        <v>320</v>
      </c>
      <c r="M10" s="28" t="s">
        <v>315</v>
      </c>
      <c r="N10" s="28" t="s">
        <v>315</v>
      </c>
    </row>
    <row r="11" spans="1:14">
      <c r="A11" s="9">
        <v>4</v>
      </c>
      <c r="B11" s="25" t="s">
        <v>4</v>
      </c>
      <c r="C11" s="11" t="s">
        <v>65</v>
      </c>
      <c r="D11" s="12" t="s">
        <v>11</v>
      </c>
      <c r="E11" s="11" t="s">
        <v>65</v>
      </c>
      <c r="F11" s="12" t="s">
        <v>33</v>
      </c>
      <c r="G11" s="12">
        <v>302010024</v>
      </c>
      <c r="H11" s="12" t="s">
        <v>33</v>
      </c>
      <c r="I11" s="10" t="s">
        <v>236</v>
      </c>
      <c r="J11" s="12" t="s">
        <v>33</v>
      </c>
      <c r="K11" s="26">
        <v>2060004</v>
      </c>
      <c r="L11" s="27" t="s">
        <v>321</v>
      </c>
      <c r="M11" s="28" t="s">
        <v>315</v>
      </c>
      <c r="N11" s="28" t="s">
        <v>315</v>
      </c>
    </row>
    <row r="12" spans="1:14">
      <c r="A12" s="9">
        <v>4</v>
      </c>
      <c r="B12" s="25" t="s">
        <v>4</v>
      </c>
      <c r="C12" s="11" t="s">
        <v>65</v>
      </c>
      <c r="D12" s="12" t="s">
        <v>11</v>
      </c>
      <c r="E12" s="11" t="s">
        <v>65</v>
      </c>
      <c r="F12" s="12" t="s">
        <v>33</v>
      </c>
      <c r="G12" s="12">
        <v>302010024</v>
      </c>
      <c r="H12" s="12" t="s">
        <v>33</v>
      </c>
      <c r="I12" s="10" t="s">
        <v>236</v>
      </c>
      <c r="J12" s="12" t="s">
        <v>33</v>
      </c>
      <c r="K12" s="26">
        <v>2060005</v>
      </c>
      <c r="L12" s="27" t="s">
        <v>322</v>
      </c>
      <c r="M12" s="28">
        <v>4782736.93</v>
      </c>
      <c r="N12" s="28" t="s">
        <v>315</v>
      </c>
    </row>
    <row r="13" spans="1:14">
      <c r="A13" s="9">
        <v>4</v>
      </c>
      <c r="B13" s="25" t="s">
        <v>4</v>
      </c>
      <c r="C13" s="11" t="s">
        <v>65</v>
      </c>
      <c r="D13" s="12" t="s">
        <v>11</v>
      </c>
      <c r="E13" s="11" t="s">
        <v>65</v>
      </c>
      <c r="F13" s="12" t="s">
        <v>33</v>
      </c>
      <c r="G13" s="12">
        <v>302010024</v>
      </c>
      <c r="H13" s="12" t="s">
        <v>33</v>
      </c>
      <c r="I13" s="10" t="s">
        <v>236</v>
      </c>
      <c r="J13" s="12" t="s">
        <v>33</v>
      </c>
      <c r="K13" s="26">
        <v>2060006</v>
      </c>
      <c r="L13" s="27" t="s">
        <v>323</v>
      </c>
      <c r="M13" s="28">
        <v>1559643</v>
      </c>
      <c r="N13" s="28" t="s">
        <v>315</v>
      </c>
    </row>
    <row r="14" spans="1:14">
      <c r="A14" s="9">
        <v>4</v>
      </c>
      <c r="B14" s="25" t="s">
        <v>4</v>
      </c>
      <c r="C14" s="11" t="s">
        <v>65</v>
      </c>
      <c r="D14" s="12" t="s">
        <v>11</v>
      </c>
      <c r="E14" s="11" t="s">
        <v>65</v>
      </c>
      <c r="F14" s="12" t="s">
        <v>33</v>
      </c>
      <c r="G14" s="12">
        <v>302010024</v>
      </c>
      <c r="H14" s="12" t="s">
        <v>33</v>
      </c>
      <c r="I14" s="10" t="s">
        <v>236</v>
      </c>
      <c r="J14" s="12" t="s">
        <v>33</v>
      </c>
      <c r="K14" s="26">
        <v>2060007</v>
      </c>
      <c r="L14" s="27" t="s">
        <v>324</v>
      </c>
      <c r="M14" s="28">
        <v>4329202.1900000004</v>
      </c>
      <c r="N14" s="28" t="s">
        <v>315</v>
      </c>
    </row>
    <row r="15" spans="1:14">
      <c r="A15" s="9">
        <v>4</v>
      </c>
      <c r="B15" s="25" t="s">
        <v>4</v>
      </c>
      <c r="C15" s="11" t="s">
        <v>65</v>
      </c>
      <c r="D15" s="12" t="s">
        <v>11</v>
      </c>
      <c r="E15" s="11" t="s">
        <v>65</v>
      </c>
      <c r="F15" s="12" t="s">
        <v>33</v>
      </c>
      <c r="G15" s="12">
        <v>302010024</v>
      </c>
      <c r="H15" s="12" t="s">
        <v>33</v>
      </c>
      <c r="I15" s="10" t="s">
        <v>236</v>
      </c>
      <c r="J15" s="12" t="s">
        <v>33</v>
      </c>
      <c r="K15" s="26">
        <v>2060008</v>
      </c>
      <c r="L15" s="27" t="s">
        <v>325</v>
      </c>
      <c r="M15" s="28">
        <v>12422447.539999999</v>
      </c>
      <c r="N15" s="28" t="s">
        <v>315</v>
      </c>
    </row>
    <row r="16" spans="1:14">
      <c r="A16" s="9">
        <v>4</v>
      </c>
      <c r="B16" s="25" t="s">
        <v>4</v>
      </c>
      <c r="C16" s="11" t="s">
        <v>65</v>
      </c>
      <c r="D16" s="12" t="s">
        <v>11</v>
      </c>
      <c r="E16" s="11" t="s">
        <v>65</v>
      </c>
      <c r="F16" s="12" t="s">
        <v>33</v>
      </c>
      <c r="G16" s="12">
        <v>302010024</v>
      </c>
      <c r="H16" s="12" t="s">
        <v>33</v>
      </c>
      <c r="I16" s="10" t="s">
        <v>236</v>
      </c>
      <c r="J16" s="12" t="s">
        <v>33</v>
      </c>
      <c r="K16" s="26">
        <v>2060009</v>
      </c>
      <c r="L16" s="27" t="s">
        <v>326</v>
      </c>
      <c r="M16" s="28">
        <v>16151775.84</v>
      </c>
      <c r="N16" s="28" t="s">
        <v>315</v>
      </c>
    </row>
    <row r="17" spans="1:17">
      <c r="A17" s="9">
        <v>4</v>
      </c>
      <c r="B17" s="25" t="s">
        <v>4</v>
      </c>
      <c r="C17" s="11" t="s">
        <v>65</v>
      </c>
      <c r="D17" s="12" t="s">
        <v>11</v>
      </c>
      <c r="E17" s="11" t="s">
        <v>65</v>
      </c>
      <c r="F17" s="12" t="s">
        <v>33</v>
      </c>
      <c r="G17" s="12">
        <v>302010024</v>
      </c>
      <c r="H17" s="12" t="s">
        <v>33</v>
      </c>
      <c r="I17" s="10" t="s">
        <v>236</v>
      </c>
      <c r="J17" s="12" t="s">
        <v>33</v>
      </c>
      <c r="K17" s="26">
        <v>2060010</v>
      </c>
      <c r="L17" s="27" t="s">
        <v>327</v>
      </c>
      <c r="M17" s="28">
        <v>9961556.7400000002</v>
      </c>
      <c r="N17" s="28" t="s">
        <v>315</v>
      </c>
    </row>
    <row r="18" spans="1:17">
      <c r="A18" s="9">
        <v>4</v>
      </c>
      <c r="B18" s="25" t="s">
        <v>4</v>
      </c>
      <c r="C18" s="11" t="s">
        <v>65</v>
      </c>
      <c r="D18" s="12" t="s">
        <v>11</v>
      </c>
      <c r="E18" s="11" t="s">
        <v>65</v>
      </c>
      <c r="F18" s="12" t="s">
        <v>33</v>
      </c>
      <c r="G18" s="12">
        <v>302010024</v>
      </c>
      <c r="H18" s="12" t="s">
        <v>33</v>
      </c>
      <c r="I18" s="10" t="s">
        <v>236</v>
      </c>
      <c r="J18" s="12" t="s">
        <v>33</v>
      </c>
      <c r="K18" s="26">
        <v>2060011</v>
      </c>
      <c r="L18" s="27" t="s">
        <v>328</v>
      </c>
      <c r="M18" s="28">
        <v>17464336.600000001</v>
      </c>
      <c r="N18" s="28" t="s">
        <v>315</v>
      </c>
    </row>
    <row r="19" spans="1:17">
      <c r="A19" s="9">
        <v>4</v>
      </c>
      <c r="B19" s="25" t="s">
        <v>4</v>
      </c>
      <c r="C19" s="11" t="s">
        <v>65</v>
      </c>
      <c r="D19" s="12" t="s">
        <v>11</v>
      </c>
      <c r="E19" s="11" t="s">
        <v>65</v>
      </c>
      <c r="F19" s="12" t="s">
        <v>33</v>
      </c>
      <c r="G19" s="12">
        <v>302010024</v>
      </c>
      <c r="H19" s="12" t="s">
        <v>33</v>
      </c>
      <c r="I19" s="10" t="s">
        <v>236</v>
      </c>
      <c r="J19" s="12" t="s">
        <v>33</v>
      </c>
      <c r="K19" s="26">
        <v>2060012</v>
      </c>
      <c r="L19" s="27" t="s">
        <v>329</v>
      </c>
      <c r="M19" s="28">
        <v>18459005.690000001</v>
      </c>
      <c r="N19" s="28" t="s">
        <v>315</v>
      </c>
    </row>
    <row r="20" spans="1:17">
      <c r="A20" s="9">
        <v>4</v>
      </c>
      <c r="B20" s="25" t="s">
        <v>4</v>
      </c>
      <c r="C20" s="11" t="s">
        <v>65</v>
      </c>
      <c r="D20" s="12" t="s">
        <v>11</v>
      </c>
      <c r="E20" s="11" t="s">
        <v>65</v>
      </c>
      <c r="F20" s="12" t="s">
        <v>33</v>
      </c>
      <c r="G20" s="12">
        <v>302010024</v>
      </c>
      <c r="H20" s="12" t="s">
        <v>33</v>
      </c>
      <c r="I20" s="10" t="s">
        <v>236</v>
      </c>
      <c r="J20" s="12" t="s">
        <v>33</v>
      </c>
      <c r="K20" s="26">
        <v>2060013</v>
      </c>
      <c r="L20" s="27" t="s">
        <v>330</v>
      </c>
      <c r="M20" s="28">
        <v>28475806.370000001</v>
      </c>
      <c r="N20" s="28" t="s">
        <v>315</v>
      </c>
    </row>
    <row r="21" spans="1:17">
      <c r="A21" s="9">
        <v>4</v>
      </c>
      <c r="B21" s="25" t="s">
        <v>4</v>
      </c>
      <c r="C21" s="11" t="s">
        <v>65</v>
      </c>
      <c r="D21" s="12" t="s">
        <v>11</v>
      </c>
      <c r="E21" s="11" t="s">
        <v>65</v>
      </c>
      <c r="F21" s="12" t="s">
        <v>33</v>
      </c>
      <c r="G21" s="12">
        <v>302010024</v>
      </c>
      <c r="H21" s="12" t="s">
        <v>33</v>
      </c>
      <c r="I21" s="10" t="s">
        <v>236</v>
      </c>
      <c r="J21" s="12" t="s">
        <v>33</v>
      </c>
      <c r="K21" s="26">
        <v>2060014</v>
      </c>
      <c r="L21" s="27" t="s">
        <v>331</v>
      </c>
      <c r="M21" s="28">
        <v>5246648.71</v>
      </c>
      <c r="N21" s="28" t="s">
        <v>315</v>
      </c>
    </row>
    <row r="22" spans="1:17">
      <c r="A22" s="9">
        <v>4</v>
      </c>
      <c r="B22" s="25" t="s">
        <v>4</v>
      </c>
      <c r="C22" s="11" t="s">
        <v>65</v>
      </c>
      <c r="D22" s="12" t="s">
        <v>11</v>
      </c>
      <c r="E22" s="11" t="s">
        <v>65</v>
      </c>
      <c r="F22" s="12" t="s">
        <v>33</v>
      </c>
      <c r="G22" s="12">
        <v>302010024</v>
      </c>
      <c r="H22" s="12" t="s">
        <v>33</v>
      </c>
      <c r="I22" s="10" t="s">
        <v>236</v>
      </c>
      <c r="J22" s="12" t="s">
        <v>33</v>
      </c>
      <c r="K22" s="26">
        <v>2060015</v>
      </c>
      <c r="L22" s="27" t="s">
        <v>332</v>
      </c>
      <c r="M22" s="28">
        <v>18850852.390000001</v>
      </c>
      <c r="N22" s="28" t="s">
        <v>315</v>
      </c>
    </row>
    <row r="23" spans="1:17">
      <c r="A23" s="9">
        <v>4</v>
      </c>
      <c r="B23" s="25" t="s">
        <v>4</v>
      </c>
      <c r="C23" s="11" t="s">
        <v>65</v>
      </c>
      <c r="D23" s="12" t="s">
        <v>11</v>
      </c>
      <c r="E23" s="11" t="s">
        <v>90</v>
      </c>
      <c r="F23" s="12" t="s">
        <v>32</v>
      </c>
      <c r="G23" s="12">
        <v>302020025</v>
      </c>
      <c r="H23" s="12" t="s">
        <v>32</v>
      </c>
      <c r="I23" s="10" t="s">
        <v>239</v>
      </c>
      <c r="J23" s="12" t="s">
        <v>32</v>
      </c>
      <c r="K23" s="26">
        <v>2070001</v>
      </c>
      <c r="L23" s="27" t="s">
        <v>333</v>
      </c>
      <c r="M23" s="28">
        <v>10480495.699999999</v>
      </c>
      <c r="N23" s="28" t="s">
        <v>315</v>
      </c>
    </row>
    <row r="24" spans="1:17">
      <c r="A24" s="9">
        <v>4</v>
      </c>
      <c r="B24" s="25" t="s">
        <v>4</v>
      </c>
      <c r="C24" s="11" t="s">
        <v>65</v>
      </c>
      <c r="D24" s="12" t="s">
        <v>11</v>
      </c>
      <c r="E24" s="11" t="s">
        <v>90</v>
      </c>
      <c r="F24" s="12" t="s">
        <v>32</v>
      </c>
      <c r="G24" s="12">
        <v>302020025</v>
      </c>
      <c r="H24" s="12" t="s">
        <v>32</v>
      </c>
      <c r="I24" s="10" t="s">
        <v>239</v>
      </c>
      <c r="J24" s="12" t="s">
        <v>32</v>
      </c>
      <c r="K24" s="26">
        <v>2070002</v>
      </c>
      <c r="L24" s="27" t="s">
        <v>334</v>
      </c>
      <c r="M24" s="28">
        <v>4174723.62</v>
      </c>
      <c r="N24" s="28" t="s">
        <v>315</v>
      </c>
    </row>
    <row r="25" spans="1:17">
      <c r="A25" s="9">
        <v>4</v>
      </c>
      <c r="B25" s="25" t="s">
        <v>4</v>
      </c>
      <c r="C25" s="11" t="s">
        <v>65</v>
      </c>
      <c r="D25" s="12" t="s">
        <v>11</v>
      </c>
      <c r="E25" s="11" t="s">
        <v>65</v>
      </c>
      <c r="F25" s="12" t="s">
        <v>33</v>
      </c>
      <c r="G25" s="12">
        <v>302010024</v>
      </c>
      <c r="H25" s="12" t="s">
        <v>33</v>
      </c>
      <c r="I25" s="10" t="s">
        <v>237</v>
      </c>
      <c r="J25" s="12" t="s">
        <v>238</v>
      </c>
      <c r="K25" s="26">
        <v>2080001</v>
      </c>
      <c r="L25" s="27" t="s">
        <v>335</v>
      </c>
      <c r="M25" s="28" t="s">
        <v>315</v>
      </c>
      <c r="N25" s="28">
        <v>2227506.62</v>
      </c>
    </row>
    <row r="26" spans="1:17">
      <c r="A26" s="9">
        <v>3</v>
      </c>
      <c r="B26" s="25" t="s">
        <v>5</v>
      </c>
      <c r="C26" s="11" t="s">
        <v>90</v>
      </c>
      <c r="D26" s="12" t="s">
        <v>15</v>
      </c>
      <c r="E26" s="11" t="s">
        <v>65</v>
      </c>
      <c r="F26" s="12" t="s">
        <v>15</v>
      </c>
      <c r="G26" s="12">
        <v>303010026</v>
      </c>
      <c r="H26" s="12" t="s">
        <v>15</v>
      </c>
      <c r="I26" s="10" t="s">
        <v>220</v>
      </c>
      <c r="J26" s="12" t="str">
        <f>UPPER(L26)</f>
        <v>COMMISSION SALES INCOME</v>
      </c>
      <c r="K26" s="26">
        <v>1020001</v>
      </c>
      <c r="L26" s="27" t="s">
        <v>336</v>
      </c>
      <c r="M26" s="28" t="s">
        <v>315</v>
      </c>
      <c r="N26" s="28" t="s">
        <v>315</v>
      </c>
      <c r="Q26" s="29"/>
    </row>
    <row r="27" spans="1:17">
      <c r="A27" s="9">
        <v>3</v>
      </c>
      <c r="B27" s="25" t="s">
        <v>5</v>
      </c>
      <c r="C27" s="11" t="s">
        <v>90</v>
      </c>
      <c r="D27" s="12" t="s">
        <v>15</v>
      </c>
      <c r="E27" s="11" t="s">
        <v>65</v>
      </c>
      <c r="F27" s="12" t="s">
        <v>15</v>
      </c>
      <c r="G27" s="12">
        <v>303010026</v>
      </c>
      <c r="H27" s="12" t="s">
        <v>15</v>
      </c>
      <c r="I27" s="10" t="s">
        <v>221</v>
      </c>
      <c r="J27" s="12" t="str">
        <f t="shared" ref="J27:J47" si="0">UPPER(L27)</f>
        <v>EP INTEREST INCOME -DEFAULT</v>
      </c>
      <c r="K27" s="26">
        <v>1020002</v>
      </c>
      <c r="L27" s="27" t="s">
        <v>337</v>
      </c>
      <c r="M27" s="28" t="s">
        <v>315</v>
      </c>
      <c r="N27" s="28">
        <v>60050.59</v>
      </c>
    </row>
    <row r="28" spans="1:17">
      <c r="A28" s="9">
        <v>3</v>
      </c>
      <c r="B28" s="25" t="s">
        <v>5</v>
      </c>
      <c r="C28" s="11" t="s">
        <v>90</v>
      </c>
      <c r="D28" s="12" t="s">
        <v>15</v>
      </c>
      <c r="E28" s="11" t="s">
        <v>65</v>
      </c>
      <c r="F28" s="12" t="s">
        <v>15</v>
      </c>
      <c r="G28" s="12">
        <v>303010026</v>
      </c>
      <c r="H28" s="12" t="s">
        <v>15</v>
      </c>
      <c r="I28" s="10" t="s">
        <v>222</v>
      </c>
      <c r="J28" s="12" t="str">
        <f t="shared" si="0"/>
        <v>INTEREST CHGS-LATE SETTELMENT</v>
      </c>
      <c r="K28" s="26">
        <v>1020003</v>
      </c>
      <c r="L28" s="27" t="s">
        <v>338</v>
      </c>
      <c r="M28" s="28" t="s">
        <v>315</v>
      </c>
      <c r="N28" s="28">
        <v>60110.9</v>
      </c>
    </row>
    <row r="29" spans="1:17">
      <c r="A29" s="9">
        <v>3</v>
      </c>
      <c r="B29" s="25" t="s">
        <v>5</v>
      </c>
      <c r="C29" s="11" t="s">
        <v>90</v>
      </c>
      <c r="D29" s="12" t="s">
        <v>15</v>
      </c>
      <c r="E29" s="11" t="s">
        <v>65</v>
      </c>
      <c r="F29" s="12" t="s">
        <v>15</v>
      </c>
      <c r="G29" s="12">
        <v>303010026</v>
      </c>
      <c r="H29" s="12" t="s">
        <v>15</v>
      </c>
      <c r="I29" s="10" t="s">
        <v>223</v>
      </c>
      <c r="J29" s="12" t="str">
        <f t="shared" si="0"/>
        <v>INTEREST INCOME -MORTGAGE PROPE</v>
      </c>
      <c r="K29" s="26">
        <v>1020004</v>
      </c>
      <c r="L29" s="27" t="s">
        <v>339</v>
      </c>
      <c r="M29" s="28" t="s">
        <v>315</v>
      </c>
      <c r="N29" s="28" t="s">
        <v>315</v>
      </c>
    </row>
    <row r="30" spans="1:17">
      <c r="A30" s="9">
        <v>3</v>
      </c>
      <c r="B30" s="25" t="s">
        <v>5</v>
      </c>
      <c r="C30" s="11" t="s">
        <v>90</v>
      </c>
      <c r="D30" s="12" t="s">
        <v>15</v>
      </c>
      <c r="E30" s="11" t="s">
        <v>65</v>
      </c>
      <c r="F30" s="12" t="s">
        <v>15</v>
      </c>
      <c r="G30" s="12">
        <v>303010026</v>
      </c>
      <c r="H30" s="12" t="s">
        <v>15</v>
      </c>
      <c r="I30" s="10" t="s">
        <v>224</v>
      </c>
      <c r="J30" s="12" t="str">
        <f t="shared" si="0"/>
        <v>LEGAL FEES INCOME</v>
      </c>
      <c r="K30" s="26">
        <v>1020005</v>
      </c>
      <c r="L30" s="27" t="s">
        <v>340</v>
      </c>
      <c r="M30" s="28" t="s">
        <v>315</v>
      </c>
      <c r="N30" s="28">
        <v>198353.38</v>
      </c>
    </row>
    <row r="31" spans="1:17">
      <c r="A31" s="9">
        <v>3</v>
      </c>
      <c r="B31" s="25" t="s">
        <v>5</v>
      </c>
      <c r="C31" s="11" t="s">
        <v>90</v>
      </c>
      <c r="D31" s="12" t="s">
        <v>15</v>
      </c>
      <c r="E31" s="11" t="s">
        <v>65</v>
      </c>
      <c r="F31" s="12" t="s">
        <v>15</v>
      </c>
      <c r="G31" s="12">
        <v>303010026</v>
      </c>
      <c r="H31" s="12" t="s">
        <v>15</v>
      </c>
      <c r="I31" s="10" t="s">
        <v>225</v>
      </c>
      <c r="J31" s="12" t="s">
        <v>226</v>
      </c>
      <c r="K31" s="26">
        <v>1020006</v>
      </c>
      <c r="L31" s="27" t="s">
        <v>341</v>
      </c>
      <c r="M31" s="28" t="s">
        <v>315</v>
      </c>
      <c r="N31" s="28">
        <v>111500</v>
      </c>
    </row>
    <row r="32" spans="1:17">
      <c r="A32" s="9">
        <v>3</v>
      </c>
      <c r="B32" s="25" t="s">
        <v>5</v>
      </c>
      <c r="C32" s="11" t="s">
        <v>90</v>
      </c>
      <c r="D32" s="12" t="s">
        <v>15</v>
      </c>
      <c r="E32" s="11" t="s">
        <v>65</v>
      </c>
      <c r="F32" s="12" t="s">
        <v>15</v>
      </c>
      <c r="G32" s="12">
        <v>303010026</v>
      </c>
      <c r="H32" s="12" t="s">
        <v>15</v>
      </c>
      <c r="I32" s="10" t="s">
        <v>227</v>
      </c>
      <c r="J32" s="12" t="str">
        <f t="shared" si="0"/>
        <v>NON REFUNDABLE DEPOSIT-RESALE</v>
      </c>
      <c r="K32" s="26">
        <v>1020007</v>
      </c>
      <c r="L32" s="27" t="s">
        <v>342</v>
      </c>
      <c r="M32" s="28" t="s">
        <v>315</v>
      </c>
      <c r="N32" s="28">
        <v>120000</v>
      </c>
    </row>
    <row r="33" spans="1:14">
      <c r="A33" s="9">
        <v>3</v>
      </c>
      <c r="B33" s="25" t="s">
        <v>5</v>
      </c>
      <c r="C33" s="11" t="s">
        <v>90</v>
      </c>
      <c r="D33" s="12" t="s">
        <v>15</v>
      </c>
      <c r="E33" s="11" t="s">
        <v>65</v>
      </c>
      <c r="F33" s="12" t="s">
        <v>15</v>
      </c>
      <c r="G33" s="12">
        <v>303010026</v>
      </c>
      <c r="H33" s="12" t="s">
        <v>15</v>
      </c>
      <c r="I33" s="10" t="s">
        <v>228</v>
      </c>
      <c r="J33" s="12" t="str">
        <f t="shared" si="0"/>
        <v>SUPLIERS REGISTRATION FEES</v>
      </c>
      <c r="K33" s="26">
        <v>1020009</v>
      </c>
      <c r="L33" s="27" t="s">
        <v>343</v>
      </c>
      <c r="M33" s="28" t="s">
        <v>315</v>
      </c>
      <c r="N33" s="28" t="s">
        <v>315</v>
      </c>
    </row>
    <row r="34" spans="1:14">
      <c r="A34" s="9">
        <v>3</v>
      </c>
      <c r="B34" s="25" t="s">
        <v>5</v>
      </c>
      <c r="C34" s="11" t="s">
        <v>90</v>
      </c>
      <c r="D34" s="12" t="s">
        <v>15</v>
      </c>
      <c r="E34" s="11" t="s">
        <v>65</v>
      </c>
      <c r="F34" s="12" t="s">
        <v>15</v>
      </c>
      <c r="G34" s="12">
        <v>303010026</v>
      </c>
      <c r="H34" s="12" t="s">
        <v>15</v>
      </c>
      <c r="I34" s="10" t="s">
        <v>229</v>
      </c>
      <c r="J34" s="12" t="str">
        <f t="shared" si="0"/>
        <v>SUNDRY INCOME</v>
      </c>
      <c r="K34" s="26">
        <v>1020010</v>
      </c>
      <c r="L34" s="27" t="s">
        <v>344</v>
      </c>
      <c r="M34" s="28" t="s">
        <v>315</v>
      </c>
      <c r="N34" s="28">
        <v>2000</v>
      </c>
    </row>
    <row r="35" spans="1:14">
      <c r="A35" s="9">
        <v>3</v>
      </c>
      <c r="B35" s="25" t="s">
        <v>5</v>
      </c>
      <c r="C35" s="11" t="s">
        <v>90</v>
      </c>
      <c r="D35" s="12" t="s">
        <v>15</v>
      </c>
      <c r="E35" s="11" t="s">
        <v>65</v>
      </c>
      <c r="F35" s="12" t="s">
        <v>15</v>
      </c>
      <c r="G35" s="12">
        <v>303010026</v>
      </c>
      <c r="H35" s="12" t="s">
        <v>15</v>
      </c>
      <c r="I35" s="10" t="s">
        <v>230</v>
      </c>
      <c r="J35" s="12" t="s">
        <v>231</v>
      </c>
      <c r="K35" s="26">
        <v>1020011</v>
      </c>
      <c r="L35" s="27" t="s">
        <v>345</v>
      </c>
      <c r="M35" s="28">
        <v>102142.86</v>
      </c>
      <c r="N35" s="28" t="s">
        <v>315</v>
      </c>
    </row>
    <row r="36" spans="1:14">
      <c r="A36" s="9">
        <v>3</v>
      </c>
      <c r="B36" s="25" t="s">
        <v>5</v>
      </c>
      <c r="C36" s="11" t="s">
        <v>90</v>
      </c>
      <c r="D36" s="12" t="s">
        <v>15</v>
      </c>
      <c r="E36" s="11" t="s">
        <v>65</v>
      </c>
      <c r="F36" s="12" t="s">
        <v>15</v>
      </c>
      <c r="G36" s="12">
        <v>303010026</v>
      </c>
      <c r="H36" s="12" t="s">
        <v>15</v>
      </c>
      <c r="I36" s="10" t="s">
        <v>232</v>
      </c>
      <c r="J36" s="12" t="s">
        <v>233</v>
      </c>
      <c r="K36" s="26">
        <v>1020012</v>
      </c>
      <c r="L36" s="27" t="s">
        <v>346</v>
      </c>
      <c r="M36" s="28" t="s">
        <v>315</v>
      </c>
      <c r="N36" s="28">
        <v>22157.200000000001</v>
      </c>
    </row>
    <row r="37" spans="1:14">
      <c r="A37" s="9">
        <v>3</v>
      </c>
      <c r="B37" s="25" t="s">
        <v>5</v>
      </c>
      <c r="C37" s="11" t="s">
        <v>90</v>
      </c>
      <c r="D37" s="12" t="s">
        <v>15</v>
      </c>
      <c r="E37" s="11" t="s">
        <v>65</v>
      </c>
      <c r="F37" s="12" t="s">
        <v>15</v>
      </c>
      <c r="G37" s="12">
        <v>303010026</v>
      </c>
      <c r="H37" s="12" t="s">
        <v>15</v>
      </c>
      <c r="I37" s="10" t="s">
        <v>234</v>
      </c>
      <c r="J37" s="12" t="s">
        <v>235</v>
      </c>
      <c r="K37" s="26">
        <v>1020013</v>
      </c>
      <c r="L37" s="27" t="s">
        <v>347</v>
      </c>
      <c r="M37" s="28" t="s">
        <v>315</v>
      </c>
      <c r="N37" s="28">
        <v>132802</v>
      </c>
    </row>
    <row r="38" spans="1:14">
      <c r="A38" s="9">
        <v>4</v>
      </c>
      <c r="B38" s="25" t="s">
        <v>4</v>
      </c>
      <c r="C38" s="11" t="s">
        <v>90</v>
      </c>
      <c r="D38" s="12" t="s">
        <v>12</v>
      </c>
      <c r="E38" s="11" t="s">
        <v>90</v>
      </c>
      <c r="F38" s="12" t="s">
        <v>12</v>
      </c>
      <c r="G38" s="12">
        <v>401010027</v>
      </c>
      <c r="H38" s="12" t="s">
        <v>12</v>
      </c>
      <c r="I38" s="10" t="s">
        <v>240</v>
      </c>
      <c r="J38" s="12" t="s">
        <v>241</v>
      </c>
      <c r="K38" s="26">
        <v>2010001</v>
      </c>
      <c r="L38" s="27" t="s">
        <v>348</v>
      </c>
      <c r="M38" s="28">
        <v>16681391.77</v>
      </c>
      <c r="N38" s="28" t="s">
        <v>315</v>
      </c>
    </row>
    <row r="39" spans="1:14">
      <c r="A39" s="9">
        <v>4</v>
      </c>
      <c r="B39" s="25" t="s">
        <v>4</v>
      </c>
      <c r="C39" s="11" t="s">
        <v>90</v>
      </c>
      <c r="D39" s="12" t="s">
        <v>12</v>
      </c>
      <c r="E39" s="11" t="s">
        <v>90</v>
      </c>
      <c r="F39" s="12" t="s">
        <v>12</v>
      </c>
      <c r="G39" s="12">
        <v>401010027</v>
      </c>
      <c r="H39" s="12" t="s">
        <v>12</v>
      </c>
      <c r="I39" s="10" t="s">
        <v>242</v>
      </c>
      <c r="J39" s="12" t="s">
        <v>243</v>
      </c>
      <c r="K39" s="26">
        <v>2010002</v>
      </c>
      <c r="L39" s="27" t="s">
        <v>349</v>
      </c>
      <c r="M39" s="28" t="s">
        <v>315</v>
      </c>
      <c r="N39" s="28" t="s">
        <v>315</v>
      </c>
    </row>
    <row r="40" spans="1:14">
      <c r="A40" s="9">
        <v>4</v>
      </c>
      <c r="B40" s="25" t="s">
        <v>4</v>
      </c>
      <c r="C40" s="11" t="s">
        <v>90</v>
      </c>
      <c r="D40" s="12" t="s">
        <v>12</v>
      </c>
      <c r="E40" s="11" t="s">
        <v>90</v>
      </c>
      <c r="F40" s="12" t="s">
        <v>12</v>
      </c>
      <c r="G40" s="12">
        <v>401010027</v>
      </c>
      <c r="H40" s="12" t="s">
        <v>12</v>
      </c>
      <c r="I40" s="10" t="s">
        <v>244</v>
      </c>
      <c r="J40" s="12" t="str">
        <f t="shared" si="0"/>
        <v>COST OF CAPITAL FOR PROJECTS</v>
      </c>
      <c r="K40" s="26">
        <v>2010003</v>
      </c>
      <c r="L40" s="27" t="s">
        <v>350</v>
      </c>
      <c r="M40" s="28" t="s">
        <v>315</v>
      </c>
      <c r="N40" s="28">
        <v>4866368.47</v>
      </c>
    </row>
    <row r="41" spans="1:14">
      <c r="A41" s="9">
        <v>4</v>
      </c>
      <c r="B41" s="25" t="s">
        <v>4</v>
      </c>
      <c r="C41" s="11" t="s">
        <v>86</v>
      </c>
      <c r="D41" s="12" t="s">
        <v>13</v>
      </c>
      <c r="E41" s="11" t="s">
        <v>86</v>
      </c>
      <c r="F41" s="12" t="s">
        <v>13</v>
      </c>
      <c r="G41" s="12">
        <v>402020028</v>
      </c>
      <c r="H41" s="12" t="s">
        <v>13</v>
      </c>
      <c r="I41" s="10" t="s">
        <v>245</v>
      </c>
      <c r="J41" s="12" t="s">
        <v>246</v>
      </c>
      <c r="K41" s="26">
        <v>2020001</v>
      </c>
      <c r="L41" s="27" t="s">
        <v>351</v>
      </c>
      <c r="M41" s="28">
        <v>55668.58</v>
      </c>
      <c r="N41" s="28" t="s">
        <v>315</v>
      </c>
    </row>
    <row r="42" spans="1:14">
      <c r="A42" s="9">
        <v>4</v>
      </c>
      <c r="B42" s="25" t="s">
        <v>4</v>
      </c>
      <c r="C42" s="11" t="s">
        <v>86</v>
      </c>
      <c r="D42" s="12" t="s">
        <v>13</v>
      </c>
      <c r="E42" s="11" t="s">
        <v>86</v>
      </c>
      <c r="F42" s="12" t="s">
        <v>13</v>
      </c>
      <c r="G42" s="12">
        <v>402020028</v>
      </c>
      <c r="H42" s="12" t="s">
        <v>13</v>
      </c>
      <c r="I42" s="10" t="s">
        <v>247</v>
      </c>
      <c r="J42" s="12" t="str">
        <f t="shared" si="0"/>
        <v>BUSSINESS PROMOTION EXPENSES</v>
      </c>
      <c r="K42" s="26">
        <v>2020002</v>
      </c>
      <c r="L42" s="27" t="s">
        <v>352</v>
      </c>
      <c r="M42" s="28">
        <v>48793</v>
      </c>
      <c r="N42" s="28" t="s">
        <v>315</v>
      </c>
    </row>
    <row r="43" spans="1:14">
      <c r="A43" s="9">
        <v>4</v>
      </c>
      <c r="B43" s="25" t="s">
        <v>4</v>
      </c>
      <c r="C43" s="11" t="s">
        <v>86</v>
      </c>
      <c r="D43" s="12" t="s">
        <v>13</v>
      </c>
      <c r="E43" s="11" t="s">
        <v>86</v>
      </c>
      <c r="F43" s="12" t="s">
        <v>13</v>
      </c>
      <c r="G43" s="12">
        <v>402020028</v>
      </c>
      <c r="H43" s="12" t="s">
        <v>13</v>
      </c>
      <c r="I43" s="10" t="s">
        <v>248</v>
      </c>
      <c r="J43" s="12" t="str">
        <f t="shared" si="0"/>
        <v>SALES PROMOTION EXPENSES</v>
      </c>
      <c r="K43" s="26">
        <v>2020003</v>
      </c>
      <c r="L43" s="27" t="s">
        <v>353</v>
      </c>
      <c r="M43" s="28" t="s">
        <v>315</v>
      </c>
      <c r="N43" s="28" t="s">
        <v>315</v>
      </c>
    </row>
    <row r="44" spans="1:14">
      <c r="A44" s="9">
        <v>4</v>
      </c>
      <c r="B44" s="25" t="s">
        <v>4</v>
      </c>
      <c r="C44" s="11" t="s">
        <v>106</v>
      </c>
      <c r="D44" s="12" t="s">
        <v>10</v>
      </c>
      <c r="E44" s="11" t="s">
        <v>106</v>
      </c>
      <c r="F44" s="12" t="s">
        <v>10</v>
      </c>
      <c r="G44" s="12">
        <v>402020029</v>
      </c>
      <c r="H44" s="12" t="s">
        <v>10</v>
      </c>
      <c r="I44" s="10" t="s">
        <v>249</v>
      </c>
      <c r="J44" s="12" t="s">
        <v>250</v>
      </c>
      <c r="K44" s="26">
        <v>2030001</v>
      </c>
      <c r="L44" s="27" t="s">
        <v>354</v>
      </c>
      <c r="M44" s="28">
        <v>57500</v>
      </c>
      <c r="N44" s="28" t="s">
        <v>315</v>
      </c>
    </row>
    <row r="45" spans="1:14">
      <c r="A45" s="9">
        <v>4</v>
      </c>
      <c r="B45" s="25" t="s">
        <v>4</v>
      </c>
      <c r="C45" s="11" t="s">
        <v>106</v>
      </c>
      <c r="D45" s="12" t="s">
        <v>10</v>
      </c>
      <c r="E45" s="11" t="s">
        <v>106</v>
      </c>
      <c r="F45" s="12" t="s">
        <v>10</v>
      </c>
      <c r="G45" s="12">
        <v>402020029</v>
      </c>
      <c r="H45" s="12" t="s">
        <v>10</v>
      </c>
      <c r="I45" s="10" t="s">
        <v>251</v>
      </c>
      <c r="J45" s="12" t="s">
        <v>252</v>
      </c>
      <c r="K45" s="26">
        <v>2030002</v>
      </c>
      <c r="L45" s="27" t="s">
        <v>355</v>
      </c>
      <c r="M45" s="28">
        <v>18783.03</v>
      </c>
      <c r="N45" s="28" t="s">
        <v>315</v>
      </c>
    </row>
    <row r="46" spans="1:14">
      <c r="A46" s="9">
        <v>4</v>
      </c>
      <c r="B46" s="25" t="s">
        <v>4</v>
      </c>
      <c r="C46" s="11" t="s">
        <v>106</v>
      </c>
      <c r="D46" s="12" t="s">
        <v>10</v>
      </c>
      <c r="E46" s="11" t="s">
        <v>106</v>
      </c>
      <c r="F46" s="12" t="s">
        <v>10</v>
      </c>
      <c r="G46" s="12">
        <v>402020029</v>
      </c>
      <c r="H46" s="12" t="s">
        <v>10</v>
      </c>
      <c r="I46" s="10" t="s">
        <v>253</v>
      </c>
      <c r="J46" s="12" t="str">
        <f t="shared" si="0"/>
        <v>DEPRECIATIONS</v>
      </c>
      <c r="K46" s="26">
        <v>2030003</v>
      </c>
      <c r="L46" s="27" t="s">
        <v>356</v>
      </c>
      <c r="M46" s="28">
        <v>3092785.23</v>
      </c>
      <c r="N46" s="28" t="s">
        <v>315</v>
      </c>
    </row>
    <row r="47" spans="1:14">
      <c r="A47" s="9">
        <v>4</v>
      </c>
      <c r="B47" s="25" t="s">
        <v>4</v>
      </c>
      <c r="C47" s="11" t="s">
        <v>106</v>
      </c>
      <c r="D47" s="12" t="s">
        <v>10</v>
      </c>
      <c r="E47" s="11" t="s">
        <v>106</v>
      </c>
      <c r="F47" s="12" t="s">
        <v>10</v>
      </c>
      <c r="G47" s="12">
        <v>402020029</v>
      </c>
      <c r="H47" s="12" t="s">
        <v>10</v>
      </c>
      <c r="I47" s="10" t="s">
        <v>254</v>
      </c>
      <c r="J47" s="12" t="str">
        <f t="shared" si="0"/>
        <v>DIRECTORS EMOLUMENTS</v>
      </c>
      <c r="K47" s="26">
        <v>2030004</v>
      </c>
      <c r="L47" s="27" t="s">
        <v>357</v>
      </c>
      <c r="M47" s="28" t="s">
        <v>315</v>
      </c>
      <c r="N47" s="28" t="s">
        <v>315</v>
      </c>
    </row>
    <row r="48" spans="1:14">
      <c r="A48" s="9">
        <v>4</v>
      </c>
      <c r="B48" s="25" t="s">
        <v>4</v>
      </c>
      <c r="C48" s="11" t="s">
        <v>106</v>
      </c>
      <c r="D48" s="12" t="s">
        <v>10</v>
      </c>
      <c r="E48" s="11" t="s">
        <v>106</v>
      </c>
      <c r="F48" s="12" t="s">
        <v>10</v>
      </c>
      <c r="G48" s="12">
        <v>402020029</v>
      </c>
      <c r="H48" s="12" t="s">
        <v>10</v>
      </c>
      <c r="I48" s="10" t="s">
        <v>255</v>
      </c>
      <c r="J48" s="12" t="s">
        <v>256</v>
      </c>
      <c r="K48" s="26">
        <v>2030005</v>
      </c>
      <c r="L48" s="27" t="s">
        <v>358</v>
      </c>
      <c r="M48" s="28">
        <v>553586.11</v>
      </c>
      <c r="N48" s="28" t="s">
        <v>315</v>
      </c>
    </row>
    <row r="49" spans="1:14">
      <c r="A49" s="9">
        <v>4</v>
      </c>
      <c r="B49" s="25" t="s">
        <v>4</v>
      </c>
      <c r="C49" s="11" t="s">
        <v>106</v>
      </c>
      <c r="D49" s="12" t="s">
        <v>10</v>
      </c>
      <c r="E49" s="11" t="s">
        <v>106</v>
      </c>
      <c r="F49" s="12" t="s">
        <v>10</v>
      </c>
      <c r="G49" s="12">
        <v>402020029</v>
      </c>
      <c r="H49" s="12" t="s">
        <v>10</v>
      </c>
      <c r="I49" s="10" t="s">
        <v>257</v>
      </c>
      <c r="J49" s="12" t="s">
        <v>258</v>
      </c>
      <c r="K49" s="26">
        <v>2030011</v>
      </c>
      <c r="L49" s="27" t="s">
        <v>359</v>
      </c>
      <c r="M49" s="28">
        <v>358689.49</v>
      </c>
      <c r="N49" s="28" t="s">
        <v>315</v>
      </c>
    </row>
    <row r="50" spans="1:14">
      <c r="A50" s="9">
        <v>4</v>
      </c>
      <c r="B50" s="25" t="s">
        <v>4</v>
      </c>
      <c r="C50" s="11" t="s">
        <v>106</v>
      </c>
      <c r="D50" s="12" t="s">
        <v>10</v>
      </c>
      <c r="E50" s="11" t="s">
        <v>106</v>
      </c>
      <c r="F50" s="12" t="s">
        <v>10</v>
      </c>
      <c r="G50" s="12">
        <v>402020029</v>
      </c>
      <c r="H50" s="12" t="s">
        <v>10</v>
      </c>
      <c r="I50" s="10" t="s">
        <v>259</v>
      </c>
      <c r="J50" s="12" t="s">
        <v>260</v>
      </c>
      <c r="K50" s="26">
        <v>2030012</v>
      </c>
      <c r="L50" s="27" t="s">
        <v>360</v>
      </c>
      <c r="M50" s="28">
        <v>15000</v>
      </c>
      <c r="N50" s="28" t="s">
        <v>315</v>
      </c>
    </row>
    <row r="51" spans="1:14">
      <c r="A51" s="9">
        <v>4</v>
      </c>
      <c r="B51" s="25" t="s">
        <v>4</v>
      </c>
      <c r="C51" s="11" t="s">
        <v>106</v>
      </c>
      <c r="D51" s="12" t="s">
        <v>10</v>
      </c>
      <c r="E51" s="11" t="s">
        <v>106</v>
      </c>
      <c r="F51" s="12" t="s">
        <v>10</v>
      </c>
      <c r="G51" s="12">
        <v>402020029</v>
      </c>
      <c r="H51" s="12" t="s">
        <v>10</v>
      </c>
      <c r="I51" s="10" t="s">
        <v>261</v>
      </c>
      <c r="J51" s="12" t="s">
        <v>262</v>
      </c>
      <c r="K51" s="26">
        <v>2030013</v>
      </c>
      <c r="L51" s="27" t="s">
        <v>361</v>
      </c>
      <c r="M51" s="28">
        <v>4285714.32</v>
      </c>
      <c r="N51" s="28" t="s">
        <v>315</v>
      </c>
    </row>
    <row r="52" spans="1:14">
      <c r="A52" s="9">
        <v>4</v>
      </c>
      <c r="B52" s="25" t="s">
        <v>4</v>
      </c>
      <c r="C52" s="11" t="s">
        <v>106</v>
      </c>
      <c r="D52" s="12" t="s">
        <v>10</v>
      </c>
      <c r="E52" s="11" t="s">
        <v>106</v>
      </c>
      <c r="F52" s="12" t="s">
        <v>10</v>
      </c>
      <c r="G52" s="12">
        <v>402020029</v>
      </c>
      <c r="H52" s="12" t="s">
        <v>10</v>
      </c>
      <c r="I52" s="10" t="s">
        <v>263</v>
      </c>
      <c r="J52" s="12" t="s">
        <v>264</v>
      </c>
      <c r="K52" s="26">
        <v>2030014</v>
      </c>
      <c r="L52" s="27" t="s">
        <v>362</v>
      </c>
      <c r="M52" s="28">
        <v>1200000</v>
      </c>
      <c r="N52" s="28" t="s">
        <v>315</v>
      </c>
    </row>
    <row r="53" spans="1:14">
      <c r="A53" s="9">
        <v>4</v>
      </c>
      <c r="B53" s="25" t="s">
        <v>4</v>
      </c>
      <c r="C53" s="11" t="s">
        <v>106</v>
      </c>
      <c r="D53" s="12" t="s">
        <v>10</v>
      </c>
      <c r="E53" s="11" t="s">
        <v>106</v>
      </c>
      <c r="F53" s="12" t="s">
        <v>10</v>
      </c>
      <c r="G53" s="12">
        <v>402020029</v>
      </c>
      <c r="H53" s="12" t="s">
        <v>10</v>
      </c>
      <c r="I53" s="10" t="s">
        <v>265</v>
      </c>
      <c r="J53" s="12" t="s">
        <v>266</v>
      </c>
      <c r="K53" s="26">
        <v>2030015</v>
      </c>
      <c r="L53" s="27" t="s">
        <v>363</v>
      </c>
      <c r="M53" s="28">
        <v>80825</v>
      </c>
      <c r="N53" s="28" t="s">
        <v>315</v>
      </c>
    </row>
    <row r="54" spans="1:14">
      <c r="A54" s="9">
        <v>4</v>
      </c>
      <c r="B54" s="25" t="s">
        <v>4</v>
      </c>
      <c r="C54" s="11" t="s">
        <v>106</v>
      </c>
      <c r="D54" s="12" t="s">
        <v>10</v>
      </c>
      <c r="E54" s="11" t="s">
        <v>106</v>
      </c>
      <c r="F54" s="12" t="s">
        <v>10</v>
      </c>
      <c r="G54" s="12">
        <v>402020029</v>
      </c>
      <c r="H54" s="12" t="s">
        <v>10</v>
      </c>
      <c r="I54" s="10" t="s">
        <v>267</v>
      </c>
      <c r="J54" s="12" t="s">
        <v>268</v>
      </c>
      <c r="K54" s="26">
        <v>2030016</v>
      </c>
      <c r="L54" s="27" t="s">
        <v>364</v>
      </c>
      <c r="M54" s="28">
        <v>180806.65</v>
      </c>
      <c r="N54" s="28" t="s">
        <v>315</v>
      </c>
    </row>
    <row r="55" spans="1:14">
      <c r="A55" s="9">
        <v>4</v>
      </c>
      <c r="B55" s="25" t="s">
        <v>4</v>
      </c>
      <c r="C55" s="11" t="s">
        <v>106</v>
      </c>
      <c r="D55" s="12" t="s">
        <v>10</v>
      </c>
      <c r="E55" s="11" t="s">
        <v>106</v>
      </c>
      <c r="F55" s="12" t="s">
        <v>10</v>
      </c>
      <c r="G55" s="12">
        <v>402020029</v>
      </c>
      <c r="H55" s="12" t="s">
        <v>10</v>
      </c>
      <c r="I55" s="10" t="s">
        <v>269</v>
      </c>
      <c r="J55" s="12" t="s">
        <v>270</v>
      </c>
      <c r="K55" s="26">
        <v>2030017</v>
      </c>
      <c r="L55" s="27" t="s">
        <v>365</v>
      </c>
      <c r="M55" s="28">
        <v>202014.67</v>
      </c>
      <c r="N55" s="28" t="s">
        <v>315</v>
      </c>
    </row>
    <row r="56" spans="1:14">
      <c r="A56" s="9">
        <v>4</v>
      </c>
      <c r="B56" s="25" t="s">
        <v>4</v>
      </c>
      <c r="C56" s="11" t="s">
        <v>106</v>
      </c>
      <c r="D56" s="12" t="s">
        <v>10</v>
      </c>
      <c r="E56" s="11" t="s">
        <v>106</v>
      </c>
      <c r="F56" s="12" t="s">
        <v>10</v>
      </c>
      <c r="G56" s="12">
        <v>402020029</v>
      </c>
      <c r="H56" s="12" t="s">
        <v>10</v>
      </c>
      <c r="I56" s="10" t="s">
        <v>271</v>
      </c>
      <c r="J56" s="12" t="s">
        <v>272</v>
      </c>
      <c r="K56" s="26">
        <v>2030018</v>
      </c>
      <c r="L56" s="27" t="s">
        <v>366</v>
      </c>
      <c r="M56" s="28">
        <v>958973.09</v>
      </c>
      <c r="N56" s="28" t="s">
        <v>315</v>
      </c>
    </row>
    <row r="57" spans="1:14">
      <c r="A57" s="9">
        <v>4</v>
      </c>
      <c r="B57" s="25" t="s">
        <v>4</v>
      </c>
      <c r="C57" s="11" t="s">
        <v>106</v>
      </c>
      <c r="D57" s="12" t="s">
        <v>10</v>
      </c>
      <c r="E57" s="11" t="s">
        <v>106</v>
      </c>
      <c r="F57" s="12" t="s">
        <v>10</v>
      </c>
      <c r="G57" s="12">
        <v>402020029</v>
      </c>
      <c r="H57" s="12" t="s">
        <v>10</v>
      </c>
      <c r="I57" s="10" t="s">
        <v>273</v>
      </c>
      <c r="J57" s="12" t="s">
        <v>274</v>
      </c>
      <c r="K57" s="26">
        <v>2030019</v>
      </c>
      <c r="L57" s="27" t="s">
        <v>367</v>
      </c>
      <c r="M57" s="28">
        <v>2542200</v>
      </c>
      <c r="N57" s="28" t="s">
        <v>315</v>
      </c>
    </row>
    <row r="58" spans="1:14">
      <c r="A58" s="9">
        <v>4</v>
      </c>
      <c r="B58" s="25" t="s">
        <v>4</v>
      </c>
      <c r="C58" s="11" t="s">
        <v>106</v>
      </c>
      <c r="D58" s="12" t="s">
        <v>10</v>
      </c>
      <c r="E58" s="11" t="s">
        <v>106</v>
      </c>
      <c r="F58" s="12" t="s">
        <v>10</v>
      </c>
      <c r="G58" s="12">
        <v>402020029</v>
      </c>
      <c r="H58" s="12" t="s">
        <v>10</v>
      </c>
      <c r="I58" s="10" t="s">
        <v>275</v>
      </c>
      <c r="J58" s="12" t="s">
        <v>276</v>
      </c>
      <c r="K58" s="26">
        <v>2030020</v>
      </c>
      <c r="L58" s="27" t="s">
        <v>368</v>
      </c>
      <c r="M58" s="28">
        <v>40408.720000000001</v>
      </c>
      <c r="N58" s="28" t="s">
        <v>315</v>
      </c>
    </row>
    <row r="59" spans="1:14">
      <c r="A59" s="9">
        <v>4</v>
      </c>
      <c r="B59" s="25" t="s">
        <v>4</v>
      </c>
      <c r="C59" s="11" t="s">
        <v>106</v>
      </c>
      <c r="D59" s="12" t="s">
        <v>10</v>
      </c>
      <c r="E59" s="11" t="s">
        <v>106</v>
      </c>
      <c r="F59" s="12" t="s">
        <v>10</v>
      </c>
      <c r="G59" s="12">
        <v>402020029</v>
      </c>
      <c r="H59" s="12" t="s">
        <v>10</v>
      </c>
      <c r="I59" s="10" t="s">
        <v>277</v>
      </c>
      <c r="J59" s="12" t="s">
        <v>278</v>
      </c>
      <c r="K59" s="26">
        <v>2030021</v>
      </c>
      <c r="L59" s="27" t="s">
        <v>369</v>
      </c>
      <c r="M59" s="28">
        <v>2020509.49</v>
      </c>
      <c r="N59" s="28" t="s">
        <v>315</v>
      </c>
    </row>
    <row r="60" spans="1:14">
      <c r="A60" s="9">
        <v>4</v>
      </c>
      <c r="B60" s="25" t="s">
        <v>4</v>
      </c>
      <c r="C60" s="11" t="s">
        <v>106</v>
      </c>
      <c r="D60" s="12" t="s">
        <v>10</v>
      </c>
      <c r="E60" s="11" t="s">
        <v>106</v>
      </c>
      <c r="F60" s="12" t="s">
        <v>10</v>
      </c>
      <c r="G60" s="12">
        <v>402020029</v>
      </c>
      <c r="H60" s="12" t="s">
        <v>10</v>
      </c>
      <c r="I60" s="10" t="s">
        <v>279</v>
      </c>
      <c r="J60" s="12" t="s">
        <v>280</v>
      </c>
      <c r="K60" s="26">
        <v>2030022</v>
      </c>
      <c r="L60" s="27" t="s">
        <v>370</v>
      </c>
      <c r="M60" s="28">
        <v>61940</v>
      </c>
      <c r="N60" s="28" t="s">
        <v>315</v>
      </c>
    </row>
    <row r="61" spans="1:14">
      <c r="A61" s="9">
        <v>4</v>
      </c>
      <c r="B61" s="25" t="s">
        <v>4</v>
      </c>
      <c r="C61" s="11" t="s">
        <v>106</v>
      </c>
      <c r="D61" s="12" t="s">
        <v>10</v>
      </c>
      <c r="E61" s="11" t="s">
        <v>106</v>
      </c>
      <c r="F61" s="12" t="s">
        <v>10</v>
      </c>
      <c r="G61" s="12">
        <v>402020029</v>
      </c>
      <c r="H61" s="12" t="s">
        <v>10</v>
      </c>
      <c r="I61" s="10" t="s">
        <v>281</v>
      </c>
      <c r="J61" s="12" t="s">
        <v>282</v>
      </c>
      <c r="K61" s="26">
        <v>2030023</v>
      </c>
      <c r="L61" s="27" t="s">
        <v>371</v>
      </c>
      <c r="M61" s="28">
        <v>328304</v>
      </c>
      <c r="N61" s="28" t="s">
        <v>315</v>
      </c>
    </row>
    <row r="62" spans="1:14">
      <c r="A62" s="9">
        <v>4</v>
      </c>
      <c r="B62" s="25" t="s">
        <v>4</v>
      </c>
      <c r="C62" s="11" t="s">
        <v>106</v>
      </c>
      <c r="D62" s="12" t="s">
        <v>10</v>
      </c>
      <c r="E62" s="11" t="s">
        <v>106</v>
      </c>
      <c r="F62" s="12" t="s">
        <v>10</v>
      </c>
      <c r="G62" s="12">
        <v>402020029</v>
      </c>
      <c r="H62" s="12" t="s">
        <v>10</v>
      </c>
      <c r="I62" s="10" t="s">
        <v>283</v>
      </c>
      <c r="J62" s="12" t="s">
        <v>284</v>
      </c>
      <c r="K62" s="26">
        <v>2030024</v>
      </c>
      <c r="L62" s="27" t="s">
        <v>372</v>
      </c>
      <c r="M62" s="28">
        <v>340189.93</v>
      </c>
      <c r="N62" s="28" t="s">
        <v>315</v>
      </c>
    </row>
    <row r="63" spans="1:14">
      <c r="A63" s="9">
        <v>4</v>
      </c>
      <c r="B63" s="25" t="s">
        <v>4</v>
      </c>
      <c r="C63" s="11" t="s">
        <v>106</v>
      </c>
      <c r="D63" s="12" t="s">
        <v>10</v>
      </c>
      <c r="E63" s="11" t="s">
        <v>106</v>
      </c>
      <c r="F63" s="12" t="s">
        <v>10</v>
      </c>
      <c r="G63" s="12">
        <v>402020029</v>
      </c>
      <c r="H63" s="12" t="s">
        <v>10</v>
      </c>
      <c r="I63" s="10" t="s">
        <v>285</v>
      </c>
      <c r="J63" s="12" t="s">
        <v>286</v>
      </c>
      <c r="K63" s="26">
        <v>2030025</v>
      </c>
      <c r="L63" s="27" t="s">
        <v>373</v>
      </c>
      <c r="M63" s="28">
        <v>45185.35</v>
      </c>
      <c r="N63" s="28" t="s">
        <v>315</v>
      </c>
    </row>
    <row r="64" spans="1:14">
      <c r="A64" s="9">
        <v>4</v>
      </c>
      <c r="B64" s="25" t="s">
        <v>4</v>
      </c>
      <c r="C64" s="11" t="s">
        <v>106</v>
      </c>
      <c r="D64" s="12" t="s">
        <v>10</v>
      </c>
      <c r="E64" s="11" t="s">
        <v>106</v>
      </c>
      <c r="F64" s="12" t="s">
        <v>10</v>
      </c>
      <c r="G64" s="12">
        <v>402020029</v>
      </c>
      <c r="H64" s="12" t="s">
        <v>10</v>
      </c>
      <c r="I64" s="10" t="s">
        <v>287</v>
      </c>
      <c r="J64" s="12" t="s">
        <v>288</v>
      </c>
      <c r="K64" s="26">
        <v>2030026</v>
      </c>
      <c r="L64" s="27" t="s">
        <v>374</v>
      </c>
      <c r="M64" s="28">
        <v>232510.66</v>
      </c>
      <c r="N64" s="28" t="s">
        <v>315</v>
      </c>
    </row>
    <row r="65" spans="1:14">
      <c r="A65" s="9">
        <v>4</v>
      </c>
      <c r="B65" s="25" t="s">
        <v>4</v>
      </c>
      <c r="C65" s="11" t="s">
        <v>106</v>
      </c>
      <c r="D65" s="12" t="s">
        <v>10</v>
      </c>
      <c r="E65" s="11" t="s">
        <v>106</v>
      </c>
      <c r="F65" s="12" t="s">
        <v>10</v>
      </c>
      <c r="G65" s="12">
        <v>402020029</v>
      </c>
      <c r="H65" s="12" t="s">
        <v>10</v>
      </c>
      <c r="I65" s="10" t="s">
        <v>289</v>
      </c>
      <c r="J65" s="12" t="s">
        <v>290</v>
      </c>
      <c r="K65" s="26">
        <v>2030027</v>
      </c>
      <c r="L65" s="27" t="s">
        <v>375</v>
      </c>
      <c r="M65" s="28">
        <v>23796</v>
      </c>
      <c r="N65" s="28" t="s">
        <v>315</v>
      </c>
    </row>
    <row r="66" spans="1:14">
      <c r="A66" s="9">
        <v>4</v>
      </c>
      <c r="B66" s="25" t="s">
        <v>4</v>
      </c>
      <c r="C66" s="11" t="s">
        <v>106</v>
      </c>
      <c r="D66" s="12" t="s">
        <v>10</v>
      </c>
      <c r="E66" s="11" t="s">
        <v>106</v>
      </c>
      <c r="F66" s="12" t="s">
        <v>10</v>
      </c>
      <c r="G66" s="12">
        <v>402020029</v>
      </c>
      <c r="H66" s="12" t="s">
        <v>10</v>
      </c>
      <c r="I66" s="10" t="s">
        <v>291</v>
      </c>
      <c r="J66" s="12" t="s">
        <v>292</v>
      </c>
      <c r="K66" s="26">
        <v>2030028</v>
      </c>
      <c r="L66" s="27" t="s">
        <v>376</v>
      </c>
      <c r="M66" s="28">
        <v>89752.4</v>
      </c>
      <c r="N66" s="28" t="s">
        <v>315</v>
      </c>
    </row>
    <row r="67" spans="1:14">
      <c r="A67" s="9">
        <v>4</v>
      </c>
      <c r="B67" s="25" t="s">
        <v>4</v>
      </c>
      <c r="C67" s="11" t="s">
        <v>132</v>
      </c>
      <c r="D67" s="12" t="s">
        <v>14</v>
      </c>
      <c r="E67" s="11" t="s">
        <v>132</v>
      </c>
      <c r="F67" s="12" t="s">
        <v>14</v>
      </c>
      <c r="G67" s="12">
        <v>404040030</v>
      </c>
      <c r="H67" s="12" t="s">
        <v>14</v>
      </c>
      <c r="I67" s="10" t="s">
        <v>293</v>
      </c>
      <c r="J67" s="12" t="s">
        <v>294</v>
      </c>
      <c r="K67" s="26">
        <v>2040001</v>
      </c>
      <c r="L67" s="27" t="s">
        <v>377</v>
      </c>
      <c r="M67" s="28">
        <v>7029438.3300000001</v>
      </c>
      <c r="N67" s="28" t="s">
        <v>315</v>
      </c>
    </row>
    <row r="68" spans="1:14">
      <c r="A68" s="9">
        <v>4</v>
      </c>
      <c r="B68" s="25" t="s">
        <v>4</v>
      </c>
      <c r="C68" s="11" t="s">
        <v>132</v>
      </c>
      <c r="D68" s="12" t="s">
        <v>14</v>
      </c>
      <c r="E68" s="11" t="s">
        <v>132</v>
      </c>
      <c r="F68" s="12" t="s">
        <v>14</v>
      </c>
      <c r="G68" s="12">
        <v>404040030</v>
      </c>
      <c r="H68" s="12" t="s">
        <v>14</v>
      </c>
      <c r="I68" s="10" t="s">
        <v>295</v>
      </c>
      <c r="J68" s="12" t="s">
        <v>296</v>
      </c>
      <c r="K68" s="26">
        <v>2040003</v>
      </c>
      <c r="L68" s="27" t="s">
        <v>378</v>
      </c>
      <c r="M68" s="28">
        <v>595804</v>
      </c>
      <c r="N68" s="28" t="s">
        <v>315</v>
      </c>
    </row>
    <row r="69" spans="1:14">
      <c r="A69" s="9">
        <v>4</v>
      </c>
      <c r="B69" s="25" t="s">
        <v>4</v>
      </c>
      <c r="C69" s="11" t="s">
        <v>132</v>
      </c>
      <c r="D69" s="12" t="s">
        <v>14</v>
      </c>
      <c r="E69" s="11" t="s">
        <v>132</v>
      </c>
      <c r="F69" s="12" t="s">
        <v>14</v>
      </c>
      <c r="G69" s="12">
        <v>404040030</v>
      </c>
      <c r="H69" s="12" t="s">
        <v>14</v>
      </c>
      <c r="I69" s="10" t="s">
        <v>297</v>
      </c>
      <c r="J69" s="12" t="s">
        <v>298</v>
      </c>
      <c r="K69" s="26">
        <v>2040004</v>
      </c>
      <c r="L69" s="27" t="s">
        <v>379</v>
      </c>
      <c r="M69" s="28">
        <v>165551</v>
      </c>
      <c r="N69" s="28" t="s">
        <v>315</v>
      </c>
    </row>
    <row r="70" spans="1:14">
      <c r="A70" s="9">
        <v>4</v>
      </c>
      <c r="B70" s="25" t="s">
        <v>4</v>
      </c>
      <c r="C70" s="11" t="s">
        <v>132</v>
      </c>
      <c r="D70" s="12" t="s">
        <v>14</v>
      </c>
      <c r="E70" s="11" t="s">
        <v>132</v>
      </c>
      <c r="F70" s="12" t="s">
        <v>14</v>
      </c>
      <c r="G70" s="12">
        <v>404040030</v>
      </c>
      <c r="H70" s="12" t="s">
        <v>14</v>
      </c>
      <c r="I70" s="10" t="s">
        <v>299</v>
      </c>
      <c r="J70" s="12" t="s">
        <v>300</v>
      </c>
      <c r="K70" s="26">
        <v>2040005</v>
      </c>
      <c r="L70" s="27" t="s">
        <v>380</v>
      </c>
      <c r="M70" s="28">
        <v>346773.12</v>
      </c>
      <c r="N70" s="28" t="s">
        <v>315</v>
      </c>
    </row>
    <row r="71" spans="1:14">
      <c r="A71" s="9">
        <v>4</v>
      </c>
      <c r="B71" s="25" t="s">
        <v>4</v>
      </c>
      <c r="C71" s="11" t="s">
        <v>132</v>
      </c>
      <c r="D71" s="12" t="s">
        <v>14</v>
      </c>
      <c r="E71" s="11" t="s">
        <v>132</v>
      </c>
      <c r="F71" s="12" t="s">
        <v>14</v>
      </c>
      <c r="G71" s="12">
        <v>404040030</v>
      </c>
      <c r="H71" s="12" t="s">
        <v>14</v>
      </c>
      <c r="I71" s="10" t="s">
        <v>301</v>
      </c>
      <c r="J71" s="12" t="s">
        <v>302</v>
      </c>
      <c r="K71" s="26">
        <v>2040006</v>
      </c>
      <c r="L71" s="27" t="s">
        <v>381</v>
      </c>
      <c r="M71" s="28">
        <v>796623.79</v>
      </c>
      <c r="N71" s="28" t="s">
        <v>315</v>
      </c>
    </row>
    <row r="72" spans="1:14">
      <c r="A72" s="9">
        <v>4</v>
      </c>
      <c r="B72" s="25" t="s">
        <v>4</v>
      </c>
      <c r="C72" s="11" t="s">
        <v>132</v>
      </c>
      <c r="D72" s="12" t="s">
        <v>14</v>
      </c>
      <c r="E72" s="11" t="s">
        <v>132</v>
      </c>
      <c r="F72" s="12" t="s">
        <v>14</v>
      </c>
      <c r="G72" s="12">
        <v>404040030</v>
      </c>
      <c r="H72" s="12" t="s">
        <v>14</v>
      </c>
      <c r="I72" s="10" t="s">
        <v>303</v>
      </c>
      <c r="J72" s="12" t="s">
        <v>304</v>
      </c>
      <c r="K72" s="26">
        <v>2040007</v>
      </c>
      <c r="L72" s="27" t="s">
        <v>382</v>
      </c>
      <c r="M72" s="28">
        <v>215157.21</v>
      </c>
      <c r="N72" s="28" t="s">
        <v>315</v>
      </c>
    </row>
    <row r="73" spans="1:14">
      <c r="A73" s="9">
        <v>4</v>
      </c>
      <c r="B73" s="25" t="s">
        <v>4</v>
      </c>
      <c r="C73" s="11" t="s">
        <v>132</v>
      </c>
      <c r="D73" s="12" t="s">
        <v>14</v>
      </c>
      <c r="E73" s="11" t="s">
        <v>132</v>
      </c>
      <c r="F73" s="12" t="s">
        <v>14</v>
      </c>
      <c r="G73" s="12">
        <v>404040030</v>
      </c>
      <c r="H73" s="12" t="s">
        <v>14</v>
      </c>
      <c r="I73" s="10" t="s">
        <v>305</v>
      </c>
      <c r="J73" s="12" t="s">
        <v>306</v>
      </c>
      <c r="K73" s="26">
        <v>2040008</v>
      </c>
      <c r="L73" s="27" t="s">
        <v>383</v>
      </c>
      <c r="M73" s="28">
        <v>30000</v>
      </c>
      <c r="N73" s="28" t="s">
        <v>315</v>
      </c>
    </row>
    <row r="74" spans="1:14">
      <c r="A74" s="9">
        <v>4</v>
      </c>
      <c r="B74" s="25" t="s">
        <v>4</v>
      </c>
      <c r="C74" s="11" t="s">
        <v>132</v>
      </c>
      <c r="D74" s="12" t="s">
        <v>14</v>
      </c>
      <c r="E74" s="11" t="s">
        <v>132</v>
      </c>
      <c r="F74" s="12" t="s">
        <v>14</v>
      </c>
      <c r="G74" s="12">
        <v>404040030</v>
      </c>
      <c r="H74" s="12" t="s">
        <v>14</v>
      </c>
      <c r="I74" s="10" t="s">
        <v>307</v>
      </c>
      <c r="J74" s="12" t="s">
        <v>308</v>
      </c>
      <c r="K74" s="26">
        <v>2040009</v>
      </c>
      <c r="L74" s="27" t="s">
        <v>384</v>
      </c>
      <c r="M74" s="28">
        <v>21600</v>
      </c>
      <c r="N74" s="28" t="s">
        <v>315</v>
      </c>
    </row>
    <row r="75" spans="1:14">
      <c r="A75" s="9">
        <v>1</v>
      </c>
      <c r="B75" s="25" t="s">
        <v>3</v>
      </c>
      <c r="C75" s="11" t="s">
        <v>65</v>
      </c>
      <c r="D75" s="12" t="s">
        <v>9</v>
      </c>
      <c r="E75" s="11" t="s">
        <v>65</v>
      </c>
      <c r="F75" s="12" t="s">
        <v>30</v>
      </c>
      <c r="G75" s="12">
        <v>101010000</v>
      </c>
      <c r="H75" s="12" t="s">
        <v>30</v>
      </c>
      <c r="I75" s="10" t="s">
        <v>66</v>
      </c>
      <c r="J75" s="12" t="s">
        <v>67</v>
      </c>
      <c r="K75" s="26">
        <v>3010001</v>
      </c>
      <c r="L75" s="27" t="s">
        <v>385</v>
      </c>
      <c r="M75" s="28">
        <v>1216509.1200000001</v>
      </c>
      <c r="N75" s="28" t="s">
        <v>315</v>
      </c>
    </row>
    <row r="76" spans="1:14">
      <c r="A76" s="9">
        <v>1</v>
      </c>
      <c r="B76" s="25" t="s">
        <v>3</v>
      </c>
      <c r="C76" s="11" t="s">
        <v>65</v>
      </c>
      <c r="D76" s="12" t="s">
        <v>9</v>
      </c>
      <c r="E76" s="11" t="s">
        <v>65</v>
      </c>
      <c r="F76" s="12" t="s">
        <v>30</v>
      </c>
      <c r="G76" s="12">
        <v>101010000</v>
      </c>
      <c r="H76" s="12" t="s">
        <v>30</v>
      </c>
      <c r="I76" s="10" t="s">
        <v>68</v>
      </c>
      <c r="J76" s="12" t="s">
        <v>69</v>
      </c>
      <c r="K76" s="30">
        <v>3010002</v>
      </c>
      <c r="L76" s="31" t="s">
        <v>386</v>
      </c>
      <c r="M76" s="28" t="s">
        <v>315</v>
      </c>
      <c r="N76" s="28">
        <v>44434.91</v>
      </c>
    </row>
    <row r="77" spans="1:14">
      <c r="A77" s="9">
        <v>1</v>
      </c>
      <c r="B77" s="25" t="s">
        <v>3</v>
      </c>
      <c r="C77" s="11" t="s">
        <v>65</v>
      </c>
      <c r="D77" s="12" t="s">
        <v>9</v>
      </c>
      <c r="E77" s="11" t="s">
        <v>65</v>
      </c>
      <c r="F77" s="12" t="s">
        <v>30</v>
      </c>
      <c r="G77" s="12">
        <v>101010000</v>
      </c>
      <c r="H77" s="12" t="s">
        <v>30</v>
      </c>
      <c r="I77" s="10" t="s">
        <v>70</v>
      </c>
      <c r="J77" s="12" t="s">
        <v>71</v>
      </c>
      <c r="K77" s="26">
        <v>3010003</v>
      </c>
      <c r="L77" s="27" t="s">
        <v>387</v>
      </c>
      <c r="M77" s="28">
        <v>8000000</v>
      </c>
      <c r="N77" s="28" t="s">
        <v>315</v>
      </c>
    </row>
    <row r="78" spans="1:14">
      <c r="A78" s="9">
        <v>1</v>
      </c>
      <c r="B78" s="25" t="s">
        <v>3</v>
      </c>
      <c r="C78" s="11" t="s">
        <v>65</v>
      </c>
      <c r="D78" s="12" t="s">
        <v>9</v>
      </c>
      <c r="E78" s="11" t="s">
        <v>65</v>
      </c>
      <c r="F78" s="12" t="s">
        <v>30</v>
      </c>
      <c r="G78" s="12">
        <v>101010000</v>
      </c>
      <c r="H78" s="12" t="s">
        <v>30</v>
      </c>
      <c r="I78" s="10" t="s">
        <v>72</v>
      </c>
      <c r="J78" s="12" t="s">
        <v>73</v>
      </c>
      <c r="K78" s="30">
        <v>3010004</v>
      </c>
      <c r="L78" s="31" t="s">
        <v>388</v>
      </c>
      <c r="M78" s="28" t="s">
        <v>315</v>
      </c>
      <c r="N78" s="28">
        <v>2133333.31</v>
      </c>
    </row>
    <row r="79" spans="1:14">
      <c r="A79" s="9">
        <v>1</v>
      </c>
      <c r="B79" s="25" t="s">
        <v>3</v>
      </c>
      <c r="C79" s="11" t="s">
        <v>65</v>
      </c>
      <c r="D79" s="12" t="s">
        <v>9</v>
      </c>
      <c r="E79" s="11" t="s">
        <v>65</v>
      </c>
      <c r="F79" s="12" t="s">
        <v>30</v>
      </c>
      <c r="G79" s="12">
        <v>101010000</v>
      </c>
      <c r="H79" s="12" t="s">
        <v>30</v>
      </c>
      <c r="I79" s="10" t="s">
        <v>74</v>
      </c>
      <c r="J79" s="12" t="s">
        <v>75</v>
      </c>
      <c r="K79" s="30">
        <v>3010005</v>
      </c>
      <c r="L79" s="31" t="s">
        <v>389</v>
      </c>
      <c r="M79" s="28">
        <v>1542240</v>
      </c>
      <c r="N79" s="28" t="s">
        <v>315</v>
      </c>
    </row>
    <row r="80" spans="1:14">
      <c r="A80" s="9">
        <v>1</v>
      </c>
      <c r="B80" s="25" t="s">
        <v>3</v>
      </c>
      <c r="C80" s="11" t="s">
        <v>65</v>
      </c>
      <c r="D80" s="12" t="s">
        <v>9</v>
      </c>
      <c r="E80" s="11" t="s">
        <v>65</v>
      </c>
      <c r="F80" s="12" t="s">
        <v>30</v>
      </c>
      <c r="G80" s="12">
        <v>101010000</v>
      </c>
      <c r="H80" s="12" t="s">
        <v>30</v>
      </c>
      <c r="I80" s="10" t="s">
        <v>76</v>
      </c>
      <c r="J80" s="12" t="s">
        <v>77</v>
      </c>
      <c r="K80" s="30">
        <v>3010006</v>
      </c>
      <c r="L80" s="31" t="s">
        <v>390</v>
      </c>
      <c r="M80" s="28" t="s">
        <v>315</v>
      </c>
      <c r="N80" s="28">
        <v>588237.9</v>
      </c>
    </row>
    <row r="81" spans="1:14">
      <c r="A81" s="9">
        <v>1</v>
      </c>
      <c r="B81" s="25" t="s">
        <v>3</v>
      </c>
      <c r="C81" s="11" t="s">
        <v>65</v>
      </c>
      <c r="D81" s="12" t="s">
        <v>9</v>
      </c>
      <c r="E81" s="11" t="s">
        <v>65</v>
      </c>
      <c r="F81" s="12" t="s">
        <v>30</v>
      </c>
      <c r="G81" s="12">
        <v>101010000</v>
      </c>
      <c r="H81" s="12" t="s">
        <v>30</v>
      </c>
      <c r="I81" s="10" t="s">
        <v>78</v>
      </c>
      <c r="J81" s="12" t="s">
        <v>79</v>
      </c>
      <c r="K81" s="30">
        <v>3010007</v>
      </c>
      <c r="L81" s="31" t="s">
        <v>391</v>
      </c>
      <c r="M81" s="28">
        <v>6269260</v>
      </c>
      <c r="N81" s="28" t="s">
        <v>315</v>
      </c>
    </row>
    <row r="82" spans="1:14">
      <c r="A82" s="9">
        <v>1</v>
      </c>
      <c r="B82" s="25" t="s">
        <v>3</v>
      </c>
      <c r="C82" s="11" t="s">
        <v>65</v>
      </c>
      <c r="D82" s="12" t="s">
        <v>9</v>
      </c>
      <c r="E82" s="11" t="s">
        <v>65</v>
      </c>
      <c r="F82" s="12" t="s">
        <v>30</v>
      </c>
      <c r="G82" s="12">
        <v>101010000</v>
      </c>
      <c r="H82" s="12" t="s">
        <v>30</v>
      </c>
      <c r="I82" s="10" t="s">
        <v>80</v>
      </c>
      <c r="J82" s="12" t="s">
        <v>81</v>
      </c>
      <c r="K82" s="30">
        <v>3010008</v>
      </c>
      <c r="L82" s="31" t="s">
        <v>392</v>
      </c>
      <c r="M82" s="28" t="s">
        <v>315</v>
      </c>
      <c r="N82" s="28">
        <v>1027909.5</v>
      </c>
    </row>
    <row r="83" spans="1:14">
      <c r="A83" s="9">
        <v>1</v>
      </c>
      <c r="B83" s="25" t="s">
        <v>3</v>
      </c>
      <c r="C83" s="11" t="s">
        <v>65</v>
      </c>
      <c r="D83" s="12" t="s">
        <v>9</v>
      </c>
      <c r="E83" s="11" t="s">
        <v>65</v>
      </c>
      <c r="F83" s="12" t="s">
        <v>30</v>
      </c>
      <c r="G83" s="12">
        <v>101010000</v>
      </c>
      <c r="H83" s="12" t="s">
        <v>30</v>
      </c>
      <c r="I83" s="10" t="s">
        <v>82</v>
      </c>
      <c r="J83" s="12" t="s">
        <v>83</v>
      </c>
      <c r="K83" s="30">
        <v>3010011</v>
      </c>
      <c r="L83" s="31" t="s">
        <v>393</v>
      </c>
      <c r="M83" s="28">
        <v>8819564.2799999993</v>
      </c>
      <c r="N83" s="28" t="s">
        <v>315</v>
      </c>
    </row>
    <row r="84" spans="1:14">
      <c r="A84" s="9">
        <v>1</v>
      </c>
      <c r="B84" s="25" t="s">
        <v>3</v>
      </c>
      <c r="C84" s="11" t="s">
        <v>65</v>
      </c>
      <c r="D84" s="12" t="s">
        <v>9</v>
      </c>
      <c r="E84" s="11" t="s">
        <v>65</v>
      </c>
      <c r="F84" s="12" t="s">
        <v>30</v>
      </c>
      <c r="G84" s="12">
        <v>101010000</v>
      </c>
      <c r="H84" s="12" t="s">
        <v>30</v>
      </c>
      <c r="I84" s="10" t="s">
        <v>84</v>
      </c>
      <c r="J84" s="12" t="s">
        <v>85</v>
      </c>
      <c r="K84" s="30">
        <v>3010012</v>
      </c>
      <c r="L84" s="31" t="s">
        <v>394</v>
      </c>
      <c r="M84" s="28" t="s">
        <v>315</v>
      </c>
      <c r="N84" s="28">
        <v>734963.7</v>
      </c>
    </row>
    <row r="85" spans="1:14">
      <c r="A85" s="9">
        <v>1</v>
      </c>
      <c r="B85" s="25" t="s">
        <v>3</v>
      </c>
      <c r="C85" s="11" t="s">
        <v>65</v>
      </c>
      <c r="D85" s="12" t="s">
        <v>9</v>
      </c>
      <c r="E85" s="11" t="s">
        <v>86</v>
      </c>
      <c r="F85" s="12" t="s">
        <v>29</v>
      </c>
      <c r="G85" s="12">
        <v>101010001</v>
      </c>
      <c r="H85" s="12" t="s">
        <v>29</v>
      </c>
      <c r="I85" s="10" t="s">
        <v>87</v>
      </c>
      <c r="J85" s="12" t="s">
        <v>29</v>
      </c>
      <c r="K85" s="26">
        <v>3010009</v>
      </c>
      <c r="L85" s="27" t="s">
        <v>395</v>
      </c>
      <c r="M85" s="28">
        <v>554518.64</v>
      </c>
      <c r="N85" s="28" t="s">
        <v>315</v>
      </c>
    </row>
    <row r="86" spans="1:14">
      <c r="A86" s="9">
        <v>1</v>
      </c>
      <c r="B86" s="25" t="s">
        <v>3</v>
      </c>
      <c r="C86" s="11" t="s">
        <v>65</v>
      </c>
      <c r="D86" s="12" t="s">
        <v>9</v>
      </c>
      <c r="E86" s="11" t="s">
        <v>86</v>
      </c>
      <c r="F86" s="12" t="s">
        <v>29</v>
      </c>
      <c r="G86" s="12">
        <v>101010001</v>
      </c>
      <c r="H86" s="12" t="s">
        <v>29</v>
      </c>
      <c r="I86" s="10" t="s">
        <v>88</v>
      </c>
      <c r="J86" s="12" t="s">
        <v>89</v>
      </c>
      <c r="K86" s="26">
        <v>3010010</v>
      </c>
      <c r="L86" s="27" t="s">
        <v>396</v>
      </c>
      <c r="M86" s="28" t="s">
        <v>315</v>
      </c>
      <c r="N86" s="28">
        <v>14583.31</v>
      </c>
    </row>
    <row r="87" spans="1:14">
      <c r="A87" s="9">
        <v>1</v>
      </c>
      <c r="B87" s="25" t="s">
        <v>3</v>
      </c>
      <c r="C87" s="11" t="s">
        <v>90</v>
      </c>
      <c r="D87" s="12" t="s">
        <v>8</v>
      </c>
      <c r="E87" s="11" t="s">
        <v>65</v>
      </c>
      <c r="F87" s="12" t="s">
        <v>27</v>
      </c>
      <c r="G87" s="12">
        <v>102010002</v>
      </c>
      <c r="H87" s="12" t="s">
        <v>48</v>
      </c>
      <c r="I87" s="10" t="s">
        <v>91</v>
      </c>
      <c r="J87" s="12" t="s">
        <v>48</v>
      </c>
      <c r="K87" s="30">
        <v>3020001</v>
      </c>
      <c r="L87" s="31" t="s">
        <v>397</v>
      </c>
      <c r="M87" s="28">
        <v>689288.88</v>
      </c>
      <c r="N87" s="28" t="s">
        <v>315</v>
      </c>
    </row>
    <row r="88" spans="1:14">
      <c r="A88" s="9">
        <v>1</v>
      </c>
      <c r="B88" s="25" t="s">
        <v>3</v>
      </c>
      <c r="C88" s="11" t="s">
        <v>90</v>
      </c>
      <c r="D88" s="12" t="s">
        <v>8</v>
      </c>
      <c r="E88" s="11" t="s">
        <v>65</v>
      </c>
      <c r="F88" s="12" t="s">
        <v>27</v>
      </c>
      <c r="G88" s="12">
        <v>102010002</v>
      </c>
      <c r="H88" s="12" t="s">
        <v>48</v>
      </c>
      <c r="I88" s="10" t="s">
        <v>91</v>
      </c>
      <c r="J88" s="12" t="s">
        <v>48</v>
      </c>
      <c r="K88" s="30">
        <v>3020002</v>
      </c>
      <c r="L88" s="31" t="s">
        <v>398</v>
      </c>
      <c r="M88" s="28">
        <v>0.42</v>
      </c>
      <c r="N88" s="28" t="s">
        <v>315</v>
      </c>
    </row>
    <row r="89" spans="1:14">
      <c r="A89" s="9">
        <v>1</v>
      </c>
      <c r="B89" s="25" t="s">
        <v>3</v>
      </c>
      <c r="C89" s="11" t="s">
        <v>90</v>
      </c>
      <c r="D89" s="12" t="s">
        <v>8</v>
      </c>
      <c r="E89" s="11" t="s">
        <v>65</v>
      </c>
      <c r="F89" s="12" t="s">
        <v>27</v>
      </c>
      <c r="G89" s="12">
        <v>102010002</v>
      </c>
      <c r="H89" s="12" t="s">
        <v>48</v>
      </c>
      <c r="I89" s="10" t="s">
        <v>91</v>
      </c>
      <c r="J89" s="12" t="s">
        <v>48</v>
      </c>
      <c r="K89" s="30">
        <v>3020003</v>
      </c>
      <c r="L89" s="31" t="s">
        <v>399</v>
      </c>
      <c r="M89" s="28" t="s">
        <v>315</v>
      </c>
      <c r="N89" s="28">
        <v>0.01</v>
      </c>
    </row>
    <row r="90" spans="1:14">
      <c r="A90" s="9">
        <v>1</v>
      </c>
      <c r="B90" s="25" t="s">
        <v>3</v>
      </c>
      <c r="C90" s="11" t="s">
        <v>90</v>
      </c>
      <c r="D90" s="12" t="s">
        <v>8</v>
      </c>
      <c r="E90" s="11" t="s">
        <v>65</v>
      </c>
      <c r="F90" s="12" t="s">
        <v>27</v>
      </c>
      <c r="G90" s="12">
        <v>102010002</v>
      </c>
      <c r="H90" s="12" t="s">
        <v>48</v>
      </c>
      <c r="I90" s="10" t="s">
        <v>91</v>
      </c>
      <c r="J90" s="12" t="s">
        <v>48</v>
      </c>
      <c r="K90" s="30">
        <v>3020004</v>
      </c>
      <c r="L90" s="31" t="s">
        <v>400</v>
      </c>
      <c r="M90" s="28" t="s">
        <v>315</v>
      </c>
      <c r="N90" s="28">
        <v>0.39</v>
      </c>
    </row>
    <row r="91" spans="1:14">
      <c r="A91" s="9">
        <v>1</v>
      </c>
      <c r="B91" s="25" t="s">
        <v>3</v>
      </c>
      <c r="C91" s="11" t="s">
        <v>90</v>
      </c>
      <c r="D91" s="12" t="s">
        <v>8</v>
      </c>
      <c r="E91" s="11" t="s">
        <v>65</v>
      </c>
      <c r="F91" s="12" t="s">
        <v>27</v>
      </c>
      <c r="G91" s="12">
        <v>102010002</v>
      </c>
      <c r="H91" s="12" t="s">
        <v>48</v>
      </c>
      <c r="I91" s="10" t="s">
        <v>91</v>
      </c>
      <c r="J91" s="12" t="s">
        <v>48</v>
      </c>
      <c r="K91" s="30">
        <v>3020005</v>
      </c>
      <c r="L91" s="31" t="s">
        <v>401</v>
      </c>
      <c r="M91" s="28">
        <v>1277637.05</v>
      </c>
      <c r="N91" s="28" t="s">
        <v>315</v>
      </c>
    </row>
    <row r="92" spans="1:14">
      <c r="A92" s="9">
        <v>1</v>
      </c>
      <c r="B92" s="25" t="s">
        <v>3</v>
      </c>
      <c r="C92" s="11" t="s">
        <v>90</v>
      </c>
      <c r="D92" s="12" t="s">
        <v>8</v>
      </c>
      <c r="E92" s="11" t="s">
        <v>65</v>
      </c>
      <c r="F92" s="12" t="s">
        <v>27</v>
      </c>
      <c r="G92" s="12">
        <v>102010002</v>
      </c>
      <c r="H92" s="12" t="s">
        <v>48</v>
      </c>
      <c r="I92" s="10" t="s">
        <v>91</v>
      </c>
      <c r="J92" s="12" t="s">
        <v>48</v>
      </c>
      <c r="K92" s="30">
        <v>3020006</v>
      </c>
      <c r="L92" s="31" t="s">
        <v>402</v>
      </c>
      <c r="M92" s="28">
        <v>0.02</v>
      </c>
      <c r="N92" s="28" t="s">
        <v>315</v>
      </c>
    </row>
    <row r="93" spans="1:14">
      <c r="A93" s="9">
        <v>1</v>
      </c>
      <c r="B93" s="25" t="s">
        <v>3</v>
      </c>
      <c r="C93" s="11" t="s">
        <v>90</v>
      </c>
      <c r="D93" s="12" t="s">
        <v>8</v>
      </c>
      <c r="E93" s="11" t="s">
        <v>65</v>
      </c>
      <c r="F93" s="12" t="s">
        <v>27</v>
      </c>
      <c r="G93" s="12">
        <v>102010002</v>
      </c>
      <c r="H93" s="12" t="s">
        <v>48</v>
      </c>
      <c r="I93" s="10" t="s">
        <v>91</v>
      </c>
      <c r="J93" s="12" t="s">
        <v>48</v>
      </c>
      <c r="K93" s="26">
        <v>3020007</v>
      </c>
      <c r="L93" s="27" t="s">
        <v>403</v>
      </c>
      <c r="M93" s="28">
        <v>2830756.47</v>
      </c>
      <c r="N93" s="28" t="s">
        <v>315</v>
      </c>
    </row>
    <row r="94" spans="1:14">
      <c r="A94" s="9">
        <v>1</v>
      </c>
      <c r="B94" s="25" t="s">
        <v>3</v>
      </c>
      <c r="C94" s="11" t="s">
        <v>90</v>
      </c>
      <c r="D94" s="12" t="s">
        <v>8</v>
      </c>
      <c r="E94" s="11" t="s">
        <v>65</v>
      </c>
      <c r="F94" s="12" t="s">
        <v>27</v>
      </c>
      <c r="G94" s="12">
        <v>102010002</v>
      </c>
      <c r="H94" s="12" t="s">
        <v>48</v>
      </c>
      <c r="I94" s="10" t="s">
        <v>91</v>
      </c>
      <c r="J94" s="12" t="s">
        <v>48</v>
      </c>
      <c r="K94" s="30">
        <v>3020008</v>
      </c>
      <c r="L94" s="31" t="s">
        <v>404</v>
      </c>
      <c r="M94" s="28">
        <v>21458795.870000001</v>
      </c>
      <c r="N94" s="28" t="s">
        <v>315</v>
      </c>
    </row>
    <row r="95" spans="1:14">
      <c r="A95" s="9">
        <v>1</v>
      </c>
      <c r="B95" s="25" t="s">
        <v>3</v>
      </c>
      <c r="C95" s="11" t="s">
        <v>90</v>
      </c>
      <c r="D95" s="12" t="s">
        <v>8</v>
      </c>
      <c r="E95" s="11" t="s">
        <v>65</v>
      </c>
      <c r="F95" s="12" t="s">
        <v>27</v>
      </c>
      <c r="G95" s="12">
        <v>102010002</v>
      </c>
      <c r="H95" s="12" t="s">
        <v>48</v>
      </c>
      <c r="I95" s="10" t="s">
        <v>91</v>
      </c>
      <c r="J95" s="12" t="s">
        <v>48</v>
      </c>
      <c r="K95" s="26">
        <v>3020009</v>
      </c>
      <c r="L95" s="27" t="s">
        <v>405</v>
      </c>
      <c r="M95" s="28">
        <v>7448141.4699999997</v>
      </c>
      <c r="N95" s="28" t="s">
        <v>315</v>
      </c>
    </row>
    <row r="96" spans="1:14">
      <c r="A96" s="9">
        <v>1</v>
      </c>
      <c r="B96" s="25" t="s">
        <v>3</v>
      </c>
      <c r="C96" s="11" t="s">
        <v>90</v>
      </c>
      <c r="D96" s="12" t="s">
        <v>8</v>
      </c>
      <c r="E96" s="11" t="s">
        <v>65</v>
      </c>
      <c r="F96" s="12" t="s">
        <v>27</v>
      </c>
      <c r="G96" s="12">
        <v>102010002</v>
      </c>
      <c r="H96" s="12" t="s">
        <v>48</v>
      </c>
      <c r="I96" s="10" t="s">
        <v>91</v>
      </c>
      <c r="J96" s="12" t="s">
        <v>48</v>
      </c>
      <c r="K96" s="30">
        <v>3020010</v>
      </c>
      <c r="L96" s="32" t="s">
        <v>406</v>
      </c>
      <c r="M96" s="28">
        <v>5052969.43</v>
      </c>
      <c r="N96" s="28" t="s">
        <v>315</v>
      </c>
    </row>
    <row r="97" spans="1:14">
      <c r="A97" s="9">
        <v>1</v>
      </c>
      <c r="B97" s="25" t="s">
        <v>3</v>
      </c>
      <c r="C97" s="11" t="s">
        <v>90</v>
      </c>
      <c r="D97" s="12" t="s">
        <v>8</v>
      </c>
      <c r="E97" s="11" t="s">
        <v>65</v>
      </c>
      <c r="F97" s="12" t="s">
        <v>27</v>
      </c>
      <c r="G97" s="12">
        <v>102010002</v>
      </c>
      <c r="H97" s="12" t="s">
        <v>48</v>
      </c>
      <c r="I97" s="10" t="s">
        <v>91</v>
      </c>
      <c r="J97" s="12" t="s">
        <v>48</v>
      </c>
      <c r="K97" s="26">
        <v>3020011</v>
      </c>
      <c r="L97" s="27" t="s">
        <v>407</v>
      </c>
      <c r="M97" s="28">
        <v>7092091.3799999999</v>
      </c>
      <c r="N97" s="28" t="s">
        <v>315</v>
      </c>
    </row>
    <row r="98" spans="1:14">
      <c r="A98" s="9">
        <v>1</v>
      </c>
      <c r="B98" s="25" t="s">
        <v>3</v>
      </c>
      <c r="C98" s="11" t="s">
        <v>90</v>
      </c>
      <c r="D98" s="12" t="s">
        <v>8</v>
      </c>
      <c r="E98" s="11" t="s">
        <v>65</v>
      </c>
      <c r="F98" s="12" t="s">
        <v>27</v>
      </c>
      <c r="G98" s="12">
        <v>102010002</v>
      </c>
      <c r="H98" s="12" t="s">
        <v>48</v>
      </c>
      <c r="I98" s="10" t="s">
        <v>91</v>
      </c>
      <c r="J98" s="12" t="s">
        <v>48</v>
      </c>
      <c r="K98" s="30">
        <v>3020012</v>
      </c>
      <c r="L98" s="31" t="s">
        <v>408</v>
      </c>
      <c r="M98" s="28">
        <v>18280283.010000002</v>
      </c>
      <c r="N98" s="28" t="s">
        <v>315</v>
      </c>
    </row>
    <row r="99" spans="1:14">
      <c r="A99" s="9">
        <v>1</v>
      </c>
      <c r="B99" s="25" t="s">
        <v>3</v>
      </c>
      <c r="C99" s="11" t="s">
        <v>90</v>
      </c>
      <c r="D99" s="12" t="s">
        <v>8</v>
      </c>
      <c r="E99" s="11" t="s">
        <v>65</v>
      </c>
      <c r="F99" s="12" t="s">
        <v>27</v>
      </c>
      <c r="G99" s="12">
        <v>102010002</v>
      </c>
      <c r="H99" s="12" t="s">
        <v>48</v>
      </c>
      <c r="I99" s="10" t="s">
        <v>91</v>
      </c>
      <c r="J99" s="12" t="s">
        <v>48</v>
      </c>
      <c r="K99" s="26">
        <v>3020013</v>
      </c>
      <c r="L99" s="27" t="s">
        <v>409</v>
      </c>
      <c r="M99" s="28">
        <v>1394799</v>
      </c>
      <c r="N99" s="28" t="s">
        <v>315</v>
      </c>
    </row>
    <row r="100" spans="1:14">
      <c r="A100" s="9">
        <v>1</v>
      </c>
      <c r="B100" s="25" t="s">
        <v>3</v>
      </c>
      <c r="C100" s="11" t="s">
        <v>90</v>
      </c>
      <c r="D100" s="12" t="s">
        <v>8</v>
      </c>
      <c r="E100" s="11" t="s">
        <v>65</v>
      </c>
      <c r="F100" s="12" t="s">
        <v>27</v>
      </c>
      <c r="G100" s="12">
        <v>102010002</v>
      </c>
      <c r="H100" s="12" t="s">
        <v>48</v>
      </c>
      <c r="I100" s="10" t="s">
        <v>91</v>
      </c>
      <c r="J100" s="12" t="s">
        <v>48</v>
      </c>
      <c r="K100" s="26">
        <v>3020014</v>
      </c>
      <c r="L100" s="27" t="s">
        <v>410</v>
      </c>
      <c r="M100" s="28">
        <v>2452993</v>
      </c>
      <c r="N100" s="28" t="s">
        <v>315</v>
      </c>
    </row>
    <row r="101" spans="1:14">
      <c r="A101" s="9">
        <v>1</v>
      </c>
      <c r="B101" s="25" t="s">
        <v>3</v>
      </c>
      <c r="C101" s="11" t="s">
        <v>90</v>
      </c>
      <c r="D101" s="12" t="s">
        <v>8</v>
      </c>
      <c r="E101" s="11" t="s">
        <v>65</v>
      </c>
      <c r="F101" s="12" t="s">
        <v>27</v>
      </c>
      <c r="G101" s="12">
        <v>102010002</v>
      </c>
      <c r="H101" s="12" t="s">
        <v>48</v>
      </c>
      <c r="I101" s="10" t="s">
        <v>91</v>
      </c>
      <c r="J101" s="12" t="s">
        <v>48</v>
      </c>
      <c r="K101" s="26">
        <v>3020015</v>
      </c>
      <c r="L101" s="27" t="s">
        <v>411</v>
      </c>
      <c r="M101" s="28">
        <v>16062904</v>
      </c>
      <c r="N101" s="28" t="s">
        <v>315</v>
      </c>
    </row>
    <row r="102" spans="1:14">
      <c r="A102" s="9">
        <v>1</v>
      </c>
      <c r="B102" s="25" t="s">
        <v>3</v>
      </c>
      <c r="C102" s="11" t="s">
        <v>90</v>
      </c>
      <c r="D102" s="12" t="s">
        <v>8</v>
      </c>
      <c r="E102" s="11" t="s">
        <v>65</v>
      </c>
      <c r="F102" s="12" t="s">
        <v>27</v>
      </c>
      <c r="G102" s="12">
        <v>102010002</v>
      </c>
      <c r="H102" s="12" t="s">
        <v>48</v>
      </c>
      <c r="I102" s="10" t="s">
        <v>91</v>
      </c>
      <c r="J102" s="12" t="s">
        <v>48</v>
      </c>
      <c r="K102" s="30">
        <v>3020016</v>
      </c>
      <c r="L102" s="31" t="s">
        <v>412</v>
      </c>
      <c r="M102" s="28">
        <v>30749441</v>
      </c>
      <c r="N102" s="28" t="s">
        <v>315</v>
      </c>
    </row>
    <row r="103" spans="1:14">
      <c r="A103" s="9">
        <v>1</v>
      </c>
      <c r="B103" s="25" t="s">
        <v>3</v>
      </c>
      <c r="C103" s="11" t="s">
        <v>90</v>
      </c>
      <c r="D103" s="12" t="s">
        <v>8</v>
      </c>
      <c r="E103" s="11" t="s">
        <v>86</v>
      </c>
      <c r="F103" s="12" t="s">
        <v>26</v>
      </c>
      <c r="G103" s="12">
        <v>102030003</v>
      </c>
      <c r="H103" s="12" t="s">
        <v>26</v>
      </c>
      <c r="I103" s="10" t="s">
        <v>96</v>
      </c>
      <c r="J103" s="12" t="s">
        <v>97</v>
      </c>
      <c r="K103" s="30">
        <v>3030001</v>
      </c>
      <c r="L103" s="31" t="s">
        <v>413</v>
      </c>
      <c r="M103" s="28">
        <v>93883643.760000005</v>
      </c>
      <c r="N103" s="28" t="s">
        <v>315</v>
      </c>
    </row>
    <row r="104" spans="1:14">
      <c r="A104" s="9">
        <v>1</v>
      </c>
      <c r="B104" s="25" t="s">
        <v>3</v>
      </c>
      <c r="C104" s="11" t="s">
        <v>90</v>
      </c>
      <c r="D104" s="12" t="s">
        <v>8</v>
      </c>
      <c r="E104" s="11" t="s">
        <v>86</v>
      </c>
      <c r="F104" s="12" t="s">
        <v>26</v>
      </c>
      <c r="G104" s="12">
        <v>102030003</v>
      </c>
      <c r="H104" s="12" t="s">
        <v>26</v>
      </c>
      <c r="I104" s="10" t="s">
        <v>98</v>
      </c>
      <c r="J104" s="12" t="s">
        <v>99</v>
      </c>
      <c r="K104" s="26">
        <v>3030002</v>
      </c>
      <c r="L104" s="27" t="s">
        <v>414</v>
      </c>
      <c r="M104" s="28" t="s">
        <v>315</v>
      </c>
      <c r="N104" s="28">
        <v>38673063.439999998</v>
      </c>
    </row>
    <row r="105" spans="1:14">
      <c r="A105" s="9">
        <v>1</v>
      </c>
      <c r="B105" s="25" t="s">
        <v>3</v>
      </c>
      <c r="C105" s="11" t="s">
        <v>90</v>
      </c>
      <c r="D105" s="12" t="s">
        <v>8</v>
      </c>
      <c r="E105" s="11" t="s">
        <v>86</v>
      </c>
      <c r="F105" s="12" t="s">
        <v>26</v>
      </c>
      <c r="G105" s="12">
        <v>102030003</v>
      </c>
      <c r="H105" s="12" t="s">
        <v>26</v>
      </c>
      <c r="I105" s="10" t="s">
        <v>100</v>
      </c>
      <c r="J105" s="12" t="s">
        <v>101</v>
      </c>
      <c r="K105" s="26">
        <v>3030004</v>
      </c>
      <c r="L105" s="27" t="s">
        <v>415</v>
      </c>
      <c r="M105" s="28">
        <v>2579075</v>
      </c>
      <c r="N105" s="28" t="s">
        <v>315</v>
      </c>
    </row>
    <row r="106" spans="1:14">
      <c r="A106" s="9">
        <v>1</v>
      </c>
      <c r="B106" s="25" t="s">
        <v>3</v>
      </c>
      <c r="C106" s="11" t="s">
        <v>90</v>
      </c>
      <c r="D106" s="12" t="s">
        <v>8</v>
      </c>
      <c r="E106" s="11" t="s">
        <v>86</v>
      </c>
      <c r="F106" s="12" t="s">
        <v>26</v>
      </c>
      <c r="G106" s="12">
        <v>102030003</v>
      </c>
      <c r="H106" s="12" t="s">
        <v>26</v>
      </c>
      <c r="I106" s="10" t="s">
        <v>102</v>
      </c>
      <c r="J106" s="12" t="s">
        <v>103</v>
      </c>
      <c r="K106" s="26">
        <v>3030005</v>
      </c>
      <c r="L106" s="27" t="s">
        <v>416</v>
      </c>
      <c r="M106" s="28" t="s">
        <v>315</v>
      </c>
      <c r="N106" s="28">
        <v>830756.12</v>
      </c>
    </row>
    <row r="107" spans="1:14">
      <c r="A107" s="9">
        <v>1</v>
      </c>
      <c r="B107" s="25" t="s">
        <v>3</v>
      </c>
      <c r="C107" s="11" t="s">
        <v>90</v>
      </c>
      <c r="D107" s="12" t="s">
        <v>8</v>
      </c>
      <c r="E107" s="11" t="s">
        <v>86</v>
      </c>
      <c r="F107" s="12" t="s">
        <v>26</v>
      </c>
      <c r="G107" s="12">
        <v>102030003</v>
      </c>
      <c r="H107" s="12" t="s">
        <v>26</v>
      </c>
      <c r="I107" s="10" t="s">
        <v>104</v>
      </c>
      <c r="J107" s="12" t="s">
        <v>105</v>
      </c>
      <c r="K107" s="30">
        <v>3030006</v>
      </c>
      <c r="L107" s="31" t="s">
        <v>417</v>
      </c>
      <c r="M107" s="28" t="s">
        <v>315</v>
      </c>
      <c r="N107" s="28">
        <v>114716.01</v>
      </c>
    </row>
    <row r="108" spans="1:14">
      <c r="A108" s="9">
        <v>1</v>
      </c>
      <c r="B108" s="25" t="s">
        <v>3</v>
      </c>
      <c r="C108" s="11" t="s">
        <v>90</v>
      </c>
      <c r="D108" s="12" t="s">
        <v>8</v>
      </c>
      <c r="E108" s="11" t="s">
        <v>90</v>
      </c>
      <c r="F108" s="12" t="s">
        <v>25</v>
      </c>
      <c r="G108" s="12">
        <v>102020004</v>
      </c>
      <c r="H108" s="12" t="s">
        <v>47</v>
      </c>
      <c r="I108" s="10" t="s">
        <v>92</v>
      </c>
      <c r="J108" s="12" t="s">
        <v>93</v>
      </c>
      <c r="K108" s="26">
        <v>3040001</v>
      </c>
      <c r="L108" s="27" t="s">
        <v>418</v>
      </c>
      <c r="M108" s="28">
        <v>448504.91</v>
      </c>
      <c r="N108" s="28" t="s">
        <v>315</v>
      </c>
    </row>
    <row r="109" spans="1:14">
      <c r="A109" s="9">
        <v>1</v>
      </c>
      <c r="B109" s="25" t="s">
        <v>3</v>
      </c>
      <c r="C109" s="11" t="s">
        <v>90</v>
      </c>
      <c r="D109" s="12" t="s">
        <v>8</v>
      </c>
      <c r="E109" s="11" t="s">
        <v>90</v>
      </c>
      <c r="F109" s="12" t="s">
        <v>25</v>
      </c>
      <c r="G109" s="12">
        <v>102020004</v>
      </c>
      <c r="H109" s="12" t="s">
        <v>47</v>
      </c>
      <c r="I109" s="10" t="s">
        <v>94</v>
      </c>
      <c r="J109" s="12" t="s">
        <v>95</v>
      </c>
      <c r="K109" s="26">
        <v>3040002</v>
      </c>
      <c r="L109" s="27" t="s">
        <v>419</v>
      </c>
      <c r="M109" s="28">
        <v>273705.64</v>
      </c>
      <c r="N109" s="28" t="s">
        <v>315</v>
      </c>
    </row>
    <row r="110" spans="1:14">
      <c r="A110" s="9">
        <v>1</v>
      </c>
      <c r="B110" s="25" t="s">
        <v>3</v>
      </c>
      <c r="C110" s="11" t="s">
        <v>90</v>
      </c>
      <c r="D110" s="12" t="s">
        <v>8</v>
      </c>
      <c r="E110" s="11" t="s">
        <v>106</v>
      </c>
      <c r="F110" s="12" t="s">
        <v>28</v>
      </c>
      <c r="G110" s="12">
        <v>102040005</v>
      </c>
      <c r="H110" s="12" t="s">
        <v>49</v>
      </c>
      <c r="I110" s="10" t="s">
        <v>107</v>
      </c>
      <c r="J110" s="12" t="s">
        <v>108</v>
      </c>
      <c r="K110" s="26" t="s">
        <v>420</v>
      </c>
      <c r="L110" s="27" t="s">
        <v>421</v>
      </c>
      <c r="M110" s="28">
        <v>468324.46</v>
      </c>
      <c r="N110" s="28" t="s">
        <v>315</v>
      </c>
    </row>
    <row r="111" spans="1:14">
      <c r="A111" s="9">
        <v>1</v>
      </c>
      <c r="B111" s="25" t="s">
        <v>3</v>
      </c>
      <c r="C111" s="11" t="s">
        <v>90</v>
      </c>
      <c r="D111" s="12" t="s">
        <v>8</v>
      </c>
      <c r="E111" s="11" t="s">
        <v>106</v>
      </c>
      <c r="F111" s="12" t="s">
        <v>28</v>
      </c>
      <c r="G111" s="12">
        <v>102040005</v>
      </c>
      <c r="H111" s="12" t="s">
        <v>49</v>
      </c>
      <c r="I111" s="10" t="s">
        <v>109</v>
      </c>
      <c r="J111" s="12" t="s">
        <v>110</v>
      </c>
      <c r="K111" s="26" t="s">
        <v>422</v>
      </c>
      <c r="L111" s="27" t="s">
        <v>423</v>
      </c>
      <c r="M111" s="28">
        <v>329545</v>
      </c>
      <c r="N111" s="28" t="s">
        <v>315</v>
      </c>
    </row>
    <row r="112" spans="1:14">
      <c r="A112" s="9">
        <v>1</v>
      </c>
      <c r="B112" s="25" t="s">
        <v>3</v>
      </c>
      <c r="C112" s="11" t="s">
        <v>90</v>
      </c>
      <c r="D112" s="12" t="s">
        <v>8</v>
      </c>
      <c r="E112" s="11" t="s">
        <v>106</v>
      </c>
      <c r="F112" s="12" t="s">
        <v>28</v>
      </c>
      <c r="G112" s="12">
        <v>102040006</v>
      </c>
      <c r="H112" s="12" t="s">
        <v>51</v>
      </c>
      <c r="I112" s="10" t="s">
        <v>111</v>
      </c>
      <c r="J112" s="12" t="s">
        <v>51</v>
      </c>
      <c r="K112" s="26">
        <v>3050003</v>
      </c>
      <c r="L112" s="33" t="s">
        <v>424</v>
      </c>
      <c r="M112" s="28">
        <v>18400212</v>
      </c>
      <c r="N112" s="28" t="s">
        <v>315</v>
      </c>
    </row>
    <row r="113" spans="1:14">
      <c r="A113" s="9">
        <v>1</v>
      </c>
      <c r="B113" s="25" t="s">
        <v>3</v>
      </c>
      <c r="C113" s="11" t="s">
        <v>90</v>
      </c>
      <c r="D113" s="12" t="s">
        <v>8</v>
      </c>
      <c r="E113" s="11" t="s">
        <v>106</v>
      </c>
      <c r="F113" s="12" t="s">
        <v>28</v>
      </c>
      <c r="G113" s="12">
        <v>102040006</v>
      </c>
      <c r="H113" s="12" t="s">
        <v>51</v>
      </c>
      <c r="I113" s="10" t="s">
        <v>111</v>
      </c>
      <c r="J113" s="12" t="s">
        <v>51</v>
      </c>
      <c r="K113" s="26">
        <v>3050005</v>
      </c>
      <c r="L113" s="33" t="s">
        <v>425</v>
      </c>
      <c r="M113" s="28">
        <v>23957723.100000001</v>
      </c>
      <c r="N113" s="28" t="s">
        <v>315</v>
      </c>
    </row>
    <row r="114" spans="1:14">
      <c r="A114" s="9">
        <v>1</v>
      </c>
      <c r="B114" s="25" t="s">
        <v>3</v>
      </c>
      <c r="C114" s="11" t="s">
        <v>90</v>
      </c>
      <c r="D114" s="12" t="s">
        <v>8</v>
      </c>
      <c r="E114" s="11" t="s">
        <v>132</v>
      </c>
      <c r="F114" s="12" t="s">
        <v>23</v>
      </c>
      <c r="G114" s="12">
        <v>102050008</v>
      </c>
      <c r="H114" s="12" t="s">
        <v>23</v>
      </c>
      <c r="I114" s="10" t="s">
        <v>133</v>
      </c>
      <c r="J114" s="12" t="s">
        <v>134</v>
      </c>
      <c r="K114" s="26">
        <v>3060001</v>
      </c>
      <c r="L114" s="33" t="s">
        <v>426</v>
      </c>
      <c r="M114" s="28" t="s">
        <v>315</v>
      </c>
      <c r="N114" s="28">
        <v>622651.78</v>
      </c>
    </row>
    <row r="115" spans="1:14">
      <c r="A115" s="9">
        <v>1</v>
      </c>
      <c r="B115" s="25" t="s">
        <v>3</v>
      </c>
      <c r="C115" s="11" t="s">
        <v>90</v>
      </c>
      <c r="D115" s="12" t="s">
        <v>8</v>
      </c>
      <c r="E115" s="11" t="s">
        <v>132</v>
      </c>
      <c r="F115" s="12" t="s">
        <v>23</v>
      </c>
      <c r="G115" s="12">
        <v>102050008</v>
      </c>
      <c r="H115" s="12" t="s">
        <v>23</v>
      </c>
      <c r="I115" s="10" t="s">
        <v>135</v>
      </c>
      <c r="J115" s="12" t="s">
        <v>136</v>
      </c>
      <c r="K115" s="26">
        <v>3060002</v>
      </c>
      <c r="L115" s="33" t="s">
        <v>427</v>
      </c>
      <c r="M115" s="28" t="s">
        <v>315</v>
      </c>
      <c r="N115" s="28">
        <v>2826023.12</v>
      </c>
    </row>
    <row r="116" spans="1:14">
      <c r="A116" s="9">
        <v>1</v>
      </c>
      <c r="B116" s="25" t="s">
        <v>3</v>
      </c>
      <c r="C116" s="11" t="s">
        <v>90</v>
      </c>
      <c r="D116" s="12" t="s">
        <v>8</v>
      </c>
      <c r="E116" s="11" t="s">
        <v>106</v>
      </c>
      <c r="F116" s="12" t="s">
        <v>28</v>
      </c>
      <c r="G116" s="12">
        <v>102040009</v>
      </c>
      <c r="H116" s="12" t="s">
        <v>50</v>
      </c>
      <c r="I116" s="10" t="s">
        <v>112</v>
      </c>
      <c r="J116" s="12" t="s">
        <v>113</v>
      </c>
      <c r="K116" s="26">
        <v>3070001</v>
      </c>
      <c r="L116" s="33" t="s">
        <v>428</v>
      </c>
      <c r="M116" s="28">
        <v>644623.35999999999</v>
      </c>
      <c r="N116" s="28" t="s">
        <v>315</v>
      </c>
    </row>
    <row r="117" spans="1:14">
      <c r="A117" s="9">
        <v>1</v>
      </c>
      <c r="B117" s="25" t="s">
        <v>3</v>
      </c>
      <c r="C117" s="11" t="s">
        <v>90</v>
      </c>
      <c r="D117" s="12" t="s">
        <v>8</v>
      </c>
      <c r="E117" s="11" t="s">
        <v>106</v>
      </c>
      <c r="F117" s="12" t="s">
        <v>28</v>
      </c>
      <c r="G117" s="12">
        <v>102040009</v>
      </c>
      <c r="H117" s="12" t="s">
        <v>50</v>
      </c>
      <c r="I117" s="10" t="s">
        <v>114</v>
      </c>
      <c r="J117" s="12" t="s">
        <v>115</v>
      </c>
      <c r="K117" s="26">
        <v>3070002</v>
      </c>
      <c r="L117" s="33" t="s">
        <v>429</v>
      </c>
      <c r="M117" s="28" t="s">
        <v>315</v>
      </c>
      <c r="N117" s="28" t="s">
        <v>315</v>
      </c>
    </row>
    <row r="118" spans="1:14">
      <c r="A118" s="9">
        <v>1</v>
      </c>
      <c r="B118" s="25" t="s">
        <v>3</v>
      </c>
      <c r="C118" s="11" t="s">
        <v>90</v>
      </c>
      <c r="D118" s="12" t="s">
        <v>8</v>
      </c>
      <c r="E118" s="11" t="s">
        <v>106</v>
      </c>
      <c r="F118" s="12" t="s">
        <v>28</v>
      </c>
      <c r="G118" s="12">
        <v>102040009</v>
      </c>
      <c r="H118" s="12" t="s">
        <v>50</v>
      </c>
      <c r="I118" s="10" t="s">
        <v>116</v>
      </c>
      <c r="J118" s="12" t="s">
        <v>117</v>
      </c>
      <c r="K118" s="26">
        <v>3070003</v>
      </c>
      <c r="L118" s="33" t="s">
        <v>430</v>
      </c>
      <c r="M118" s="28">
        <v>191961.60000000001</v>
      </c>
      <c r="N118" s="28" t="s">
        <v>315</v>
      </c>
    </row>
    <row r="119" spans="1:14">
      <c r="A119" s="9">
        <v>1</v>
      </c>
      <c r="B119" s="25" t="s">
        <v>3</v>
      </c>
      <c r="C119" s="11" t="s">
        <v>90</v>
      </c>
      <c r="D119" s="12" t="s">
        <v>8</v>
      </c>
      <c r="E119" s="11" t="s">
        <v>106</v>
      </c>
      <c r="F119" s="12" t="s">
        <v>28</v>
      </c>
      <c r="G119" s="12">
        <v>102040009</v>
      </c>
      <c r="H119" s="12" t="s">
        <v>50</v>
      </c>
      <c r="I119" s="10" t="s">
        <v>118</v>
      </c>
      <c r="J119" s="12" t="s">
        <v>119</v>
      </c>
      <c r="K119" s="26">
        <v>3070004</v>
      </c>
      <c r="L119" s="33" t="s">
        <v>431</v>
      </c>
      <c r="M119" s="28" t="s">
        <v>315</v>
      </c>
      <c r="N119" s="28" t="s">
        <v>315</v>
      </c>
    </row>
    <row r="120" spans="1:14">
      <c r="A120" s="9">
        <v>1</v>
      </c>
      <c r="B120" s="25" t="s">
        <v>3</v>
      </c>
      <c r="C120" s="11" t="s">
        <v>90</v>
      </c>
      <c r="D120" s="12" t="s">
        <v>8</v>
      </c>
      <c r="E120" s="11" t="s">
        <v>106</v>
      </c>
      <c r="F120" s="12" t="s">
        <v>28</v>
      </c>
      <c r="G120" s="12">
        <v>102040009</v>
      </c>
      <c r="H120" s="12" t="s">
        <v>50</v>
      </c>
      <c r="I120" s="10" t="s">
        <v>120</v>
      </c>
      <c r="J120" s="12" t="s">
        <v>121</v>
      </c>
      <c r="K120" s="26">
        <v>3070006</v>
      </c>
      <c r="L120" s="33" t="s">
        <v>432</v>
      </c>
      <c r="M120" s="28">
        <v>250800.69</v>
      </c>
      <c r="N120" s="28" t="s">
        <v>315</v>
      </c>
    </row>
    <row r="121" spans="1:14">
      <c r="A121" s="9">
        <v>1</v>
      </c>
      <c r="B121" s="25" t="s">
        <v>3</v>
      </c>
      <c r="C121" s="11" t="s">
        <v>90</v>
      </c>
      <c r="D121" s="12" t="s">
        <v>8</v>
      </c>
      <c r="E121" s="11" t="s">
        <v>106</v>
      </c>
      <c r="F121" s="12" t="s">
        <v>28</v>
      </c>
      <c r="G121" s="12">
        <v>102040009</v>
      </c>
      <c r="H121" s="12" t="s">
        <v>50</v>
      </c>
      <c r="I121" s="10" t="s">
        <v>122</v>
      </c>
      <c r="J121" s="12" t="s">
        <v>123</v>
      </c>
      <c r="K121" s="26">
        <v>3070009</v>
      </c>
      <c r="L121" s="33" t="s">
        <v>433</v>
      </c>
      <c r="M121" s="28">
        <v>677890</v>
      </c>
      <c r="N121" s="28" t="s">
        <v>315</v>
      </c>
    </row>
    <row r="122" spans="1:14">
      <c r="A122" s="9">
        <v>1</v>
      </c>
      <c r="B122" s="25" t="s">
        <v>3</v>
      </c>
      <c r="C122" s="11" t="s">
        <v>90</v>
      </c>
      <c r="D122" s="12" t="s">
        <v>8</v>
      </c>
      <c r="E122" s="11" t="s">
        <v>106</v>
      </c>
      <c r="F122" s="12" t="s">
        <v>28</v>
      </c>
      <c r="G122" s="12">
        <v>102040009</v>
      </c>
      <c r="H122" s="12" t="s">
        <v>50</v>
      </c>
      <c r="I122" s="10" t="s">
        <v>124</v>
      </c>
      <c r="J122" s="12" t="s">
        <v>125</v>
      </c>
      <c r="K122" s="26">
        <v>3070010</v>
      </c>
      <c r="L122" s="34" t="s">
        <v>434</v>
      </c>
      <c r="M122" s="28" t="s">
        <v>315</v>
      </c>
      <c r="N122" s="28">
        <v>8903.5</v>
      </c>
    </row>
    <row r="123" spans="1:14">
      <c r="A123" s="9">
        <v>1</v>
      </c>
      <c r="B123" s="25" t="s">
        <v>3</v>
      </c>
      <c r="C123" s="11" t="s">
        <v>90</v>
      </c>
      <c r="D123" s="12" t="s">
        <v>8</v>
      </c>
      <c r="E123" s="11" t="s">
        <v>106</v>
      </c>
      <c r="F123" s="12" t="s">
        <v>28</v>
      </c>
      <c r="G123" s="12">
        <v>102040009</v>
      </c>
      <c r="H123" s="12" t="s">
        <v>50</v>
      </c>
      <c r="I123" s="10" t="s">
        <v>126</v>
      </c>
      <c r="J123" s="12" t="s">
        <v>127</v>
      </c>
      <c r="K123" s="26">
        <v>3070011</v>
      </c>
      <c r="L123" s="34" t="s">
        <v>435</v>
      </c>
      <c r="M123" s="28">
        <v>2000000</v>
      </c>
      <c r="N123" s="28" t="s">
        <v>315</v>
      </c>
    </row>
    <row r="124" spans="1:14">
      <c r="A124" s="9">
        <v>1</v>
      </c>
      <c r="B124" s="25" t="s">
        <v>3</v>
      </c>
      <c r="C124" s="11" t="s">
        <v>90</v>
      </c>
      <c r="D124" s="12" t="s">
        <v>8</v>
      </c>
      <c r="E124" s="11" t="s">
        <v>106</v>
      </c>
      <c r="F124" s="12" t="s">
        <v>28</v>
      </c>
      <c r="G124" s="12">
        <v>102040009</v>
      </c>
      <c r="H124" s="12" t="s">
        <v>50</v>
      </c>
      <c r="I124" s="10" t="s">
        <v>128</v>
      </c>
      <c r="J124" s="12" t="s">
        <v>129</v>
      </c>
      <c r="K124" s="26">
        <v>3070012</v>
      </c>
      <c r="L124" s="33" t="s">
        <v>436</v>
      </c>
      <c r="M124" s="28">
        <v>517829.06</v>
      </c>
      <c r="N124" s="28" t="s">
        <v>315</v>
      </c>
    </row>
    <row r="125" spans="1:14">
      <c r="A125" s="9">
        <v>1</v>
      </c>
      <c r="B125" s="25" t="s">
        <v>3</v>
      </c>
      <c r="C125" s="11" t="s">
        <v>90</v>
      </c>
      <c r="D125" s="12" t="s">
        <v>8</v>
      </c>
      <c r="E125" s="11" t="s">
        <v>106</v>
      </c>
      <c r="F125" s="12" t="s">
        <v>28</v>
      </c>
      <c r="G125" s="12">
        <v>102040009</v>
      </c>
      <c r="H125" s="12" t="s">
        <v>50</v>
      </c>
      <c r="I125" s="10" t="s">
        <v>130</v>
      </c>
      <c r="J125" s="12" t="s">
        <v>131</v>
      </c>
      <c r="K125" s="26">
        <v>3070013</v>
      </c>
      <c r="L125" s="34" t="s">
        <v>437</v>
      </c>
      <c r="M125" s="28">
        <v>200000</v>
      </c>
      <c r="N125" s="28" t="s">
        <v>315</v>
      </c>
    </row>
    <row r="126" spans="1:14">
      <c r="A126" s="9">
        <v>1</v>
      </c>
      <c r="B126" s="25" t="s">
        <v>3</v>
      </c>
      <c r="C126" s="11" t="s">
        <v>90</v>
      </c>
      <c r="D126" s="12" t="s">
        <v>8</v>
      </c>
      <c r="E126" s="11" t="s">
        <v>137</v>
      </c>
      <c r="F126" s="12" t="s">
        <v>24</v>
      </c>
      <c r="G126" s="12">
        <v>102060010</v>
      </c>
      <c r="H126" s="12" t="s">
        <v>24</v>
      </c>
      <c r="I126" s="10" t="s">
        <v>138</v>
      </c>
      <c r="J126" s="12" t="s">
        <v>139</v>
      </c>
      <c r="K126" s="26">
        <v>3080001</v>
      </c>
      <c r="L126" s="34" t="s">
        <v>438</v>
      </c>
      <c r="M126" s="28">
        <v>4668726.49</v>
      </c>
      <c r="N126" s="28" t="s">
        <v>315</v>
      </c>
    </row>
    <row r="127" spans="1:14">
      <c r="A127" s="9">
        <v>1</v>
      </c>
      <c r="B127" s="25" t="s">
        <v>3</v>
      </c>
      <c r="C127" s="11" t="s">
        <v>90</v>
      </c>
      <c r="D127" s="12" t="s">
        <v>8</v>
      </c>
      <c r="E127" s="11" t="s">
        <v>137</v>
      </c>
      <c r="F127" s="12" t="s">
        <v>24</v>
      </c>
      <c r="G127" s="12">
        <v>102060010</v>
      </c>
      <c r="H127" s="12" t="s">
        <v>24</v>
      </c>
      <c r="I127" s="10" t="s">
        <v>140</v>
      </c>
      <c r="J127" s="12" t="s">
        <v>141</v>
      </c>
      <c r="K127" s="26">
        <v>3080003</v>
      </c>
      <c r="L127" s="34" t="s">
        <v>439</v>
      </c>
      <c r="M127" s="28">
        <v>1061311</v>
      </c>
      <c r="N127" s="28" t="s">
        <v>315</v>
      </c>
    </row>
    <row r="128" spans="1:14">
      <c r="A128" s="9">
        <v>1</v>
      </c>
      <c r="B128" s="25" t="s">
        <v>3</v>
      </c>
      <c r="C128" s="11" t="s">
        <v>90</v>
      </c>
      <c r="D128" s="12" t="s">
        <v>8</v>
      </c>
      <c r="E128" s="11" t="s">
        <v>137</v>
      </c>
      <c r="F128" s="12" t="s">
        <v>24</v>
      </c>
      <c r="G128" s="12">
        <v>102060010</v>
      </c>
      <c r="H128" s="12" t="s">
        <v>24</v>
      </c>
      <c r="I128" s="10" t="s">
        <v>142</v>
      </c>
      <c r="J128" s="12" t="s">
        <v>143</v>
      </c>
      <c r="K128" s="26">
        <v>3080004</v>
      </c>
      <c r="L128" s="34" t="s">
        <v>440</v>
      </c>
      <c r="M128" s="28">
        <v>1458216.63</v>
      </c>
      <c r="N128" s="28" t="s">
        <v>315</v>
      </c>
    </row>
    <row r="129" spans="1:14">
      <c r="A129" s="9">
        <v>1</v>
      </c>
      <c r="B129" s="25" t="s">
        <v>3</v>
      </c>
      <c r="C129" s="11" t="s">
        <v>90</v>
      </c>
      <c r="D129" s="12" t="s">
        <v>8</v>
      </c>
      <c r="E129" s="11" t="s">
        <v>137</v>
      </c>
      <c r="F129" s="12" t="s">
        <v>24</v>
      </c>
      <c r="G129" s="12">
        <v>102060010</v>
      </c>
      <c r="H129" s="12" t="s">
        <v>24</v>
      </c>
      <c r="I129" s="10" t="s">
        <v>144</v>
      </c>
      <c r="J129" s="12" t="s">
        <v>145</v>
      </c>
      <c r="K129" s="26">
        <v>3080002</v>
      </c>
      <c r="L129" s="34" t="s">
        <v>441</v>
      </c>
      <c r="M129" s="28" t="s">
        <v>315</v>
      </c>
      <c r="N129" s="28" t="s">
        <v>315</v>
      </c>
    </row>
    <row r="130" spans="1:14">
      <c r="A130" s="9">
        <v>1</v>
      </c>
      <c r="B130" s="25" t="s">
        <v>3</v>
      </c>
      <c r="C130" s="11" t="s">
        <v>90</v>
      </c>
      <c r="D130" s="12" t="s">
        <v>8</v>
      </c>
      <c r="E130" s="11" t="s">
        <v>137</v>
      </c>
      <c r="F130" s="12" t="s">
        <v>24</v>
      </c>
      <c r="G130" s="12">
        <v>102060010</v>
      </c>
      <c r="H130" s="12" t="s">
        <v>24</v>
      </c>
      <c r="I130" s="10" t="s">
        <v>146</v>
      </c>
      <c r="J130" s="12" t="s">
        <v>147</v>
      </c>
      <c r="K130" s="26">
        <v>3080005</v>
      </c>
      <c r="L130" s="34" t="s">
        <v>442</v>
      </c>
      <c r="M130" s="28">
        <v>61337</v>
      </c>
      <c r="N130" s="28" t="s">
        <v>315</v>
      </c>
    </row>
    <row r="131" spans="1:14">
      <c r="A131" s="9">
        <v>1</v>
      </c>
      <c r="B131" s="25" t="s">
        <v>3</v>
      </c>
      <c r="C131" s="11" t="s">
        <v>90</v>
      </c>
      <c r="D131" s="12" t="s">
        <v>8</v>
      </c>
      <c r="E131" s="11" t="s">
        <v>137</v>
      </c>
      <c r="F131" s="12" t="s">
        <v>24</v>
      </c>
      <c r="G131" s="12">
        <v>102060010</v>
      </c>
      <c r="H131" s="12" t="s">
        <v>24</v>
      </c>
      <c r="I131" s="10" t="s">
        <v>148</v>
      </c>
      <c r="J131" s="12" t="s">
        <v>149</v>
      </c>
      <c r="K131" s="26">
        <v>3080006</v>
      </c>
      <c r="L131" s="33" t="s">
        <v>443</v>
      </c>
      <c r="M131" s="28" t="s">
        <v>315</v>
      </c>
      <c r="N131" s="28" t="s">
        <v>315</v>
      </c>
    </row>
    <row r="132" spans="1:14">
      <c r="A132" s="9">
        <v>2</v>
      </c>
      <c r="B132" s="25" t="s">
        <v>6</v>
      </c>
      <c r="C132" s="11" t="s">
        <v>65</v>
      </c>
      <c r="D132" s="12" t="s">
        <v>17</v>
      </c>
      <c r="E132" s="11" t="s">
        <v>65</v>
      </c>
      <c r="F132" s="12" t="s">
        <v>40</v>
      </c>
      <c r="G132" s="12">
        <v>201010011</v>
      </c>
      <c r="H132" s="12" t="s">
        <v>58</v>
      </c>
      <c r="I132" s="10" t="s">
        <v>150</v>
      </c>
      <c r="J132" s="12" t="s">
        <v>151</v>
      </c>
      <c r="K132" s="26">
        <v>4010001</v>
      </c>
      <c r="L132" s="33" t="s">
        <v>444</v>
      </c>
      <c r="M132" s="35" t="s">
        <v>315</v>
      </c>
      <c r="N132" s="35">
        <v>1218466.51</v>
      </c>
    </row>
    <row r="133" spans="1:14">
      <c r="A133" s="9">
        <v>2</v>
      </c>
      <c r="B133" s="25" t="s">
        <v>6</v>
      </c>
      <c r="C133" s="11" t="s">
        <v>65</v>
      </c>
      <c r="D133" s="12" t="s">
        <v>17</v>
      </c>
      <c r="E133" s="11" t="s">
        <v>65</v>
      </c>
      <c r="F133" s="12" t="s">
        <v>40</v>
      </c>
      <c r="G133" s="12">
        <v>201010011</v>
      </c>
      <c r="H133" s="12" t="s">
        <v>58</v>
      </c>
      <c r="I133" s="10" t="s">
        <v>152</v>
      </c>
      <c r="J133" s="12" t="s">
        <v>153</v>
      </c>
      <c r="K133" s="26">
        <v>4010003</v>
      </c>
      <c r="L133" s="34" t="s">
        <v>445</v>
      </c>
      <c r="M133" s="35" t="s">
        <v>315</v>
      </c>
      <c r="N133" s="35">
        <v>495570.24</v>
      </c>
    </row>
    <row r="134" spans="1:14">
      <c r="A134" s="9">
        <v>2</v>
      </c>
      <c r="B134" s="25" t="s">
        <v>6</v>
      </c>
      <c r="C134" s="11" t="s">
        <v>65</v>
      </c>
      <c r="D134" s="12" t="s">
        <v>17</v>
      </c>
      <c r="E134" s="11" t="s">
        <v>65</v>
      </c>
      <c r="F134" s="12" t="s">
        <v>40</v>
      </c>
      <c r="G134" s="12">
        <v>201010011</v>
      </c>
      <c r="H134" s="12" t="s">
        <v>58</v>
      </c>
      <c r="I134" s="10" t="s">
        <v>154</v>
      </c>
      <c r="J134" s="12" t="s">
        <v>155</v>
      </c>
      <c r="K134" s="26">
        <v>4010004</v>
      </c>
      <c r="L134" s="34" t="s">
        <v>446</v>
      </c>
      <c r="M134" s="35" t="s">
        <v>315</v>
      </c>
      <c r="N134" s="35">
        <v>10750</v>
      </c>
    </row>
    <row r="135" spans="1:14">
      <c r="A135" s="9">
        <v>2</v>
      </c>
      <c r="B135" s="25" t="s">
        <v>6</v>
      </c>
      <c r="C135" s="11" t="s">
        <v>65</v>
      </c>
      <c r="D135" s="12" t="s">
        <v>17</v>
      </c>
      <c r="E135" s="11" t="s">
        <v>65</v>
      </c>
      <c r="F135" s="12" t="s">
        <v>40</v>
      </c>
      <c r="G135" s="12">
        <v>201010011</v>
      </c>
      <c r="H135" s="12" t="s">
        <v>58</v>
      </c>
      <c r="I135" s="10" t="s">
        <v>156</v>
      </c>
      <c r="J135" s="12" t="s">
        <v>157</v>
      </c>
      <c r="K135" s="26">
        <v>4010005</v>
      </c>
      <c r="L135" s="34" t="s">
        <v>447</v>
      </c>
      <c r="M135" s="35" t="s">
        <v>315</v>
      </c>
      <c r="N135" s="35" t="s">
        <v>315</v>
      </c>
    </row>
    <row r="136" spans="1:14">
      <c r="A136" s="9">
        <v>2</v>
      </c>
      <c r="B136" s="25" t="s">
        <v>6</v>
      </c>
      <c r="C136" s="11" t="s">
        <v>65</v>
      </c>
      <c r="D136" s="12" t="s">
        <v>17</v>
      </c>
      <c r="E136" s="11" t="s">
        <v>65</v>
      </c>
      <c r="F136" s="12" t="s">
        <v>40</v>
      </c>
      <c r="G136" s="12">
        <v>201010011</v>
      </c>
      <c r="H136" s="12" t="s">
        <v>58</v>
      </c>
      <c r="I136" s="10" t="s">
        <v>158</v>
      </c>
      <c r="J136" s="12" t="s">
        <v>159</v>
      </c>
      <c r="K136" s="26">
        <v>4010006</v>
      </c>
      <c r="L136" s="33" t="s">
        <v>448</v>
      </c>
      <c r="M136" s="35" t="s">
        <v>315</v>
      </c>
      <c r="N136" s="35">
        <v>207100</v>
      </c>
    </row>
    <row r="137" spans="1:14">
      <c r="A137" s="9">
        <v>2</v>
      </c>
      <c r="B137" s="25" t="s">
        <v>6</v>
      </c>
      <c r="C137" s="11" t="s">
        <v>65</v>
      </c>
      <c r="D137" s="12" t="s">
        <v>17</v>
      </c>
      <c r="E137" s="11" t="s">
        <v>65</v>
      </c>
      <c r="F137" s="12" t="s">
        <v>40</v>
      </c>
      <c r="G137" s="12">
        <v>201010011</v>
      </c>
      <c r="H137" s="12" t="s">
        <v>58</v>
      </c>
      <c r="I137" s="10" t="s">
        <v>160</v>
      </c>
      <c r="J137" s="12" t="s">
        <v>161</v>
      </c>
      <c r="K137" s="26">
        <v>4010007</v>
      </c>
      <c r="L137" s="34" t="s">
        <v>449</v>
      </c>
      <c r="M137" s="35" t="s">
        <v>315</v>
      </c>
      <c r="N137" s="35">
        <v>48750</v>
      </c>
    </row>
    <row r="138" spans="1:14">
      <c r="A138" s="9">
        <v>2</v>
      </c>
      <c r="B138" s="25" t="s">
        <v>6</v>
      </c>
      <c r="C138" s="11" t="s">
        <v>65</v>
      </c>
      <c r="D138" s="12" t="s">
        <v>17</v>
      </c>
      <c r="E138" s="11" t="s">
        <v>65</v>
      </c>
      <c r="F138" s="12" t="s">
        <v>40</v>
      </c>
      <c r="G138" s="12">
        <v>201010011</v>
      </c>
      <c r="H138" s="12" t="s">
        <v>58</v>
      </c>
      <c r="I138" s="10" t="s">
        <v>162</v>
      </c>
      <c r="J138" s="12" t="s">
        <v>163</v>
      </c>
      <c r="K138" s="26">
        <v>4010008</v>
      </c>
      <c r="L138" s="34" t="s">
        <v>450</v>
      </c>
      <c r="M138" s="35" t="s">
        <v>315</v>
      </c>
      <c r="N138" s="35">
        <v>30202.5</v>
      </c>
    </row>
    <row r="139" spans="1:14">
      <c r="A139" s="9">
        <v>2</v>
      </c>
      <c r="B139" s="25" t="s">
        <v>6</v>
      </c>
      <c r="C139" s="11" t="s">
        <v>65</v>
      </c>
      <c r="D139" s="12" t="s">
        <v>17</v>
      </c>
      <c r="E139" s="11" t="s">
        <v>65</v>
      </c>
      <c r="F139" s="12" t="s">
        <v>40</v>
      </c>
      <c r="G139" s="12">
        <v>201010011</v>
      </c>
      <c r="H139" s="12" t="s">
        <v>58</v>
      </c>
      <c r="I139" s="10" t="s">
        <v>164</v>
      </c>
      <c r="J139" s="12" t="s">
        <v>165</v>
      </c>
      <c r="K139" s="26">
        <v>4010009</v>
      </c>
      <c r="L139" s="33" t="s">
        <v>451</v>
      </c>
      <c r="M139" s="35" t="s">
        <v>315</v>
      </c>
      <c r="N139" s="35">
        <v>37015</v>
      </c>
    </row>
    <row r="140" spans="1:14">
      <c r="A140" s="9">
        <v>2</v>
      </c>
      <c r="B140" s="25" t="s">
        <v>6</v>
      </c>
      <c r="C140" s="11" t="s">
        <v>65</v>
      </c>
      <c r="D140" s="12" t="s">
        <v>17</v>
      </c>
      <c r="E140" s="11" t="s">
        <v>65</v>
      </c>
      <c r="F140" s="12" t="s">
        <v>40</v>
      </c>
      <c r="G140" s="12">
        <v>201010011</v>
      </c>
      <c r="H140" s="12" t="s">
        <v>58</v>
      </c>
      <c r="I140" s="10" t="s">
        <v>166</v>
      </c>
      <c r="J140" s="12" t="s">
        <v>167</v>
      </c>
      <c r="K140" s="26">
        <v>4010016</v>
      </c>
      <c r="L140" s="33" t="s">
        <v>452</v>
      </c>
      <c r="M140" s="35" t="s">
        <v>315</v>
      </c>
      <c r="N140" s="35">
        <v>422774.48</v>
      </c>
    </row>
    <row r="141" spans="1:14">
      <c r="A141" s="9">
        <v>2</v>
      </c>
      <c r="B141" s="25" t="s">
        <v>6</v>
      </c>
      <c r="C141" s="11" t="s">
        <v>65</v>
      </c>
      <c r="D141" s="12" t="s">
        <v>17</v>
      </c>
      <c r="E141" s="11" t="s">
        <v>65</v>
      </c>
      <c r="F141" s="12" t="s">
        <v>40</v>
      </c>
      <c r="G141" s="12">
        <v>201010011</v>
      </c>
      <c r="H141" s="12" t="s">
        <v>58</v>
      </c>
      <c r="I141" s="10" t="s">
        <v>168</v>
      </c>
      <c r="J141" s="12" t="s">
        <v>169</v>
      </c>
      <c r="K141" s="26">
        <v>4010017</v>
      </c>
      <c r="L141" s="34" t="s">
        <v>453</v>
      </c>
      <c r="M141" s="35">
        <f>18.15-0.01</f>
        <v>18.139999999999997</v>
      </c>
      <c r="N141" s="35" t="s">
        <v>315</v>
      </c>
    </row>
    <row r="142" spans="1:14">
      <c r="A142" s="9">
        <v>2</v>
      </c>
      <c r="B142" s="25" t="s">
        <v>6</v>
      </c>
      <c r="C142" s="11" t="s">
        <v>65</v>
      </c>
      <c r="D142" s="12" t="s">
        <v>17</v>
      </c>
      <c r="E142" s="11" t="s">
        <v>65</v>
      </c>
      <c r="F142" s="12" t="s">
        <v>40</v>
      </c>
      <c r="G142" s="12">
        <v>201010011</v>
      </c>
      <c r="H142" s="12" t="s">
        <v>58</v>
      </c>
      <c r="I142" s="10" t="s">
        <v>170</v>
      </c>
      <c r="J142" s="12" t="s">
        <v>171</v>
      </c>
      <c r="K142" s="26">
        <v>4010019</v>
      </c>
      <c r="L142" s="33" t="s">
        <v>454</v>
      </c>
      <c r="M142" s="35" t="s">
        <v>315</v>
      </c>
      <c r="N142" s="35">
        <v>113353.42</v>
      </c>
    </row>
    <row r="143" spans="1:14">
      <c r="A143" s="9">
        <v>2</v>
      </c>
      <c r="B143" s="25" t="s">
        <v>6</v>
      </c>
      <c r="C143" s="11" t="s">
        <v>65</v>
      </c>
      <c r="D143" s="12" t="s">
        <v>17</v>
      </c>
      <c r="E143" s="11" t="s">
        <v>65</v>
      </c>
      <c r="F143" s="12" t="s">
        <v>40</v>
      </c>
      <c r="G143" s="12">
        <v>201010012</v>
      </c>
      <c r="H143" s="12" t="s">
        <v>57</v>
      </c>
      <c r="I143" s="10" t="s">
        <v>174</v>
      </c>
      <c r="J143" s="12" t="s">
        <v>57</v>
      </c>
      <c r="K143" s="26">
        <v>4020001</v>
      </c>
      <c r="L143" s="33" t="s">
        <v>455</v>
      </c>
      <c r="M143" s="35" t="s">
        <v>315</v>
      </c>
      <c r="N143" s="35" t="s">
        <v>315</v>
      </c>
    </row>
    <row r="144" spans="1:14">
      <c r="A144" s="9">
        <v>2</v>
      </c>
      <c r="B144" s="25" t="s">
        <v>6</v>
      </c>
      <c r="C144" s="11" t="s">
        <v>65</v>
      </c>
      <c r="D144" s="12" t="s">
        <v>17</v>
      </c>
      <c r="E144" s="11" t="s">
        <v>65</v>
      </c>
      <c r="F144" s="12" t="s">
        <v>40</v>
      </c>
      <c r="G144" s="12">
        <v>201010012</v>
      </c>
      <c r="H144" s="12" t="s">
        <v>57</v>
      </c>
      <c r="I144" s="10" t="s">
        <v>174</v>
      </c>
      <c r="J144" s="12" t="s">
        <v>57</v>
      </c>
      <c r="K144" s="26">
        <v>4020002</v>
      </c>
      <c r="L144" s="34" t="s">
        <v>456</v>
      </c>
      <c r="M144" s="35" t="s">
        <v>315</v>
      </c>
      <c r="N144" s="35">
        <v>251869.29</v>
      </c>
    </row>
    <row r="145" spans="1:14">
      <c r="A145" s="9">
        <v>2</v>
      </c>
      <c r="B145" s="25" t="s">
        <v>6</v>
      </c>
      <c r="C145" s="11" t="s">
        <v>65</v>
      </c>
      <c r="D145" s="12" t="s">
        <v>17</v>
      </c>
      <c r="E145" s="11" t="s">
        <v>65</v>
      </c>
      <c r="F145" s="12" t="s">
        <v>40</v>
      </c>
      <c r="G145" s="12">
        <v>201010012</v>
      </c>
      <c r="H145" s="12" t="s">
        <v>57</v>
      </c>
      <c r="I145" s="10" t="s">
        <v>174</v>
      </c>
      <c r="J145" s="12" t="s">
        <v>57</v>
      </c>
      <c r="K145" s="26">
        <v>4020003</v>
      </c>
      <c r="L145" s="33" t="s">
        <v>457</v>
      </c>
      <c r="M145" s="28" t="s">
        <v>315</v>
      </c>
      <c r="N145" s="28">
        <v>611.30999999999995</v>
      </c>
    </row>
    <row r="146" spans="1:14">
      <c r="A146" s="9">
        <v>2</v>
      </c>
      <c r="B146" s="25" t="s">
        <v>6</v>
      </c>
      <c r="C146" s="11" t="s">
        <v>65</v>
      </c>
      <c r="D146" s="12" t="s">
        <v>17</v>
      </c>
      <c r="E146" s="11" t="s">
        <v>65</v>
      </c>
      <c r="F146" s="12" t="s">
        <v>40</v>
      </c>
      <c r="G146" s="12">
        <v>201010012</v>
      </c>
      <c r="H146" s="12" t="s">
        <v>57</v>
      </c>
      <c r="I146" s="10" t="s">
        <v>174</v>
      </c>
      <c r="J146" s="12" t="s">
        <v>57</v>
      </c>
      <c r="K146" s="26">
        <v>4020004</v>
      </c>
      <c r="L146" s="33" t="s">
        <v>458</v>
      </c>
      <c r="M146" s="28" t="s">
        <v>315</v>
      </c>
      <c r="N146" s="28">
        <v>7206.03</v>
      </c>
    </row>
    <row r="147" spans="1:14">
      <c r="A147" s="9">
        <v>2</v>
      </c>
      <c r="B147" s="25" t="s">
        <v>6</v>
      </c>
      <c r="C147" s="11" t="s">
        <v>65</v>
      </c>
      <c r="D147" s="12" t="s">
        <v>17</v>
      </c>
      <c r="E147" s="11" t="s">
        <v>65</v>
      </c>
      <c r="F147" s="12" t="s">
        <v>40</v>
      </c>
      <c r="G147" s="12">
        <v>201010012</v>
      </c>
      <c r="H147" s="12" t="s">
        <v>57</v>
      </c>
      <c r="I147" s="10" t="s">
        <v>174</v>
      </c>
      <c r="J147" s="12" t="s">
        <v>57</v>
      </c>
      <c r="K147" s="26">
        <v>4020005</v>
      </c>
      <c r="L147" s="33" t="s">
        <v>459</v>
      </c>
      <c r="M147" s="28" t="s">
        <v>315</v>
      </c>
      <c r="N147" s="28">
        <v>451206.15</v>
      </c>
    </row>
    <row r="148" spans="1:14">
      <c r="A148" s="9">
        <v>2</v>
      </c>
      <c r="B148" s="25" t="s">
        <v>6</v>
      </c>
      <c r="C148" s="11" t="s">
        <v>65</v>
      </c>
      <c r="D148" s="12" t="s">
        <v>17</v>
      </c>
      <c r="E148" s="11" t="s">
        <v>65</v>
      </c>
      <c r="F148" s="12" t="s">
        <v>40</v>
      </c>
      <c r="G148" s="12">
        <v>201010012</v>
      </c>
      <c r="H148" s="12" t="s">
        <v>57</v>
      </c>
      <c r="I148" s="10" t="s">
        <v>174</v>
      </c>
      <c r="J148" s="12" t="s">
        <v>57</v>
      </c>
      <c r="K148" s="26">
        <v>4020006</v>
      </c>
      <c r="L148" s="33" t="s">
        <v>460</v>
      </c>
      <c r="M148" s="28" t="s">
        <v>315</v>
      </c>
      <c r="N148" s="28">
        <v>50000</v>
      </c>
    </row>
    <row r="149" spans="1:14">
      <c r="A149" s="9">
        <v>2</v>
      </c>
      <c r="B149" s="25" t="s">
        <v>6</v>
      </c>
      <c r="C149" s="11" t="s">
        <v>65</v>
      </c>
      <c r="D149" s="12" t="s">
        <v>17</v>
      </c>
      <c r="E149" s="11" t="s">
        <v>65</v>
      </c>
      <c r="F149" s="12" t="s">
        <v>40</v>
      </c>
      <c r="G149" s="12">
        <v>201010012</v>
      </c>
      <c r="H149" s="12" t="s">
        <v>57</v>
      </c>
      <c r="I149" s="10" t="s">
        <v>174</v>
      </c>
      <c r="J149" s="12" t="s">
        <v>57</v>
      </c>
      <c r="K149" s="26">
        <v>4020007</v>
      </c>
      <c r="L149" s="33" t="s">
        <v>461</v>
      </c>
      <c r="M149" s="28" t="s">
        <v>315</v>
      </c>
      <c r="N149" s="28">
        <v>1215075.6399999999</v>
      </c>
    </row>
    <row r="150" spans="1:14">
      <c r="A150" s="9">
        <v>2</v>
      </c>
      <c r="B150" s="25" t="s">
        <v>6</v>
      </c>
      <c r="C150" s="11" t="s">
        <v>65</v>
      </c>
      <c r="D150" s="12" t="s">
        <v>17</v>
      </c>
      <c r="E150" s="11" t="s">
        <v>65</v>
      </c>
      <c r="F150" s="12" t="s">
        <v>40</v>
      </c>
      <c r="G150" s="12">
        <v>201010012</v>
      </c>
      <c r="H150" s="12" t="s">
        <v>57</v>
      </c>
      <c r="I150" s="10" t="s">
        <v>174</v>
      </c>
      <c r="J150" s="12" t="s">
        <v>57</v>
      </c>
      <c r="K150" s="26">
        <v>4020008</v>
      </c>
      <c r="L150" s="33" t="s">
        <v>462</v>
      </c>
      <c r="M150" s="28" t="s">
        <v>315</v>
      </c>
      <c r="N150" s="28">
        <v>3061029.96</v>
      </c>
    </row>
    <row r="151" spans="1:14">
      <c r="A151" s="9">
        <v>2</v>
      </c>
      <c r="B151" s="25" t="s">
        <v>6</v>
      </c>
      <c r="C151" s="11" t="s">
        <v>65</v>
      </c>
      <c r="D151" s="12" t="s">
        <v>17</v>
      </c>
      <c r="E151" s="11" t="s">
        <v>65</v>
      </c>
      <c r="F151" s="12" t="s">
        <v>40</v>
      </c>
      <c r="G151" s="12">
        <v>201010012</v>
      </c>
      <c r="H151" s="12" t="s">
        <v>57</v>
      </c>
      <c r="I151" s="10" t="s">
        <v>174</v>
      </c>
      <c r="J151" s="12" t="s">
        <v>57</v>
      </c>
      <c r="K151" s="26">
        <v>4020009</v>
      </c>
      <c r="L151" s="33" t="s">
        <v>463</v>
      </c>
      <c r="M151" s="28" t="s">
        <v>315</v>
      </c>
      <c r="N151" s="28">
        <v>53.49</v>
      </c>
    </row>
    <row r="152" spans="1:14">
      <c r="A152" s="9">
        <v>2</v>
      </c>
      <c r="B152" s="25" t="s">
        <v>6</v>
      </c>
      <c r="C152" s="11" t="s">
        <v>65</v>
      </c>
      <c r="D152" s="12" t="s">
        <v>17</v>
      </c>
      <c r="E152" s="11" t="s">
        <v>65</v>
      </c>
      <c r="F152" s="12" t="s">
        <v>40</v>
      </c>
      <c r="G152" s="12">
        <v>201010012</v>
      </c>
      <c r="H152" s="12" t="s">
        <v>57</v>
      </c>
      <c r="I152" s="10" t="s">
        <v>174</v>
      </c>
      <c r="J152" s="12" t="s">
        <v>57</v>
      </c>
      <c r="K152" s="26">
        <v>4020010</v>
      </c>
      <c r="L152" s="33" t="s">
        <v>464</v>
      </c>
      <c r="M152" s="28" t="s">
        <v>315</v>
      </c>
      <c r="N152" s="28">
        <v>99322.44</v>
      </c>
    </row>
    <row r="153" spans="1:14">
      <c r="A153" s="9">
        <v>2</v>
      </c>
      <c r="B153" s="25" t="s">
        <v>6</v>
      </c>
      <c r="C153" s="11" t="s">
        <v>65</v>
      </c>
      <c r="D153" s="12" t="s">
        <v>17</v>
      </c>
      <c r="E153" s="11" t="s">
        <v>65</v>
      </c>
      <c r="F153" s="12" t="s">
        <v>40</v>
      </c>
      <c r="G153" s="12">
        <v>201010012</v>
      </c>
      <c r="H153" s="12" t="s">
        <v>57</v>
      </c>
      <c r="I153" s="10" t="s">
        <v>174</v>
      </c>
      <c r="J153" s="12" t="s">
        <v>57</v>
      </c>
      <c r="K153" s="26">
        <v>4020011</v>
      </c>
      <c r="L153" s="33" t="s">
        <v>465</v>
      </c>
      <c r="M153" s="28" t="s">
        <v>315</v>
      </c>
      <c r="N153" s="28">
        <v>584523.94999999995</v>
      </c>
    </row>
    <row r="154" spans="1:14">
      <c r="A154" s="9">
        <v>2</v>
      </c>
      <c r="B154" s="25" t="s">
        <v>6</v>
      </c>
      <c r="C154" s="11" t="s">
        <v>65</v>
      </c>
      <c r="D154" s="12" t="s">
        <v>17</v>
      </c>
      <c r="E154" s="11" t="s">
        <v>65</v>
      </c>
      <c r="F154" s="12" t="s">
        <v>40</v>
      </c>
      <c r="G154" s="12">
        <v>201010012</v>
      </c>
      <c r="H154" s="12" t="s">
        <v>57</v>
      </c>
      <c r="I154" s="10" t="s">
        <v>174</v>
      </c>
      <c r="J154" s="12" t="s">
        <v>57</v>
      </c>
      <c r="K154" s="26">
        <v>4020012</v>
      </c>
      <c r="L154" s="33" t="s">
        <v>466</v>
      </c>
      <c r="M154" s="28" t="s">
        <v>315</v>
      </c>
      <c r="N154" s="28">
        <v>2436377.4300000002</v>
      </c>
    </row>
    <row r="155" spans="1:14">
      <c r="A155" s="9">
        <v>2</v>
      </c>
      <c r="B155" s="25" t="s">
        <v>6</v>
      </c>
      <c r="C155" s="11" t="s">
        <v>65</v>
      </c>
      <c r="D155" s="12" t="s">
        <v>17</v>
      </c>
      <c r="E155" s="11" t="s">
        <v>65</v>
      </c>
      <c r="F155" s="12" t="s">
        <v>40</v>
      </c>
      <c r="G155" s="12">
        <v>201010012</v>
      </c>
      <c r="H155" s="12" t="s">
        <v>57</v>
      </c>
      <c r="I155" s="10" t="s">
        <v>174</v>
      </c>
      <c r="J155" s="12" t="s">
        <v>57</v>
      </c>
      <c r="K155" s="26">
        <v>4020013</v>
      </c>
      <c r="L155" s="33" t="s">
        <v>467</v>
      </c>
      <c r="M155" s="28" t="s">
        <v>315</v>
      </c>
      <c r="N155" s="28">
        <v>1325094.03</v>
      </c>
    </row>
    <row r="156" spans="1:14">
      <c r="A156" s="9">
        <v>2</v>
      </c>
      <c r="B156" s="25" t="s">
        <v>6</v>
      </c>
      <c r="C156" s="11" t="s">
        <v>65</v>
      </c>
      <c r="D156" s="12" t="s">
        <v>17</v>
      </c>
      <c r="E156" s="11" t="s">
        <v>65</v>
      </c>
      <c r="F156" s="12" t="s">
        <v>40</v>
      </c>
      <c r="G156" s="12">
        <v>201010012</v>
      </c>
      <c r="H156" s="12" t="s">
        <v>57</v>
      </c>
      <c r="I156" s="10" t="s">
        <v>174</v>
      </c>
      <c r="J156" s="12" t="s">
        <v>57</v>
      </c>
      <c r="K156" s="26">
        <v>4020014</v>
      </c>
      <c r="L156" s="33" t="s">
        <v>468</v>
      </c>
      <c r="M156" s="28" t="s">
        <v>315</v>
      </c>
      <c r="N156" s="28">
        <v>396737.24</v>
      </c>
    </row>
    <row r="157" spans="1:14">
      <c r="A157" s="9">
        <v>2</v>
      </c>
      <c r="B157" s="25" t="s">
        <v>6</v>
      </c>
      <c r="C157" s="11" t="s">
        <v>65</v>
      </c>
      <c r="D157" s="12" t="s">
        <v>17</v>
      </c>
      <c r="E157" s="11" t="s">
        <v>65</v>
      </c>
      <c r="F157" s="12" t="s">
        <v>40</v>
      </c>
      <c r="G157" s="12">
        <v>201010012</v>
      </c>
      <c r="H157" s="12" t="s">
        <v>57</v>
      </c>
      <c r="I157" s="10" t="s">
        <v>174</v>
      </c>
      <c r="J157" s="12" t="s">
        <v>57</v>
      </c>
      <c r="K157" s="26">
        <v>4020015</v>
      </c>
      <c r="L157" s="33" t="s">
        <v>469</v>
      </c>
      <c r="M157" s="28" t="s">
        <v>315</v>
      </c>
      <c r="N157" s="28">
        <v>2101020.06</v>
      </c>
    </row>
    <row r="158" spans="1:14">
      <c r="A158" s="9">
        <v>2</v>
      </c>
      <c r="B158" s="25" t="s">
        <v>6</v>
      </c>
      <c r="C158" s="11" t="s">
        <v>65</v>
      </c>
      <c r="D158" s="12" t="s">
        <v>17</v>
      </c>
      <c r="E158" s="11" t="s">
        <v>65</v>
      </c>
      <c r="F158" s="12" t="s">
        <v>40</v>
      </c>
      <c r="G158" s="12">
        <v>201010012</v>
      </c>
      <c r="H158" s="12" t="s">
        <v>57</v>
      </c>
      <c r="I158" s="10" t="s">
        <v>174</v>
      </c>
      <c r="J158" s="12" t="s">
        <v>57</v>
      </c>
      <c r="K158" s="26">
        <v>4020016</v>
      </c>
      <c r="L158" s="33" t="s">
        <v>470</v>
      </c>
      <c r="M158" s="28" t="s">
        <v>315</v>
      </c>
      <c r="N158" s="28">
        <v>6012961</v>
      </c>
    </row>
    <row r="159" spans="1:14">
      <c r="A159" s="9">
        <v>2</v>
      </c>
      <c r="B159" s="25" t="s">
        <v>6</v>
      </c>
      <c r="C159" s="11" t="s">
        <v>65</v>
      </c>
      <c r="D159" s="12" t="s">
        <v>17</v>
      </c>
      <c r="E159" s="11" t="s">
        <v>90</v>
      </c>
      <c r="F159" s="12" t="s">
        <v>38</v>
      </c>
      <c r="G159" s="12">
        <v>201020013</v>
      </c>
      <c r="H159" s="12" t="s">
        <v>55</v>
      </c>
      <c r="I159" s="10" t="s">
        <v>187</v>
      </c>
      <c r="J159" s="12" t="s">
        <v>55</v>
      </c>
      <c r="K159" s="26">
        <v>4030001</v>
      </c>
      <c r="L159" s="33" t="s">
        <v>471</v>
      </c>
      <c r="M159" s="28" t="s">
        <v>315</v>
      </c>
      <c r="N159" s="28">
        <v>25000</v>
      </c>
    </row>
    <row r="160" spans="1:14">
      <c r="A160" s="9">
        <v>2</v>
      </c>
      <c r="B160" s="25" t="s">
        <v>6</v>
      </c>
      <c r="C160" s="11" t="s">
        <v>65</v>
      </c>
      <c r="D160" s="12" t="s">
        <v>17</v>
      </c>
      <c r="E160" s="11" t="s">
        <v>90</v>
      </c>
      <c r="F160" s="12" t="s">
        <v>38</v>
      </c>
      <c r="G160" s="12">
        <v>201020013</v>
      </c>
      <c r="H160" s="12" t="s">
        <v>55</v>
      </c>
      <c r="I160" s="10" t="s">
        <v>187</v>
      </c>
      <c r="J160" s="12" t="s">
        <v>55</v>
      </c>
      <c r="K160" s="26">
        <v>4030005</v>
      </c>
      <c r="L160" s="33" t="s">
        <v>472</v>
      </c>
      <c r="M160" s="28" t="s">
        <v>315</v>
      </c>
      <c r="N160" s="28">
        <v>10000</v>
      </c>
    </row>
    <row r="161" spans="1:14">
      <c r="A161" s="9">
        <v>2</v>
      </c>
      <c r="B161" s="25" t="s">
        <v>6</v>
      </c>
      <c r="C161" s="11" t="s">
        <v>65</v>
      </c>
      <c r="D161" s="12" t="s">
        <v>17</v>
      </c>
      <c r="E161" s="11" t="s">
        <v>90</v>
      </c>
      <c r="F161" s="12" t="s">
        <v>38</v>
      </c>
      <c r="G161" s="12">
        <v>201020013</v>
      </c>
      <c r="H161" s="12" t="s">
        <v>55</v>
      </c>
      <c r="I161" s="10" t="s">
        <v>187</v>
      </c>
      <c r="J161" s="12" t="s">
        <v>55</v>
      </c>
      <c r="K161" s="26">
        <v>4030006</v>
      </c>
      <c r="L161" s="33" t="s">
        <v>473</v>
      </c>
      <c r="M161" s="28" t="s">
        <v>315</v>
      </c>
      <c r="N161" s="28" t="s">
        <v>315</v>
      </c>
    </row>
    <row r="162" spans="1:14">
      <c r="A162" s="9">
        <v>2</v>
      </c>
      <c r="B162" s="25" t="s">
        <v>6</v>
      </c>
      <c r="C162" s="11" t="s">
        <v>65</v>
      </c>
      <c r="D162" s="12" t="s">
        <v>17</v>
      </c>
      <c r="E162" s="11" t="s">
        <v>90</v>
      </c>
      <c r="F162" s="12" t="s">
        <v>38</v>
      </c>
      <c r="G162" s="12">
        <v>201020013</v>
      </c>
      <c r="H162" s="12" t="s">
        <v>55</v>
      </c>
      <c r="I162" s="10" t="s">
        <v>187</v>
      </c>
      <c r="J162" s="12" t="s">
        <v>55</v>
      </c>
      <c r="K162" s="26">
        <v>4030007</v>
      </c>
      <c r="L162" s="33" t="s">
        <v>474</v>
      </c>
      <c r="M162" s="28" t="s">
        <v>315</v>
      </c>
      <c r="N162" s="28">
        <v>60000</v>
      </c>
    </row>
    <row r="163" spans="1:14">
      <c r="A163" s="9">
        <v>2</v>
      </c>
      <c r="B163" s="25" t="s">
        <v>6</v>
      </c>
      <c r="C163" s="11" t="s">
        <v>65</v>
      </c>
      <c r="D163" s="12" t="s">
        <v>17</v>
      </c>
      <c r="E163" s="11" t="s">
        <v>90</v>
      </c>
      <c r="F163" s="12" t="s">
        <v>38</v>
      </c>
      <c r="G163" s="12">
        <v>201020013</v>
      </c>
      <c r="H163" s="12" t="s">
        <v>55</v>
      </c>
      <c r="I163" s="10" t="s">
        <v>187</v>
      </c>
      <c r="J163" s="12" t="s">
        <v>55</v>
      </c>
      <c r="K163" s="26">
        <v>4030008</v>
      </c>
      <c r="L163" s="33" t="s">
        <v>475</v>
      </c>
      <c r="M163" s="28" t="s">
        <v>315</v>
      </c>
      <c r="N163" s="28">
        <v>746000</v>
      </c>
    </row>
    <row r="164" spans="1:14">
      <c r="A164" s="9">
        <v>2</v>
      </c>
      <c r="B164" s="25" t="s">
        <v>6</v>
      </c>
      <c r="C164" s="11" t="s">
        <v>65</v>
      </c>
      <c r="D164" s="12" t="s">
        <v>17</v>
      </c>
      <c r="E164" s="11" t="s">
        <v>90</v>
      </c>
      <c r="F164" s="12" t="s">
        <v>38</v>
      </c>
      <c r="G164" s="12">
        <v>201020013</v>
      </c>
      <c r="H164" s="12" t="s">
        <v>55</v>
      </c>
      <c r="I164" s="10" t="s">
        <v>187</v>
      </c>
      <c r="J164" s="12" t="s">
        <v>55</v>
      </c>
      <c r="K164" s="26">
        <v>4030009</v>
      </c>
      <c r="L164" s="33" t="s">
        <v>476</v>
      </c>
      <c r="M164" s="28" t="s">
        <v>315</v>
      </c>
      <c r="N164" s="28">
        <v>299000</v>
      </c>
    </row>
    <row r="165" spans="1:14">
      <c r="A165" s="9">
        <v>2</v>
      </c>
      <c r="B165" s="25" t="s">
        <v>6</v>
      </c>
      <c r="C165" s="11" t="s">
        <v>65</v>
      </c>
      <c r="D165" s="12" t="s">
        <v>17</v>
      </c>
      <c r="E165" s="11" t="s">
        <v>90</v>
      </c>
      <c r="F165" s="12" t="s">
        <v>38</v>
      </c>
      <c r="G165" s="12">
        <v>201020013</v>
      </c>
      <c r="H165" s="12" t="s">
        <v>55</v>
      </c>
      <c r="I165" s="10" t="s">
        <v>187</v>
      </c>
      <c r="J165" s="12" t="s">
        <v>55</v>
      </c>
      <c r="K165" s="26">
        <v>4030010</v>
      </c>
      <c r="L165" s="33" t="s">
        <v>477</v>
      </c>
      <c r="M165" s="28" t="s">
        <v>315</v>
      </c>
      <c r="N165" s="28">
        <v>135000.19</v>
      </c>
    </row>
    <row r="166" spans="1:14">
      <c r="A166" s="9">
        <v>2</v>
      </c>
      <c r="B166" s="25" t="s">
        <v>6</v>
      </c>
      <c r="C166" s="11" t="s">
        <v>65</v>
      </c>
      <c r="D166" s="12" t="s">
        <v>17</v>
      </c>
      <c r="E166" s="11" t="s">
        <v>90</v>
      </c>
      <c r="F166" s="12" t="s">
        <v>38</v>
      </c>
      <c r="G166" s="12">
        <v>201020013</v>
      </c>
      <c r="H166" s="12" t="s">
        <v>55</v>
      </c>
      <c r="I166" s="10" t="s">
        <v>187</v>
      </c>
      <c r="J166" s="12" t="s">
        <v>55</v>
      </c>
      <c r="K166" s="26">
        <v>4030011</v>
      </c>
      <c r="L166" s="33" t="s">
        <v>478</v>
      </c>
      <c r="M166" s="28" t="s">
        <v>315</v>
      </c>
      <c r="N166" s="28">
        <v>500000</v>
      </c>
    </row>
    <row r="167" spans="1:14">
      <c r="A167" s="9">
        <v>2</v>
      </c>
      <c r="B167" s="25" t="s">
        <v>6</v>
      </c>
      <c r="C167" s="11" t="s">
        <v>65</v>
      </c>
      <c r="D167" s="12" t="s">
        <v>17</v>
      </c>
      <c r="E167" s="11" t="s">
        <v>90</v>
      </c>
      <c r="F167" s="12" t="s">
        <v>38</v>
      </c>
      <c r="G167" s="12">
        <v>201020013</v>
      </c>
      <c r="H167" s="12" t="s">
        <v>55</v>
      </c>
      <c r="I167" s="10" t="s">
        <v>187</v>
      </c>
      <c r="J167" s="12" t="s">
        <v>55</v>
      </c>
      <c r="K167" s="26">
        <v>4030012</v>
      </c>
      <c r="L167" s="34" t="s">
        <v>479</v>
      </c>
      <c r="M167" s="35" t="s">
        <v>315</v>
      </c>
      <c r="N167" s="35">
        <v>50000</v>
      </c>
    </row>
    <row r="168" spans="1:14">
      <c r="A168" s="9">
        <v>2</v>
      </c>
      <c r="B168" s="25" t="s">
        <v>6</v>
      </c>
      <c r="C168" s="11" t="s">
        <v>65</v>
      </c>
      <c r="D168" s="12" t="s">
        <v>17</v>
      </c>
      <c r="E168" s="11" t="s">
        <v>90</v>
      </c>
      <c r="F168" s="12" t="s">
        <v>38</v>
      </c>
      <c r="G168" s="12">
        <v>201020013</v>
      </c>
      <c r="H168" s="12" t="s">
        <v>55</v>
      </c>
      <c r="I168" s="10" t="s">
        <v>187</v>
      </c>
      <c r="J168" s="12" t="s">
        <v>55</v>
      </c>
      <c r="K168" s="26">
        <v>4030013</v>
      </c>
      <c r="L168" s="33" t="s">
        <v>480</v>
      </c>
      <c r="M168" s="28" t="s">
        <v>315</v>
      </c>
      <c r="N168" s="28">
        <v>53000</v>
      </c>
    </row>
    <row r="169" spans="1:14">
      <c r="A169" s="9">
        <v>2</v>
      </c>
      <c r="B169" s="25" t="s">
        <v>6</v>
      </c>
      <c r="C169" s="11" t="s">
        <v>65</v>
      </c>
      <c r="D169" s="12" t="s">
        <v>17</v>
      </c>
      <c r="E169" s="11" t="s">
        <v>90</v>
      </c>
      <c r="F169" s="12" t="s">
        <v>38</v>
      </c>
      <c r="G169" s="12">
        <v>201020013</v>
      </c>
      <c r="H169" s="12" t="s">
        <v>55</v>
      </c>
      <c r="I169" s="10" t="s">
        <v>187</v>
      </c>
      <c r="J169" s="12" t="s">
        <v>55</v>
      </c>
      <c r="K169" s="26">
        <v>4030014</v>
      </c>
      <c r="L169" s="33" t="s">
        <v>481</v>
      </c>
      <c r="M169" s="28" t="s">
        <v>315</v>
      </c>
      <c r="N169" s="28">
        <v>50000</v>
      </c>
    </row>
    <row r="170" spans="1:14">
      <c r="A170" s="9">
        <v>2</v>
      </c>
      <c r="B170" s="25" t="s">
        <v>6</v>
      </c>
      <c r="C170" s="11" t="s">
        <v>65</v>
      </c>
      <c r="D170" s="12" t="s">
        <v>17</v>
      </c>
      <c r="E170" s="11" t="s">
        <v>90</v>
      </c>
      <c r="F170" s="12" t="s">
        <v>38</v>
      </c>
      <c r="G170" s="12">
        <v>201020013</v>
      </c>
      <c r="H170" s="12" t="s">
        <v>55</v>
      </c>
      <c r="I170" s="10" t="s">
        <v>187</v>
      </c>
      <c r="J170" s="12" t="s">
        <v>55</v>
      </c>
      <c r="K170" s="26">
        <v>4030015</v>
      </c>
      <c r="L170" s="33" t="s">
        <v>482</v>
      </c>
      <c r="M170" s="28" t="s">
        <v>315</v>
      </c>
      <c r="N170" s="28">
        <v>28000</v>
      </c>
    </row>
    <row r="171" spans="1:14">
      <c r="A171" s="9">
        <v>2</v>
      </c>
      <c r="B171" s="25" t="s">
        <v>6</v>
      </c>
      <c r="C171" s="11" t="s">
        <v>65</v>
      </c>
      <c r="D171" s="12" t="s">
        <v>17</v>
      </c>
      <c r="E171" s="11" t="s">
        <v>65</v>
      </c>
      <c r="F171" s="12" t="s">
        <v>40</v>
      </c>
      <c r="G171" s="12">
        <v>201020014</v>
      </c>
      <c r="H171" s="12" t="s">
        <v>56</v>
      </c>
      <c r="I171" s="10" t="s">
        <v>175</v>
      </c>
      <c r="J171" s="12" t="s">
        <v>176</v>
      </c>
      <c r="K171" s="26">
        <v>4040001</v>
      </c>
      <c r="L171" s="33" t="s">
        <v>483</v>
      </c>
      <c r="M171" s="28" t="s">
        <v>315</v>
      </c>
      <c r="N171" s="28">
        <v>875069.93</v>
      </c>
    </row>
    <row r="172" spans="1:14">
      <c r="A172" s="9">
        <v>2</v>
      </c>
      <c r="B172" s="25" t="s">
        <v>6</v>
      </c>
      <c r="C172" s="11" t="s">
        <v>65</v>
      </c>
      <c r="D172" s="12" t="s">
        <v>17</v>
      </c>
      <c r="E172" s="11" t="s">
        <v>65</v>
      </c>
      <c r="F172" s="12" t="s">
        <v>40</v>
      </c>
      <c r="G172" s="12">
        <v>201020014</v>
      </c>
      <c r="H172" s="12" t="s">
        <v>56</v>
      </c>
      <c r="I172" s="10" t="s">
        <v>177</v>
      </c>
      <c r="J172" s="12" t="s">
        <v>178</v>
      </c>
      <c r="K172" s="26">
        <v>4040002</v>
      </c>
      <c r="L172" s="33" t="s">
        <v>484</v>
      </c>
      <c r="M172" s="28" t="s">
        <v>315</v>
      </c>
      <c r="N172" s="28">
        <v>90478.54</v>
      </c>
    </row>
    <row r="173" spans="1:14">
      <c r="A173" s="9">
        <v>2</v>
      </c>
      <c r="B173" s="25" t="s">
        <v>6</v>
      </c>
      <c r="C173" s="11" t="s">
        <v>65</v>
      </c>
      <c r="D173" s="12" t="s">
        <v>17</v>
      </c>
      <c r="E173" s="11" t="s">
        <v>65</v>
      </c>
      <c r="F173" s="12" t="s">
        <v>40</v>
      </c>
      <c r="G173" s="12">
        <v>201020014</v>
      </c>
      <c r="H173" s="12" t="s">
        <v>56</v>
      </c>
      <c r="I173" s="10" t="s">
        <v>179</v>
      </c>
      <c r="J173" s="12" t="s">
        <v>180</v>
      </c>
      <c r="K173" s="26">
        <v>4040003</v>
      </c>
      <c r="L173" s="33" t="s">
        <v>485</v>
      </c>
      <c r="M173" s="28">
        <v>226225</v>
      </c>
      <c r="N173" s="28" t="s">
        <v>315</v>
      </c>
    </row>
    <row r="174" spans="1:14">
      <c r="A174" s="9">
        <v>2</v>
      </c>
      <c r="B174" s="25" t="s">
        <v>6</v>
      </c>
      <c r="C174" s="11" t="s">
        <v>65</v>
      </c>
      <c r="D174" s="12" t="s">
        <v>17</v>
      </c>
      <c r="E174" s="11" t="s">
        <v>65</v>
      </c>
      <c r="F174" s="12" t="s">
        <v>40</v>
      </c>
      <c r="G174" s="12">
        <v>201020014</v>
      </c>
      <c r="H174" s="12" t="s">
        <v>56</v>
      </c>
      <c r="I174" s="10" t="s">
        <v>181</v>
      </c>
      <c r="J174" s="12" t="s">
        <v>182</v>
      </c>
      <c r="K174" s="26">
        <v>4040004</v>
      </c>
      <c r="L174" s="33" t="s">
        <v>486</v>
      </c>
      <c r="M174" s="28">
        <v>171041</v>
      </c>
      <c r="N174" s="28" t="s">
        <v>315</v>
      </c>
    </row>
    <row r="175" spans="1:14">
      <c r="A175" s="9">
        <v>2</v>
      </c>
      <c r="B175" s="25" t="s">
        <v>6</v>
      </c>
      <c r="C175" s="11" t="s">
        <v>65</v>
      </c>
      <c r="D175" s="12" t="s">
        <v>17</v>
      </c>
      <c r="E175" s="11" t="s">
        <v>65</v>
      </c>
      <c r="F175" s="12" t="s">
        <v>40</v>
      </c>
      <c r="G175" s="12">
        <v>201020014</v>
      </c>
      <c r="H175" s="12" t="s">
        <v>56</v>
      </c>
      <c r="I175" s="10" t="s">
        <v>183</v>
      </c>
      <c r="J175" s="12" t="s">
        <v>184</v>
      </c>
      <c r="K175" s="26">
        <v>4040005</v>
      </c>
      <c r="L175" s="33" t="s">
        <v>487</v>
      </c>
      <c r="M175" s="28">
        <v>129455</v>
      </c>
      <c r="N175" s="28" t="s">
        <v>315</v>
      </c>
    </row>
    <row r="176" spans="1:14">
      <c r="A176" s="9">
        <v>2</v>
      </c>
      <c r="B176" s="25" t="s">
        <v>6</v>
      </c>
      <c r="C176" s="11" t="s">
        <v>65</v>
      </c>
      <c r="D176" s="12" t="s">
        <v>17</v>
      </c>
      <c r="E176" s="11" t="s">
        <v>90</v>
      </c>
      <c r="F176" s="12" t="s">
        <v>38</v>
      </c>
      <c r="G176" s="12">
        <v>201010015</v>
      </c>
      <c r="H176" s="12" t="s">
        <v>54</v>
      </c>
      <c r="I176" s="10" t="s">
        <v>185</v>
      </c>
      <c r="J176" s="12" t="s">
        <v>186</v>
      </c>
      <c r="K176" s="26">
        <v>4060001</v>
      </c>
      <c r="L176" s="33" t="s">
        <v>488</v>
      </c>
      <c r="M176" s="28" t="s">
        <v>315</v>
      </c>
      <c r="N176" s="28">
        <v>200000</v>
      </c>
    </row>
    <row r="177" spans="1:14">
      <c r="A177" s="9">
        <v>2</v>
      </c>
      <c r="B177" s="25" t="s">
        <v>6</v>
      </c>
      <c r="C177" s="11" t="s">
        <v>90</v>
      </c>
      <c r="D177" s="12" t="s">
        <v>19</v>
      </c>
      <c r="E177" s="11" t="s">
        <v>106</v>
      </c>
      <c r="F177" s="12" t="s">
        <v>44</v>
      </c>
      <c r="G177" s="12">
        <v>202040016</v>
      </c>
      <c r="H177" s="12" t="s">
        <v>44</v>
      </c>
      <c r="I177" s="10" t="s">
        <v>213</v>
      </c>
      <c r="J177" s="12" t="s">
        <v>214</v>
      </c>
      <c r="K177" s="26">
        <v>4070001</v>
      </c>
      <c r="L177" s="33" t="s">
        <v>489</v>
      </c>
      <c r="M177" s="28" t="s">
        <v>315</v>
      </c>
      <c r="N177" s="28">
        <v>215157.21</v>
      </c>
    </row>
    <row r="178" spans="1:14">
      <c r="A178" s="9">
        <v>2</v>
      </c>
      <c r="B178" s="25" t="s">
        <v>6</v>
      </c>
      <c r="C178" s="11" t="s">
        <v>65</v>
      </c>
      <c r="D178" s="12" t="s">
        <v>17</v>
      </c>
      <c r="E178" s="11" t="s">
        <v>65</v>
      </c>
      <c r="F178" s="12" t="s">
        <v>40</v>
      </c>
      <c r="G178" s="12">
        <v>201010011</v>
      </c>
      <c r="H178" s="12" t="s">
        <v>58</v>
      </c>
      <c r="I178" s="10" t="s">
        <v>172</v>
      </c>
      <c r="J178" s="12" t="s">
        <v>173</v>
      </c>
      <c r="K178" s="36">
        <v>4120001</v>
      </c>
      <c r="L178" s="14" t="s">
        <v>490</v>
      </c>
      <c r="M178" s="28" t="s">
        <v>315</v>
      </c>
      <c r="N178" s="28">
        <v>842968.38</v>
      </c>
    </row>
    <row r="179" spans="1:14">
      <c r="A179" s="9">
        <v>2</v>
      </c>
      <c r="B179" s="25" t="s">
        <v>6</v>
      </c>
      <c r="C179" s="11" t="s">
        <v>65</v>
      </c>
      <c r="D179" s="12" t="s">
        <v>17</v>
      </c>
      <c r="E179" s="11" t="s">
        <v>86</v>
      </c>
      <c r="F179" s="12" t="s">
        <v>39</v>
      </c>
      <c r="G179" s="12">
        <v>201030017</v>
      </c>
      <c r="H179" s="12" t="s">
        <v>39</v>
      </c>
      <c r="I179" s="10" t="s">
        <v>188</v>
      </c>
      <c r="J179" s="12" t="s">
        <v>189</v>
      </c>
      <c r="K179" s="36">
        <v>4050001</v>
      </c>
      <c r="L179" s="14" t="s">
        <v>491</v>
      </c>
      <c r="M179" s="28" t="s">
        <v>315</v>
      </c>
      <c r="N179" s="28" t="s">
        <v>315</v>
      </c>
    </row>
    <row r="180" spans="1:14">
      <c r="A180" s="9">
        <v>2</v>
      </c>
      <c r="B180" s="25" t="s">
        <v>6</v>
      </c>
      <c r="C180" s="11" t="s">
        <v>65</v>
      </c>
      <c r="D180" s="12" t="s">
        <v>17</v>
      </c>
      <c r="E180" s="11" t="s">
        <v>86</v>
      </c>
      <c r="F180" s="12" t="s">
        <v>39</v>
      </c>
      <c r="G180" s="12">
        <v>201030017</v>
      </c>
      <c r="H180" s="12" t="s">
        <v>39</v>
      </c>
      <c r="I180" s="10" t="s">
        <v>190</v>
      </c>
      <c r="J180" s="12" t="s">
        <v>191</v>
      </c>
      <c r="K180" s="36">
        <v>4050002</v>
      </c>
      <c r="L180" s="14" t="s">
        <v>492</v>
      </c>
      <c r="M180" s="28">
        <v>1149910.47</v>
      </c>
      <c r="N180" s="28" t="s">
        <v>315</v>
      </c>
    </row>
    <row r="181" spans="1:14">
      <c r="A181" s="9">
        <v>2</v>
      </c>
      <c r="B181" s="25" t="s">
        <v>6</v>
      </c>
      <c r="C181" s="11" t="s">
        <v>65</v>
      </c>
      <c r="D181" s="12" t="s">
        <v>17</v>
      </c>
      <c r="E181" s="11" t="s">
        <v>86</v>
      </c>
      <c r="F181" s="12" t="s">
        <v>39</v>
      </c>
      <c r="G181" s="12">
        <v>201030017</v>
      </c>
      <c r="H181" s="12" t="s">
        <v>39</v>
      </c>
      <c r="I181" s="10" t="s">
        <v>192</v>
      </c>
      <c r="J181" s="12" t="s">
        <v>193</v>
      </c>
      <c r="K181" s="36">
        <v>4050004</v>
      </c>
      <c r="L181" s="14" t="s">
        <v>493</v>
      </c>
      <c r="M181" s="28" t="s">
        <v>315</v>
      </c>
      <c r="N181" s="28">
        <v>91896.97</v>
      </c>
    </row>
    <row r="182" spans="1:14">
      <c r="A182" s="9">
        <v>2</v>
      </c>
      <c r="B182" s="25" t="s">
        <v>6</v>
      </c>
      <c r="C182" s="11" t="s">
        <v>65</v>
      </c>
      <c r="D182" s="12" t="s">
        <v>17</v>
      </c>
      <c r="E182" s="11" t="s">
        <v>86</v>
      </c>
      <c r="F182" s="12" t="s">
        <v>39</v>
      </c>
      <c r="G182" s="12">
        <v>201030017</v>
      </c>
      <c r="H182" s="12" t="s">
        <v>39</v>
      </c>
      <c r="I182" s="10" t="s">
        <v>194</v>
      </c>
      <c r="J182" s="12" t="s">
        <v>195</v>
      </c>
      <c r="K182" s="36">
        <v>4050006</v>
      </c>
      <c r="L182" s="14" t="s">
        <v>494</v>
      </c>
      <c r="M182" s="28" t="s">
        <v>315</v>
      </c>
      <c r="N182" s="28">
        <v>19999</v>
      </c>
    </row>
    <row r="183" spans="1:14">
      <c r="A183" s="9">
        <v>2</v>
      </c>
      <c r="B183" s="25" t="s">
        <v>6</v>
      </c>
      <c r="C183" s="11" t="s">
        <v>65</v>
      </c>
      <c r="D183" s="12" t="s">
        <v>17</v>
      </c>
      <c r="E183" s="11" t="s">
        <v>86</v>
      </c>
      <c r="F183" s="12" t="s">
        <v>39</v>
      </c>
      <c r="G183" s="12">
        <v>201030017</v>
      </c>
      <c r="H183" s="12" t="s">
        <v>39</v>
      </c>
      <c r="I183" s="10" t="s">
        <v>196</v>
      </c>
      <c r="J183" s="12" t="s">
        <v>197</v>
      </c>
      <c r="K183" s="36">
        <v>4050007</v>
      </c>
      <c r="L183" s="14" t="s">
        <v>495</v>
      </c>
      <c r="M183" s="28" t="s">
        <v>315</v>
      </c>
      <c r="N183" s="28">
        <v>525</v>
      </c>
    </row>
    <row r="184" spans="1:14">
      <c r="A184" s="9">
        <v>2</v>
      </c>
      <c r="B184" s="25" t="s">
        <v>6</v>
      </c>
      <c r="C184" s="11" t="s">
        <v>65</v>
      </c>
      <c r="D184" s="12" t="s">
        <v>17</v>
      </c>
      <c r="E184" s="11" t="s">
        <v>86</v>
      </c>
      <c r="F184" s="12" t="s">
        <v>39</v>
      </c>
      <c r="G184" s="12">
        <v>201030017</v>
      </c>
      <c r="H184" s="12" t="s">
        <v>39</v>
      </c>
      <c r="I184" s="10" t="s">
        <v>198</v>
      </c>
      <c r="J184" s="12" t="s">
        <v>199</v>
      </c>
      <c r="K184" s="36">
        <v>4050008</v>
      </c>
      <c r="L184" s="14" t="s">
        <v>496</v>
      </c>
      <c r="M184" s="28">
        <v>2950496.14</v>
      </c>
      <c r="N184" s="28" t="s">
        <v>315</v>
      </c>
    </row>
    <row r="185" spans="1:14">
      <c r="A185" s="9">
        <v>2</v>
      </c>
      <c r="B185" s="25" t="s">
        <v>6</v>
      </c>
      <c r="C185" s="11" t="s">
        <v>65</v>
      </c>
      <c r="D185" s="12" t="s">
        <v>17</v>
      </c>
      <c r="E185" s="11" t="s">
        <v>86</v>
      </c>
      <c r="F185" s="12" t="s">
        <v>39</v>
      </c>
      <c r="G185" s="12">
        <v>201030017</v>
      </c>
      <c r="H185" s="12" t="s">
        <v>39</v>
      </c>
      <c r="I185" s="10" t="s">
        <v>200</v>
      </c>
      <c r="J185" s="12" t="s">
        <v>201</v>
      </c>
      <c r="K185" s="36">
        <v>4050009</v>
      </c>
      <c r="L185" s="14" t="s">
        <v>497</v>
      </c>
      <c r="M185" s="28" t="s">
        <v>315</v>
      </c>
      <c r="N185" s="28">
        <v>561000.65</v>
      </c>
    </row>
    <row r="186" spans="1:14">
      <c r="A186" s="9">
        <v>2</v>
      </c>
      <c r="B186" s="25" t="s">
        <v>6</v>
      </c>
      <c r="C186" s="11" t="s">
        <v>65</v>
      </c>
      <c r="D186" s="12" t="s">
        <v>17</v>
      </c>
      <c r="E186" s="11" t="s">
        <v>86</v>
      </c>
      <c r="F186" s="12" t="s">
        <v>39</v>
      </c>
      <c r="G186" s="12">
        <v>201030017</v>
      </c>
      <c r="H186" s="12" t="s">
        <v>39</v>
      </c>
      <c r="I186" s="10" t="s">
        <v>202</v>
      </c>
      <c r="J186" s="12" t="s">
        <v>203</v>
      </c>
      <c r="K186" s="36">
        <v>4050010</v>
      </c>
      <c r="L186" s="14" t="s">
        <v>498</v>
      </c>
      <c r="M186" s="28" t="s">
        <v>315</v>
      </c>
      <c r="N186" s="28" t="s">
        <v>315</v>
      </c>
    </row>
    <row r="187" spans="1:14">
      <c r="A187" s="9">
        <v>2</v>
      </c>
      <c r="B187" s="25" t="s">
        <v>6</v>
      </c>
      <c r="C187" s="11" t="s">
        <v>65</v>
      </c>
      <c r="D187" s="12" t="s">
        <v>17</v>
      </c>
      <c r="E187" s="11" t="s">
        <v>86</v>
      </c>
      <c r="F187" s="12" t="s">
        <v>39</v>
      </c>
      <c r="G187" s="12">
        <v>201030017</v>
      </c>
      <c r="H187" s="12" t="s">
        <v>39</v>
      </c>
      <c r="I187" s="10" t="s">
        <v>204</v>
      </c>
      <c r="J187" s="12" t="s">
        <v>205</v>
      </c>
      <c r="K187" s="36">
        <v>4050012</v>
      </c>
      <c r="L187" s="14" t="s">
        <v>499</v>
      </c>
      <c r="M187" s="28" t="s">
        <v>315</v>
      </c>
      <c r="N187" s="28">
        <v>150000</v>
      </c>
    </row>
    <row r="188" spans="1:14">
      <c r="A188" s="9">
        <v>2</v>
      </c>
      <c r="B188" s="25" t="s">
        <v>6</v>
      </c>
      <c r="C188" s="11" t="s">
        <v>65</v>
      </c>
      <c r="D188" s="12" t="s">
        <v>17</v>
      </c>
      <c r="E188" s="11" t="s">
        <v>86</v>
      </c>
      <c r="F188" s="12" t="s">
        <v>39</v>
      </c>
      <c r="G188" s="12">
        <v>201030017</v>
      </c>
      <c r="H188" s="12" t="s">
        <v>39</v>
      </c>
      <c r="I188" s="10" t="s">
        <v>206</v>
      </c>
      <c r="J188" s="12" t="s">
        <v>207</v>
      </c>
      <c r="K188" s="36">
        <v>4050013</v>
      </c>
      <c r="L188" s="14" t="s">
        <v>500</v>
      </c>
      <c r="M188" s="28">
        <v>2051.8200000000002</v>
      </c>
      <c r="N188" s="28" t="s">
        <v>315</v>
      </c>
    </row>
    <row r="189" spans="1:14">
      <c r="A189" s="9">
        <v>2</v>
      </c>
      <c r="B189" s="25" t="s">
        <v>6</v>
      </c>
      <c r="C189" s="11" t="s">
        <v>86</v>
      </c>
      <c r="D189" s="12" t="s">
        <v>18</v>
      </c>
      <c r="E189" s="11" t="s">
        <v>65</v>
      </c>
      <c r="F189" s="12" t="s">
        <v>42</v>
      </c>
      <c r="G189" s="12">
        <v>203010018</v>
      </c>
      <c r="H189" s="12" t="s">
        <v>42</v>
      </c>
      <c r="I189" s="10" t="s">
        <v>215</v>
      </c>
      <c r="J189" s="12" t="s">
        <v>42</v>
      </c>
      <c r="K189" s="36">
        <v>5010001</v>
      </c>
      <c r="L189" s="14" t="s">
        <v>501</v>
      </c>
      <c r="M189" s="28" t="s">
        <v>315</v>
      </c>
      <c r="N189" s="28">
        <v>100000</v>
      </c>
    </row>
    <row r="190" spans="1:14">
      <c r="A190" s="9">
        <v>2</v>
      </c>
      <c r="B190" s="25" t="s">
        <v>6</v>
      </c>
      <c r="C190" s="11" t="s">
        <v>86</v>
      </c>
      <c r="D190" s="12" t="s">
        <v>18</v>
      </c>
      <c r="E190" s="11" t="s">
        <v>86</v>
      </c>
      <c r="F190" s="12" t="s">
        <v>41</v>
      </c>
      <c r="G190" s="12">
        <v>203030019</v>
      </c>
      <c r="H190" s="12" t="s">
        <v>41</v>
      </c>
      <c r="I190" s="10" t="s">
        <v>216</v>
      </c>
      <c r="J190" s="12" t="s">
        <v>41</v>
      </c>
      <c r="K190" s="36" t="s">
        <v>502</v>
      </c>
      <c r="L190" s="14" t="s">
        <v>503</v>
      </c>
      <c r="M190" s="28" t="s">
        <v>315</v>
      </c>
      <c r="N190" s="28">
        <v>4882422.3600000003</v>
      </c>
    </row>
    <row r="191" spans="1:14">
      <c r="A191" s="9">
        <v>2</v>
      </c>
      <c r="B191" s="25" t="s">
        <v>6</v>
      </c>
      <c r="C191" s="11" t="s">
        <v>90</v>
      </c>
      <c r="D191" s="12" t="s">
        <v>19</v>
      </c>
      <c r="E191" s="11" t="s">
        <v>65</v>
      </c>
      <c r="F191" s="12" t="s">
        <v>43</v>
      </c>
      <c r="G191" s="12">
        <v>202010020</v>
      </c>
      <c r="H191" s="12" t="s">
        <v>43</v>
      </c>
      <c r="I191" s="10" t="s">
        <v>208</v>
      </c>
      <c r="J191" s="12" t="s">
        <v>209</v>
      </c>
      <c r="K191" s="36">
        <v>4090003</v>
      </c>
      <c r="L191" s="14" t="s">
        <v>504</v>
      </c>
      <c r="M191" s="28" t="s">
        <v>315</v>
      </c>
      <c r="N191" s="28">
        <v>199548296.63999999</v>
      </c>
    </row>
    <row r="192" spans="1:14">
      <c r="A192" s="9">
        <v>2</v>
      </c>
      <c r="B192" s="25" t="s">
        <v>6</v>
      </c>
      <c r="C192" s="11" t="s">
        <v>90</v>
      </c>
      <c r="D192" s="12" t="s">
        <v>19</v>
      </c>
      <c r="E192" s="11" t="s">
        <v>65</v>
      </c>
      <c r="F192" s="12" t="s">
        <v>43</v>
      </c>
      <c r="G192" s="12">
        <v>202010020</v>
      </c>
      <c r="H192" s="12" t="s">
        <v>43</v>
      </c>
      <c r="I192" s="10" t="s">
        <v>210</v>
      </c>
      <c r="J192" s="12" t="s">
        <v>212</v>
      </c>
      <c r="K192" s="36">
        <v>4090004</v>
      </c>
      <c r="L192" s="14" t="s">
        <v>505</v>
      </c>
      <c r="M192" s="28" t="s">
        <v>315</v>
      </c>
      <c r="N192" s="28">
        <v>2517324.7999999998</v>
      </c>
    </row>
    <row r="193" spans="1:14">
      <c r="A193" s="9">
        <v>2</v>
      </c>
      <c r="B193" s="25" t="s">
        <v>6</v>
      </c>
      <c r="C193" s="11" t="s">
        <v>90</v>
      </c>
      <c r="D193" s="12" t="s">
        <v>19</v>
      </c>
      <c r="E193" s="11" t="s">
        <v>65</v>
      </c>
      <c r="F193" s="12" t="s">
        <v>43</v>
      </c>
      <c r="G193" s="12">
        <v>202010020</v>
      </c>
      <c r="H193" s="12" t="s">
        <v>43</v>
      </c>
      <c r="I193" s="10" t="s">
        <v>210</v>
      </c>
      <c r="J193" s="12" t="s">
        <v>211</v>
      </c>
      <c r="K193" s="36">
        <v>4090005</v>
      </c>
      <c r="L193" s="14" t="s">
        <v>506</v>
      </c>
      <c r="M193" s="28" t="s">
        <v>315</v>
      </c>
      <c r="N193" s="28">
        <v>20340273.649999999</v>
      </c>
    </row>
    <row r="194" spans="1:14">
      <c r="E194" s="11"/>
      <c r="M194" s="37">
        <f>SUM(M5:M193)</f>
        <v>493072469.43000013</v>
      </c>
      <c r="N194" s="37">
        <f>SUM(N5:N193)</f>
        <v>493072469.42999995</v>
      </c>
    </row>
    <row r="195" spans="1:14">
      <c r="E195" s="11"/>
      <c r="M195" s="29">
        <f>+M194-N194</f>
        <v>0</v>
      </c>
    </row>
    <row r="196" spans="1:14">
      <c r="E196" s="11"/>
      <c r="M196" s="29"/>
    </row>
    <row r="197" spans="1:14">
      <c r="E197" s="11"/>
    </row>
    <row r="198" spans="1:14">
      <c r="E198" s="11"/>
    </row>
    <row r="199" spans="1:14">
      <c r="E199" s="11"/>
    </row>
    <row r="200" spans="1:14">
      <c r="E200" s="11"/>
    </row>
    <row r="201" spans="1:14">
      <c r="E201" s="11"/>
    </row>
    <row r="202" spans="1:14">
      <c r="E202" s="11"/>
    </row>
    <row r="203" spans="1:14">
      <c r="E203" s="11"/>
    </row>
    <row r="204" spans="1:14">
      <c r="E204" s="11"/>
    </row>
    <row r="205" spans="1:14">
      <c r="E205" s="11"/>
    </row>
    <row r="206" spans="1:14">
      <c r="E206" s="11"/>
    </row>
    <row r="207" spans="1:14">
      <c r="E207" s="11"/>
    </row>
    <row r="208" spans="1:14">
      <c r="E208" s="11"/>
      <c r="K208" s="14"/>
    </row>
    <row r="209" spans="5:11">
      <c r="E209" s="11"/>
      <c r="K209" s="14"/>
    </row>
    <row r="210" spans="5:11">
      <c r="E210" s="11"/>
      <c r="K210" s="14"/>
    </row>
    <row r="211" spans="5:11">
      <c r="E211" s="11"/>
      <c r="K211" s="14"/>
    </row>
    <row r="212" spans="5:11">
      <c r="E212" s="11"/>
      <c r="K212" s="14"/>
    </row>
    <row r="213" spans="5:11">
      <c r="E213" s="11"/>
      <c r="K213" s="14"/>
    </row>
    <row r="214" spans="5:11">
      <c r="K214" s="14"/>
    </row>
    <row r="215" spans="5:11">
      <c r="K215" s="14"/>
    </row>
    <row r="216" spans="5:11">
      <c r="K216" s="14"/>
    </row>
    <row r="217" spans="5:11">
      <c r="K217" s="14"/>
    </row>
    <row r="218" spans="5:11">
      <c r="K218" s="14"/>
    </row>
    <row r="219" spans="5:11">
      <c r="K219" s="14"/>
    </row>
    <row r="220" spans="5:11">
      <c r="K220" s="14"/>
    </row>
    <row r="221" spans="5:11">
      <c r="K221" s="14"/>
    </row>
    <row r="222" spans="5:11">
      <c r="K222" s="14"/>
    </row>
    <row r="223" spans="5:11">
      <c r="K223" s="14"/>
    </row>
    <row r="224" spans="5:11">
      <c r="K224" s="14"/>
    </row>
    <row r="225" spans="11:11">
      <c r="K225" s="14"/>
    </row>
    <row r="226" spans="11:11">
      <c r="K226" s="14"/>
    </row>
    <row r="227" spans="11:11">
      <c r="K227" s="14"/>
    </row>
    <row r="228" spans="11:11">
      <c r="K228" s="14"/>
    </row>
    <row r="229" spans="11:11">
      <c r="K229" s="14"/>
    </row>
    <row r="230" spans="11:11">
      <c r="K230" s="1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Category</vt:lpstr>
      <vt:lpstr>Main Category-Sub Category 1</vt:lpstr>
      <vt:lpstr>MC SC 1 SC 2</vt:lpstr>
      <vt:lpstr>MC SC1 SC2 ML</vt:lpstr>
      <vt:lpstr>MC SC1 SC2 ML SLC</vt:lpstr>
      <vt:lpstr>TB Edit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M.H. Wasantha</dc:creator>
  <cp:lastModifiedBy>Mahinda</cp:lastModifiedBy>
  <dcterms:created xsi:type="dcterms:W3CDTF">2013-01-31T12:38:33Z</dcterms:created>
  <dcterms:modified xsi:type="dcterms:W3CDTF">2013-01-31T17:07:46Z</dcterms:modified>
</cp:coreProperties>
</file>