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P\Desktop\Flow\Preliminary Files\"/>
    </mc:Choice>
  </mc:AlternateContent>
  <xr:revisionPtr revIDLastSave="0" documentId="13_ncr:1_{1A85149E-805E-4EE4-9651-B8E7A0D558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 Tables" sheetId="8" r:id="rId1"/>
    <sheet name="Basic Company Setup" sheetId="2" r:id="rId2"/>
    <sheet name="Admin Setup" sheetId="7" r:id="rId3"/>
    <sheet name="HRIS" sheetId="1" r:id="rId4"/>
    <sheet name="Admin Mgt" sheetId="3" r:id="rId5"/>
    <sheet name="Stakeholder Mgt" sheetId="4" r:id="rId6"/>
    <sheet name="Project Mgt" sheetId="5" r:id="rId7"/>
    <sheet name="Process Mg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6" i="7"/>
  <c r="M7" i="7"/>
  <c r="M8" i="7"/>
  <c r="M9" i="7"/>
  <c r="M10" i="7"/>
  <c r="M11" i="7"/>
  <c r="M12" i="7"/>
  <c r="M13" i="7"/>
  <c r="M14" i="7"/>
  <c r="M15" i="7"/>
  <c r="M16" i="7"/>
  <c r="M17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4" i="7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J40" i="2"/>
  <c r="J39" i="2"/>
  <c r="J38" i="2"/>
  <c r="J37" i="2"/>
  <c r="J36" i="2"/>
  <c r="J35" i="2"/>
  <c r="J34" i="2"/>
  <c r="J32" i="2"/>
  <c r="J31" i="2"/>
  <c r="J30" i="2"/>
  <c r="J29" i="2"/>
  <c r="J33" i="2"/>
  <c r="J2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K6" i="1"/>
  <c r="K7" i="1"/>
  <c r="K8" i="1"/>
  <c r="K9" i="1"/>
  <c r="K10" i="1"/>
  <c r="K11" i="1"/>
  <c r="K12" i="1"/>
  <c r="K13" i="1"/>
  <c r="K14" i="1"/>
  <c r="K5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4" authorId="0" shapeId="0" xr:uid="{4B8E6221-2D3E-45E4-A9F8-B09C027774C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table consists of the basic info for each client of Flow.
The table contains the package (their subscription) used by them.</t>
        </r>
      </text>
    </comment>
    <comment ref="BH4" authorId="0" shapeId="0" xr:uid="{31E0FF30-0163-41D8-9A5F-CEB62D453E8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Drop-down.</t>
        </r>
      </text>
    </comment>
    <comment ref="BN4" authorId="0" shapeId="0" xr:uid="{F5CDF6A8-3196-4247-AE16-AF39A2F00D6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Drop-down.</t>
        </r>
      </text>
    </comment>
    <comment ref="CC4" authorId="0" shapeId="0" xr:uid="{3AE510A4-993B-45EF-A3FC-99379696B53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 function. This is conditional to the dept input given before.</t>
        </r>
      </text>
    </comment>
    <comment ref="B5" authorId="0" shapeId="0" xr:uid="{78DEF020-F70A-4433-86A1-F7091351FEE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Primary Key.
Autoincremental
Not Null</t>
        </r>
      </text>
    </comment>
    <comment ref="D5" authorId="0" shapeId="0" xr:uid="{7812D085-B868-4A2C-84EB-90E9C5B0FBD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Autogenerated. Can be changed later (by Super Admin).</t>
        </r>
      </text>
    </comment>
    <comment ref="E5" authorId="0" shapeId="0" xr:uid="{81B3DB79-2FA4-4306-99BE-1044E932259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 as per the Industry Name Table.</t>
        </r>
      </text>
    </comment>
    <comment ref="F5" authorId="0" shapeId="0" xr:uid="{1BC45FAF-4302-41A4-A4DD-25829CD7CB0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 as per the country name table.
</t>
        </r>
      </text>
    </comment>
    <comment ref="P5" authorId="0" shapeId="0" xr:uid="{6CE345CD-D300-4411-A3DF-618A7DD7D91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Composite Key
</t>
        </r>
      </text>
    </comment>
    <comment ref="Q5" authorId="0" shapeId="0" xr:uid="{A84915E5-27BA-41F2-88D8-D7E68DE508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We can give an initial exhaustive list using drop-down.
More, departments can be added from front-end.</t>
        </r>
      </text>
    </comment>
    <comment ref="S5" authorId="0" shapeId="0" xr:uid="{9DBA8051-454E-4E03-8ED1-3DB4B56E3D7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Employee ID for dept heads.</t>
        </r>
      </text>
    </comment>
    <comment ref="AT5" authorId="0" shapeId="0" xr:uid="{25B16717-9B10-43A0-AF02-C956A0D9FDC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needs to be matched with the Position ID Table.</t>
        </r>
      </text>
    </comment>
    <comment ref="AY5" authorId="0" shapeId="0" xr:uid="{64AD7131-6CCA-457E-805A-DA1AE2B6CF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input needs to be dynamic. So that all the requests regarding the user / employee goes to his/her supervisor to get approved.</t>
        </r>
      </text>
    </comment>
    <comment ref="BJ11" authorId="0" shapeId="0" xr:uid="{1DAD86FA-4B93-4DEA-8419-EED1AD04B73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Drop-down.</t>
        </r>
      </text>
    </comment>
    <comment ref="BK11" authorId="0" shapeId="0" xr:uid="{DA8A6E86-3F53-4D78-AB10-0F575E76DAB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Conditional drop-down based on interaction type.</t>
        </r>
      </text>
    </comment>
    <comment ref="BM11" authorId="0" shapeId="0" xr:uid="{9350048F-58E3-44C4-BE86-BEF97621AA9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service, N/A.
If product, (units).
If payment, N/A.</t>
        </r>
      </text>
    </comment>
    <comment ref="BO11" authorId="0" shapeId="0" xr:uid="{60484500-F252-439B-9A0C-F0248C6C7F9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Person dealing with this stakeholder.</t>
        </r>
      </text>
    </comment>
    <comment ref="BX11" authorId="0" shapeId="0" xr:uid="{EB057746-2B69-476E-AE65-D1D4CFAD5CE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&amp; Select function</t>
        </r>
      </text>
    </comment>
    <comment ref="BZ11" authorId="0" shapeId="0" xr:uid="{7FE2D074-2B62-4979-AD80-803D87F6866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Multiple can be chosen.</t>
        </r>
      </text>
    </comment>
    <comment ref="CA11" authorId="0" shapeId="0" xr:uid="{AED5AFF7-CBDC-406E-A267-311D908E0E9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Earliest date of milestone</t>
        </r>
      </text>
    </comment>
    <comment ref="CB11" authorId="0" shapeId="0" xr:uid="{5370F0EB-1475-4CAC-8411-C39B402A757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Latest date of milestone</t>
        </r>
      </text>
    </comment>
    <comment ref="AA13" authorId="0" shapeId="0" xr:uid="{2114D6FF-213B-41AC-B0C5-D12BF2AB289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inputs in this field in generated automatically with just the click on "Check-in" and "Check-out" and the device access of location.</t>
        </r>
      </text>
    </comment>
    <comment ref="AA14" authorId="0" shapeId="0" xr:uid="{C037CB2C-53D3-4DBA-A6CB-7BA69F30530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Auto-generated</t>
        </r>
      </text>
    </comment>
    <comment ref="AC14" authorId="0" shapeId="0" xr:uid="{F0942495-7478-43E1-A788-93981689699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User inputs the location by choosing from "Site Name". The system returns "Site ID" associated with that field.</t>
        </r>
      </text>
    </comment>
    <comment ref="AF14" authorId="0" shapeId="0" xr:uid="{13307FD6-7AD3-4498-B8D4-0C153A77603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employee checks-in from a different location than the "Location" input, capture the co-ordinates and show the place in Google Maps / produce the nearest landmark as output.</t>
        </r>
      </text>
    </comment>
    <comment ref="AG14" authorId="0" shapeId="0" xr:uid="{80106BDB-51FF-46A2-93D6-D0256B61F87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checks-in with wrong location, captures the co-ordinates and list the record as "Pending" - yet to be approved by the manager. 
If checks-in after "Check-in time" for the company, mark as "Late".</t>
        </r>
      </text>
    </comment>
    <comment ref="AI14" authorId="0" shapeId="0" xr:uid="{C5902661-065A-4793-A7EC-D14893CB82C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employee checks-out from a different location than the check-in location, capture the co-ordinates and show the place in Google Maps.</t>
        </r>
      </text>
    </comment>
    <comment ref="AL14" authorId="0" shapeId="0" xr:uid="{80663F51-A7AD-4E55-B24E-C1B2103BC5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employee checks-out from a different location than the check-in location, capture the co-ordinates and show the place in Google Maps.</t>
        </r>
      </text>
    </comment>
    <comment ref="AJ15" authorId="0" shapeId="0" xr:uid="{9350D10B-6CFA-4AF5-82DF-35F156B8369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 case checks-out earlier than the preset check-out time.
</t>
        </r>
      </text>
    </comment>
    <comment ref="AJ16" authorId="0" shapeId="0" xr:uid="{C5783594-E124-4FDC-8E1A-9D069BF02D7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checks-out after check-out time.</t>
        </r>
      </text>
    </comment>
    <comment ref="BK16" authorId="0" shapeId="0" xr:uid="{38F3F800-4AC7-46EE-AEEC-62DFBE40854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 case of lead update, quantity and total amount field will not appear. </t>
        </r>
      </text>
    </comment>
    <comment ref="AG17" authorId="0" shapeId="0" xr:uid="{1DCE5186-86E1-417C-8EA7-CFC01F5D24D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no check-in and check-out. In case someone does not checks-in he/she won't be able to check-out.
Or, if leave request is accepted.</t>
        </r>
      </text>
    </comment>
    <comment ref="AJ17" authorId="0" shapeId="0" xr:uid="{B12E9E16-A474-48B6-BEEB-F943BBC5C1A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someone checks-in but forgets to checks-out, he/she will be automatically checked-out at 12 AM (at night).
</t>
        </r>
      </text>
    </comment>
    <comment ref="AJ18" authorId="0" shapeId="0" xr:uid="{FAAE56B1-F56B-4FE4-8492-3B2E2E9A82D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employee checks-out from a location other than the check-in location, this gets recorded separately for manager's approval.</t>
        </r>
      </text>
    </comment>
    <comment ref="CA18" authorId="0" shapeId="0" xr:uid="{66F3A6AA-C8BD-45AF-9300-FDC13909AF9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 function. This is conditional to the dept input given before.</t>
        </r>
      </text>
    </comment>
    <comment ref="CC18" authorId="0" shapeId="0" xr:uid="{A03503C3-1030-4E6A-BD4E-A0B85F0E133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Drop-down.</t>
        </r>
      </text>
    </comment>
    <comment ref="CD18" authorId="0" shapeId="0" xr:uid="{DDAB545C-EB8D-458B-89EC-7DC2C8DA159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default value of completion % is 100% and 50% on achieved and not achieved respectively, which can be changed / updated.</t>
        </r>
      </text>
    </comment>
    <comment ref="AA22" authorId="0" shapeId="0" xr:uid="{05D64C88-8D92-4FF3-81F5-A8EF53945CF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Until the notice is oepned, it shall be in the "Unread" category in the tab. 
An employee can mark a notice as well, which shall go under "Marked" list.</t>
        </r>
      </text>
    </comment>
    <comment ref="AB23" authorId="0" shapeId="0" xr:uid="{69B57545-6F81-48D6-A437-9B0A61BF19F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Assign id from respective table in lieu of drop-down.</t>
        </r>
      </text>
    </comment>
    <comment ref="AE23" authorId="0" shapeId="0" xr:uid="{E0621016-F5F6-4666-AAF7-AE55BD1FAD8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Multiple depts can be selected, only to whom the notice will be delivered.</t>
        </r>
      </text>
    </comment>
    <comment ref="AG23" authorId="0" shapeId="0" xr:uid="{B6E73E4B-6A5F-4C7E-9DAA-8C93E6B7F57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an automated entry based on the date on which the notice was created.</t>
        </r>
      </text>
    </comment>
    <comment ref="AK23" authorId="0" shapeId="0" xr:uid="{686D34C0-0CDB-41A4-AEEC-B7F4D8AAE88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employee checks-out from a different location than the check-in location, capture the co-ordinates and show the place in Google Maps.</t>
        </r>
      </text>
    </comment>
    <comment ref="B29" authorId="0" shapeId="0" xr:uid="{EA134972-2067-4C4C-A81A-9B89A996EE2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Everytime a user signs up, they get added here in this table.</t>
        </r>
      </text>
    </comment>
    <comment ref="AE31" authorId="0" shapeId="0" xr:uid="{D69FA0AB-52CC-44A6-88D7-D7FE184048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 and select.</t>
        </r>
      </text>
    </comment>
    <comment ref="AF31" authorId="0" shapeId="0" xr:uid="{BC04D9DA-24A2-4FAE-8D0B-2FEBBBB1DC5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 function.
N/A for process.</t>
        </r>
      </text>
    </comment>
    <comment ref="AL31" authorId="0" shapeId="0" xr:uid="{C66DE13F-CA16-407B-92E6-D821136B7DE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Remarks from HR handling the case.</t>
        </r>
      </text>
    </comment>
    <comment ref="BQ36" authorId="0" shapeId="0" xr:uid="{FD103F8E-F299-469A-A39E-A7546EC6A94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100 from all the fields converted into 10.</t>
        </r>
      </text>
    </comment>
    <comment ref="AT47" authorId="0" shapeId="0" xr:uid="{8E5AB22B-864A-41CC-8442-9A897CE6CE7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Supertype: KPI Type
Subtype: Separated, Variant</t>
        </r>
      </text>
    </comment>
    <comment ref="AU47" authorId="0" shapeId="0" xr:uid="{95E91740-B51E-43E1-AEE4-8287B5BF6D6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Supertype
Subtype
</t>
        </r>
      </text>
    </comment>
    <comment ref="AV47" authorId="0" shapeId="0" xr:uid="{20ABFC11-ECB3-4416-8ED4-8A8B23E4157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default value of start date is going to be the 1st day of the "variant' month.</t>
        </r>
      </text>
    </comment>
    <comment ref="AW47" authorId="0" shapeId="0" xr:uid="{16706E56-9B72-40D2-9BE0-22DA38B68A9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default value of end date is going to be the last day of the "variant' month.</t>
        </r>
      </text>
    </comment>
    <comment ref="AX47" authorId="0" shapeId="0" xr:uid="{53868E1B-12BF-4FC1-A436-3ED04CF0937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a dynamic input which is automatically filled using the "Start Date" input field.</t>
        </r>
      </text>
    </comment>
    <comment ref="B48" authorId="0" shapeId="0" xr:uid="{864CC5AB-18DC-4ACD-B6D8-03D1AB3BA84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Everytime a user signs up, they get added here in this table.</t>
        </r>
      </text>
    </comment>
    <comment ref="E48" authorId="0" shapeId="0" xr:uid="{1BC8F7E1-D4E1-4863-9C1A-87350D7826C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Everytime a user signs up, they get added here in this table.</t>
        </r>
      </text>
    </comment>
    <comment ref="E49" authorId="0" shapeId="0" xr:uid="{3AEBADC6-066B-4949-AECA-DB92061BD04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Generated using the "Company ID"</t>
        </r>
      </text>
    </comment>
    <comment ref="AB55" authorId="0" shapeId="0" xr:uid="{738ABBDA-9B99-4D49-8177-5085F825817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Take input from front-end.</t>
        </r>
      </text>
    </comment>
    <comment ref="AG55" authorId="0" shapeId="0" xr:uid="{1DCCCAE0-F43A-4027-8E77-D70CA841C3D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select.</t>
        </r>
      </text>
    </comment>
    <comment ref="AG63" authorId="0" shapeId="0" xr:uid="{D1566D0E-1C7B-4177-A568-EAE1DE8E9DB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select.</t>
        </r>
      </text>
    </comment>
    <comment ref="E73" authorId="0" shapeId="0" xr:uid="{AF8A85BA-4B9A-4F33-BD2A-F78A517C25B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table adds constraints to the database.</t>
        </r>
      </text>
    </comment>
    <comment ref="D82" authorId="0" shapeId="0" xr:uid="{C692103F-9D84-4F60-862E-545BB238806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table adds constraints to the database.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DEB8BB27-B6F2-4EF5-9BE3-FD256555F87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a dynamic entry and more locations can be input at a later time.</t>
        </r>
      </text>
    </comment>
    <comment ref="AD2" authorId="0" shapeId="0" xr:uid="{04D2629A-094F-427A-9D5D-297FF527654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Everytime a user signs up, they get added here in this table.</t>
        </r>
      </text>
    </comment>
    <comment ref="F3" authorId="0" shapeId="0" xr:uid="{E7D780CD-8F66-4A54-9775-19F8E9AF061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Add a drop down list with all the country names.
</t>
        </r>
      </text>
    </comment>
    <comment ref="G3" authorId="0" shapeId="0" xr:uid="{05E0AE28-871B-4DC7-8E7B-022F9A924FC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Able to select from drop-down and if not present, add new by typing which gets included in the drop-down list.</t>
        </r>
      </text>
    </comment>
    <comment ref="AK3" authorId="0" shapeId="0" xr:uid="{2269F958-6601-4437-B333-5224D786ECE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access indicates the amount of permission granted the specific user.</t>
        </r>
      </text>
    </comment>
    <comment ref="AQ5" authorId="0" shapeId="0" xr:uid="{3A9506C9-E269-44CE-B6BC-13F670A782F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Total number need to be less than "User Limit"</t>
        </r>
      </text>
    </comment>
    <comment ref="C26" authorId="0" shapeId="0" xr:uid="{E4A0E4A2-0A22-4D32-9CD3-5218D26D8C7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table consists of the basic info for each client of Flow.
The table contains the package (their subscription) used by them.</t>
        </r>
      </text>
    </comment>
    <comment ref="J26" authorId="0" shapeId="0" xr:uid="{F3A50D73-47E5-4049-9BA5-0319063BAEB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Everytime a user signs up, they get added here in this table.</t>
        </r>
      </text>
    </comment>
    <comment ref="U26" authorId="0" shapeId="0" xr:uid="{2D404A6F-0D72-472F-A890-41F8A7EFCB6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table adds constraints to the database.</t>
        </r>
      </text>
    </comment>
    <comment ref="B27" authorId="0" shapeId="0" xr:uid="{C5C2AB30-5DE5-4D40-8826-59C32955AB8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Primary Key.
Autoincremental
Not Null</t>
        </r>
      </text>
    </comment>
    <comment ref="D27" authorId="0" shapeId="0" xr:uid="{20D5F9F1-B385-4763-8840-94E2E162A46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Autogenerated. Can be changed later (by Super Admin).</t>
        </r>
      </text>
    </comment>
    <comment ref="E27" authorId="0" shapeId="0" xr:uid="{C1D791AA-59BF-4A3C-9943-0C412D4AB71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 as per the Industry Name Table.</t>
        </r>
      </text>
    </comment>
    <comment ref="F27" authorId="0" shapeId="0" xr:uid="{413ED229-3139-48F1-A765-C1A86009B04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 as per the country name table.
</t>
        </r>
      </text>
    </comment>
    <comment ref="T35" authorId="0" shapeId="0" xr:uid="{E6F42A01-9494-43E4-B796-E593E065F48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table adds constraints to the database.</t>
        </r>
      </text>
    </comment>
    <comment ref="B50" authorId="0" shapeId="0" xr:uid="{922A79BA-E7D1-44BB-8942-398D175D05D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Everytime a user signs up, they get added here in this table.</t>
        </r>
      </text>
    </comment>
    <comment ref="E50" authorId="0" shapeId="0" xr:uid="{74F01301-5551-4FEF-887B-60BB2F5EBD0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Everytime a user signs up, they get added here in this table.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3" authorId="0" shapeId="0" xr:uid="{3C01C47E-289D-441F-8F30-67E0BD227FF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Departments can be added from front-end.</t>
        </r>
      </text>
    </comment>
    <comment ref="D3" authorId="0" shapeId="0" xr:uid="{05D8A983-5D98-48BA-B0D1-550B3568E7E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Employee ID for dept heads.</t>
        </r>
      </text>
    </comment>
    <comment ref="L3" authorId="0" shapeId="0" xr:uid="{70CE6223-E8EA-4F4E-A5CF-8F62A09E9C1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Generated from"Dept ID" and "Role ID"</t>
        </r>
      </text>
    </comment>
    <comment ref="B23" authorId="0" shapeId="0" xr:uid="{BB09D42E-9AA2-4BA8-9A0B-DB02DBDDB7E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Composite Key
</t>
        </r>
      </text>
    </comment>
    <comment ref="C23" authorId="0" shapeId="0" xr:uid="{EDEF4052-0B03-440D-8B58-9C16CCCE104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We can give an initial exhaustive list using drop-down.
More, departments can be added from front-end.</t>
        </r>
      </text>
    </comment>
    <comment ref="E23" authorId="0" shapeId="0" xr:uid="{FC572C83-ECC3-4391-A7DC-E2303AD4F9F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Employee ID for dept heads.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S2" authorId="0" shapeId="0" xr:uid="{E4FD52DE-74E2-4F36-B68F-C12B1603C05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Each KPI needs to be dynamically created with a button depending upon users' needs.</t>
        </r>
      </text>
    </comment>
    <comment ref="AT3" authorId="0" shapeId="0" xr:uid="{9B196C4F-DAD8-4CF1-BF3C-4E77CF42023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These need to be dynamic. More of these can be added depending upon indivudual need.</t>
        </r>
      </text>
    </comment>
    <comment ref="BN3" authorId="0" shapeId="0" xr:uid="{26BA6903-331C-4C76-AD6D-CE243F96FAC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These are also dynamic like the education input.</t>
        </r>
      </text>
    </comment>
    <comment ref="BW3" authorId="0" shapeId="0" xr:uid="{2AEA41EE-757F-499B-BA02-01EB3986C87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KPIs can be both variant and separated. 
Monthly separated from annual and annual seperated from month and so on.</t>
        </r>
      </text>
    </comment>
    <comment ref="E4" authorId="0" shapeId="0" xr:uid="{56F5BDD6-67DB-47A3-969A-28168C90AF4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Connected with the roles created under each dept.</t>
        </r>
      </text>
    </comment>
    <comment ref="I4" authorId="0" shapeId="0" xr:uid="{3E06B640-B0DB-4849-AC26-59B2A843138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needs to be matched with the Position ID Table.</t>
        </r>
      </text>
    </comment>
    <comment ref="BV4" authorId="0" shapeId="0" xr:uid="{7EDF62A2-3587-4E5B-84AE-0A5D1BFDCE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input redirects the user in the respective variant / timeline.</t>
        </r>
      </text>
    </comment>
    <comment ref="BW4" authorId="0" shapeId="0" xr:uid="{CBF9A38A-8601-4CC4-8B25-5B46889FEDC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a dynamic input which is automatically filled using the "Start Date" input field.</t>
        </r>
      </text>
    </comment>
    <comment ref="BX4" authorId="0" shapeId="0" xr:uid="{971B2C59-09C2-4923-9816-91375A4B35E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more like a quantitative task input.</t>
        </r>
      </text>
    </comment>
    <comment ref="BY4" authorId="0" shapeId="0" xr:uid="{20C9E2C0-7AE3-415D-836A-39B25A191B9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default value of start date is going to be the 1st day of the "variant' month.</t>
        </r>
      </text>
    </comment>
    <comment ref="BZ4" authorId="0" shapeId="0" xr:uid="{13317423-1109-4E0D-AE89-034897231EC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default value of end date is going to be the last day of the "variant' month.</t>
        </r>
      </text>
    </comment>
    <comment ref="CA4" authorId="0" shapeId="0" xr:uid="{D8E30F20-4B75-447A-A236-617CEB96F51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the input from the employee side to communicate the completion of their work.</t>
        </r>
      </text>
    </comment>
    <comment ref="CD4" authorId="0" shapeId="0" xr:uid="{0C3DA9E3-7095-496A-975F-96014F3BEA0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the evaluation input for HR or supervising manager.</t>
        </r>
      </text>
    </comment>
    <comment ref="CE4" authorId="0" shapeId="0" xr:uid="{81866B5A-141D-49C5-8C24-C625AC30A0C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 achieved, the defualt value is 100%,
And for not achieved it is 50%.</t>
        </r>
      </text>
    </comment>
    <comment ref="BU5" authorId="0" shapeId="0" xr:uid="{6DE5CD2C-627D-4136-893F-FCEF50611D2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Seperated KPIs are individual. So, each seperated KPI be it monthly, quarterly or annual, will be considered as one KPI.</t>
        </r>
      </text>
    </comment>
    <comment ref="CD5" authorId="0" shapeId="0" xr:uid="{CB97A6EB-8AD2-4EDC-91F6-7A2F4C654C5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means the completion rate has to be equal to or more than 100%.</t>
        </r>
      </text>
    </comment>
    <comment ref="BU6" authorId="0" shapeId="0" xr:uid="{77F82AB4-31AD-4F37-9B9D-181FB5AC232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KPIs like sales target are variant. So, monthly, quarterly and/or annual makes up one KPI not 3.
In this case, there will be an additional "Add variant" button.</t>
        </r>
      </text>
    </comment>
    <comment ref="CD6" authorId="0" shapeId="0" xr:uid="{8B5B06D6-6F27-404C-9460-DA60813B7C5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means the completion rate is less than 100%.</t>
        </r>
      </text>
    </comment>
    <comment ref="CA7" authorId="0" shapeId="0" xr:uid="{B46A374E-765A-4F5D-948B-BD9BD14991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in case the ongoing KPI was changed / edited. We archieve the old version and create a new version of the variant. This works as a "version control". </t>
        </r>
      </text>
    </comment>
    <comment ref="G19" authorId="0" shapeId="0" xr:uid="{84FA0A19-8A32-491B-9E2B-F0BF3187A33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needs to be matched with the Position ID Table.</t>
        </r>
      </text>
    </comment>
    <comment ref="BX25" authorId="0" shapeId="0" xr:uid="{BB5A8B6C-763B-4FAA-9D12-3D0C16963AE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Supertype: KPI Type
Subtype: Separated, Variant</t>
        </r>
      </text>
    </comment>
    <comment ref="BY25" authorId="0" shapeId="0" xr:uid="{1DCB2A09-BBCD-4FC3-A13F-FE13ABF1311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Supertype
Subtype
</t>
        </r>
      </text>
    </comment>
    <comment ref="BZ25" authorId="0" shapeId="0" xr:uid="{878F063B-5FE4-4BCB-A10E-86970AB5A9E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default value of start date is going to be the 1st day of the "variant' month.</t>
        </r>
      </text>
    </comment>
    <comment ref="CA25" authorId="0" shapeId="0" xr:uid="{C2DB038D-887A-4964-9430-69A077F1C33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default value of end date is going to be the last day of the "variant' month.</t>
        </r>
      </text>
    </comment>
    <comment ref="CB25" authorId="0" shapeId="0" xr:uid="{867D3DE4-A640-4BFB-973C-B39F4E98987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a dynamic input which is automatically filled using the "Start Date" input field.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2" authorId="0" shapeId="0" xr:uid="{EB0C2752-C841-47B2-81C8-B5CBCDC302A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inputs in this field in generated automatically with just the click on "Check-in" and "Check-out" and the device access of location.</t>
        </r>
      </text>
    </comment>
    <comment ref="V2" authorId="0" shapeId="0" xr:uid="{C5A18FFF-A841-4CE3-BDBE-6CE444D4EF1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Until the notice is oepned, it shall be in the "Unread" category in the tab. 
An employee can mark a notice as well, which shall go under "Marked" list.</t>
        </r>
      </text>
    </comment>
    <comment ref="C3" authorId="0" shapeId="0" xr:uid="{72BBB04E-13CA-45AC-AD4F-3DE67436130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User inputs the location by choosing from "Site Name". The system returns "Site ID" associated with that field.</t>
        </r>
      </text>
    </comment>
    <comment ref="E3" authorId="0" shapeId="0" xr:uid="{16E3B202-99C7-4B80-8ED7-D744D3E2B5A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checks-in with wrong location, captures the co-ordinates and list the record as "Pending" - yet to be approved by the manager. 
If checks-in after "Check-in time" for the company, mark as "Late".</t>
        </r>
      </text>
    </comment>
    <comment ref="F3" authorId="0" shapeId="0" xr:uid="{1D8B2CF9-A179-4149-BEEB-468A2E9D5F7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employee checks-in from a different location than the "Location" input, capture the co-ordinates and show the place in Google Maps.</t>
        </r>
      </text>
    </comment>
    <comment ref="I3" authorId="0" shapeId="0" xr:uid="{7186C3AC-8654-49A6-8BE9-F47DAFF55DE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employee checks-out from a different location than the check-in location, capture the co-ordinates and show the place in Google Maps.</t>
        </r>
      </text>
    </comment>
    <comment ref="O3" authorId="0" shapeId="0" xr:uid="{086B9F9B-19F2-4422-9116-C5E579A27C9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links to the type of leave opted by the employee.</t>
        </r>
      </text>
    </comment>
    <comment ref="W3" authorId="0" shapeId="0" xr:uid="{AA8A242C-7382-4373-BEE9-4BBCBAC17D8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Assign id from respective table in lieu of drop-down.</t>
        </r>
      </text>
    </comment>
    <comment ref="Z3" authorId="0" shapeId="0" xr:uid="{C6997868-E3B1-4E88-B8B1-D571D281831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Multiple depts can be selected, only to whom the notice will be delivered.</t>
        </r>
      </text>
    </comment>
    <comment ref="AB3" authorId="0" shapeId="0" xr:uid="{354654D0-1B3D-4A84-A83E-73A347ABEF3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is an automated entry based on the date on which the notice was created.</t>
        </r>
      </text>
    </comment>
    <comment ref="AL3" authorId="0" shapeId="0" xr:uid="{A52B7554-9C13-4048-8319-6092919E55F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 and select.</t>
        </r>
      </text>
    </comment>
    <comment ref="AM3" authorId="0" shapeId="0" xr:uid="{5B86A3B9-5FBD-438F-AA6D-6B4749A0469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 function.
N/A for process.</t>
        </r>
      </text>
    </comment>
    <comment ref="BL3" authorId="0" shapeId="0" xr:uid="{8A584B9F-27E0-45B6-B2B0-062C22D07F4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Take input from front-end.</t>
        </r>
      </text>
    </comment>
    <comment ref="BP3" authorId="0" shapeId="0" xr:uid="{9E42F6A2-A334-4B05-AAF5-17C763D65AC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select.</t>
        </r>
      </text>
    </comment>
    <comment ref="H4" authorId="0" shapeId="0" xr:uid="{FADFFCFD-A5B6-404D-9381-5C4B453FD10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 case checks-out earlier than the preset check-out time.
</t>
        </r>
      </text>
    </comment>
    <comment ref="H5" authorId="0" shapeId="0" xr:uid="{7305CA49-6CEB-409D-990C-7EBDFE4E0AD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checks-out after check-out time.</t>
        </r>
      </text>
    </comment>
    <comment ref="E6" authorId="0" shapeId="0" xr:uid="{097AE5C2-0AB7-4942-9728-95C7F0417C5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no check-in and check-out. In case someone does not checks-in he/she won't be able to check-out.
Or, if leave request is accepted.</t>
        </r>
      </text>
    </comment>
    <comment ref="H6" authorId="0" shapeId="0" xr:uid="{D55F1555-9254-41DA-97DF-427AB30A1BA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employee checks-out from a location other than the check-in location, this gets recorded separately for manager's approval.</t>
        </r>
      </text>
    </comment>
    <comment ref="H7" authorId="0" shapeId="0" xr:uid="{68C8EC34-9CB4-4DF0-B529-44423EF34C7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someone checks-in but forgets to checks-out, he/she will be automatically checked-out at 12 AM (at night).
</t>
        </r>
      </text>
    </comment>
    <comment ref="BK11" authorId="0" shapeId="0" xr:uid="{0B306299-43A9-4830-8C0E-DBE2060D0E8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select.</t>
        </r>
      </text>
    </comment>
    <comment ref="BP11" authorId="0" shapeId="0" xr:uid="{95FABC5D-D99C-4DAA-A190-FE47B801AE9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select.</t>
        </r>
      </text>
    </comment>
    <comment ref="L22" authorId="0" shapeId="0" xr:uid="{70F869BB-C282-4B4F-BC5F-30B0A3A8ADE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100 from all the fields converted into 10.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Q4" authorId="0" shapeId="0" xr:uid="{2744A54D-0328-4C1A-B13F-8328508B23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Collects the data on the person inputting the data.</t>
        </r>
      </text>
    </comment>
    <comment ref="V4" authorId="0" shapeId="0" xr:uid="{52A2EB74-156A-4A88-9657-E36F12424E7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 product interaction, give or/and receive product and likewise for service interaction.</t>
        </r>
      </text>
    </comment>
    <comment ref="AA4" authorId="0" shapeId="0" xr:uid="{F1B4776B-1729-4D9D-8544-1DBC48D0AEF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 BDT</t>
        </r>
      </text>
    </comment>
    <comment ref="AF4" authorId="0" shapeId="0" xr:uid="{86409A3D-C58F-4E1D-85B8-24FF304B196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 BDT</t>
        </r>
      </text>
    </comment>
    <comment ref="AG4" authorId="0" shapeId="0" xr:uid="{24124225-462A-4204-A9F2-20C25D81893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Total Amount - Payment Amount</t>
        </r>
      </text>
    </comment>
    <comment ref="S15" authorId="0" shapeId="0" xr:uid="{2D87A199-30CF-44F4-A8B8-25564814464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Drop-down.</t>
        </r>
      </text>
    </comment>
    <comment ref="T15" authorId="0" shapeId="0" xr:uid="{8F7E066B-A1C4-42BB-A042-0BB53603273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Conditional drop-down based on interaction type.</t>
        </r>
      </text>
    </comment>
    <comment ref="V15" authorId="0" shapeId="0" xr:uid="{6575BF06-21AB-4E24-AA08-CF79ACF539E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If service, N/A.
If product, (units).
If payment, N/A.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J3" authorId="0" shapeId="0" xr:uid="{74D183F1-EF82-4605-AC6C-09C32AC23C7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 function. This is conditional to the dept input given before.</t>
        </r>
      </text>
    </comment>
    <comment ref="S3" authorId="0" shapeId="0" xr:uid="{4DC298BB-C096-41DC-8390-1008CB332A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&amp; Select function</t>
        </r>
      </text>
    </comment>
    <comment ref="U3" authorId="0" shapeId="0" xr:uid="{61F7DE8D-6DEB-4C53-B220-AC5ADD07454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Multiple can be chosen.</t>
        </r>
      </text>
    </comment>
    <comment ref="V3" authorId="0" shapeId="0" xr:uid="{6738A983-44CD-4668-97EE-F0BFFE7FD1C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Earliest date of milestone</t>
        </r>
      </text>
    </comment>
    <comment ref="W3" authorId="0" shapeId="0" xr:uid="{5820CBC1-C287-4F21-93C6-D35D12C93B3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Latest date of milestone</t>
        </r>
      </text>
    </comment>
    <comment ref="R9" authorId="0" shapeId="0" xr:uid="{A8EB8130-6259-4CED-8D25-0707604AE26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&amp; Select function</t>
        </r>
      </text>
    </comment>
    <comment ref="T9" authorId="0" shapeId="0" xr:uid="{9F6327E8-5E72-4BE1-BB6E-7121691CF06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Multiple can be chosen.</t>
        </r>
      </text>
    </comment>
    <comment ref="U9" authorId="0" shapeId="0" xr:uid="{C42776FA-F8ED-4656-B6A3-B9A86844374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Earliest date of milestone</t>
        </r>
      </text>
    </comment>
    <comment ref="V9" authorId="0" shapeId="0" xr:uid="{7277D1BF-4AFE-4AB7-87AF-9AB4EF4DCF8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Latest date of milestone</t>
        </r>
      </text>
    </comment>
    <comment ref="I10" authorId="0" shapeId="0" xr:uid="{6A41AEB3-FD0F-4E42-AE56-3A0D37A5168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 function. This is conditional to the dept input given before.</t>
        </r>
      </text>
    </comment>
    <comment ref="U16" authorId="0" shapeId="0" xr:uid="{16546F48-2DCC-4D63-B3F6-726DC4D0DD1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Search and select function. This is conditional to the dept input given before.</t>
        </r>
      </text>
    </comment>
    <comment ref="W16" authorId="0" shapeId="0" xr:uid="{CA817B33-D11F-416A-8AE8-818CB627CA8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Drop-down.</t>
        </r>
      </text>
    </comment>
    <comment ref="X16" authorId="0" shapeId="0" xr:uid="{796B03EF-5382-4FB6-91D1-3002E14279B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default value of completion % is 100% and 50% on achieved and not achieved respectively, which can be changed / updated.</t>
        </r>
      </text>
    </comment>
  </commentList>
</comments>
</file>

<file path=xl/sharedStrings.xml><?xml version="1.0" encoding="utf-8"?>
<sst xmlns="http://schemas.openxmlformats.org/spreadsheetml/2006/main" count="2485" uniqueCount="849">
  <si>
    <t>Basic Information</t>
  </si>
  <si>
    <t>Employee ID</t>
  </si>
  <si>
    <t>Name</t>
  </si>
  <si>
    <t>Designation</t>
  </si>
  <si>
    <t>Department</t>
  </si>
  <si>
    <t>Phone No.</t>
  </si>
  <si>
    <t>Email ID</t>
  </si>
  <si>
    <t>Job Status</t>
  </si>
  <si>
    <t>Joining Date</t>
  </si>
  <si>
    <t>Supervisor</t>
  </si>
  <si>
    <t>User Table</t>
  </si>
  <si>
    <t>Company Table</t>
  </si>
  <si>
    <t>Company ID</t>
  </si>
  <si>
    <t>Company Name</t>
  </si>
  <si>
    <t>Country</t>
  </si>
  <si>
    <t>Industry</t>
  </si>
  <si>
    <t>User Limit</t>
  </si>
  <si>
    <t>Package</t>
  </si>
  <si>
    <t>Company Code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</si>
  <si>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</si>
  <si>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</si>
  <si>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</si>
  <si>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</si>
  <si>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</si>
  <si>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</si>
  <si>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</si>
  <si>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</si>
  <si>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</si>
  <si>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</si>
  <si>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Upturn</t>
  </si>
  <si>
    <t>Upturn123@</t>
  </si>
  <si>
    <t>Shikho</t>
  </si>
  <si>
    <t>Rego Communications</t>
  </si>
  <si>
    <t>Mir Akhter</t>
  </si>
  <si>
    <t>GoodyBro</t>
  </si>
  <si>
    <t>WiserGates</t>
  </si>
  <si>
    <t>ShujoPay</t>
  </si>
  <si>
    <t>MedEasy</t>
  </si>
  <si>
    <t>Arogga</t>
  </si>
  <si>
    <t>Praava Health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</si>
  <si>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</si>
  <si>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</si>
  <si>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</si>
  <si>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</si>
  <si>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</si>
  <si>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</si>
  <si>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</si>
  <si>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</si>
  <si>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</si>
  <si>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</si>
  <si>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Chillox</t>
  </si>
  <si>
    <t>Zatiq</t>
  </si>
  <si>
    <t>Alpha Catering</t>
  </si>
  <si>
    <t>Agroshift</t>
  </si>
  <si>
    <t>iFarmer</t>
  </si>
  <si>
    <t>ShopUp</t>
  </si>
  <si>
    <t>Sheba xyz</t>
  </si>
  <si>
    <t>GoZayaan</t>
  </si>
  <si>
    <t>Sharetrip</t>
  </si>
  <si>
    <t>Wander women</t>
  </si>
  <si>
    <t>Bangladesh</t>
  </si>
  <si>
    <t>something</t>
  </si>
  <si>
    <t>P1</t>
  </si>
  <si>
    <t>P2</t>
  </si>
  <si>
    <t>P3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</si>
  <si>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</si>
  <si>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</si>
  <si>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</si>
  <si>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</si>
  <si>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</si>
  <si>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</si>
  <si>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</si>
  <si>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</si>
  <si>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</si>
  <si>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</si>
  <si>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</si>
  <si>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</si>
  <si>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Mno</t>
  </si>
  <si>
    <t>Package ID</t>
  </si>
  <si>
    <t>N/A</t>
  </si>
  <si>
    <t>HRIS</t>
  </si>
  <si>
    <t>Admin Mgt</t>
  </si>
  <si>
    <t>Project Mgt</t>
  </si>
  <si>
    <t>Process Mgt</t>
  </si>
  <si>
    <t>Stakeholder Mgt</t>
  </si>
  <si>
    <t>Performance Mgt</t>
  </si>
  <si>
    <t>Report Generation</t>
  </si>
  <si>
    <t>Employee</t>
  </si>
  <si>
    <t>Manager</t>
  </si>
  <si>
    <t>HR</t>
  </si>
  <si>
    <t>Company-specific Table</t>
  </si>
  <si>
    <t>Company ID 0001</t>
  </si>
  <si>
    <t>Dept Name</t>
  </si>
  <si>
    <t>Dept Head</t>
  </si>
  <si>
    <t>Sales</t>
  </si>
  <si>
    <t>Marketing</t>
  </si>
  <si>
    <t>Finance</t>
  </si>
  <si>
    <t>Operations</t>
  </si>
  <si>
    <t>Technology</t>
  </si>
  <si>
    <t>Abul Kashem</t>
  </si>
  <si>
    <t>Abul Khair</t>
  </si>
  <si>
    <t>Abul Hasnat</t>
  </si>
  <si>
    <t>Abul Karim</t>
  </si>
  <si>
    <t>Abul Latif</t>
  </si>
  <si>
    <t>Abul Kalam</t>
  </si>
  <si>
    <t>Dept JD</t>
  </si>
  <si>
    <t>"String Text"</t>
  </si>
  <si>
    <t>Users</t>
  </si>
  <si>
    <t>Role Name</t>
  </si>
  <si>
    <t>Sales Executive</t>
  </si>
  <si>
    <t>Access</t>
  </si>
  <si>
    <t>Role JD</t>
  </si>
  <si>
    <t>Role KPI 1</t>
  </si>
  <si>
    <t>Role KPI 2</t>
  </si>
  <si>
    <t>Role KPI 3</t>
  </si>
  <si>
    <t>Role KPI 4</t>
  </si>
  <si>
    <t>Role 1</t>
  </si>
  <si>
    <t>Role 2</t>
  </si>
  <si>
    <t>Sales Assistant</t>
  </si>
  <si>
    <t>Sales Manager</t>
  </si>
  <si>
    <t>Role 3</t>
  </si>
  <si>
    <t>Password</t>
  </si>
  <si>
    <t>Full Name</t>
  </si>
  <si>
    <t>up001</t>
  </si>
  <si>
    <t>up002</t>
  </si>
  <si>
    <t>up003</t>
  </si>
  <si>
    <t>up004</t>
  </si>
  <si>
    <t>up005</t>
  </si>
  <si>
    <t>up006</t>
  </si>
  <si>
    <t>up007</t>
  </si>
  <si>
    <t>up008</t>
  </si>
  <si>
    <t>up009</t>
  </si>
  <si>
    <t>up010</t>
  </si>
  <si>
    <t>Susmoy</t>
  </si>
  <si>
    <t>Tahmeed</t>
  </si>
  <si>
    <t>Pritom</t>
  </si>
  <si>
    <t>Rafid</t>
  </si>
  <si>
    <t>Sharif</t>
  </si>
  <si>
    <t>Nayeem</t>
  </si>
  <si>
    <t>Sakib</t>
  </si>
  <si>
    <t>Zarif</t>
  </si>
  <si>
    <t>Kabir</t>
  </si>
  <si>
    <t>Rishi</t>
  </si>
  <si>
    <t>Head of Sales</t>
  </si>
  <si>
    <t>Chief Operating Officer</t>
  </si>
  <si>
    <t>Product Manager</t>
  </si>
  <si>
    <t>Product Owner</t>
  </si>
  <si>
    <t>UI/UX Designer</t>
  </si>
  <si>
    <t>Front-End Engineer</t>
  </si>
  <si>
    <t>Back-End Engineer</t>
  </si>
  <si>
    <t>Product</t>
  </si>
  <si>
    <t>Top Mgt</t>
  </si>
  <si>
    <t>Contractual</t>
  </si>
  <si>
    <t>Full-time</t>
  </si>
  <si>
    <t>On probation</t>
  </si>
  <si>
    <t>Shareholder</t>
  </si>
  <si>
    <t>Mahir</t>
  </si>
  <si>
    <t>CTO</t>
  </si>
  <si>
    <t>Salary</t>
  </si>
  <si>
    <t>Personal Information</t>
  </si>
  <si>
    <t>Gender</t>
  </si>
  <si>
    <t>Date of Birth</t>
  </si>
  <si>
    <t>Religion</t>
  </si>
  <si>
    <t>Blood Group</t>
  </si>
  <si>
    <t>Marital Status</t>
  </si>
  <si>
    <t>No. of Children</t>
  </si>
  <si>
    <t>NID No.</t>
  </si>
  <si>
    <t>Permanent Address</t>
  </si>
  <si>
    <t>Present Address</t>
  </si>
  <si>
    <t>Father's Name</t>
  </si>
  <si>
    <t>Mother's Name</t>
  </si>
  <si>
    <t>Spouse's Name</t>
  </si>
  <si>
    <t>Emergency Contact</t>
  </si>
  <si>
    <t>Relationship with EC</t>
  </si>
  <si>
    <t>EC Phone No.</t>
  </si>
  <si>
    <t>Male</t>
  </si>
  <si>
    <t>Islam</t>
  </si>
  <si>
    <t>Hindu</t>
  </si>
  <si>
    <t>AB+ve</t>
  </si>
  <si>
    <t>O+ve</t>
  </si>
  <si>
    <t>A+ve</t>
  </si>
  <si>
    <t>B+ve</t>
  </si>
  <si>
    <t>Unmarried</t>
  </si>
  <si>
    <t>Education &amp; Experience</t>
  </si>
  <si>
    <t>Degree</t>
  </si>
  <si>
    <t>Institution</t>
  </si>
  <si>
    <t>From</t>
  </si>
  <si>
    <t>To</t>
  </si>
  <si>
    <t>CGPA</t>
  </si>
  <si>
    <t>Degree 1</t>
  </si>
  <si>
    <t>Degree 2</t>
  </si>
  <si>
    <t>Degree 3</t>
  </si>
  <si>
    <t>Degree 4</t>
  </si>
  <si>
    <t>Experience 1</t>
  </si>
  <si>
    <t>Position</t>
  </si>
  <si>
    <t>Description</t>
  </si>
  <si>
    <t>Experience 2</t>
  </si>
  <si>
    <t>Experience 3</t>
  </si>
  <si>
    <t>Experience 4</t>
  </si>
  <si>
    <t>Key Performance Indicator</t>
  </si>
  <si>
    <t>KPI 1</t>
  </si>
  <si>
    <t>Title</t>
  </si>
  <si>
    <t>Monthly Target</t>
  </si>
  <si>
    <t>Quarterly Target</t>
  </si>
  <si>
    <t>Annual Target</t>
  </si>
  <si>
    <t>Monthly Variant</t>
  </si>
  <si>
    <t>Start Date</t>
  </si>
  <si>
    <t>End Date</t>
  </si>
  <si>
    <t>Status</t>
  </si>
  <si>
    <t>Employee Update</t>
  </si>
  <si>
    <t>Ongoing</t>
  </si>
  <si>
    <t>Completed</t>
  </si>
  <si>
    <t>Archieved</t>
  </si>
  <si>
    <t>Attachment</t>
  </si>
  <si>
    <t>KPI Outcome</t>
  </si>
  <si>
    <t>Completion %</t>
  </si>
  <si>
    <t>Achieved</t>
  </si>
  <si>
    <t>Not Achieved</t>
  </si>
  <si>
    <t>"Remarks"</t>
  </si>
  <si>
    <t xml:space="preserve"> </t>
  </si>
  <si>
    <t>Variant Name</t>
  </si>
  <si>
    <t>M4 2024</t>
  </si>
  <si>
    <t>M5 2024</t>
  </si>
  <si>
    <t>M6 2024</t>
  </si>
  <si>
    <t>Quarterly Variant</t>
  </si>
  <si>
    <t>Q1 2024</t>
  </si>
  <si>
    <t>Q2 2024</t>
  </si>
  <si>
    <t>Annual Variant</t>
  </si>
  <si>
    <t>Y 2024</t>
  </si>
  <si>
    <t>Performance Evaluation</t>
  </si>
  <si>
    <t>Type</t>
  </si>
  <si>
    <t>Seperated</t>
  </si>
  <si>
    <t>Variant</t>
  </si>
  <si>
    <t>Timeline</t>
  </si>
  <si>
    <t>Monthly</t>
  </si>
  <si>
    <t>Quarterly</t>
  </si>
  <si>
    <t>Annual</t>
  </si>
  <si>
    <t>Attendance</t>
  </si>
  <si>
    <t>Leave</t>
  </si>
  <si>
    <t>News and Reminder</t>
  </si>
  <si>
    <t>Feedback</t>
  </si>
  <si>
    <t>Requisition</t>
  </si>
  <si>
    <t>Client</t>
  </si>
  <si>
    <t>Supplier</t>
  </si>
  <si>
    <t>Vendor</t>
  </si>
  <si>
    <t>Task</t>
  </si>
  <si>
    <t>Project</t>
  </si>
  <si>
    <t>Process</t>
  </si>
  <si>
    <t>Site 1</t>
  </si>
  <si>
    <t>Site 2</t>
  </si>
  <si>
    <t>Head Office</t>
  </si>
  <si>
    <t>Project Office</t>
  </si>
  <si>
    <t>Office Location (for attendance)</t>
  </si>
  <si>
    <t>Site 3</t>
  </si>
  <si>
    <t>Check-in time</t>
  </si>
  <si>
    <t>Check-in status</t>
  </si>
  <si>
    <t>On time</t>
  </si>
  <si>
    <t>Late</t>
  </si>
  <si>
    <t>Wrong Location</t>
  </si>
  <si>
    <t>Check-out status</t>
  </si>
  <si>
    <t>Check-out time</t>
  </si>
  <si>
    <t>Early</t>
  </si>
  <si>
    <t>Timely</t>
  </si>
  <si>
    <t>Not Present</t>
  </si>
  <si>
    <t>Did Not Check-Out</t>
  </si>
  <si>
    <t>No. of Absents</t>
  </si>
  <si>
    <t>Late (in days)</t>
  </si>
  <si>
    <t>No. of leaves</t>
  </si>
  <si>
    <t>Reason</t>
  </si>
  <si>
    <t>Attachement</t>
  </si>
  <si>
    <t>Annual leave</t>
  </si>
  <si>
    <t>Sick leave</t>
  </si>
  <si>
    <t>Maternity leave</t>
  </si>
  <si>
    <t>Casual leave</t>
  </si>
  <si>
    <t>Paid leave</t>
  </si>
  <si>
    <t>Pending</t>
  </si>
  <si>
    <t>Approved</t>
  </si>
  <si>
    <t>Rejected</t>
  </si>
  <si>
    <t>Departments</t>
  </si>
  <si>
    <t>Urgency Level</t>
  </si>
  <si>
    <t>Date of posting</t>
  </si>
  <si>
    <t>Valid till</t>
  </si>
  <si>
    <t>Complaint Against</t>
  </si>
  <si>
    <t>Person</t>
  </si>
  <si>
    <t>Name of Accused</t>
  </si>
  <si>
    <t>Complaint Type</t>
  </si>
  <si>
    <t>Discrimination</t>
  </si>
  <si>
    <t>Bullying</t>
  </si>
  <si>
    <t>Harassment</t>
  </si>
  <si>
    <t>Work Conditions</t>
  </si>
  <si>
    <t>Workplace health &amp; safety</t>
  </si>
  <si>
    <t>Management</t>
  </si>
  <si>
    <t>Work environment</t>
  </si>
  <si>
    <t>Interpersonal Conflicts</t>
  </si>
  <si>
    <t>Retaliation</t>
  </si>
  <si>
    <t>Verbal abuse</t>
  </si>
  <si>
    <t>Workload grievances</t>
  </si>
  <si>
    <t>Workplace violence</t>
  </si>
  <si>
    <t>Others</t>
  </si>
  <si>
    <t>Follow-up</t>
  </si>
  <si>
    <t>Not started yet</t>
  </si>
  <si>
    <t>Resolved</t>
  </si>
  <si>
    <t>Requisition Item</t>
  </si>
  <si>
    <t>Quantity</t>
  </si>
  <si>
    <t>Remark</t>
  </si>
  <si>
    <t>Approver's Name</t>
  </si>
  <si>
    <t>Delivered</t>
  </si>
  <si>
    <t>Request</t>
  </si>
  <si>
    <t>Accepted</t>
  </si>
  <si>
    <t>Stakeholder Information</t>
  </si>
  <si>
    <t>Stakeholder Type</t>
  </si>
  <si>
    <t>Name of Entity</t>
  </si>
  <si>
    <t>Tech Innovators Inc.</t>
  </si>
  <si>
    <t>Contact Person</t>
  </si>
  <si>
    <t>John Doe</t>
  </si>
  <si>
    <t>Email</t>
  </si>
  <si>
    <t>Address</t>
  </si>
  <si>
    <t>john.doe@techinnovators.com</t>
  </si>
  <si>
    <t>111-222-333</t>
  </si>
  <si>
    <t>Stakeholder Category</t>
  </si>
  <si>
    <t>Prospective</t>
  </si>
  <si>
    <t>One-time</t>
  </si>
  <si>
    <t>Running</t>
  </si>
  <si>
    <t>Contract Start Date</t>
  </si>
  <si>
    <t>Contract End Date</t>
  </si>
  <si>
    <t>Ongoing / Recurring</t>
  </si>
  <si>
    <t>Activity Logs</t>
  </si>
  <si>
    <t>Last Activity Description</t>
  </si>
  <si>
    <t>Last Activity Date</t>
  </si>
  <si>
    <t>Activity Type</t>
  </si>
  <si>
    <t>Interaction Type</t>
  </si>
  <si>
    <t>Service Interaction</t>
  </si>
  <si>
    <t>Product Interaction</t>
  </si>
  <si>
    <t>Give Product</t>
  </si>
  <si>
    <t>Receive Product</t>
  </si>
  <si>
    <t>Give Service</t>
  </si>
  <si>
    <t>Receive Service</t>
  </si>
  <si>
    <t>Date of Interaction</t>
  </si>
  <si>
    <t>Total Amount</t>
  </si>
  <si>
    <t>Q-unit</t>
  </si>
  <si>
    <t>Give Payment</t>
  </si>
  <si>
    <t>Receive Payment</t>
  </si>
  <si>
    <t>Payment Amount</t>
  </si>
  <si>
    <t>Payment Due Date</t>
  </si>
  <si>
    <t>Payment Date</t>
  </si>
  <si>
    <t>Due Left</t>
  </si>
  <si>
    <t>Task Name</t>
  </si>
  <si>
    <t>Assignees</t>
  </si>
  <si>
    <t>Priority</t>
  </si>
  <si>
    <t>Deadline</t>
  </si>
  <si>
    <t>High</t>
  </si>
  <si>
    <t>Medium</t>
  </si>
  <si>
    <t>Low</t>
  </si>
  <si>
    <t>Project Title</t>
  </si>
  <si>
    <t>Project Lead</t>
  </si>
  <si>
    <t>Department/s</t>
  </si>
  <si>
    <t>Milestone 1</t>
  </si>
  <si>
    <t>Team Members</t>
  </si>
  <si>
    <t>Milestone KPI</t>
  </si>
  <si>
    <t>Project ID</t>
  </si>
  <si>
    <t>Task 1</t>
  </si>
  <si>
    <t>Payment Type</t>
  </si>
  <si>
    <t>Interaction ID</t>
  </si>
  <si>
    <t>Payment ID</t>
  </si>
  <si>
    <t>Company ID Table</t>
  </si>
  <si>
    <t>up01</t>
  </si>
  <si>
    <t>re01</t>
  </si>
  <si>
    <t>re02</t>
  </si>
  <si>
    <t>up02</t>
  </si>
  <si>
    <t>up03</t>
  </si>
  <si>
    <t>sh01</t>
  </si>
  <si>
    <t>sh02</t>
  </si>
  <si>
    <t>sh03</t>
  </si>
  <si>
    <t>up04</t>
  </si>
  <si>
    <t>re03</t>
  </si>
  <si>
    <t>re04</t>
  </si>
  <si>
    <t>re05</t>
  </si>
  <si>
    <t>re06</t>
  </si>
  <si>
    <t>Storage Limit (Mb)</t>
  </si>
  <si>
    <t>Abc@gmail.com</t>
  </si>
  <si>
    <t>Bcd@gmail.com</t>
  </si>
  <si>
    <t>Cde@gmail.com</t>
  </si>
  <si>
    <t>Def@gmail.com</t>
  </si>
  <si>
    <t>Efg@gmail.com</t>
  </si>
  <si>
    <t>Fgh@gmail.com</t>
  </si>
  <si>
    <t>Ghi@gmail.com</t>
  </si>
  <si>
    <t>Hij@gmail.com</t>
  </si>
  <si>
    <t>Ijk@gmail.com</t>
  </si>
  <si>
    <t>Jkl@gmail.com</t>
  </si>
  <si>
    <t>Klm@gmail.com</t>
  </si>
  <si>
    <t>Lmn@gmail.com</t>
  </si>
  <si>
    <t>Mno@gmail.com</t>
  </si>
  <si>
    <t>Access ID</t>
  </si>
  <si>
    <t>User Permission Table</t>
  </si>
  <si>
    <t>Access Role Name</t>
  </si>
  <si>
    <t>User</t>
  </si>
  <si>
    <t>Super Admin</t>
  </si>
  <si>
    <t>A1</t>
  </si>
  <si>
    <t>A2</t>
  </si>
  <si>
    <t>A3</t>
  </si>
  <si>
    <t>A4</t>
  </si>
  <si>
    <t>Report</t>
  </si>
  <si>
    <t>Revenue</t>
  </si>
  <si>
    <t>Data</t>
  </si>
  <si>
    <t>Admin</t>
  </si>
  <si>
    <t>Logistics</t>
  </si>
  <si>
    <t>Manufacturing</t>
  </si>
  <si>
    <t>up05</t>
  </si>
  <si>
    <t>TEXT</t>
  </si>
  <si>
    <t>Package Info Table</t>
  </si>
  <si>
    <t>Access Info Table</t>
  </si>
  <si>
    <t>Dept ID</t>
  </si>
  <si>
    <t>Role ID</t>
  </si>
  <si>
    <t>S01</t>
  </si>
  <si>
    <t>L04</t>
  </si>
  <si>
    <t>S05</t>
  </si>
  <si>
    <t>S02</t>
  </si>
  <si>
    <t>S03</t>
  </si>
  <si>
    <t>S04</t>
  </si>
  <si>
    <t>Assistant</t>
  </si>
  <si>
    <t>Executive</t>
  </si>
  <si>
    <t>Snr Executive</t>
  </si>
  <si>
    <t>Associate Director</t>
  </si>
  <si>
    <t>Director</t>
  </si>
  <si>
    <t>Senior Director</t>
  </si>
  <si>
    <t>S06</t>
  </si>
  <si>
    <t>S07</t>
  </si>
  <si>
    <t>up_sales</t>
  </si>
  <si>
    <t>sh_hr</t>
  </si>
  <si>
    <t>up_mkt</t>
  </si>
  <si>
    <t>up_fin</t>
  </si>
  <si>
    <t>up_ops</t>
  </si>
  <si>
    <t>sh_tec</t>
  </si>
  <si>
    <t>sh_rev</t>
  </si>
  <si>
    <t>sh_pro</t>
  </si>
  <si>
    <t>sh_data</t>
  </si>
  <si>
    <t>sh04</t>
  </si>
  <si>
    <t>Officer</t>
  </si>
  <si>
    <t>Snr Officer</t>
  </si>
  <si>
    <t>Assistant Manager</t>
  </si>
  <si>
    <t>Snr Manager</t>
  </si>
  <si>
    <t>Sales Volume</t>
  </si>
  <si>
    <t>Partnerships</t>
  </si>
  <si>
    <t>Trainings</t>
  </si>
  <si>
    <t>Campaigns</t>
  </si>
  <si>
    <t>Expenses</t>
  </si>
  <si>
    <t>Reporting</t>
  </si>
  <si>
    <t>Inspections</t>
  </si>
  <si>
    <t>Conflict resolutions</t>
  </si>
  <si>
    <t>Company-Role Table</t>
  </si>
  <si>
    <t>Company-Dept Table</t>
  </si>
  <si>
    <t>Positional JD</t>
  </si>
  <si>
    <t xml:space="preserve">Dept-Role / Position Table </t>
  </si>
  <si>
    <t>Positional KPI Table</t>
  </si>
  <si>
    <t>Position ID</t>
  </si>
  <si>
    <t>U01</t>
  </si>
  <si>
    <t>U02</t>
  </si>
  <si>
    <t>U03</t>
  </si>
  <si>
    <t>U04</t>
  </si>
  <si>
    <t>U05</t>
  </si>
  <si>
    <t>U06</t>
  </si>
  <si>
    <t>U07</t>
  </si>
  <si>
    <t>S08</t>
  </si>
  <si>
    <t>TINYTEXT</t>
  </si>
  <si>
    <t>Separated</t>
  </si>
  <si>
    <t>KPI Theme</t>
  </si>
  <si>
    <t>Site ID</t>
  </si>
  <si>
    <t>upturn_site01</t>
  </si>
  <si>
    <t>upturn_site02</t>
  </si>
  <si>
    <t>upturn_site03</t>
  </si>
  <si>
    <t>Site Name</t>
  </si>
  <si>
    <t>Regional Office</t>
  </si>
  <si>
    <t>Co-ordinates</t>
  </si>
  <si>
    <t>shikho_site01</t>
  </si>
  <si>
    <t>shikho_site02</t>
  </si>
  <si>
    <t>Dhaka Office</t>
  </si>
  <si>
    <t>Ctg Office</t>
  </si>
  <si>
    <t>Office Location Info Table</t>
  </si>
  <si>
    <t>Office Timing Info Table</t>
  </si>
  <si>
    <t>Office Leave Policy Table</t>
  </si>
  <si>
    <t>Leave ID</t>
  </si>
  <si>
    <t>Leave Type</t>
  </si>
  <si>
    <t>Annual Quota</t>
  </si>
  <si>
    <t>Sabbatical leave</t>
  </si>
  <si>
    <t>Unpaid leave</t>
  </si>
  <si>
    <t>Earned leave</t>
  </si>
  <si>
    <t>L01</t>
  </si>
  <si>
    <t>L02</t>
  </si>
  <si>
    <t>L03</t>
  </si>
  <si>
    <t>L05</t>
  </si>
  <si>
    <t>L06</t>
  </si>
  <si>
    <t>L07</t>
  </si>
  <si>
    <t>L08</t>
  </si>
  <si>
    <t>Office Complaint Info Table</t>
  </si>
  <si>
    <t>Complaint ID</t>
  </si>
  <si>
    <t>Definition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</si>
  <si>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</si>
  <si>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</si>
  <si>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</si>
  <si>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</si>
  <si>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</si>
  <si>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</si>
  <si>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</si>
  <si>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</si>
  <si>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</si>
  <si>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</si>
  <si>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</si>
  <si>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</si>
  <si>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</si>
  <si>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Otherwise Check-in Location</t>
  </si>
  <si>
    <t>Otherwise Check-out Location</t>
  </si>
  <si>
    <t>Company Notice Category Table</t>
  </si>
  <si>
    <t>Notice ID</t>
  </si>
  <si>
    <t>N01</t>
  </si>
  <si>
    <t>N02</t>
  </si>
  <si>
    <t>N03</t>
  </si>
  <si>
    <t>N04</t>
  </si>
  <si>
    <t>N05</t>
  </si>
  <si>
    <t>N06</t>
  </si>
  <si>
    <t>Notice Type</t>
  </si>
  <si>
    <t>General Announcement</t>
  </si>
  <si>
    <t>HR Update</t>
  </si>
  <si>
    <t>Administrative Notice</t>
  </si>
  <si>
    <t>Event</t>
  </si>
  <si>
    <t>Policy Update</t>
  </si>
  <si>
    <t>Training/Workshop</t>
  </si>
  <si>
    <t>Notice Type ID</t>
  </si>
  <si>
    <t>Leave Type ID</t>
  </si>
  <si>
    <t>Attendance ID</t>
  </si>
  <si>
    <t>Read</t>
  </si>
  <si>
    <t>Unread</t>
  </si>
  <si>
    <t>Complaint Table</t>
  </si>
  <si>
    <t>Complaint Type ID</t>
  </si>
  <si>
    <t>Complaint Addressing Table</t>
  </si>
  <si>
    <t>Industry ID</t>
  </si>
  <si>
    <t>Industry Name</t>
  </si>
  <si>
    <t>Country ID</t>
  </si>
  <si>
    <t>Country Name</t>
  </si>
  <si>
    <t>Country Name Table</t>
  </si>
  <si>
    <t>Industry Name Table</t>
  </si>
  <si>
    <t>Engineering &amp; Construction</t>
  </si>
  <si>
    <t>Media &amp; Entertainment</t>
  </si>
  <si>
    <t>Restaurants and Food Service</t>
  </si>
  <si>
    <t>Textile</t>
  </si>
  <si>
    <t>Travel &amp; Leisure</t>
  </si>
  <si>
    <t>Information Technology</t>
  </si>
  <si>
    <t>Healthcare</t>
  </si>
  <si>
    <t>Food &amp; Allied</t>
  </si>
  <si>
    <t>Financial Services</t>
  </si>
  <si>
    <t>Energy</t>
  </si>
  <si>
    <t>FMCG</t>
  </si>
  <si>
    <t>Agriculture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</si>
  <si>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</si>
  <si>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</si>
  <si>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</si>
  <si>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</si>
  <si>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</si>
  <si>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</si>
  <si>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</si>
  <si>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</si>
  <si>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</si>
  <si>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</si>
  <si>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</si>
  <si>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</si>
  <si>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</si>
  <si>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Afganistan</t>
  </si>
  <si>
    <t>Albania</t>
  </si>
  <si>
    <t>Argentina</t>
  </si>
  <si>
    <t>Armania</t>
  </si>
  <si>
    <t>Algeria</t>
  </si>
  <si>
    <t>Andorra</t>
  </si>
  <si>
    <t>Azerbaijan</t>
  </si>
  <si>
    <t>Australia</t>
  </si>
  <si>
    <t>Bahamas</t>
  </si>
  <si>
    <t>Bahrain</t>
  </si>
  <si>
    <t>User ID</t>
  </si>
  <si>
    <t>0001-U0001</t>
  </si>
  <si>
    <t>0003-U0001</t>
  </si>
  <si>
    <t>0003-U0002</t>
  </si>
  <si>
    <t>0001-U0002</t>
  </si>
  <si>
    <t>0001-U0003</t>
  </si>
  <si>
    <t>0002-U0001</t>
  </si>
  <si>
    <t>0002-U0002</t>
  </si>
  <si>
    <t>0002-U0003</t>
  </si>
  <si>
    <t>0001-U0004</t>
  </si>
  <si>
    <t>0003-U0003</t>
  </si>
  <si>
    <t>0003-U0004</t>
  </si>
  <si>
    <t>0003-U0005</t>
  </si>
  <si>
    <t>0003-U0006</t>
  </si>
  <si>
    <t>Pack ID</t>
  </si>
  <si>
    <t>P4</t>
  </si>
  <si>
    <t>P5</t>
  </si>
  <si>
    <t>Custom</t>
  </si>
  <si>
    <t>Dept ID Table</t>
  </si>
  <si>
    <t>0001-D01</t>
  </si>
  <si>
    <t>0003-D01</t>
  </si>
  <si>
    <t>0003-D02</t>
  </si>
  <si>
    <t>0001-D02</t>
  </si>
  <si>
    <t>0001-D03</t>
  </si>
  <si>
    <t>0002-D01</t>
  </si>
  <si>
    <t>0002-D02</t>
  </si>
  <si>
    <t>0002-D03</t>
  </si>
  <si>
    <t>0001-D04</t>
  </si>
  <si>
    <t>0003-D03</t>
  </si>
  <si>
    <t>0003-D04</t>
  </si>
  <si>
    <t>0003-D05</t>
  </si>
  <si>
    <t>0003-D06</t>
  </si>
  <si>
    <t>0004-D01</t>
  </si>
  <si>
    <t>0004-U0007</t>
  </si>
  <si>
    <t>GET</t>
  </si>
  <si>
    <t>POST</t>
  </si>
  <si>
    <t>PUT</t>
  </si>
  <si>
    <t>DELETE</t>
  </si>
  <si>
    <t>Relationship</t>
  </si>
  <si>
    <t>Relationship Table</t>
  </si>
  <si>
    <t>Senior Executive</t>
  </si>
  <si>
    <t>Senior Officer</t>
  </si>
  <si>
    <t>Senior Manager</t>
  </si>
  <si>
    <t>0001-D01-U01</t>
  </si>
  <si>
    <t xml:space="preserve"> Assistant, Sales</t>
  </si>
  <si>
    <t>0003-D01-U02</t>
  </si>
  <si>
    <t xml:space="preserve"> Executive, Marketing</t>
  </si>
  <si>
    <t>0003-D02-U03</t>
  </si>
  <si>
    <t xml:space="preserve"> Senior Executive, Finance</t>
  </si>
  <si>
    <t>0001-D02-U04</t>
  </si>
  <si>
    <t xml:space="preserve"> Manager, Operations</t>
  </si>
  <si>
    <t>0001-D03-U05</t>
  </si>
  <si>
    <t xml:space="preserve"> Associate Director, Technology</t>
  </si>
  <si>
    <t>0002-D01-U06</t>
  </si>
  <si>
    <t xml:space="preserve"> Director, HR</t>
  </si>
  <si>
    <t>0002-D02-U07</t>
  </si>
  <si>
    <t xml:space="preserve"> Senior Director, Revenue</t>
  </si>
  <si>
    <t>0002-D03-S01</t>
  </si>
  <si>
    <t xml:space="preserve"> Officer, Product</t>
  </si>
  <si>
    <t>0001-D04-S02</t>
  </si>
  <si>
    <t xml:space="preserve"> Senior Officer, Data</t>
  </si>
  <si>
    <t>0003-D03-S03</t>
  </si>
  <si>
    <t xml:space="preserve"> Assistant Manager, Admin</t>
  </si>
  <si>
    <t>0003-D04-S04</t>
  </si>
  <si>
    <t xml:space="preserve"> Manager, Logistics</t>
  </si>
  <si>
    <t>0003-D05-S05</t>
  </si>
  <si>
    <t xml:space="preserve"> Senior Manager, Manufacturing</t>
  </si>
  <si>
    <t>0003-D06-S06</t>
  </si>
  <si>
    <t xml:space="preserve"> Associate Director, Revenue</t>
  </si>
  <si>
    <t>0004-D01-S07</t>
  </si>
  <si>
    <t xml:space="preserve"> Director, Sales</t>
  </si>
  <si>
    <t>Positional KPI Theme</t>
  </si>
  <si>
    <t>Positional KPI ID</t>
  </si>
  <si>
    <t>Unit</t>
  </si>
  <si>
    <t>Division</t>
  </si>
  <si>
    <t>Susmoy@hotmail.com</t>
  </si>
  <si>
    <t>Tahmeed@hotmail.com</t>
  </si>
  <si>
    <t>Pritom@hotmail.com</t>
  </si>
  <si>
    <t>Rafid@hotmail.com</t>
  </si>
  <si>
    <t>Sharif@hotmail.com</t>
  </si>
  <si>
    <t>Nayeem@hotmail.com</t>
  </si>
  <si>
    <t>Sakib@hotmail.com</t>
  </si>
  <si>
    <t>Zarif@hotmail.com</t>
  </si>
  <si>
    <t>Kabir@hotmail.com</t>
  </si>
  <si>
    <t>Rishi@hotmail.com</t>
  </si>
  <si>
    <t>Job Status Table</t>
  </si>
  <si>
    <t>Status ID</t>
  </si>
  <si>
    <t>Full time</t>
  </si>
  <si>
    <t>Part time</t>
  </si>
  <si>
    <t>Independent Contractor</t>
  </si>
  <si>
    <t>Seasonal</t>
  </si>
  <si>
    <t>Temporary Employment</t>
  </si>
  <si>
    <t>Probation</t>
  </si>
  <si>
    <t>Internship</t>
  </si>
  <si>
    <t>Apprenticeship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</si>
  <si>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</si>
  <si>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</si>
  <si>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</si>
  <si>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</si>
  <si>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</si>
  <si>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</si>
  <si>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</si>
  <si>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</si>
  <si>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</si>
  <si>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Basic Info Table</t>
  </si>
  <si>
    <t>comes from User ID</t>
  </si>
  <si>
    <t>Degree Name</t>
  </si>
  <si>
    <t xml:space="preserve">From </t>
  </si>
  <si>
    <t>Education Table</t>
  </si>
  <si>
    <t>Experience Table</t>
  </si>
  <si>
    <t>KPI ID</t>
  </si>
  <si>
    <t>Theme</t>
  </si>
  <si>
    <t>Positional ID</t>
  </si>
  <si>
    <t>Target</t>
  </si>
  <si>
    <t>KPI Table</t>
  </si>
  <si>
    <t>The red attributes are to be filed after the creation of KPI at a later time.</t>
  </si>
  <si>
    <t>Quaterly</t>
  </si>
  <si>
    <t>Annually</t>
  </si>
  <si>
    <t>0001_L02</t>
  </si>
  <si>
    <t>0001_L03</t>
  </si>
  <si>
    <t>0001_L04</t>
  </si>
  <si>
    <t>0001_L05</t>
  </si>
  <si>
    <t>0001_L01</t>
  </si>
  <si>
    <t>"TEXT - Remarks from HR"</t>
  </si>
  <si>
    <t>Stakeholder Info Table</t>
  </si>
  <si>
    <t>Stakeholder ID</t>
  </si>
  <si>
    <t>Last Activity</t>
  </si>
  <si>
    <t>Payment Interaction</t>
  </si>
  <si>
    <t>Stakeholder ID ID</t>
  </si>
  <si>
    <t>Activity ID</t>
  </si>
  <si>
    <t>Date</t>
  </si>
  <si>
    <t>Total Amount (in BDT)</t>
  </si>
  <si>
    <t>Activity Logs Table</t>
  </si>
  <si>
    <t>Task Table</t>
  </si>
  <si>
    <t>Task ID</t>
  </si>
  <si>
    <t>Milestone ID</t>
  </si>
  <si>
    <t>Process ID</t>
  </si>
  <si>
    <t>Milestone</t>
  </si>
  <si>
    <t>Lead</t>
  </si>
  <si>
    <t>Recurring</t>
  </si>
  <si>
    <t>On break</t>
  </si>
  <si>
    <t>Lead Interaction</t>
  </si>
  <si>
    <t>Lead Update</t>
  </si>
  <si>
    <t>Make 2 generic forms for supervisor feedback and peer-to-peer feedback.</t>
  </si>
  <si>
    <t xml:space="preserve">Project-based </t>
  </si>
  <si>
    <t>Feedback ID</t>
  </si>
  <si>
    <t>Evaluation Type</t>
  </si>
  <si>
    <t>Supervisor Feedback</t>
  </si>
  <si>
    <t>Project-based Feedback</t>
  </si>
  <si>
    <t>Employee Name</t>
  </si>
  <si>
    <t>Evaluator's Name</t>
  </si>
  <si>
    <t>Employee's Position</t>
  </si>
  <si>
    <t>0001-2024-SF001</t>
  </si>
  <si>
    <t>0001-2024-PF001</t>
  </si>
  <si>
    <t>Auto-Fill Information and show in the front-end</t>
  </si>
  <si>
    <t>Feedback ID table</t>
  </si>
  <si>
    <t>Feedback Table</t>
  </si>
  <si>
    <t>Job Knowledge and Expertise</t>
  </si>
  <si>
    <t>Quality of Work</t>
  </si>
  <si>
    <t>Productivity and Efficiency</t>
  </si>
  <si>
    <t>Communication Skills</t>
  </si>
  <si>
    <t>Problem-Solving and Innovation</t>
  </si>
  <si>
    <t>Performance Metrics</t>
  </si>
  <si>
    <t>graphical method of feedback with boxes (1-10)</t>
  </si>
  <si>
    <t>Teamwork and Collaboration</t>
  </si>
  <si>
    <t>Adaptability and Flexibility</t>
  </si>
  <si>
    <t>Reliability and Accountability</t>
  </si>
  <si>
    <t>Behavioral Metrics</t>
  </si>
  <si>
    <t>Goal Completion</t>
  </si>
  <si>
    <t>Commitment to Growth and Learning</t>
  </si>
  <si>
    <t>Goal Achievement and Professional Growth</t>
  </si>
  <si>
    <t>Overall Rating</t>
  </si>
  <si>
    <t>Key Strengths</t>
  </si>
  <si>
    <t>Areas of improvement</t>
  </si>
  <si>
    <t>Items for Requisition</t>
  </si>
  <si>
    <t>Item ID</t>
  </si>
  <si>
    <t>Item Name</t>
  </si>
  <si>
    <t>Item Quantity</t>
  </si>
  <si>
    <t>Items transaction table</t>
  </si>
  <si>
    <t>Items ownership table</t>
  </si>
  <si>
    <t>Items requisition table</t>
  </si>
  <si>
    <t>Transaction type</t>
  </si>
  <si>
    <t>Add</t>
  </si>
  <si>
    <t>Subtract</t>
  </si>
  <si>
    <t>Date of Approval</t>
  </si>
  <si>
    <t>Acquisition Date</t>
  </si>
  <si>
    <t>positional ID</t>
  </si>
  <si>
    <t>dept id</t>
  </si>
  <si>
    <t>Auto fill-in</t>
  </si>
  <si>
    <t>user id</t>
  </si>
  <si>
    <t>KPI type ID</t>
  </si>
  <si>
    <t>01</t>
  </si>
  <si>
    <t>02</t>
  </si>
  <si>
    <t>03</t>
  </si>
  <si>
    <t>KPI timeline ID</t>
  </si>
  <si>
    <t>Type ID</t>
  </si>
  <si>
    <t>Timeline ID</t>
  </si>
  <si>
    <t>Image</t>
  </si>
  <si>
    <t>Status type ID</t>
  </si>
  <si>
    <t>Status Type</t>
  </si>
  <si>
    <t>04</t>
  </si>
  <si>
    <t>05</t>
  </si>
  <si>
    <t>06</t>
  </si>
  <si>
    <t>07</t>
  </si>
  <si>
    <t>08</t>
  </si>
  <si>
    <t>Available Quantity</t>
  </si>
  <si>
    <t>Transaction ID</t>
  </si>
  <si>
    <t>Item Transaction ID</t>
  </si>
  <si>
    <t>Transaction Type</t>
  </si>
  <si>
    <t>Purchased</t>
  </si>
  <si>
    <t>Alloted</t>
  </si>
  <si>
    <t>Discarded</t>
  </si>
  <si>
    <t>0001-U0005</t>
  </si>
  <si>
    <t>0001-U0006</t>
  </si>
  <si>
    <t>0001-U0007</t>
  </si>
  <si>
    <t>0001-U0008</t>
  </si>
  <si>
    <t>0001-U0009</t>
  </si>
  <si>
    <t>0001-U0010</t>
  </si>
  <si>
    <t>0001-U0011</t>
  </si>
  <si>
    <t>0001-U0012</t>
  </si>
  <si>
    <t>0001-U0013</t>
  </si>
  <si>
    <t>company_id_table</t>
  </si>
  <si>
    <t>industry_id_table</t>
  </si>
  <si>
    <t>country_id_table</t>
  </si>
  <si>
    <t>user_id_table</t>
  </si>
  <si>
    <t>status_id_table</t>
  </si>
  <si>
    <t>department_id_table</t>
  </si>
  <si>
    <t>role_id_table</t>
  </si>
  <si>
    <t>position_id_table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</si>
  <si>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</si>
  <si>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</si>
  <si>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</si>
  <si>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</si>
  <si>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</si>
  <si>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</si>
  <si>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</si>
  <si>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</si>
  <si>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</si>
  <si>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</si>
  <si>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</si>
  <si>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</si>
  <si>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</si>
  <si>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</si>
  <si>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positional_kpi_table</t>
  </si>
  <si>
    <t>kpi_timeline_id_table</t>
  </si>
  <si>
    <t>kpi_type_id_table</t>
  </si>
  <si>
    <t>site_location_id_table</t>
  </si>
  <si>
    <t>company_timing_table</t>
  </si>
  <si>
    <t>Timing ID</t>
  </si>
  <si>
    <t>Site Location ID</t>
  </si>
  <si>
    <t>company_leave_policy_table</t>
  </si>
  <si>
    <t>company_complaint_type_table</t>
  </si>
  <si>
    <t>leave_table</t>
  </si>
  <si>
    <t>attendance_table</t>
  </si>
  <si>
    <t>notice_type_table</t>
  </si>
  <si>
    <t>noticeboard_table</t>
  </si>
  <si>
    <t>complaint_table</t>
  </si>
  <si>
    <t>complaint_followup_table</t>
  </si>
  <si>
    <t>Transaction type ID</t>
  </si>
  <si>
    <t>item_id_table</t>
  </si>
  <si>
    <t>item_transaction_type</t>
  </si>
  <si>
    <t>item_requisition_table</t>
  </si>
  <si>
    <t>item_transaction_table</t>
  </si>
  <si>
    <t>Requisition ID</t>
  </si>
  <si>
    <t>Alloted Quantity</t>
  </si>
  <si>
    <t>Lost</t>
  </si>
  <si>
    <t>Check-in Location</t>
  </si>
  <si>
    <t>Check-out Location</t>
  </si>
  <si>
    <t>attendance_status_id</t>
  </si>
  <si>
    <t>a_status_ID</t>
  </si>
  <si>
    <t>status name</t>
  </si>
  <si>
    <t>Not present</t>
  </si>
  <si>
    <t>Did not check out</t>
  </si>
  <si>
    <t>is_active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</si>
</sst>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rgb="FF3F3F3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3" fillId="2" borderId="0" xfId="3" applyBorder="1" applyAlignment="1">
      <alignment horizontal="center"/>
    </xf>
    <xf numFmtId="0" fontId="0" fillId="0" borderId="0" xfId="0" quotePrefix="1" applyAlignment="1">
      <alignment horizontal="center"/>
    </xf>
    <xf numFmtId="0" fontId="5" fillId="0" borderId="3" xfId="0" applyFont="1" applyBorder="1" applyAlignment="1">
      <alignment horizontal="center"/>
    </xf>
    <xf numFmtId="0" fontId="2" fillId="2" borderId="2" xfId="2" applyAlignment="1">
      <alignment horizontal="center"/>
    </xf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15" fontId="0" fillId="0" borderId="0" xfId="0" applyNumberFormat="1"/>
    <xf numFmtId="164" fontId="0" fillId="0" borderId="7" xfId="1" applyNumberFormat="1" applyFont="1" applyBorder="1"/>
    <xf numFmtId="1" fontId="0" fillId="0" borderId="0" xfId="0" applyNumberFormat="1"/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1" applyNumberFormat="1" applyFont="1" applyBorder="1"/>
    <xf numFmtId="18" fontId="0" fillId="0" borderId="0" xfId="0" applyNumberFormat="1"/>
    <xf numFmtId="0" fontId="5" fillId="0" borderId="0" xfId="0" applyFont="1"/>
    <xf numFmtId="0" fontId="0" fillId="5" borderId="0" xfId="0" applyFill="1"/>
    <xf numFmtId="0" fontId="5" fillId="5" borderId="3" xfId="0" applyFont="1" applyFill="1" applyBorder="1" applyAlignment="1">
      <alignment horizontal="center"/>
    </xf>
    <xf numFmtId="18" fontId="0" fillId="5" borderId="0" xfId="0" applyNumberFormat="1" applyFill="1"/>
    <xf numFmtId="0" fontId="0" fillId="5" borderId="0" xfId="0" applyFill="1" applyAlignment="1">
      <alignment horizontal="center"/>
    </xf>
    <xf numFmtId="0" fontId="3" fillId="2" borderId="4" xfId="3" applyBorder="1"/>
    <xf numFmtId="0" fontId="5" fillId="3" borderId="0" xfId="0" applyFont="1" applyFill="1"/>
    <xf numFmtId="0" fontId="3" fillId="2" borderId="3" xfId="3" applyBorder="1"/>
    <xf numFmtId="9" fontId="0" fillId="0" borderId="0" xfId="0" applyNumberFormat="1"/>
    <xf numFmtId="0" fontId="0" fillId="5" borderId="3" xfId="0" applyFill="1" applyBorder="1"/>
    <xf numFmtId="0" fontId="4" fillId="4" borderId="0" xfId="0" applyFont="1" applyFill="1"/>
    <xf numFmtId="0" fontId="0" fillId="5" borderId="3" xfId="0" applyFill="1" applyBorder="1" applyAlignment="1">
      <alignment horizontal="center"/>
    </xf>
    <xf numFmtId="0" fontId="2" fillId="2" borderId="2" xfId="2" applyAlignment="1">
      <alignment horizontal="left"/>
    </xf>
    <xf numFmtId="0" fontId="2" fillId="2" borderId="2" xfId="2"/>
    <xf numFmtId="0" fontId="5" fillId="0" borderId="3" xfId="0" applyFont="1" applyBorder="1"/>
    <xf numFmtId="0" fontId="2" fillId="2" borderId="17" xfId="2" applyBorder="1"/>
    <xf numFmtId="0" fontId="5" fillId="0" borderId="20" xfId="0" applyFont="1" applyBorder="1" applyAlignment="1">
      <alignment horizontal="center"/>
    </xf>
    <xf numFmtId="0" fontId="0" fillId="5" borderId="0" xfId="0" quotePrefix="1" applyFill="1" applyAlignment="1">
      <alignment horizontal="center"/>
    </xf>
    <xf numFmtId="0" fontId="12" fillId="0" borderId="0" xfId="0" applyFont="1"/>
    <xf numFmtId="0" fontId="2" fillId="2" borderId="21" xfId="2" applyBorder="1" applyAlignment="1">
      <alignment horizontal="left"/>
    </xf>
    <xf numFmtId="0" fontId="2" fillId="2" borderId="22" xfId="2" applyBorder="1"/>
    <xf numFmtId="0" fontId="0" fillId="0" borderId="23" xfId="0" applyBorder="1"/>
    <xf numFmtId="0" fontId="0" fillId="0" borderId="24" xfId="0" applyBorder="1"/>
    <xf numFmtId="0" fontId="0" fillId="0" borderId="1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21" xfId="2" applyBorder="1"/>
    <xf numFmtId="0" fontId="0" fillId="5" borderId="7" xfId="0" applyFill="1" applyBorder="1" applyAlignment="1">
      <alignment horizontal="center"/>
    </xf>
    <xf numFmtId="0" fontId="0" fillId="5" borderId="7" xfId="0" quotePrefix="1" applyFill="1" applyBorder="1" applyAlignment="1">
      <alignment horizontal="center"/>
    </xf>
    <xf numFmtId="0" fontId="0" fillId="5" borderId="9" xfId="0" quotePrefix="1" applyFill="1" applyBorder="1" applyAlignment="1">
      <alignment horizontal="center"/>
    </xf>
    <xf numFmtId="0" fontId="2" fillId="2" borderId="25" xfId="2" applyBorder="1"/>
    <xf numFmtId="0" fontId="2" fillId="2" borderId="3" xfId="2" applyBorder="1" applyAlignment="1"/>
    <xf numFmtId="0" fontId="2" fillId="2" borderId="12" xfId="2" applyBorder="1" applyAlignment="1">
      <alignment horizontal="center"/>
    </xf>
    <xf numFmtId="0" fontId="2" fillId="2" borderId="26" xfId="2" applyBorder="1" applyAlignment="1">
      <alignment horizontal="center"/>
    </xf>
    <xf numFmtId="0" fontId="2" fillId="2" borderId="27" xfId="2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2" fillId="2" borderId="2" xfId="2" applyAlignment="1"/>
    <xf numFmtId="0" fontId="2" fillId="2" borderId="17" xfId="2" applyBorder="1" applyAlignment="1"/>
    <xf numFmtId="0" fontId="0" fillId="5" borderId="6" xfId="0" applyFill="1" applyBorder="1"/>
    <xf numFmtId="0" fontId="0" fillId="0" borderId="12" xfId="0" applyBorder="1" applyAlignment="1">
      <alignment horizontal="center"/>
    </xf>
    <xf numFmtId="15" fontId="0" fillId="0" borderId="6" xfId="0" applyNumberFormat="1" applyBorder="1"/>
    <xf numFmtId="164" fontId="0" fillId="0" borderId="9" xfId="1" applyNumberFormat="1" applyFont="1" applyBorder="1"/>
    <xf numFmtId="0" fontId="0" fillId="0" borderId="26" xfId="0" applyBorder="1" applyAlignment="1">
      <alignment horizontal="center"/>
    </xf>
    <xf numFmtId="0" fontId="2" fillId="2" borderId="30" xfId="2" applyBorder="1"/>
    <xf numFmtId="0" fontId="2" fillId="2" borderId="31" xfId="2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15" fontId="0" fillId="0" borderId="6" xfId="0" applyNumberFormat="1" applyBorder="1" applyAlignment="1">
      <alignment horizontal="center"/>
    </xf>
    <xf numFmtId="1" fontId="0" fillId="0" borderId="6" xfId="0" applyNumberFormat="1" applyBorder="1"/>
    <xf numFmtId="0" fontId="5" fillId="0" borderId="12" xfId="0" applyFont="1" applyBorder="1" applyAlignment="1">
      <alignment horizontal="center"/>
    </xf>
    <xf numFmtId="15" fontId="5" fillId="0" borderId="26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5" fontId="5" fillId="0" borderId="12" xfId="0" applyNumberFormat="1" applyFont="1" applyBorder="1" applyAlignment="1">
      <alignment horizontal="center"/>
    </xf>
    <xf numFmtId="15" fontId="0" fillId="0" borderId="11" xfId="0" applyNumberFormat="1" applyBorder="1"/>
    <xf numFmtId="0" fontId="0" fillId="5" borderId="7" xfId="0" applyFill="1" applyBorder="1"/>
    <xf numFmtId="0" fontId="0" fillId="5" borderId="9" xfId="0" applyFill="1" applyBorder="1"/>
    <xf numFmtId="0" fontId="13" fillId="0" borderId="3" xfId="0" applyFont="1" applyBorder="1" applyAlignment="1">
      <alignment horizontal="center"/>
    </xf>
    <xf numFmtId="0" fontId="12" fillId="0" borderId="6" xfId="0" applyFont="1" applyBorder="1"/>
    <xf numFmtId="0" fontId="12" fillId="0" borderId="7" xfId="0" applyFont="1" applyBorder="1"/>
    <xf numFmtId="0" fontId="12" fillId="0" borderId="9" xfId="0" applyFont="1" applyBorder="1"/>
    <xf numFmtId="0" fontId="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" fillId="2" borderId="34" xfId="2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2" fillId="2" borderId="30" xfId="2" applyBorder="1" applyAlignment="1"/>
    <xf numFmtId="0" fontId="2" fillId="2" borderId="35" xfId="2" applyBorder="1" applyAlignment="1"/>
    <xf numFmtId="0" fontId="2" fillId="2" borderId="31" xfId="2" applyBorder="1" applyAlignment="1"/>
    <xf numFmtId="0" fontId="2" fillId="2" borderId="25" xfId="2" applyBorder="1" applyAlignment="1"/>
    <xf numFmtId="18" fontId="0" fillId="0" borderId="11" xfId="0" applyNumberFormat="1" applyBorder="1"/>
    <xf numFmtId="18" fontId="0" fillId="0" borderId="10" xfId="0" applyNumberFormat="1" applyBorder="1"/>
    <xf numFmtId="18" fontId="0" fillId="0" borderId="6" xfId="0" applyNumberFormat="1" applyBorder="1"/>
    <xf numFmtId="0" fontId="2" fillId="2" borderId="35" xfId="2" applyBorder="1" applyAlignment="1">
      <alignment horizontal="center"/>
    </xf>
    <xf numFmtId="0" fontId="5" fillId="0" borderId="23" xfId="0" applyFont="1" applyBorder="1"/>
    <xf numFmtId="0" fontId="5" fillId="5" borderId="3" xfId="0" applyFont="1" applyFill="1" applyBorder="1"/>
    <xf numFmtId="15" fontId="0" fillId="5" borderId="0" xfId="0" applyNumberFormat="1" applyFill="1"/>
    <xf numFmtId="0" fontId="2" fillId="2" borderId="35" xfId="2" applyBorder="1"/>
    <xf numFmtId="0" fontId="12" fillId="0" borderId="3" xfId="0" applyFont="1" applyBorder="1" applyAlignment="1">
      <alignment horizontal="center"/>
    </xf>
    <xf numFmtId="0" fontId="0" fillId="0" borderId="27" xfId="0" applyBorder="1"/>
    <xf numFmtId="9" fontId="0" fillId="0" borderId="7" xfId="0" applyNumberFormat="1" applyBorder="1"/>
    <xf numFmtId="9" fontId="0" fillId="0" borderId="9" xfId="0" applyNumberFormat="1" applyBorder="1"/>
    <xf numFmtId="0" fontId="0" fillId="6" borderId="0" xfId="0" applyFill="1"/>
    <xf numFmtId="0" fontId="2" fillId="6" borderId="21" xfId="2" applyFill="1" applyBorder="1"/>
    <xf numFmtId="0" fontId="2" fillId="6" borderId="25" xfId="2" applyFill="1" applyBorder="1"/>
    <xf numFmtId="0" fontId="0" fillId="6" borderId="27" xfId="0" applyFill="1" applyBorder="1"/>
    <xf numFmtId="0" fontId="2" fillId="6" borderId="22" xfId="2" applyFill="1" applyBorder="1" applyAlignment="1">
      <alignment horizontal="center"/>
    </xf>
    <xf numFmtId="0" fontId="0" fillId="6" borderId="23" xfId="0" applyFill="1" applyBorder="1"/>
    <xf numFmtId="0" fontId="0" fillId="6" borderId="24" xfId="0" applyFill="1" applyBorder="1"/>
    <xf numFmtId="0" fontId="5" fillId="6" borderId="3" xfId="0" applyFont="1" applyFill="1" applyBorder="1" applyAlignment="1">
      <alignment horizontal="center"/>
    </xf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/>
    <xf numFmtId="0" fontId="0" fillId="6" borderId="11" xfId="0" quotePrefix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/>
    <xf numFmtId="0" fontId="0" fillId="6" borderId="9" xfId="0" applyFill="1" applyBorder="1"/>
    <xf numFmtId="0" fontId="2" fillId="6" borderId="21" xfId="2" applyFill="1" applyBorder="1" applyAlignment="1">
      <alignment horizontal="center"/>
    </xf>
    <xf numFmtId="0" fontId="0" fillId="6" borderId="10" xfId="0" quotePrefix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quotePrefix="1" applyBorder="1"/>
    <xf numFmtId="0" fontId="0" fillId="0" borderId="10" xfId="0" quotePrefix="1" applyBorder="1"/>
    <xf numFmtId="0" fontId="2" fillId="2" borderId="12" xfId="2" applyBorder="1" applyAlignment="1">
      <alignment horizontal="left"/>
    </xf>
    <xf numFmtId="0" fontId="2" fillId="2" borderId="26" xfId="2" applyBorder="1" applyAlignment="1">
      <alignment horizontal="left"/>
    </xf>
    <xf numFmtId="0" fontId="2" fillId="2" borderId="21" xfId="2" applyBorder="1" applyAlignment="1"/>
    <xf numFmtId="0" fontId="2" fillId="2" borderId="22" xfId="2" applyBorder="1" applyAlignment="1"/>
    <xf numFmtId="0" fontId="2" fillId="2" borderId="12" xfId="2" applyBorder="1" applyAlignment="1"/>
    <xf numFmtId="0" fontId="2" fillId="2" borderId="33" xfId="2" applyBorder="1" applyAlignment="1"/>
    <xf numFmtId="18" fontId="0" fillId="0" borderId="7" xfId="0" applyNumberFormat="1" applyBorder="1"/>
    <xf numFmtId="18" fontId="0" fillId="0" borderId="9" xfId="0" applyNumberFormat="1" applyBorder="1"/>
    <xf numFmtId="0" fontId="2" fillId="2" borderId="27" xfId="2" applyBorder="1" applyAlignment="1"/>
    <xf numFmtId="0" fontId="2" fillId="2" borderId="34" xfId="2" applyBorder="1" applyAlignment="1"/>
    <xf numFmtId="0" fontId="14" fillId="0" borderId="3" xfId="0" applyFont="1" applyBorder="1" applyAlignment="1">
      <alignment horizontal="center" vertical="center" wrapText="1"/>
    </xf>
    <xf numFmtId="0" fontId="2" fillId="2" borderId="27" xfId="2" applyBorder="1" applyAlignment="1">
      <alignment horizontal="left"/>
    </xf>
    <xf numFmtId="0" fontId="0" fillId="0" borderId="12" xfId="0" applyBorder="1" applyAlignment="1">
      <alignment horizontal="left"/>
    </xf>
    <xf numFmtId="0" fontId="2" fillId="2" borderId="30" xfId="2" applyBorder="1" applyAlignment="1">
      <alignment horizontal="left"/>
    </xf>
    <xf numFmtId="0" fontId="2" fillId="2" borderId="3" xfId="2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16" fillId="5" borderId="36" xfId="0" applyFont="1" applyFill="1" applyBorder="1" applyAlignment="1">
      <alignment horizontal="center" vertical="center"/>
    </xf>
    <xf numFmtId="0" fontId="16" fillId="5" borderId="37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3" fillId="5" borderId="37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2" fillId="2" borderId="30" xfId="2" applyBorder="1" applyAlignment="1">
      <alignment horizontal="center"/>
    </xf>
    <xf numFmtId="0" fontId="2" fillId="2" borderId="35" xfId="2" applyBorder="1" applyAlignment="1">
      <alignment horizontal="center"/>
    </xf>
    <xf numFmtId="0" fontId="2" fillId="2" borderId="2" xfId="2" applyAlignment="1">
      <alignment horizontal="center"/>
    </xf>
    <xf numFmtId="0" fontId="2" fillId="2" borderId="3" xfId="2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9" fillId="2" borderId="12" xfId="2" applyFont="1" applyBorder="1" applyAlignment="1">
      <alignment horizontal="center"/>
    </xf>
    <xf numFmtId="0" fontId="9" fillId="2" borderId="8" xfId="2" applyFont="1" applyBorder="1" applyAlignment="1">
      <alignment horizontal="center"/>
    </xf>
    <xf numFmtId="0" fontId="2" fillId="2" borderId="22" xfId="2" applyBorder="1" applyAlignment="1">
      <alignment horizontal="center"/>
    </xf>
    <xf numFmtId="0" fontId="2" fillId="2" borderId="21" xfId="2" applyBorder="1" applyAlignment="1">
      <alignment horizontal="center"/>
    </xf>
    <xf numFmtId="0" fontId="3" fillId="2" borderId="4" xfId="3" applyBorder="1" applyAlignment="1">
      <alignment horizontal="center"/>
    </xf>
    <xf numFmtId="0" fontId="2" fillId="5" borderId="2" xfId="2" applyFill="1" applyAlignment="1">
      <alignment horizontal="center"/>
    </xf>
    <xf numFmtId="0" fontId="3" fillId="2" borderId="1" xfId="3" applyAlignment="1">
      <alignment horizontal="center"/>
    </xf>
    <xf numFmtId="0" fontId="3" fillId="2" borderId="5" xfId="3" applyBorder="1" applyAlignment="1">
      <alignment horizontal="center"/>
    </xf>
    <xf numFmtId="0" fontId="2" fillId="2" borderId="17" xfId="2" applyBorder="1" applyAlignment="1">
      <alignment horizontal="center"/>
    </xf>
    <xf numFmtId="0" fontId="2" fillId="2" borderId="28" xfId="2" applyBorder="1" applyAlignment="1">
      <alignment horizontal="center"/>
    </xf>
    <xf numFmtId="0" fontId="2" fillId="2" borderId="29" xfId="2" applyBorder="1" applyAlignment="1">
      <alignment horizontal="center"/>
    </xf>
    <xf numFmtId="0" fontId="2" fillId="2" borderId="32" xfId="2" applyBorder="1" applyAlignment="1">
      <alignment horizontal="center"/>
    </xf>
    <xf numFmtId="0" fontId="3" fillId="2" borderId="13" xfId="3" applyBorder="1" applyAlignment="1">
      <alignment horizontal="center"/>
    </xf>
    <xf numFmtId="0" fontId="2" fillId="2" borderId="15" xfId="2" applyBorder="1" applyAlignment="1">
      <alignment horizontal="center"/>
    </xf>
    <xf numFmtId="0" fontId="2" fillId="2" borderId="16" xfId="2" applyBorder="1" applyAlignment="1">
      <alignment horizontal="center"/>
    </xf>
    <xf numFmtId="0" fontId="2" fillId="2" borderId="14" xfId="2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" fillId="5" borderId="4" xfId="3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2" fillId="2" borderId="18" xfId="2" applyBorder="1" applyAlignment="1">
      <alignment horizontal="center"/>
    </xf>
    <xf numFmtId="0" fontId="2" fillId="2" borderId="19" xfId="2" applyBorder="1" applyAlignment="1">
      <alignment horizontal="center"/>
    </xf>
    <xf numFmtId="0" fontId="2" fillId="5" borderId="17" xfId="2" applyFill="1" applyBorder="1" applyAlignment="1">
      <alignment horizontal="center"/>
    </xf>
  </cellXfs>
  <cellStyles count="4">
    <cellStyle name="Calculation" xfId="3" builtinId="22"/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855622</xdr:colOff>
      <xdr:row>3</xdr:row>
      <xdr:rowOff>56266</xdr:rowOff>
    </xdr:from>
    <xdr:to>
      <xdr:col>66</xdr:col>
      <xdr:colOff>104494</xdr:colOff>
      <xdr:row>3</xdr:row>
      <xdr:rowOff>56987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4C11B62-BBD4-F840-DA84-77181D407A1F}"/>
            </a:ext>
          </a:extLst>
        </xdr:cNvPr>
        <xdr:cNvCxnSpPr/>
      </xdr:nvCxnSpPr>
      <xdr:spPr>
        <a:xfrm flipH="1">
          <a:off x="63262457" y="610886"/>
          <a:ext cx="880581" cy="7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109542</xdr:colOff>
      <xdr:row>3</xdr:row>
      <xdr:rowOff>28137</xdr:rowOff>
    </xdr:from>
    <xdr:to>
      <xdr:col>66</xdr:col>
      <xdr:colOff>113233</xdr:colOff>
      <xdr:row>11</xdr:row>
      <xdr:rowOff>131509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52A9317-9182-7516-68D3-2712CC24D855}"/>
            </a:ext>
          </a:extLst>
        </xdr:cNvPr>
        <xdr:cNvCxnSpPr/>
      </xdr:nvCxnSpPr>
      <xdr:spPr>
        <a:xfrm flipH="1">
          <a:off x="64148086" y="582757"/>
          <a:ext cx="3691" cy="158236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517374</xdr:colOff>
      <xdr:row>11</xdr:row>
      <xdr:rowOff>136645</xdr:rowOff>
    </xdr:from>
    <xdr:to>
      <xdr:col>66</xdr:col>
      <xdr:colOff>128608</xdr:colOff>
      <xdr:row>11</xdr:row>
      <xdr:rowOff>138982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0CFEA28-BAB8-E5EF-6207-ACC09924C2B6}"/>
            </a:ext>
          </a:extLst>
        </xdr:cNvPr>
        <xdr:cNvCxnSpPr/>
      </xdr:nvCxnSpPr>
      <xdr:spPr>
        <a:xfrm flipH="1">
          <a:off x="62924209" y="2170253"/>
          <a:ext cx="1242943" cy="233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747531</xdr:colOff>
      <xdr:row>4</xdr:row>
      <xdr:rowOff>72341</xdr:rowOff>
    </xdr:from>
    <xdr:to>
      <xdr:col>67</xdr:col>
      <xdr:colOff>48228</xdr:colOff>
      <xdr:row>12</xdr:row>
      <xdr:rowOff>80380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DB5378DF-6A26-EDD0-D6D7-E7CFDC288EBA}"/>
            </a:ext>
          </a:extLst>
        </xdr:cNvPr>
        <xdr:cNvCxnSpPr/>
      </xdr:nvCxnSpPr>
      <xdr:spPr>
        <a:xfrm flipV="1">
          <a:off x="62125506" y="811835"/>
          <a:ext cx="2572152" cy="1487026"/>
        </a:xfrm>
        <a:prstGeom prst="curvedConnector3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E4E3-2015-4728-808A-EBF8D9AC0452}">
  <dimension ref="A3:CF173"/>
  <sheetViews>
    <sheetView tabSelected="1" topLeftCell="AN24" zoomScale="54" zoomScaleNormal="54" workbookViewId="0">
      <selection activeCell="AX19" sqref="AX19:AZ30"/>
    </sheetView>
  </sheetViews>
  <sheetFormatPr defaultRowHeight="14.5" x14ac:dyDescent="0.35"/>
  <cols>
    <col min="2" max="2" width="16.08984375" bestFit="1" customWidth="1"/>
    <col min="3" max="3" width="27.36328125" customWidth="1"/>
    <col min="4" max="4" width="26.1796875" customWidth="1"/>
    <col min="5" max="5" width="18.54296875" customWidth="1"/>
    <col min="6" max="6" width="19" bestFit="1" customWidth="1"/>
    <col min="7" max="7" width="10.54296875" customWidth="1"/>
    <col min="8" max="8" width="17.1796875" bestFit="1" customWidth="1"/>
    <col min="9" max="9" width="12.54296875" bestFit="1" customWidth="1"/>
    <col min="10" max="10" width="15.6328125" customWidth="1"/>
    <col min="11" max="11" width="12.1796875" customWidth="1"/>
    <col min="12" max="12" width="12.08984375" customWidth="1"/>
    <col min="13" max="13" width="17.7265625" customWidth="1"/>
    <col min="14" max="14" width="18.54296875" bestFit="1" customWidth="1"/>
    <col min="15" max="15" width="12" customWidth="1"/>
    <col min="16" max="16" width="21.6328125" bestFit="1" customWidth="1"/>
    <col min="17" max="17" width="23.453125" customWidth="1"/>
    <col min="18" max="18" width="17.26953125" customWidth="1"/>
    <col min="19" max="19" width="23.36328125" customWidth="1"/>
    <col min="20" max="20" width="14" customWidth="1"/>
    <col min="21" max="21" width="21.90625" customWidth="1"/>
    <col min="22" max="22" width="31.6328125" bestFit="1" customWidth="1"/>
    <col min="23" max="23" width="17" customWidth="1"/>
    <col min="24" max="24" width="28" bestFit="1" customWidth="1"/>
    <col min="25" max="25" width="11.26953125" bestFit="1" customWidth="1"/>
    <col min="27" max="27" width="17.6328125" customWidth="1"/>
    <col min="28" max="28" width="19.90625" customWidth="1"/>
    <col min="29" max="29" width="17.1796875" customWidth="1"/>
    <col min="30" max="30" width="15.90625" bestFit="1" customWidth="1"/>
    <col min="31" max="31" width="15.54296875" customWidth="1"/>
    <col min="32" max="32" width="14.54296875" customWidth="1"/>
    <col min="33" max="33" width="17.54296875" bestFit="1" customWidth="1"/>
    <col min="34" max="34" width="18.1796875" customWidth="1"/>
    <col min="35" max="35" width="15.36328125" customWidth="1"/>
    <col min="36" max="36" width="17.36328125" bestFit="1" customWidth="1"/>
    <col min="37" max="37" width="17.26953125" bestFit="1" customWidth="1"/>
    <col min="38" max="38" width="14.6328125" customWidth="1"/>
    <col min="39" max="39" width="13.26953125" customWidth="1"/>
    <col min="40" max="40" width="16.81640625" bestFit="1" customWidth="1"/>
    <col min="41" max="41" width="14.453125" customWidth="1"/>
    <col min="42" max="42" width="13.7265625" bestFit="1" customWidth="1"/>
    <col min="43" max="43" width="12.453125" bestFit="1" customWidth="1"/>
    <col min="45" max="45" width="12.6328125" bestFit="1" customWidth="1"/>
    <col min="46" max="46" width="17" bestFit="1" customWidth="1"/>
    <col min="47" max="47" width="16.90625" bestFit="1" customWidth="1"/>
    <col min="48" max="48" width="14.36328125" customWidth="1"/>
    <col min="49" max="49" width="17.26953125" customWidth="1"/>
    <col min="50" max="50" width="16.54296875" bestFit="1" customWidth="1"/>
    <col min="51" max="51" width="23" bestFit="1" customWidth="1"/>
    <col min="52" max="52" width="11.1796875" customWidth="1"/>
    <col min="53" max="53" width="10.90625" bestFit="1" customWidth="1"/>
    <col min="54" max="54" width="12.7265625" customWidth="1"/>
    <col min="55" max="55" width="17.453125" bestFit="1" customWidth="1"/>
    <col min="56" max="56" width="25.7265625" bestFit="1" customWidth="1"/>
    <col min="57" max="57" width="15.81640625" customWidth="1"/>
    <col min="58" max="58" width="13.26953125" customWidth="1"/>
    <col min="59" max="59" width="16.6328125" bestFit="1" customWidth="1"/>
    <col min="60" max="60" width="15.26953125" bestFit="1" customWidth="1"/>
    <col min="61" max="61" width="17.81640625" bestFit="1" customWidth="1"/>
    <col min="62" max="62" width="19.453125" bestFit="1" customWidth="1"/>
    <col min="63" max="63" width="27" bestFit="1" customWidth="1"/>
    <col min="64" max="64" width="15.90625" customWidth="1"/>
    <col min="65" max="65" width="13.54296875" customWidth="1"/>
    <col min="66" max="66" width="21.08984375" bestFit="1" customWidth="1"/>
    <col min="67" max="67" width="16.7265625" bestFit="1" customWidth="1"/>
    <col min="68" max="68" width="17.54296875" bestFit="1" customWidth="1"/>
    <col min="69" max="69" width="15.26953125" bestFit="1" customWidth="1"/>
    <col min="70" max="70" width="10.90625" bestFit="1" customWidth="1"/>
    <col min="74" max="74" width="12.81640625" bestFit="1" customWidth="1"/>
  </cols>
  <sheetData>
    <row r="3" spans="2:84" x14ac:dyDescent="0.35">
      <c r="BG3" s="171" t="s">
        <v>699</v>
      </c>
      <c r="BH3" s="172"/>
      <c r="BI3" s="42"/>
      <c r="BJ3" s="42"/>
      <c r="BK3" s="42"/>
      <c r="BL3" s="42"/>
      <c r="BM3" s="42"/>
      <c r="BN3" s="42"/>
      <c r="BO3" s="42"/>
      <c r="BP3" s="42"/>
      <c r="BQ3" s="42"/>
      <c r="BR3" s="43"/>
      <c r="BV3" s="173" t="s">
        <v>708</v>
      </c>
      <c r="BW3" s="173"/>
      <c r="BX3" s="42"/>
      <c r="BY3" s="42"/>
      <c r="BZ3" s="42"/>
      <c r="CA3" s="42"/>
      <c r="CB3" s="42"/>
      <c r="CC3" s="42"/>
      <c r="CD3" s="42"/>
      <c r="CE3" s="42"/>
      <c r="CF3" s="43"/>
    </row>
    <row r="4" spans="2:84" x14ac:dyDescent="0.35">
      <c r="B4" s="40" t="s">
        <v>796</v>
      </c>
      <c r="C4" s="41"/>
      <c r="D4" s="42"/>
      <c r="E4" s="42"/>
      <c r="F4" s="42"/>
      <c r="G4" s="43"/>
      <c r="P4" s="49" t="s">
        <v>801</v>
      </c>
      <c r="Q4" s="42"/>
      <c r="R4" s="42"/>
      <c r="S4" s="43"/>
      <c r="U4" s="55" t="s">
        <v>803</v>
      </c>
      <c r="V4" s="56"/>
      <c r="W4" s="43"/>
      <c r="AA4" s="34" t="s">
        <v>827</v>
      </c>
      <c r="AB4" s="34"/>
      <c r="AC4" s="42"/>
      <c r="AD4" s="42"/>
      <c r="AE4" s="42"/>
      <c r="AF4" s="42"/>
      <c r="AG4" s="42"/>
      <c r="AH4" s="42"/>
      <c r="AI4" s="43"/>
      <c r="AO4" s="49" t="s">
        <v>679</v>
      </c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  <c r="BA4" s="43"/>
      <c r="BC4" s="67" t="s">
        <v>660</v>
      </c>
      <c r="BD4" s="68"/>
      <c r="BG4" s="63" t="s">
        <v>700</v>
      </c>
      <c r="BH4" s="13" t="s">
        <v>310</v>
      </c>
      <c r="BI4" s="13" t="s">
        <v>311</v>
      </c>
      <c r="BJ4" s="13" t="s">
        <v>313</v>
      </c>
      <c r="BK4" s="13" t="s">
        <v>315</v>
      </c>
      <c r="BL4" s="13" t="s">
        <v>5</v>
      </c>
      <c r="BM4" s="13" t="s">
        <v>316</v>
      </c>
      <c r="BN4" s="13" t="s">
        <v>319</v>
      </c>
      <c r="BO4" s="13" t="s">
        <v>323</v>
      </c>
      <c r="BP4" s="13" t="s">
        <v>324</v>
      </c>
      <c r="BQ4" s="13" t="s">
        <v>328</v>
      </c>
      <c r="BR4" s="13" t="s">
        <v>701</v>
      </c>
      <c r="BV4" s="63" t="s">
        <v>709</v>
      </c>
      <c r="BW4" s="13" t="s">
        <v>346</v>
      </c>
      <c r="BX4" s="13" t="s">
        <v>195</v>
      </c>
      <c r="BY4" s="13" t="s">
        <v>4</v>
      </c>
      <c r="BZ4" s="13" t="s">
        <v>359</v>
      </c>
      <c r="CA4" s="13" t="s">
        <v>710</v>
      </c>
      <c r="CB4" s="13" t="s">
        <v>711</v>
      </c>
      <c r="CC4" s="13" t="s">
        <v>347</v>
      </c>
      <c r="CD4" s="13" t="s">
        <v>348</v>
      </c>
      <c r="CE4" s="13" t="s">
        <v>206</v>
      </c>
      <c r="CF4" s="13" t="s">
        <v>349</v>
      </c>
    </row>
    <row r="5" spans="2:84" x14ac:dyDescent="0.35">
      <c r="B5" s="5" t="s">
        <v>12</v>
      </c>
      <c r="C5" s="5" t="s">
        <v>13</v>
      </c>
      <c r="D5" s="5" t="s">
        <v>18</v>
      </c>
      <c r="E5" s="5" t="s">
        <v>15</v>
      </c>
      <c r="F5" s="5" t="s">
        <v>14</v>
      </c>
      <c r="G5" s="5" t="s">
        <v>316</v>
      </c>
      <c r="P5" s="5" t="s">
        <v>411</v>
      </c>
      <c r="Q5" s="5" t="s">
        <v>92</v>
      </c>
      <c r="R5" s="5" t="s">
        <v>105</v>
      </c>
      <c r="S5" s="23" t="s">
        <v>93</v>
      </c>
      <c r="U5" s="5" t="s">
        <v>454</v>
      </c>
      <c r="V5" s="5" t="s">
        <v>194</v>
      </c>
      <c r="W5" s="5" t="s">
        <v>451</v>
      </c>
      <c r="AA5" s="90" t="s">
        <v>480</v>
      </c>
      <c r="AB5" s="90" t="s">
        <v>527</v>
      </c>
      <c r="AC5" s="90" t="s">
        <v>206</v>
      </c>
      <c r="AD5" s="90" t="s">
        <v>207</v>
      </c>
      <c r="AE5" s="90" t="s">
        <v>268</v>
      </c>
      <c r="AF5" s="90" t="s">
        <v>269</v>
      </c>
      <c r="AG5" s="90" t="s">
        <v>575</v>
      </c>
      <c r="AH5" s="90" t="s">
        <v>12</v>
      </c>
      <c r="AI5" s="90" t="s">
        <v>661</v>
      </c>
      <c r="AO5" s="13" t="s">
        <v>1</v>
      </c>
      <c r="AP5" s="32" t="s">
        <v>122</v>
      </c>
      <c r="AQ5" s="13" t="s">
        <v>649</v>
      </c>
      <c r="AR5" s="13" t="s">
        <v>4</v>
      </c>
      <c r="AS5" s="13" t="s">
        <v>648</v>
      </c>
      <c r="AT5" s="13" t="s">
        <v>194</v>
      </c>
      <c r="AU5" s="32" t="s">
        <v>5</v>
      </c>
      <c r="AV5" s="32" t="s">
        <v>6</v>
      </c>
      <c r="AW5" s="63" t="s">
        <v>848</v>
      </c>
      <c r="AX5" s="66" t="s">
        <v>8</v>
      </c>
      <c r="AY5" s="66" t="s">
        <v>9</v>
      </c>
      <c r="AZ5" s="18" t="s">
        <v>772</v>
      </c>
      <c r="BA5" s="18" t="s">
        <v>158</v>
      </c>
      <c r="BC5" s="5" t="s">
        <v>661</v>
      </c>
      <c r="BD5" s="5" t="s">
        <v>7</v>
      </c>
      <c r="BG5" s="48"/>
      <c r="BH5" s="1" t="s">
        <v>242</v>
      </c>
      <c r="BI5" s="1" t="s">
        <v>312</v>
      </c>
      <c r="BJ5" s="1" t="s">
        <v>314</v>
      </c>
      <c r="BK5" s="1" t="s">
        <v>317</v>
      </c>
      <c r="BL5" s="1" t="s">
        <v>318</v>
      </c>
      <c r="BM5" s="1"/>
      <c r="BN5" s="1" t="s">
        <v>320</v>
      </c>
      <c r="BO5" s="1"/>
      <c r="BP5" s="1" t="s">
        <v>325</v>
      </c>
      <c r="BQ5" s="1"/>
      <c r="BR5" s="45"/>
      <c r="BV5" s="8"/>
      <c r="BY5" s="22"/>
      <c r="BZ5" s="22"/>
      <c r="CA5" s="22"/>
      <c r="CB5" s="22"/>
      <c r="CC5" s="22"/>
      <c r="CD5" t="s">
        <v>350</v>
      </c>
      <c r="CF5" s="7"/>
    </row>
    <row r="6" spans="2:84" x14ac:dyDescent="0.35">
      <c r="B6" s="44" t="s">
        <v>19</v>
      </c>
      <c r="C6" t="s">
        <v>29</v>
      </c>
      <c r="D6" t="s">
        <v>30</v>
      </c>
      <c r="F6" s="1"/>
      <c r="G6" s="45"/>
      <c r="P6" s="48" t="s">
        <v>594</v>
      </c>
      <c r="Q6" t="s">
        <v>94</v>
      </c>
      <c r="R6" s="1" t="s">
        <v>408</v>
      </c>
      <c r="S6" s="50" t="s">
        <v>576</v>
      </c>
      <c r="U6" s="8" t="s">
        <v>618</v>
      </c>
      <c r="V6" t="s">
        <v>619</v>
      </c>
      <c r="W6" s="7" t="s">
        <v>408</v>
      </c>
      <c r="AA6" s="8"/>
      <c r="AB6" t="s">
        <v>486</v>
      </c>
      <c r="AE6" s="1" t="s">
        <v>408</v>
      </c>
      <c r="AI6" s="7" t="s">
        <v>275</v>
      </c>
      <c r="AO6" s="48" t="s">
        <v>123</v>
      </c>
      <c r="AP6" s="162" t="s">
        <v>680</v>
      </c>
      <c r="AR6" s="159" t="s">
        <v>762</v>
      </c>
      <c r="AT6" s="159" t="s">
        <v>761</v>
      </c>
      <c r="AU6" s="168" t="s">
        <v>763</v>
      </c>
      <c r="AV6" s="168" t="s">
        <v>763</v>
      </c>
      <c r="AW6" s="159"/>
      <c r="AX6" s="14">
        <v>45292</v>
      </c>
      <c r="AY6" s="165" t="s">
        <v>764</v>
      </c>
      <c r="AZ6" s="15"/>
      <c r="BA6" s="15">
        <v>18000</v>
      </c>
      <c r="BC6" s="8" t="s">
        <v>670</v>
      </c>
      <c r="BD6" s="7" t="s">
        <v>662</v>
      </c>
      <c r="BG6" s="48"/>
      <c r="BH6" s="1" t="s">
        <v>243</v>
      </c>
      <c r="BI6" s="1"/>
      <c r="BJ6" s="1"/>
      <c r="BK6" s="1"/>
      <c r="BL6" s="1"/>
      <c r="BM6" s="1"/>
      <c r="BN6" s="1" t="s">
        <v>321</v>
      </c>
      <c r="BO6" s="1"/>
      <c r="BP6" s="1"/>
      <c r="BQ6" s="1"/>
      <c r="BR6" s="45"/>
      <c r="BV6" s="8"/>
      <c r="BY6" s="22"/>
      <c r="BZ6" s="22"/>
      <c r="CA6" s="22"/>
      <c r="CB6" s="22"/>
      <c r="CC6" s="22"/>
      <c r="CD6" t="s">
        <v>351</v>
      </c>
      <c r="CF6" s="7"/>
    </row>
    <row r="7" spans="2:84" x14ac:dyDescent="0.35">
      <c r="B7" s="44" t="s">
        <v>20</v>
      </c>
      <c r="C7" t="s">
        <v>31</v>
      </c>
      <c r="D7" t="str">
        <f>C7&amp;"123@"</f>
        <v>Shikho123@</v>
      </c>
      <c r="F7" s="1"/>
      <c r="G7" s="45"/>
      <c r="P7" s="44" t="s">
        <v>595</v>
      </c>
      <c r="Q7" t="s">
        <v>95</v>
      </c>
      <c r="R7" s="1" t="s">
        <v>408</v>
      </c>
      <c r="S7" s="51" t="s">
        <v>577</v>
      </c>
      <c r="U7" s="8" t="s">
        <v>620</v>
      </c>
      <c r="V7" t="s">
        <v>621</v>
      </c>
      <c r="W7" s="7" t="s">
        <v>408</v>
      </c>
      <c r="AA7" s="8"/>
      <c r="AB7" t="s">
        <v>487</v>
      </c>
      <c r="AE7" s="1" t="s">
        <v>408</v>
      </c>
      <c r="AI7" s="7" t="s">
        <v>276</v>
      </c>
      <c r="AO7" s="48" t="s">
        <v>124</v>
      </c>
      <c r="AP7" s="163"/>
      <c r="AR7" s="160"/>
      <c r="AT7" s="160"/>
      <c r="AU7" s="169"/>
      <c r="AV7" s="169"/>
      <c r="AW7" s="160"/>
      <c r="AX7" s="14">
        <v>45293</v>
      </c>
      <c r="AY7" s="166"/>
      <c r="AZ7" s="15"/>
      <c r="BA7" s="15">
        <v>12000</v>
      </c>
      <c r="BC7" s="8" t="s">
        <v>671</v>
      </c>
      <c r="BD7" s="7" t="s">
        <v>663</v>
      </c>
      <c r="BG7" s="8"/>
      <c r="BH7" s="1" t="s">
        <v>713</v>
      </c>
      <c r="BN7" s="1" t="s">
        <v>714</v>
      </c>
      <c r="BR7" s="7"/>
      <c r="BV7" s="12"/>
      <c r="BW7" s="9"/>
      <c r="BX7" s="9"/>
      <c r="BY7" s="62"/>
      <c r="BZ7" s="62"/>
      <c r="CA7" s="62"/>
      <c r="CB7" s="62"/>
      <c r="CC7" s="62"/>
      <c r="CD7" s="9" t="s">
        <v>352</v>
      </c>
      <c r="CE7" s="9"/>
      <c r="CF7" s="11"/>
    </row>
    <row r="8" spans="2:84" x14ac:dyDescent="0.35">
      <c r="B8" s="44" t="s">
        <v>21</v>
      </c>
      <c r="C8" t="s">
        <v>32</v>
      </c>
      <c r="D8" t="str">
        <f t="shared" ref="D8:D25" si="0">C8&amp;"123@"</f>
        <v>Rego Communications123@</v>
      </c>
      <c r="F8" s="1"/>
      <c r="G8" s="45"/>
      <c r="P8" s="44" t="s">
        <v>596</v>
      </c>
      <c r="Q8" t="s">
        <v>96</v>
      </c>
      <c r="R8" s="1" t="s">
        <v>408</v>
      </c>
      <c r="S8" s="51" t="s">
        <v>578</v>
      </c>
      <c r="U8" s="8" t="s">
        <v>622</v>
      </c>
      <c r="V8" t="s">
        <v>623</v>
      </c>
      <c r="W8" s="7" t="s">
        <v>408</v>
      </c>
      <c r="AA8" s="8"/>
      <c r="AB8" t="s">
        <v>488</v>
      </c>
      <c r="AE8" s="1" t="s">
        <v>408</v>
      </c>
      <c r="AI8" s="7" t="s">
        <v>277</v>
      </c>
      <c r="AO8" s="48" t="s">
        <v>125</v>
      </c>
      <c r="AP8" s="163"/>
      <c r="AR8" s="160"/>
      <c r="AT8" s="160"/>
      <c r="AU8" s="169"/>
      <c r="AV8" s="169"/>
      <c r="AW8" s="160"/>
      <c r="AX8" s="14">
        <v>45294</v>
      </c>
      <c r="AY8" s="166"/>
      <c r="AZ8" s="15"/>
      <c r="BA8" s="15">
        <v>30000</v>
      </c>
      <c r="BC8" s="8" t="s">
        <v>672</v>
      </c>
      <c r="BD8" s="7" t="s">
        <v>664</v>
      </c>
      <c r="BG8" s="58"/>
      <c r="BH8" s="10" t="s">
        <v>244</v>
      </c>
      <c r="BI8" s="10"/>
      <c r="BJ8" s="10"/>
      <c r="BK8" s="10"/>
      <c r="BL8" s="10"/>
      <c r="BM8" s="10"/>
      <c r="BN8" s="10" t="s">
        <v>715</v>
      </c>
      <c r="BO8" s="10"/>
      <c r="BP8" s="10"/>
      <c r="BQ8" s="10"/>
      <c r="BR8" s="47"/>
    </row>
    <row r="9" spans="2:84" x14ac:dyDescent="0.35">
      <c r="B9" s="44" t="s">
        <v>22</v>
      </c>
      <c r="C9" t="s">
        <v>33</v>
      </c>
      <c r="D9" t="str">
        <f t="shared" si="0"/>
        <v>Mir Akhter123@</v>
      </c>
      <c r="F9" s="1"/>
      <c r="G9" s="45"/>
      <c r="P9" s="44" t="s">
        <v>597</v>
      </c>
      <c r="Q9" t="s">
        <v>97</v>
      </c>
      <c r="R9" s="1" t="s">
        <v>408</v>
      </c>
      <c r="S9" s="51" t="s">
        <v>579</v>
      </c>
      <c r="U9" s="8" t="s">
        <v>624</v>
      </c>
      <c r="V9" t="s">
        <v>625</v>
      </c>
      <c r="W9" s="7" t="s">
        <v>408</v>
      </c>
      <c r="AA9" s="12"/>
      <c r="AB9" s="9" t="s">
        <v>414</v>
      </c>
      <c r="AC9" s="9"/>
      <c r="AD9" s="9"/>
      <c r="AE9" s="10" t="s">
        <v>408</v>
      </c>
      <c r="AF9" s="9"/>
      <c r="AG9" s="9"/>
      <c r="AH9" s="9"/>
      <c r="AI9" s="11" t="s">
        <v>212</v>
      </c>
      <c r="AO9" s="48" t="s">
        <v>126</v>
      </c>
      <c r="AP9" s="163"/>
      <c r="AR9" s="160"/>
      <c r="AT9" s="160"/>
      <c r="AU9" s="169"/>
      <c r="AV9" s="169"/>
      <c r="AW9" s="160"/>
      <c r="AX9" s="14">
        <v>45295</v>
      </c>
      <c r="AY9" s="166"/>
      <c r="AZ9" s="15"/>
      <c r="BA9" s="15">
        <v>50000</v>
      </c>
      <c r="BC9" s="8" t="s">
        <v>673</v>
      </c>
      <c r="BD9" s="7" t="s">
        <v>152</v>
      </c>
    </row>
    <row r="10" spans="2:84" x14ac:dyDescent="0.35">
      <c r="B10" s="44" t="s">
        <v>23</v>
      </c>
      <c r="C10" t="s">
        <v>34</v>
      </c>
      <c r="D10" t="str">
        <f t="shared" si="0"/>
        <v>GoodyBro123@</v>
      </c>
      <c r="F10" s="1"/>
      <c r="G10" s="45"/>
      <c r="P10" s="44" t="s">
        <v>598</v>
      </c>
      <c r="Q10" t="s">
        <v>98</v>
      </c>
      <c r="R10" s="1" t="s">
        <v>408</v>
      </c>
      <c r="S10" s="51" t="s">
        <v>580</v>
      </c>
      <c r="U10" s="8" t="s">
        <v>626</v>
      </c>
      <c r="V10" t="s">
        <v>627</v>
      </c>
      <c r="W10" s="7" t="s">
        <v>408</v>
      </c>
      <c r="AO10" s="48" t="s">
        <v>127</v>
      </c>
      <c r="AP10" s="163"/>
      <c r="AR10" s="160"/>
      <c r="AT10" s="160"/>
      <c r="AU10" s="169"/>
      <c r="AV10" s="169"/>
      <c r="AW10" s="160"/>
      <c r="AX10" s="14">
        <v>45296</v>
      </c>
      <c r="AY10" s="166"/>
      <c r="AZ10" s="15"/>
      <c r="BA10" s="15">
        <v>100000</v>
      </c>
      <c r="BC10" s="8" t="s">
        <v>674</v>
      </c>
      <c r="BD10" s="7" t="s">
        <v>665</v>
      </c>
      <c r="BG10" s="67" t="s">
        <v>707</v>
      </c>
      <c r="BH10" s="103"/>
      <c r="BI10" s="42"/>
      <c r="BJ10" s="42"/>
      <c r="BK10" s="42"/>
      <c r="BL10" s="42"/>
      <c r="BM10" s="42"/>
      <c r="BN10" s="42"/>
      <c r="BO10" s="43"/>
      <c r="BV10" s="67" t="s">
        <v>246</v>
      </c>
      <c r="BW10" s="42"/>
      <c r="BX10" s="42"/>
      <c r="BY10" s="42"/>
      <c r="BZ10" s="42"/>
      <c r="CA10" s="42"/>
      <c r="CB10" s="43"/>
    </row>
    <row r="11" spans="2:84" x14ac:dyDescent="0.35">
      <c r="B11" s="44" t="s">
        <v>24</v>
      </c>
      <c r="C11" t="s">
        <v>35</v>
      </c>
      <c r="D11" t="str">
        <f t="shared" si="0"/>
        <v>WiserGates123@</v>
      </c>
      <c r="F11" s="1"/>
      <c r="G11" s="45"/>
      <c r="P11" s="44" t="s">
        <v>599</v>
      </c>
      <c r="Q11" t="s">
        <v>89</v>
      </c>
      <c r="R11" s="1" t="s">
        <v>408</v>
      </c>
      <c r="S11" s="51" t="s">
        <v>581</v>
      </c>
      <c r="U11" s="8" t="s">
        <v>628</v>
      </c>
      <c r="V11" t="s">
        <v>629</v>
      </c>
      <c r="W11" s="7" t="s">
        <v>408</v>
      </c>
      <c r="AO11" s="48" t="s">
        <v>128</v>
      </c>
      <c r="AP11" s="163"/>
      <c r="AR11" s="160"/>
      <c r="AT11" s="160"/>
      <c r="AU11" s="169"/>
      <c r="AV11" s="169"/>
      <c r="AW11" s="160"/>
      <c r="AX11" s="14">
        <v>45297</v>
      </c>
      <c r="AY11" s="166"/>
      <c r="AZ11" s="15"/>
      <c r="BA11" s="15">
        <v>20000</v>
      </c>
      <c r="BC11" s="8" t="s">
        <v>675</v>
      </c>
      <c r="BD11" s="7" t="s">
        <v>666</v>
      </c>
      <c r="BG11" s="63" t="s">
        <v>704</v>
      </c>
      <c r="BH11" s="66" t="s">
        <v>705</v>
      </c>
      <c r="BI11" s="66" t="s">
        <v>700</v>
      </c>
      <c r="BJ11" s="66" t="s">
        <v>330</v>
      </c>
      <c r="BK11" s="13" t="s">
        <v>329</v>
      </c>
      <c r="BL11" s="13" t="s">
        <v>195</v>
      </c>
      <c r="BM11" s="63" t="s">
        <v>303</v>
      </c>
      <c r="BN11" s="13" t="s">
        <v>706</v>
      </c>
      <c r="BO11" s="18" t="s">
        <v>1</v>
      </c>
      <c r="BV11" s="13" t="s">
        <v>359</v>
      </c>
      <c r="BW11" s="13" t="s">
        <v>353</v>
      </c>
      <c r="BX11" s="104" t="s">
        <v>354</v>
      </c>
      <c r="BY11" s="13" t="s">
        <v>195</v>
      </c>
      <c r="BZ11" s="13" t="s">
        <v>355</v>
      </c>
      <c r="CA11" s="13" t="s">
        <v>206</v>
      </c>
      <c r="CB11" s="13" t="s">
        <v>207</v>
      </c>
    </row>
    <row r="12" spans="2:84" x14ac:dyDescent="0.35">
      <c r="B12" s="44" t="s">
        <v>25</v>
      </c>
      <c r="C12" t="s">
        <v>36</v>
      </c>
      <c r="D12" t="str">
        <f t="shared" si="0"/>
        <v>ShujoPay123@</v>
      </c>
      <c r="F12" s="1"/>
      <c r="G12" s="45"/>
      <c r="P12" s="44" t="s">
        <v>600</v>
      </c>
      <c r="Q12" t="s">
        <v>402</v>
      </c>
      <c r="R12" s="1" t="s">
        <v>408</v>
      </c>
      <c r="S12" s="51" t="s">
        <v>582</v>
      </c>
      <c r="U12" s="8" t="s">
        <v>630</v>
      </c>
      <c r="V12" t="s">
        <v>631</v>
      </c>
      <c r="W12" s="7" t="s">
        <v>408</v>
      </c>
      <c r="AH12" s="1" t="s">
        <v>219</v>
      </c>
      <c r="AO12" s="48" t="s">
        <v>129</v>
      </c>
      <c r="AP12" s="163"/>
      <c r="AR12" s="160"/>
      <c r="AT12" s="160"/>
      <c r="AU12" s="169"/>
      <c r="AV12" s="169"/>
      <c r="AW12" s="160"/>
      <c r="AX12" s="14">
        <v>45298</v>
      </c>
      <c r="AY12" s="166"/>
      <c r="AZ12" s="15"/>
      <c r="BA12" s="15">
        <v>30000</v>
      </c>
      <c r="BC12" s="8" t="s">
        <v>676</v>
      </c>
      <c r="BD12" s="7" t="s">
        <v>667</v>
      </c>
      <c r="BE12" s="4"/>
      <c r="BG12" s="8"/>
      <c r="BJ12" t="s">
        <v>331</v>
      </c>
      <c r="BK12" t="s">
        <v>333</v>
      </c>
      <c r="BO12" s="7"/>
      <c r="BV12" s="8"/>
      <c r="CB12" s="7"/>
    </row>
    <row r="13" spans="2:84" x14ac:dyDescent="0.35">
      <c r="B13" s="44" t="s">
        <v>26</v>
      </c>
      <c r="C13" t="s">
        <v>37</v>
      </c>
      <c r="D13" t="str">
        <f t="shared" si="0"/>
        <v>MedEasy123@</v>
      </c>
      <c r="F13" s="1"/>
      <c r="G13" s="45"/>
      <c r="H13" s="157"/>
      <c r="I13" s="158"/>
      <c r="P13" s="44" t="s">
        <v>601</v>
      </c>
      <c r="Q13" t="s">
        <v>150</v>
      </c>
      <c r="R13" s="1" t="s">
        <v>408</v>
      </c>
      <c r="S13" s="51" t="s">
        <v>583</v>
      </c>
      <c r="U13" s="8" t="s">
        <v>632</v>
      </c>
      <c r="V13" t="s">
        <v>633</v>
      </c>
      <c r="W13" s="7" t="s">
        <v>408</v>
      </c>
      <c r="AA13" s="150" t="s">
        <v>828</v>
      </c>
      <c r="AB13" s="151"/>
      <c r="AC13" s="151"/>
      <c r="AD13" s="42"/>
      <c r="AE13" s="42"/>
      <c r="AF13" s="42"/>
      <c r="AG13" s="42"/>
      <c r="AH13" s="42"/>
      <c r="AI13" s="42"/>
      <c r="AJ13" s="42"/>
      <c r="AK13" s="42"/>
      <c r="AL13" s="43"/>
      <c r="AO13" s="48" t="s">
        <v>130</v>
      </c>
      <c r="AP13" s="163"/>
      <c r="AR13" s="160"/>
      <c r="AT13" s="160"/>
      <c r="AU13" s="169"/>
      <c r="AV13" s="169"/>
      <c r="AW13" s="160"/>
      <c r="AX13" s="14">
        <v>45299</v>
      </c>
      <c r="AY13" s="166"/>
      <c r="AZ13" s="15"/>
      <c r="BA13" s="15">
        <v>45000</v>
      </c>
      <c r="BC13" s="8" t="s">
        <v>677</v>
      </c>
      <c r="BD13" s="7" t="s">
        <v>668</v>
      </c>
      <c r="BE13" s="4"/>
      <c r="BG13" s="8"/>
      <c r="BJ13" t="s">
        <v>332</v>
      </c>
      <c r="BK13" t="s">
        <v>334</v>
      </c>
      <c r="BO13" s="7"/>
      <c r="BV13" s="8"/>
      <c r="CB13" s="7"/>
    </row>
    <row r="14" spans="2:84" x14ac:dyDescent="0.35">
      <c r="B14" s="44" t="s">
        <v>27</v>
      </c>
      <c r="C14" t="s">
        <v>38</v>
      </c>
      <c r="D14" t="str">
        <f t="shared" si="0"/>
        <v>Arogga123@</v>
      </c>
      <c r="F14" s="1"/>
      <c r="G14" s="45"/>
      <c r="P14" s="44" t="s">
        <v>602</v>
      </c>
      <c r="Q14" t="s">
        <v>403</v>
      </c>
      <c r="R14" s="1" t="s">
        <v>408</v>
      </c>
      <c r="S14" s="51" t="s">
        <v>584</v>
      </c>
      <c r="U14" s="8" t="s">
        <v>634</v>
      </c>
      <c r="V14" t="s">
        <v>635</v>
      </c>
      <c r="W14" s="7" t="s">
        <v>408</v>
      </c>
      <c r="AA14" s="152" t="s">
        <v>528</v>
      </c>
      <c r="AB14" s="85" t="s">
        <v>705</v>
      </c>
      <c r="AC14" s="85" t="s">
        <v>824</v>
      </c>
      <c r="AD14" s="85" t="s">
        <v>823</v>
      </c>
      <c r="AE14" s="85" t="s">
        <v>254</v>
      </c>
      <c r="AF14" s="86" t="s">
        <v>841</v>
      </c>
      <c r="AG14" s="85" t="s">
        <v>255</v>
      </c>
      <c r="AH14" s="85" t="s">
        <v>260</v>
      </c>
      <c r="AI14" s="86" t="s">
        <v>842</v>
      </c>
      <c r="AJ14" s="85" t="s">
        <v>259</v>
      </c>
      <c r="AK14" s="85" t="s">
        <v>575</v>
      </c>
      <c r="AL14" s="86" t="s">
        <v>12</v>
      </c>
      <c r="AO14" s="48" t="s">
        <v>131</v>
      </c>
      <c r="AP14" s="163"/>
      <c r="AR14" s="160"/>
      <c r="AT14" s="160"/>
      <c r="AU14" s="169"/>
      <c r="AV14" s="169"/>
      <c r="AW14" s="160"/>
      <c r="AX14" s="14">
        <v>45300</v>
      </c>
      <c r="AY14" s="166"/>
      <c r="AZ14" s="15"/>
      <c r="BA14" s="15">
        <v>20000</v>
      </c>
      <c r="BC14" s="12" t="s">
        <v>678</v>
      </c>
      <c r="BD14" s="11" t="s">
        <v>669</v>
      </c>
      <c r="BG14" s="8"/>
      <c r="BJ14" t="s">
        <v>702</v>
      </c>
      <c r="BK14" t="s">
        <v>335</v>
      </c>
      <c r="BO14" s="7"/>
      <c r="BV14" s="12"/>
      <c r="BW14" s="9"/>
      <c r="BX14" s="9"/>
      <c r="BY14" s="9"/>
      <c r="BZ14" s="9"/>
      <c r="CA14" s="9"/>
      <c r="CB14" s="11"/>
    </row>
    <row r="15" spans="2:84" x14ac:dyDescent="0.35">
      <c r="B15" s="44" t="s">
        <v>28</v>
      </c>
      <c r="C15" t="s">
        <v>39</v>
      </c>
      <c r="D15" t="str">
        <f t="shared" si="0"/>
        <v>Praava Health123@</v>
      </c>
      <c r="F15" s="1"/>
      <c r="G15" s="45"/>
      <c r="P15" s="44" t="s">
        <v>603</v>
      </c>
      <c r="Q15" t="s">
        <v>404</v>
      </c>
      <c r="R15" s="1" t="s">
        <v>408</v>
      </c>
      <c r="S15" s="51" t="s">
        <v>585</v>
      </c>
      <c r="U15" s="8" t="s">
        <v>636</v>
      </c>
      <c r="V15" t="s">
        <v>637</v>
      </c>
      <c r="W15" s="7" t="s">
        <v>408</v>
      </c>
      <c r="AA15" s="8"/>
      <c r="AC15" s="1"/>
      <c r="AF15" s="1"/>
      <c r="AG15" s="1" t="s">
        <v>256</v>
      </c>
      <c r="AH15" s="1"/>
      <c r="AJ15" s="1" t="s">
        <v>261</v>
      </c>
      <c r="AL15" s="7"/>
      <c r="AO15" s="58" t="s">
        <v>132</v>
      </c>
      <c r="AP15" s="164"/>
      <c r="AQ15" s="9"/>
      <c r="AR15" s="161"/>
      <c r="AS15" s="9"/>
      <c r="AT15" s="161"/>
      <c r="AU15" s="170"/>
      <c r="AV15" s="170"/>
      <c r="AW15" s="161"/>
      <c r="AX15" s="64">
        <v>45301</v>
      </c>
      <c r="AY15" s="167"/>
      <c r="AZ15" s="65"/>
      <c r="BA15" s="65">
        <v>35000</v>
      </c>
      <c r="BG15" s="8"/>
      <c r="BJ15" t="s">
        <v>716</v>
      </c>
      <c r="BK15" t="s">
        <v>336</v>
      </c>
      <c r="BO15" s="7"/>
    </row>
    <row r="16" spans="2:84" x14ac:dyDescent="0.35">
      <c r="B16" s="44" t="s">
        <v>40</v>
      </c>
      <c r="C16" t="s">
        <v>50</v>
      </c>
      <c r="D16" t="str">
        <f t="shared" si="0"/>
        <v>Chillox123@</v>
      </c>
      <c r="F16" s="1"/>
      <c r="G16" s="45"/>
      <c r="P16" s="44" t="s">
        <v>604</v>
      </c>
      <c r="Q16" t="s">
        <v>405</v>
      </c>
      <c r="R16" s="1" t="s">
        <v>408</v>
      </c>
      <c r="S16" s="51" t="s">
        <v>586</v>
      </c>
      <c r="U16" s="8" t="s">
        <v>638</v>
      </c>
      <c r="V16" t="s">
        <v>639</v>
      </c>
      <c r="W16" s="7" t="s">
        <v>408</v>
      </c>
      <c r="AA16" s="8"/>
      <c r="AC16" s="1"/>
      <c r="AF16" s="1"/>
      <c r="AG16" s="1" t="s">
        <v>257</v>
      </c>
      <c r="AH16" s="1"/>
      <c r="AJ16" s="1" t="s">
        <v>262</v>
      </c>
      <c r="AL16" s="7"/>
      <c r="BG16" s="8"/>
      <c r="BK16" t="s">
        <v>717</v>
      </c>
      <c r="BO16" s="7"/>
    </row>
    <row r="17" spans="2:82" x14ac:dyDescent="0.35">
      <c r="B17" s="44" t="s">
        <v>41</v>
      </c>
      <c r="C17" t="s">
        <v>51</v>
      </c>
      <c r="D17" t="str">
        <f t="shared" si="0"/>
        <v>Zatiq123@</v>
      </c>
      <c r="F17" s="1"/>
      <c r="G17" s="45"/>
      <c r="P17" s="44" t="s">
        <v>605</v>
      </c>
      <c r="Q17" t="s">
        <v>406</v>
      </c>
      <c r="R17" s="1" t="s">
        <v>408</v>
      </c>
      <c r="S17" s="51" t="s">
        <v>587</v>
      </c>
      <c r="U17" s="8" t="s">
        <v>640</v>
      </c>
      <c r="V17" t="s">
        <v>641</v>
      </c>
      <c r="W17" s="7" t="s">
        <v>408</v>
      </c>
      <c r="AA17" s="8"/>
      <c r="AC17" s="1"/>
      <c r="AF17" s="1"/>
      <c r="AG17" s="1" t="s">
        <v>263</v>
      </c>
      <c r="AH17" s="1"/>
      <c r="AJ17" s="1" t="s">
        <v>264</v>
      </c>
      <c r="AL17" s="7"/>
      <c r="BG17" s="8"/>
      <c r="BK17" t="s">
        <v>340</v>
      </c>
      <c r="BO17" s="7"/>
      <c r="BV17" s="34" t="s">
        <v>712</v>
      </c>
      <c r="BW17" s="42"/>
      <c r="BX17" s="42"/>
      <c r="BY17" s="42"/>
      <c r="BZ17" s="42"/>
      <c r="CA17" s="42"/>
      <c r="CB17" s="42"/>
      <c r="CC17" s="43"/>
      <c r="CD17" s="43"/>
    </row>
    <row r="18" spans="2:82" x14ac:dyDescent="0.35">
      <c r="B18" s="44" t="s">
        <v>42</v>
      </c>
      <c r="C18" t="s">
        <v>52</v>
      </c>
      <c r="D18" t="str">
        <f t="shared" si="0"/>
        <v>Alpha Catering123@</v>
      </c>
      <c r="F18" s="1"/>
      <c r="G18" s="45"/>
      <c r="P18" s="44" t="s">
        <v>606</v>
      </c>
      <c r="Q18" t="s">
        <v>402</v>
      </c>
      <c r="R18" s="1" t="s">
        <v>408</v>
      </c>
      <c r="S18" s="51" t="s">
        <v>588</v>
      </c>
      <c r="U18" s="8" t="s">
        <v>642</v>
      </c>
      <c r="V18" t="s">
        <v>643</v>
      </c>
      <c r="W18" s="7" t="s">
        <v>408</v>
      </c>
      <c r="AA18" s="12"/>
      <c r="AB18" s="9"/>
      <c r="AC18" s="9"/>
      <c r="AD18" s="9"/>
      <c r="AE18" s="9"/>
      <c r="AF18" s="10"/>
      <c r="AG18" s="10" t="s">
        <v>258</v>
      </c>
      <c r="AH18" s="10"/>
      <c r="AI18" s="9"/>
      <c r="AJ18" s="10" t="s">
        <v>258</v>
      </c>
      <c r="AK18" s="9"/>
      <c r="AL18" s="11"/>
      <c r="BG18" s="12"/>
      <c r="BH18" s="9"/>
      <c r="BI18" s="9"/>
      <c r="BJ18" s="9"/>
      <c r="BK18" s="9" t="s">
        <v>341</v>
      </c>
      <c r="BL18" s="9"/>
      <c r="BM18" s="9"/>
      <c r="BN18" s="9"/>
      <c r="BO18" s="11"/>
      <c r="BV18" s="13" t="s">
        <v>710</v>
      </c>
      <c r="BW18" s="13" t="s">
        <v>201</v>
      </c>
      <c r="BX18" s="13" t="s">
        <v>195</v>
      </c>
      <c r="BY18" s="13" t="s">
        <v>206</v>
      </c>
      <c r="BZ18" s="13" t="s">
        <v>207</v>
      </c>
      <c r="CA18" s="13" t="s">
        <v>347</v>
      </c>
      <c r="CB18" s="13" t="s">
        <v>358</v>
      </c>
      <c r="CC18" s="13" t="s">
        <v>208</v>
      </c>
      <c r="CD18" s="13" t="s">
        <v>215</v>
      </c>
    </row>
    <row r="19" spans="2:82" x14ac:dyDescent="0.35">
      <c r="B19" s="44" t="s">
        <v>43</v>
      </c>
      <c r="C19" t="s">
        <v>53</v>
      </c>
      <c r="D19" t="str">
        <f t="shared" si="0"/>
        <v>Agroshift123@</v>
      </c>
      <c r="F19" s="1"/>
      <c r="G19" s="45"/>
      <c r="P19" s="46" t="s">
        <v>607</v>
      </c>
      <c r="Q19" s="9" t="s">
        <v>94</v>
      </c>
      <c r="R19" s="10" t="s">
        <v>408</v>
      </c>
      <c r="S19" s="52" t="s">
        <v>608</v>
      </c>
      <c r="U19" s="12" t="s">
        <v>644</v>
      </c>
      <c r="V19" s="9" t="s">
        <v>645</v>
      </c>
      <c r="W19" s="11" t="s">
        <v>408</v>
      </c>
      <c r="AO19" s="146" t="s">
        <v>159</v>
      </c>
      <c r="AP19" s="147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3"/>
      <c r="BV19" s="8"/>
      <c r="CC19" t="s">
        <v>275</v>
      </c>
      <c r="CD19" s="7"/>
    </row>
    <row r="20" spans="2:82" ht="29" x14ac:dyDescent="0.35">
      <c r="B20" s="44" t="s">
        <v>44</v>
      </c>
      <c r="C20" t="s">
        <v>54</v>
      </c>
      <c r="D20" t="str">
        <f t="shared" si="0"/>
        <v>iFarmer123@</v>
      </c>
      <c r="F20" s="1"/>
      <c r="G20" s="45"/>
      <c r="AO20" s="70" t="s">
        <v>160</v>
      </c>
      <c r="AP20" s="70" t="s">
        <v>161</v>
      </c>
      <c r="AQ20" s="70" t="s">
        <v>162</v>
      </c>
      <c r="AR20" s="70" t="s">
        <v>163</v>
      </c>
      <c r="AS20" s="69" t="s">
        <v>164</v>
      </c>
      <c r="AT20" s="69" t="s">
        <v>165</v>
      </c>
      <c r="AU20" s="69" t="s">
        <v>166</v>
      </c>
      <c r="AV20" s="69" t="s">
        <v>168</v>
      </c>
      <c r="AW20" s="69" t="s">
        <v>167</v>
      </c>
      <c r="AX20" s="69" t="s">
        <v>169</v>
      </c>
      <c r="AY20" s="69" t="s">
        <v>170</v>
      </c>
      <c r="AZ20" s="69" t="s">
        <v>171</v>
      </c>
      <c r="BA20" s="69" t="s">
        <v>172</v>
      </c>
      <c r="BB20" s="69" t="s">
        <v>173</v>
      </c>
      <c r="BC20" s="69" t="s">
        <v>174</v>
      </c>
      <c r="BV20" s="8"/>
      <c r="CC20" t="s">
        <v>216</v>
      </c>
      <c r="CD20" s="106">
        <v>1</v>
      </c>
    </row>
    <row r="21" spans="2:82" x14ac:dyDescent="0.35">
      <c r="B21" s="44" t="s">
        <v>45</v>
      </c>
      <c r="C21" t="s">
        <v>55</v>
      </c>
      <c r="D21" t="str">
        <f t="shared" si="0"/>
        <v>ShopUp123@</v>
      </c>
      <c r="F21" s="1"/>
      <c r="G21" s="45"/>
      <c r="AO21" s="48" t="s">
        <v>175</v>
      </c>
      <c r="AP21" s="71">
        <v>36161</v>
      </c>
      <c r="AQ21" s="1" t="s">
        <v>176</v>
      </c>
      <c r="AR21" t="s">
        <v>178</v>
      </c>
      <c r="AS21" t="s">
        <v>182</v>
      </c>
      <c r="AT21">
        <v>0</v>
      </c>
      <c r="AU21" s="16">
        <v>94159392.296812102</v>
      </c>
      <c r="BC21" s="7"/>
      <c r="BV21" s="12"/>
      <c r="BW21" s="9"/>
      <c r="BX21" s="9"/>
      <c r="BY21" s="9"/>
      <c r="BZ21" s="9"/>
      <c r="CA21" s="9"/>
      <c r="CB21" s="9"/>
      <c r="CC21" s="9" t="s">
        <v>217</v>
      </c>
      <c r="CD21" s="107">
        <v>0.5</v>
      </c>
    </row>
    <row r="22" spans="2:82" x14ac:dyDescent="0.35">
      <c r="B22" s="44" t="s">
        <v>46</v>
      </c>
      <c r="C22" t="s">
        <v>56</v>
      </c>
      <c r="D22" t="str">
        <f t="shared" si="0"/>
        <v>Sheba xyz123@</v>
      </c>
      <c r="F22" s="1"/>
      <c r="G22" s="45"/>
      <c r="AA22" s="174" t="s">
        <v>830</v>
      </c>
      <c r="AB22" s="174"/>
      <c r="AC22" s="42"/>
      <c r="AD22" s="42"/>
      <c r="AE22" s="42"/>
      <c r="AF22" s="42"/>
      <c r="AG22" s="42"/>
      <c r="AH22" s="42"/>
      <c r="AI22" s="42"/>
      <c r="AJ22" s="43"/>
      <c r="AK22" s="43"/>
      <c r="AO22" s="48" t="s">
        <v>175</v>
      </c>
      <c r="AP22" s="71">
        <v>36162</v>
      </c>
      <c r="AQ22" s="1" t="s">
        <v>176</v>
      </c>
      <c r="AR22" t="s">
        <v>179</v>
      </c>
      <c r="AS22" t="s">
        <v>182</v>
      </c>
      <c r="AT22">
        <v>0</v>
      </c>
      <c r="AU22" s="16">
        <v>30306833.914019082</v>
      </c>
      <c r="BC22" s="7"/>
    </row>
    <row r="23" spans="2:82" x14ac:dyDescent="0.35">
      <c r="B23" s="44" t="s">
        <v>47</v>
      </c>
      <c r="C23" t="s">
        <v>57</v>
      </c>
      <c r="D23" t="str">
        <f t="shared" si="0"/>
        <v>GoZayaan123@</v>
      </c>
      <c r="F23" s="1"/>
      <c r="G23" s="45"/>
      <c r="AA23" s="5" t="s">
        <v>512</v>
      </c>
      <c r="AB23" s="91" t="s">
        <v>526</v>
      </c>
      <c r="AC23" s="5" t="s">
        <v>201</v>
      </c>
      <c r="AD23" s="5" t="s">
        <v>195</v>
      </c>
      <c r="AE23" s="5" t="s">
        <v>278</v>
      </c>
      <c r="AF23" s="5" t="s">
        <v>279</v>
      </c>
      <c r="AG23" s="5" t="s">
        <v>280</v>
      </c>
      <c r="AH23" s="5" t="s">
        <v>281</v>
      </c>
      <c r="AI23" s="5" t="s">
        <v>213</v>
      </c>
      <c r="AJ23" s="5" t="s">
        <v>661</v>
      </c>
      <c r="AK23" s="86" t="s">
        <v>12</v>
      </c>
      <c r="AO23" s="48" t="s">
        <v>175</v>
      </c>
      <c r="AP23" s="71">
        <v>36163</v>
      </c>
      <c r="AQ23" s="1" t="s">
        <v>176</v>
      </c>
      <c r="AR23" t="s">
        <v>180</v>
      </c>
      <c r="AS23" t="s">
        <v>182</v>
      </c>
      <c r="AT23">
        <v>0</v>
      </c>
      <c r="AU23" s="16">
        <v>36199177.107663475</v>
      </c>
      <c r="BC23" s="7"/>
    </row>
    <row r="24" spans="2:82" x14ac:dyDescent="0.35">
      <c r="B24" s="44" t="s">
        <v>48</v>
      </c>
      <c r="C24" t="s">
        <v>58</v>
      </c>
      <c r="D24" t="str">
        <f t="shared" si="0"/>
        <v>Sharetrip123@</v>
      </c>
      <c r="F24" s="1"/>
      <c r="G24" s="45"/>
      <c r="AA24" s="8"/>
      <c r="AE24" s="22"/>
      <c r="AF24" t="s">
        <v>352</v>
      </c>
      <c r="AJ24" s="7" t="s">
        <v>529</v>
      </c>
      <c r="AK24" s="7"/>
      <c r="AO24" s="48" t="s">
        <v>175</v>
      </c>
      <c r="AP24" s="71">
        <v>36164</v>
      </c>
      <c r="AQ24" s="1" t="s">
        <v>176</v>
      </c>
      <c r="AR24" t="s">
        <v>181</v>
      </c>
      <c r="AS24" t="s">
        <v>182</v>
      </c>
      <c r="AT24">
        <v>0</v>
      </c>
      <c r="AU24" s="16">
        <v>76344507.901509658</v>
      </c>
      <c r="BC24" s="7"/>
    </row>
    <row r="25" spans="2:82" x14ac:dyDescent="0.35">
      <c r="B25" s="46" t="s">
        <v>49</v>
      </c>
      <c r="C25" s="9" t="s">
        <v>59</v>
      </c>
      <c r="D25" s="9" t="str">
        <f t="shared" si="0"/>
        <v>Wander women123@</v>
      </c>
      <c r="E25" s="9"/>
      <c r="F25" s="10"/>
      <c r="G25" s="47"/>
      <c r="P25" s="49" t="s">
        <v>802</v>
      </c>
      <c r="Q25" s="53"/>
      <c r="S25" s="142" t="s">
        <v>818</v>
      </c>
      <c r="T25" s="143"/>
      <c r="U25" s="42"/>
      <c r="V25" s="42"/>
      <c r="W25" s="42"/>
      <c r="X25" s="43"/>
      <c r="AA25" s="8"/>
      <c r="AE25" s="22"/>
      <c r="AF25" t="s">
        <v>351</v>
      </c>
      <c r="AJ25" s="7" t="s">
        <v>530</v>
      </c>
      <c r="AK25" s="7"/>
      <c r="AO25" s="48" t="s">
        <v>175</v>
      </c>
      <c r="AP25" s="71">
        <v>36165</v>
      </c>
      <c r="AQ25" s="1" t="s">
        <v>176</v>
      </c>
      <c r="AR25" t="s">
        <v>181</v>
      </c>
      <c r="AS25" t="s">
        <v>182</v>
      </c>
      <c r="AT25">
        <v>0</v>
      </c>
      <c r="AU25" s="16">
        <v>65199601.293499842</v>
      </c>
      <c r="BC25" s="7"/>
    </row>
    <row r="26" spans="2:82" x14ac:dyDescent="0.35">
      <c r="P26" s="5" t="s">
        <v>412</v>
      </c>
      <c r="Q26" s="5" t="s">
        <v>108</v>
      </c>
      <c r="S26" s="5" t="s">
        <v>647</v>
      </c>
      <c r="T26" s="5" t="s">
        <v>646</v>
      </c>
      <c r="U26" s="5" t="s">
        <v>214</v>
      </c>
      <c r="V26" s="5" t="s">
        <v>195</v>
      </c>
      <c r="W26" s="5" t="s">
        <v>770</v>
      </c>
      <c r="X26" s="5" t="s">
        <v>771</v>
      </c>
      <c r="AA26" s="12"/>
      <c r="AB26" s="9"/>
      <c r="AC26" s="9"/>
      <c r="AD26" s="9"/>
      <c r="AE26" s="62"/>
      <c r="AF26" s="9" t="s">
        <v>350</v>
      </c>
      <c r="AG26" s="9"/>
      <c r="AH26" s="9"/>
      <c r="AI26" s="9"/>
      <c r="AJ26" s="11" t="s">
        <v>212</v>
      </c>
      <c r="AK26" s="11"/>
      <c r="AO26" s="48" t="s">
        <v>175</v>
      </c>
      <c r="AP26" s="71">
        <v>36166</v>
      </c>
      <c r="AQ26" s="1" t="s">
        <v>176</v>
      </c>
      <c r="AR26" t="s">
        <v>179</v>
      </c>
      <c r="AS26" t="s">
        <v>182</v>
      </c>
      <c r="AT26">
        <v>0</v>
      </c>
      <c r="AU26" s="16">
        <v>37186430.748053946</v>
      </c>
      <c r="BC26" s="7"/>
    </row>
    <row r="27" spans="2:82" x14ac:dyDescent="0.35">
      <c r="I27" s="39"/>
      <c r="P27" s="8" t="s">
        <v>455</v>
      </c>
      <c r="Q27" s="7" t="s">
        <v>419</v>
      </c>
      <c r="S27" s="140" t="s">
        <v>804</v>
      </c>
      <c r="T27" t="s">
        <v>441</v>
      </c>
      <c r="U27" s="4" t="s">
        <v>463</v>
      </c>
      <c r="V27" s="1" t="s">
        <v>408</v>
      </c>
      <c r="W27" s="1" t="s">
        <v>464</v>
      </c>
      <c r="X27" s="45" t="s">
        <v>234</v>
      </c>
      <c r="AO27" s="48" t="s">
        <v>175</v>
      </c>
      <c r="AP27" s="71">
        <v>36167</v>
      </c>
      <c r="AQ27" s="1" t="s">
        <v>176</v>
      </c>
      <c r="AR27" t="s">
        <v>178</v>
      </c>
      <c r="AS27" t="s">
        <v>182</v>
      </c>
      <c r="AT27">
        <v>0</v>
      </c>
      <c r="AU27" s="16">
        <v>5769466.1890608789</v>
      </c>
      <c r="BC27" s="7"/>
      <c r="BG27" s="67" t="s">
        <v>730</v>
      </c>
      <c r="BH27" s="42"/>
      <c r="BI27" s="42"/>
      <c r="BJ27" s="175" t="s">
        <v>729</v>
      </c>
      <c r="BK27" s="175"/>
      <c r="BL27" s="176"/>
    </row>
    <row r="28" spans="2:82" x14ac:dyDescent="0.35">
      <c r="P28" s="8" t="s">
        <v>456</v>
      </c>
      <c r="Q28" s="7" t="s">
        <v>420</v>
      </c>
      <c r="S28" s="140" t="s">
        <v>805</v>
      </c>
      <c r="T28" t="s">
        <v>442</v>
      </c>
      <c r="U28" s="4" t="s">
        <v>463</v>
      </c>
      <c r="V28" s="1" t="s">
        <v>408</v>
      </c>
      <c r="W28" s="1" t="s">
        <v>232</v>
      </c>
      <c r="X28" s="45" t="s">
        <v>235</v>
      </c>
      <c r="AO28" s="48" t="s">
        <v>175</v>
      </c>
      <c r="AP28" s="71">
        <v>36168</v>
      </c>
      <c r="AQ28" s="1" t="s">
        <v>176</v>
      </c>
      <c r="AR28" t="s">
        <v>179</v>
      </c>
      <c r="AS28" t="s">
        <v>182</v>
      </c>
      <c r="AT28">
        <v>0</v>
      </c>
      <c r="AU28" s="16">
        <v>16012212.476626631</v>
      </c>
      <c r="BC28" s="7"/>
      <c r="BG28" s="63" t="s">
        <v>720</v>
      </c>
      <c r="BH28" s="66" t="s">
        <v>721</v>
      </c>
      <c r="BI28" s="66" t="s">
        <v>724</v>
      </c>
      <c r="BJ28" s="130" t="s">
        <v>726</v>
      </c>
      <c r="BK28" s="130" t="s">
        <v>705</v>
      </c>
      <c r="BL28" s="131" t="s">
        <v>725</v>
      </c>
    </row>
    <row r="29" spans="2:82" x14ac:dyDescent="0.35">
      <c r="B29" s="156" t="s">
        <v>797</v>
      </c>
      <c r="C29" s="156"/>
      <c r="E29" s="67" t="s">
        <v>800</v>
      </c>
      <c r="F29" s="68"/>
      <c r="P29" s="8" t="s">
        <v>457</v>
      </c>
      <c r="Q29" s="7" t="s">
        <v>421</v>
      </c>
      <c r="S29" s="140" t="s">
        <v>806</v>
      </c>
      <c r="T29" t="s">
        <v>443</v>
      </c>
      <c r="U29" s="4" t="s">
        <v>463</v>
      </c>
      <c r="V29" s="1" t="s">
        <v>408</v>
      </c>
      <c r="W29" s="1"/>
      <c r="X29" s="45" t="s">
        <v>236</v>
      </c>
      <c r="AO29" s="48" t="s">
        <v>175</v>
      </c>
      <c r="AP29" s="71">
        <v>36169</v>
      </c>
      <c r="AQ29" s="1" t="s">
        <v>176</v>
      </c>
      <c r="AR29" t="s">
        <v>180</v>
      </c>
      <c r="AS29" t="s">
        <v>182</v>
      </c>
      <c r="AT29">
        <v>0</v>
      </c>
      <c r="AU29" s="16">
        <v>80289898.652808949</v>
      </c>
      <c r="BC29" s="7"/>
      <c r="BG29" s="8" t="s">
        <v>727</v>
      </c>
      <c r="BH29" t="s">
        <v>722</v>
      </c>
      <c r="BJ29" s="22"/>
      <c r="BK29" s="22"/>
      <c r="BL29" s="79"/>
    </row>
    <row r="30" spans="2:82" x14ac:dyDescent="0.35">
      <c r="B30" s="5" t="s">
        <v>534</v>
      </c>
      <c r="C30" s="5" t="s">
        <v>535</v>
      </c>
      <c r="E30" s="5" t="s">
        <v>773</v>
      </c>
      <c r="F30" s="5" t="s">
        <v>774</v>
      </c>
      <c r="P30" s="8" t="s">
        <v>458</v>
      </c>
      <c r="Q30" s="7" t="s">
        <v>88</v>
      </c>
      <c r="S30" s="140" t="s">
        <v>807</v>
      </c>
      <c r="T30" t="s">
        <v>444</v>
      </c>
      <c r="U30" s="4" t="s">
        <v>463</v>
      </c>
      <c r="V30" s="1" t="s">
        <v>408</v>
      </c>
      <c r="W30" s="1"/>
      <c r="X30" s="45"/>
      <c r="AA30" s="153" t="s">
        <v>831</v>
      </c>
      <c r="AB30" s="87"/>
      <c r="AC30" s="42"/>
      <c r="AD30" s="100"/>
      <c r="AE30" s="42"/>
      <c r="AF30" s="42"/>
      <c r="AG30" s="100"/>
      <c r="AH30" s="43"/>
      <c r="AJ30" s="153" t="s">
        <v>832</v>
      </c>
      <c r="AK30" s="87"/>
      <c r="AL30" s="43"/>
      <c r="AO30" s="58" t="s">
        <v>175</v>
      </c>
      <c r="AP30" s="72">
        <v>36170</v>
      </c>
      <c r="AQ30" s="10" t="s">
        <v>177</v>
      </c>
      <c r="AR30" s="9" t="s">
        <v>181</v>
      </c>
      <c r="AS30" s="9" t="s">
        <v>182</v>
      </c>
      <c r="AT30" s="9">
        <v>0</v>
      </c>
      <c r="AU30" s="73">
        <v>72055343.020864576</v>
      </c>
      <c r="AV30" s="9"/>
      <c r="AW30" s="9"/>
      <c r="AX30" s="9"/>
      <c r="AY30" s="9"/>
      <c r="AZ30" s="9"/>
      <c r="BA30" s="9"/>
      <c r="BB30" s="9"/>
      <c r="BC30" s="11"/>
      <c r="BG30" s="12" t="s">
        <v>728</v>
      </c>
      <c r="BH30" s="9" t="s">
        <v>723</v>
      </c>
      <c r="BI30" s="9"/>
      <c r="BJ30" s="62"/>
      <c r="BK30" s="62"/>
      <c r="BL30" s="80"/>
    </row>
    <row r="31" spans="2:82" x14ac:dyDescent="0.35">
      <c r="B31" s="48" t="s">
        <v>552</v>
      </c>
      <c r="C31" s="7" t="s">
        <v>540</v>
      </c>
      <c r="E31" s="44" t="s">
        <v>766</v>
      </c>
      <c r="F31" s="7" t="s">
        <v>275</v>
      </c>
      <c r="P31" s="8" t="s">
        <v>459</v>
      </c>
      <c r="Q31" s="7" t="s">
        <v>422</v>
      </c>
      <c r="S31" s="140" t="s">
        <v>808</v>
      </c>
      <c r="T31" t="s">
        <v>445</v>
      </c>
      <c r="U31" s="4" t="s">
        <v>463</v>
      </c>
      <c r="V31" s="1" t="s">
        <v>408</v>
      </c>
      <c r="W31" s="1"/>
      <c r="X31" s="45"/>
      <c r="AA31" s="5" t="s">
        <v>494</v>
      </c>
      <c r="AB31" s="5" t="s">
        <v>532</v>
      </c>
      <c r="AC31" s="5" t="s">
        <v>282</v>
      </c>
      <c r="AD31" s="5" t="s">
        <v>705</v>
      </c>
      <c r="AE31" s="5" t="s">
        <v>92</v>
      </c>
      <c r="AF31" s="5" t="s">
        <v>284</v>
      </c>
      <c r="AG31" s="5" t="s">
        <v>195</v>
      </c>
      <c r="AH31" s="5" t="s">
        <v>213</v>
      </c>
      <c r="AJ31" s="5" t="s">
        <v>494</v>
      </c>
      <c r="AK31" s="5" t="s">
        <v>208</v>
      </c>
      <c r="AL31" s="5" t="s">
        <v>299</v>
      </c>
    </row>
    <row r="32" spans="2:82" x14ac:dyDescent="0.35">
      <c r="B32" s="48" t="s">
        <v>553</v>
      </c>
      <c r="C32" s="7" t="s">
        <v>541</v>
      </c>
      <c r="E32" s="44" t="s">
        <v>767</v>
      </c>
      <c r="F32" s="7" t="s">
        <v>276</v>
      </c>
      <c r="P32" s="8" t="s">
        <v>460</v>
      </c>
      <c r="Q32" s="7" t="s">
        <v>423</v>
      </c>
      <c r="S32" s="140" t="s">
        <v>809</v>
      </c>
      <c r="T32" t="s">
        <v>446</v>
      </c>
      <c r="U32" s="4" t="s">
        <v>463</v>
      </c>
      <c r="V32" s="1" t="s">
        <v>408</v>
      </c>
      <c r="W32" s="1"/>
      <c r="X32" s="45"/>
      <c r="AA32" s="8"/>
      <c r="AB32" t="s">
        <v>496</v>
      </c>
      <c r="AC32" t="s">
        <v>283</v>
      </c>
      <c r="AE32" s="22"/>
      <c r="AH32" s="7"/>
      <c r="AJ32" s="8"/>
      <c r="AK32" s="1" t="s">
        <v>300</v>
      </c>
      <c r="AL32" s="7" t="s">
        <v>408</v>
      </c>
    </row>
    <row r="33" spans="2:71" x14ac:dyDescent="0.35">
      <c r="B33" s="48" t="s">
        <v>554</v>
      </c>
      <c r="C33" s="7" t="s">
        <v>542</v>
      </c>
      <c r="E33" s="44" t="s">
        <v>768</v>
      </c>
      <c r="F33" s="7" t="s">
        <v>277</v>
      </c>
      <c r="P33" s="8" t="s">
        <v>461</v>
      </c>
      <c r="Q33" s="7" t="s">
        <v>424</v>
      </c>
      <c r="S33" s="140" t="s">
        <v>810</v>
      </c>
      <c r="T33" t="s">
        <v>447</v>
      </c>
      <c r="U33" s="4" t="s">
        <v>463</v>
      </c>
      <c r="V33" s="1" t="s">
        <v>408</v>
      </c>
      <c r="W33" s="1"/>
      <c r="X33" s="45" t="s">
        <v>219</v>
      </c>
      <c r="AA33" s="8"/>
      <c r="AB33" t="s">
        <v>497</v>
      </c>
      <c r="AC33" t="s">
        <v>247</v>
      </c>
      <c r="AE33" s="22"/>
      <c r="AH33" s="7"/>
      <c r="AJ33" s="8"/>
      <c r="AK33" s="1" t="s">
        <v>275</v>
      </c>
      <c r="AL33" s="7"/>
    </row>
    <row r="34" spans="2:71" x14ac:dyDescent="0.35">
      <c r="B34" s="48" t="s">
        <v>555</v>
      </c>
      <c r="C34" s="7" t="s">
        <v>543</v>
      </c>
      <c r="E34" s="44" t="s">
        <v>775</v>
      </c>
      <c r="F34" s="7" t="s">
        <v>212</v>
      </c>
      <c r="P34" s="8" t="s">
        <v>413</v>
      </c>
      <c r="Q34" s="7" t="s">
        <v>437</v>
      </c>
      <c r="S34" s="140" t="s">
        <v>811</v>
      </c>
      <c r="T34" t="s">
        <v>448</v>
      </c>
      <c r="U34" s="4" t="s">
        <v>463</v>
      </c>
      <c r="V34" s="1" t="s">
        <v>408</v>
      </c>
      <c r="W34" s="1"/>
      <c r="X34" s="45"/>
      <c r="AA34" s="8"/>
      <c r="AB34" t="s">
        <v>498</v>
      </c>
      <c r="AE34" s="22"/>
      <c r="AH34" s="7"/>
      <c r="AJ34" s="12"/>
      <c r="AK34" s="10" t="s">
        <v>301</v>
      </c>
      <c r="AL34" s="11"/>
      <c r="AO34" s="49" t="s">
        <v>683</v>
      </c>
      <c r="AP34" s="42"/>
      <c r="AQ34" s="42"/>
      <c r="AR34" s="42"/>
      <c r="AS34" s="43"/>
      <c r="AU34" s="49" t="s">
        <v>684</v>
      </c>
      <c r="AV34" s="42"/>
      <c r="AW34" s="42"/>
      <c r="AX34" s="42"/>
      <c r="AY34" s="43"/>
      <c r="BG34" s="67" t="s">
        <v>731</v>
      </c>
      <c r="BH34" s="132" t="s">
        <v>738</v>
      </c>
      <c r="BI34" s="132"/>
      <c r="BJ34" s="133"/>
      <c r="BK34" s="42"/>
      <c r="BL34" s="42"/>
      <c r="BM34" s="42"/>
      <c r="BN34" s="42"/>
      <c r="BO34" s="42"/>
      <c r="BP34" s="42"/>
      <c r="BQ34" s="42"/>
      <c r="BR34" s="42"/>
      <c r="BS34" s="43"/>
    </row>
    <row r="35" spans="2:71" x14ac:dyDescent="0.35">
      <c r="B35" s="48" t="s">
        <v>556</v>
      </c>
      <c r="C35" s="7" t="s">
        <v>544</v>
      </c>
      <c r="E35" s="44" t="s">
        <v>776</v>
      </c>
      <c r="F35" s="7" t="s">
        <v>529</v>
      </c>
      <c r="P35" s="8" t="s">
        <v>416</v>
      </c>
      <c r="Q35" s="7" t="s">
        <v>438</v>
      </c>
      <c r="S35" s="140" t="s">
        <v>812</v>
      </c>
      <c r="T35" t="s">
        <v>444</v>
      </c>
      <c r="U35" s="4" t="s">
        <v>463</v>
      </c>
      <c r="V35" s="1" t="s">
        <v>408</v>
      </c>
      <c r="W35" s="1"/>
      <c r="X35" s="45"/>
      <c r="AA35" s="8"/>
      <c r="AB35" t="s">
        <v>499</v>
      </c>
      <c r="AE35" s="22"/>
      <c r="AH35" s="7"/>
      <c r="AO35" s="77" t="s">
        <v>681</v>
      </c>
      <c r="AP35" s="76" t="s">
        <v>185</v>
      </c>
      <c r="AQ35" s="76" t="s">
        <v>682</v>
      </c>
      <c r="AR35" s="76" t="s">
        <v>187</v>
      </c>
      <c r="AS35" s="17" t="s">
        <v>188</v>
      </c>
      <c r="AU35" s="5" t="s">
        <v>13</v>
      </c>
      <c r="AV35" s="5" t="s">
        <v>194</v>
      </c>
      <c r="AW35" s="5" t="s">
        <v>186</v>
      </c>
      <c r="AX35" s="5" t="s">
        <v>187</v>
      </c>
      <c r="AY35" s="5" t="s">
        <v>195</v>
      </c>
      <c r="BG35" s="177" t="s">
        <v>737</v>
      </c>
      <c r="BH35" s="178"/>
      <c r="BI35" s="178"/>
      <c r="BJ35" s="178"/>
      <c r="BK35" s="179"/>
      <c r="BL35" s="177" t="s">
        <v>742</v>
      </c>
      <c r="BM35" s="178"/>
      <c r="BN35" s="179"/>
      <c r="BO35" s="177" t="s">
        <v>745</v>
      </c>
      <c r="BP35" s="179"/>
      <c r="BS35" s="7"/>
    </row>
    <row r="36" spans="2:71" ht="24.5" customHeight="1" x14ac:dyDescent="0.35">
      <c r="B36" s="48" t="s">
        <v>557</v>
      </c>
      <c r="C36" s="7" t="s">
        <v>545</v>
      </c>
      <c r="E36" s="44" t="s">
        <v>777</v>
      </c>
      <c r="F36" s="7" t="s">
        <v>530</v>
      </c>
      <c r="P36" s="8" t="s">
        <v>417</v>
      </c>
      <c r="Q36" s="7" t="s">
        <v>439</v>
      </c>
      <c r="S36" s="140" t="s">
        <v>813</v>
      </c>
      <c r="T36" t="s">
        <v>445</v>
      </c>
      <c r="U36" s="4" t="s">
        <v>463</v>
      </c>
      <c r="V36" s="1" t="s">
        <v>408</v>
      </c>
      <c r="W36" s="1"/>
      <c r="X36" s="45"/>
      <c r="AA36" s="8"/>
      <c r="AB36" t="s">
        <v>500</v>
      </c>
      <c r="AE36" s="22"/>
      <c r="AH36" s="7"/>
      <c r="AO36" s="78"/>
      <c r="AS36" s="7"/>
      <c r="AU36" s="8"/>
      <c r="AY36" s="7"/>
      <c r="BG36" s="134" t="s">
        <v>732</v>
      </c>
      <c r="BH36" s="135" t="s">
        <v>733</v>
      </c>
      <c r="BI36" s="135" t="s">
        <v>734</v>
      </c>
      <c r="BJ36" s="135" t="s">
        <v>735</v>
      </c>
      <c r="BK36" s="136" t="s">
        <v>736</v>
      </c>
      <c r="BL36" s="134" t="s">
        <v>739</v>
      </c>
      <c r="BM36" s="135" t="s">
        <v>740</v>
      </c>
      <c r="BN36" s="136" t="s">
        <v>741</v>
      </c>
      <c r="BO36" s="134" t="s">
        <v>743</v>
      </c>
      <c r="BP36" s="136" t="s">
        <v>744</v>
      </c>
      <c r="BQ36" s="137" t="s">
        <v>746</v>
      </c>
      <c r="BR36" s="138" t="s">
        <v>747</v>
      </c>
      <c r="BS36" s="139" t="s">
        <v>748</v>
      </c>
    </row>
    <row r="37" spans="2:71" x14ac:dyDescent="0.35">
      <c r="B37" s="48" t="s">
        <v>558</v>
      </c>
      <c r="C37" s="7" t="s">
        <v>546</v>
      </c>
      <c r="E37" s="44" t="s">
        <v>778</v>
      </c>
      <c r="F37" s="7" t="s">
        <v>300</v>
      </c>
      <c r="P37" s="8" t="s">
        <v>418</v>
      </c>
      <c r="Q37" s="7" t="s">
        <v>88</v>
      </c>
      <c r="S37" s="140" t="s">
        <v>814</v>
      </c>
      <c r="T37" t="s">
        <v>441</v>
      </c>
      <c r="U37" s="4" t="s">
        <v>463</v>
      </c>
      <c r="V37" s="1" t="s">
        <v>408</v>
      </c>
      <c r="W37" s="1"/>
      <c r="X37" s="45"/>
      <c r="AA37" s="8"/>
      <c r="AB37" t="s">
        <v>501</v>
      </c>
      <c r="AE37" s="22"/>
      <c r="AH37" s="7"/>
      <c r="AJ37" s="92" t="s">
        <v>843</v>
      </c>
      <c r="AK37" s="94"/>
      <c r="AO37" s="78"/>
      <c r="AS37" s="7"/>
      <c r="AU37" s="8"/>
      <c r="AY37" s="7"/>
      <c r="BG37" s="8"/>
      <c r="BK37" s="7"/>
      <c r="BL37" s="8"/>
      <c r="BN37" s="7"/>
      <c r="BO37" s="8"/>
      <c r="BP37" s="7"/>
      <c r="BR37" t="s">
        <v>408</v>
      </c>
      <c r="BS37" s="7" t="s">
        <v>408</v>
      </c>
    </row>
    <row r="38" spans="2:71" x14ac:dyDescent="0.35">
      <c r="B38" s="48" t="s">
        <v>559</v>
      </c>
      <c r="C38" s="7" t="s">
        <v>547</v>
      </c>
      <c r="E38" s="46" t="s">
        <v>779</v>
      </c>
      <c r="F38" s="11" t="s">
        <v>301</v>
      </c>
      <c r="P38" s="8" t="s">
        <v>415</v>
      </c>
      <c r="Q38" s="7" t="s">
        <v>440</v>
      </c>
      <c r="S38" s="140" t="s">
        <v>815</v>
      </c>
      <c r="T38" t="s">
        <v>442</v>
      </c>
      <c r="U38" s="4" t="s">
        <v>463</v>
      </c>
      <c r="V38" s="1" t="s">
        <v>408</v>
      </c>
      <c r="W38" s="1"/>
      <c r="X38" s="45"/>
      <c r="AA38" s="8"/>
      <c r="AB38" t="s">
        <v>502</v>
      </c>
      <c r="AE38" s="22"/>
      <c r="AH38" s="7"/>
      <c r="AJ38" s="154" t="s">
        <v>844</v>
      </c>
      <c r="AK38" s="18" t="s">
        <v>845</v>
      </c>
      <c r="AO38" s="78"/>
      <c r="AS38" s="7"/>
      <c r="AU38" s="8"/>
      <c r="AY38" s="7"/>
      <c r="BG38" s="8"/>
      <c r="BK38" s="7"/>
      <c r="BL38" s="8"/>
      <c r="BN38" s="7"/>
      <c r="BO38" s="8"/>
      <c r="BP38" s="7"/>
      <c r="BR38" t="s">
        <v>408</v>
      </c>
      <c r="BS38" s="7" t="s">
        <v>408</v>
      </c>
    </row>
    <row r="39" spans="2:71" x14ac:dyDescent="0.35">
      <c r="B39" s="48" t="s">
        <v>560</v>
      </c>
      <c r="C39" s="7" t="s">
        <v>548</v>
      </c>
      <c r="P39" s="8" t="s">
        <v>425</v>
      </c>
      <c r="Q39" s="7" t="s">
        <v>422</v>
      </c>
      <c r="S39" s="140" t="s">
        <v>816</v>
      </c>
      <c r="T39" t="s">
        <v>443</v>
      </c>
      <c r="U39" s="4" t="s">
        <v>463</v>
      </c>
      <c r="V39" s="1" t="s">
        <v>408</v>
      </c>
      <c r="W39" s="1"/>
      <c r="X39" s="45"/>
      <c r="AA39" s="8"/>
      <c r="AB39" t="s">
        <v>503</v>
      </c>
      <c r="AE39" s="22"/>
      <c r="AH39" s="7"/>
      <c r="AJ39" s="8">
        <v>1</v>
      </c>
      <c r="AK39" s="7" t="s">
        <v>256</v>
      </c>
      <c r="AO39" s="8"/>
      <c r="AS39" s="7"/>
      <c r="AU39" s="8"/>
      <c r="AY39" s="7"/>
      <c r="BG39" s="8"/>
      <c r="BK39" s="7"/>
      <c r="BL39" s="8"/>
      <c r="BN39" s="7"/>
      <c r="BO39" s="8"/>
      <c r="BP39" s="7"/>
      <c r="BR39" t="s">
        <v>408</v>
      </c>
      <c r="BS39" s="7" t="s">
        <v>408</v>
      </c>
    </row>
    <row r="40" spans="2:71" x14ac:dyDescent="0.35">
      <c r="B40" s="48" t="s">
        <v>561</v>
      </c>
      <c r="C40" s="7" t="s">
        <v>549</v>
      </c>
      <c r="P40" s="12" t="s">
        <v>426</v>
      </c>
      <c r="Q40" s="11" t="s">
        <v>423</v>
      </c>
      <c r="S40" s="141" t="s">
        <v>817</v>
      </c>
      <c r="T40" s="9" t="s">
        <v>444</v>
      </c>
      <c r="U40" s="59" t="s">
        <v>463</v>
      </c>
      <c r="V40" s="10" t="s">
        <v>408</v>
      </c>
      <c r="W40" s="10"/>
      <c r="X40" s="47"/>
      <c r="AA40" s="8"/>
      <c r="AB40" t="s">
        <v>504</v>
      </c>
      <c r="AE40" s="22"/>
      <c r="AH40" s="7"/>
      <c r="AJ40" s="8">
        <v>2</v>
      </c>
      <c r="AK40" s="7" t="s">
        <v>257</v>
      </c>
      <c r="AO40" s="8"/>
      <c r="AS40" s="7"/>
      <c r="AU40" s="8"/>
      <c r="AY40" s="7"/>
      <c r="BG40" s="8"/>
      <c r="BK40" s="7"/>
      <c r="BL40" s="8"/>
      <c r="BN40" s="7"/>
      <c r="BO40" s="8"/>
      <c r="BP40" s="7"/>
      <c r="BR40" t="s">
        <v>408</v>
      </c>
      <c r="BS40" s="7" t="s">
        <v>408</v>
      </c>
    </row>
    <row r="41" spans="2:71" x14ac:dyDescent="0.35">
      <c r="B41" s="48" t="s">
        <v>562</v>
      </c>
      <c r="C41" s="7" t="s">
        <v>550</v>
      </c>
      <c r="AA41" s="8"/>
      <c r="AB41" t="s">
        <v>505</v>
      </c>
      <c r="AE41" s="22"/>
      <c r="AH41" s="7"/>
      <c r="AJ41" s="8">
        <v>3</v>
      </c>
      <c r="AK41" s="7" t="s">
        <v>846</v>
      </c>
      <c r="AO41" s="8"/>
      <c r="AS41" s="7"/>
      <c r="AU41" s="8"/>
      <c r="AY41" s="7"/>
      <c r="BG41" s="12"/>
      <c r="BH41" s="9"/>
      <c r="BI41" s="9"/>
      <c r="BJ41" s="9"/>
      <c r="BK41" s="11"/>
      <c r="BL41" s="12"/>
      <c r="BM41" s="9"/>
      <c r="BN41" s="11"/>
      <c r="BO41" s="12"/>
      <c r="BP41" s="11"/>
      <c r="BQ41" s="9"/>
      <c r="BR41" s="9" t="s">
        <v>408</v>
      </c>
      <c r="BS41" s="11" t="s">
        <v>408</v>
      </c>
    </row>
    <row r="42" spans="2:71" x14ac:dyDescent="0.35">
      <c r="B42" s="48" t="s">
        <v>563</v>
      </c>
      <c r="C42" s="7" t="s">
        <v>406</v>
      </c>
      <c r="AA42" s="8"/>
      <c r="AB42" t="s">
        <v>506</v>
      </c>
      <c r="AE42" s="22"/>
      <c r="AH42" s="7"/>
      <c r="AJ42" s="8">
        <v>4</v>
      </c>
      <c r="AK42" s="7" t="s">
        <v>847</v>
      </c>
      <c r="AO42" s="12"/>
      <c r="AP42" s="9"/>
      <c r="AQ42" s="9"/>
      <c r="AR42" s="9"/>
      <c r="AS42" s="11"/>
      <c r="AU42" s="12"/>
      <c r="AV42" s="9"/>
      <c r="AW42" s="9"/>
      <c r="AX42" s="9"/>
      <c r="AY42" s="11"/>
    </row>
    <row r="43" spans="2:71" ht="28.5" customHeight="1" x14ac:dyDescent="0.35">
      <c r="B43" s="58" t="s">
        <v>564</v>
      </c>
      <c r="C43" s="11" t="s">
        <v>551</v>
      </c>
      <c r="AA43" s="8"/>
      <c r="AB43" t="s">
        <v>507</v>
      </c>
      <c r="AE43" s="22"/>
      <c r="AH43" s="7"/>
      <c r="AJ43" s="8">
        <v>5</v>
      </c>
      <c r="AK43" s="7" t="s">
        <v>261</v>
      </c>
    </row>
    <row r="44" spans="2:71" x14ac:dyDescent="0.35">
      <c r="AA44" s="12"/>
      <c r="AB44" s="9" t="s">
        <v>508</v>
      </c>
      <c r="AC44" s="9"/>
      <c r="AD44" s="9"/>
      <c r="AE44" s="62"/>
      <c r="AF44" s="9"/>
      <c r="AG44" s="9"/>
      <c r="AH44" s="11"/>
      <c r="AJ44" s="8">
        <v>6</v>
      </c>
      <c r="AK44" s="7" t="s">
        <v>262</v>
      </c>
    </row>
    <row r="45" spans="2:71" x14ac:dyDescent="0.35">
      <c r="P45" s="67" t="s">
        <v>819</v>
      </c>
      <c r="Q45" s="68"/>
      <c r="S45" s="67" t="s">
        <v>820</v>
      </c>
      <c r="T45" s="68"/>
      <c r="AJ45" s="12">
        <v>7</v>
      </c>
      <c r="AK45" s="11" t="s">
        <v>258</v>
      </c>
      <c r="AY45" s="22" t="s">
        <v>690</v>
      </c>
      <c r="AZ45" s="22"/>
      <c r="BA45" s="22"/>
      <c r="BB45" s="22"/>
      <c r="BC45" s="22"/>
    </row>
    <row r="46" spans="2:71" x14ac:dyDescent="0.35">
      <c r="P46" s="5" t="s">
        <v>769</v>
      </c>
      <c r="Q46" s="5" t="s">
        <v>233</v>
      </c>
      <c r="S46" s="5" t="s">
        <v>765</v>
      </c>
      <c r="T46" s="5" t="s">
        <v>230</v>
      </c>
      <c r="AO46" s="49" t="s">
        <v>689</v>
      </c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3"/>
    </row>
    <row r="47" spans="2:71" x14ac:dyDescent="0.35">
      <c r="P47" s="44" t="s">
        <v>766</v>
      </c>
      <c r="Q47" s="7" t="s">
        <v>234</v>
      </c>
      <c r="S47" s="44" t="s">
        <v>766</v>
      </c>
      <c r="T47" s="7" t="s">
        <v>464</v>
      </c>
      <c r="AO47" s="5" t="s">
        <v>685</v>
      </c>
      <c r="AP47" s="5" t="s">
        <v>687</v>
      </c>
      <c r="AQ47" s="5" t="s">
        <v>201</v>
      </c>
      <c r="AR47" s="5" t="s">
        <v>686</v>
      </c>
      <c r="AS47" s="5" t="s">
        <v>195</v>
      </c>
      <c r="AT47" s="5" t="s">
        <v>230</v>
      </c>
      <c r="AU47" s="5" t="s">
        <v>233</v>
      </c>
      <c r="AV47" s="5" t="s">
        <v>206</v>
      </c>
      <c r="AW47" s="5" t="s">
        <v>207</v>
      </c>
      <c r="AX47" s="5" t="s">
        <v>220</v>
      </c>
      <c r="AY47" s="81" t="s">
        <v>208</v>
      </c>
      <c r="AZ47" s="5" t="s">
        <v>688</v>
      </c>
      <c r="BA47" s="81" t="s">
        <v>209</v>
      </c>
      <c r="BB47" s="5" t="s">
        <v>269</v>
      </c>
      <c r="BC47" s="81" t="s">
        <v>214</v>
      </c>
      <c r="BD47" s="81" t="s">
        <v>215</v>
      </c>
    </row>
    <row r="48" spans="2:71" x14ac:dyDescent="0.35">
      <c r="B48" s="156" t="s">
        <v>798</v>
      </c>
      <c r="C48" s="156"/>
      <c r="E48" s="57" t="s">
        <v>799</v>
      </c>
      <c r="F48" s="42"/>
      <c r="G48" s="42"/>
      <c r="H48" s="42"/>
      <c r="I48" s="43"/>
      <c r="P48" s="44" t="s">
        <v>767</v>
      </c>
      <c r="Q48" s="7" t="s">
        <v>235</v>
      </c>
      <c r="S48" s="44" t="s">
        <v>767</v>
      </c>
      <c r="T48" s="7" t="s">
        <v>232</v>
      </c>
      <c r="AO48" s="8"/>
      <c r="AT48" t="s">
        <v>464</v>
      </c>
      <c r="AU48" t="s">
        <v>234</v>
      </c>
      <c r="AX48" t="s">
        <v>221</v>
      </c>
      <c r="AY48" s="39"/>
      <c r="BA48" s="39"/>
      <c r="BC48" s="39"/>
      <c r="BD48" s="83"/>
    </row>
    <row r="49" spans="2:56" x14ac:dyDescent="0.35">
      <c r="B49" s="5" t="s">
        <v>536</v>
      </c>
      <c r="C49" s="5" t="s">
        <v>537</v>
      </c>
      <c r="E49" s="5" t="s">
        <v>575</v>
      </c>
      <c r="F49" s="5" t="s">
        <v>122</v>
      </c>
      <c r="G49" s="5" t="s">
        <v>5</v>
      </c>
      <c r="H49" s="5" t="s">
        <v>6</v>
      </c>
      <c r="I49" s="5" t="s">
        <v>121</v>
      </c>
      <c r="P49" s="46" t="s">
        <v>768</v>
      </c>
      <c r="Q49" s="11" t="s">
        <v>692</v>
      </c>
      <c r="S49" s="46"/>
      <c r="T49" s="11"/>
      <c r="AO49" s="8"/>
      <c r="AT49" t="s">
        <v>232</v>
      </c>
      <c r="AU49" t="s">
        <v>691</v>
      </c>
      <c r="AX49" t="s">
        <v>222</v>
      </c>
      <c r="AY49" s="39"/>
      <c r="BA49" s="39"/>
      <c r="BC49" s="39"/>
      <c r="BD49" s="83"/>
    </row>
    <row r="50" spans="2:56" x14ac:dyDescent="0.35">
      <c r="B50" s="8" t="s">
        <v>496</v>
      </c>
      <c r="C50" s="7" t="s">
        <v>565</v>
      </c>
      <c r="E50" s="8" t="s">
        <v>576</v>
      </c>
      <c r="F50" s="1" t="s">
        <v>65</v>
      </c>
      <c r="G50" s="1">
        <v>111</v>
      </c>
      <c r="H50" t="s">
        <v>379</v>
      </c>
      <c r="I50" s="7"/>
      <c r="AO50" s="12"/>
      <c r="AP50" s="9"/>
      <c r="AQ50" s="9"/>
      <c r="AR50" s="9"/>
      <c r="AS50" s="9"/>
      <c r="AT50" s="9"/>
      <c r="AU50" s="9" t="s">
        <v>692</v>
      </c>
      <c r="AV50" s="9"/>
      <c r="AW50" s="9"/>
      <c r="AX50" s="9" t="s">
        <v>223</v>
      </c>
      <c r="AY50" s="82"/>
      <c r="AZ50" s="9"/>
      <c r="BA50" s="82"/>
      <c r="BB50" s="9"/>
      <c r="BC50" s="82"/>
      <c r="BD50" s="84"/>
    </row>
    <row r="51" spans="2:56" x14ac:dyDescent="0.35">
      <c r="B51" s="8" t="s">
        <v>497</v>
      </c>
      <c r="C51" s="7" t="s">
        <v>566</v>
      </c>
      <c r="E51" s="8" t="s">
        <v>579</v>
      </c>
      <c r="F51" s="1" t="s">
        <v>66</v>
      </c>
      <c r="G51" s="1">
        <v>222</v>
      </c>
      <c r="H51" t="s">
        <v>380</v>
      </c>
      <c r="I51" s="7"/>
    </row>
    <row r="52" spans="2:56" x14ac:dyDescent="0.35">
      <c r="B52" s="8" t="s">
        <v>498</v>
      </c>
      <c r="C52" s="7" t="s">
        <v>567</v>
      </c>
      <c r="E52" s="8" t="s">
        <v>580</v>
      </c>
      <c r="F52" s="1" t="s">
        <v>67</v>
      </c>
      <c r="G52" s="1">
        <v>333</v>
      </c>
      <c r="H52" t="s">
        <v>381</v>
      </c>
      <c r="I52" s="7"/>
    </row>
    <row r="53" spans="2:56" x14ac:dyDescent="0.35">
      <c r="B53" s="8" t="s">
        <v>499</v>
      </c>
      <c r="C53" s="7" t="s">
        <v>568</v>
      </c>
      <c r="E53" s="8" t="s">
        <v>584</v>
      </c>
      <c r="F53" s="1" t="s">
        <v>68</v>
      </c>
      <c r="G53" s="1">
        <v>444</v>
      </c>
      <c r="H53" t="s">
        <v>382</v>
      </c>
      <c r="I53" s="7"/>
      <c r="P53" s="144" t="s">
        <v>821</v>
      </c>
      <c r="Q53" s="145"/>
      <c r="R53" s="145"/>
      <c r="S53" s="43"/>
      <c r="U53" s="92" t="s">
        <v>829</v>
      </c>
      <c r="V53" s="93"/>
      <c r="W53" s="94"/>
    </row>
    <row r="54" spans="2:56" x14ac:dyDescent="0.35">
      <c r="B54" s="8" t="s">
        <v>500</v>
      </c>
      <c r="C54" s="7" t="s">
        <v>569</v>
      </c>
      <c r="E54" s="8" t="s">
        <v>787</v>
      </c>
      <c r="F54" s="1" t="s">
        <v>69</v>
      </c>
      <c r="G54" s="1">
        <v>555</v>
      </c>
      <c r="H54" t="s">
        <v>383</v>
      </c>
      <c r="I54" s="7"/>
      <c r="P54" s="5" t="s">
        <v>824</v>
      </c>
      <c r="Q54" s="5" t="s">
        <v>470</v>
      </c>
      <c r="R54" s="5" t="s">
        <v>472</v>
      </c>
      <c r="S54" s="5" t="s">
        <v>12</v>
      </c>
      <c r="U54" s="5" t="s">
        <v>526</v>
      </c>
      <c r="V54" s="5" t="s">
        <v>519</v>
      </c>
      <c r="W54" s="5"/>
      <c r="AA54" s="92" t="s">
        <v>834</v>
      </c>
      <c r="AB54" s="93"/>
      <c r="AC54" s="42"/>
      <c r="AD54" s="42"/>
      <c r="AE54" s="43"/>
      <c r="AG54" s="155" t="s">
        <v>836</v>
      </c>
      <c r="AH54" s="99"/>
      <c r="AI54" s="42"/>
      <c r="AJ54" s="42"/>
      <c r="AK54" s="42"/>
      <c r="AL54" s="42"/>
      <c r="AM54" s="43"/>
      <c r="AO54" s="60" t="s">
        <v>229</v>
      </c>
      <c r="AP54" s="60"/>
    </row>
    <row r="55" spans="2:56" x14ac:dyDescent="0.35">
      <c r="B55" s="8" t="s">
        <v>501</v>
      </c>
      <c r="C55" s="7" t="s">
        <v>570</v>
      </c>
      <c r="E55" s="8" t="s">
        <v>788</v>
      </c>
      <c r="F55" s="1" t="s">
        <v>70</v>
      </c>
      <c r="G55" s="1">
        <v>666</v>
      </c>
      <c r="H55" t="s">
        <v>384</v>
      </c>
      <c r="I55" s="7"/>
      <c r="P55" s="48" t="s">
        <v>697</v>
      </c>
      <c r="Q55" s="1" t="s">
        <v>250</v>
      </c>
      <c r="S55" s="88"/>
      <c r="U55" s="8" t="s">
        <v>513</v>
      </c>
      <c r="V55" t="s">
        <v>520</v>
      </c>
      <c r="W55" s="88"/>
      <c r="AA55" s="63" t="s">
        <v>750</v>
      </c>
      <c r="AB55" s="66" t="s">
        <v>751</v>
      </c>
      <c r="AC55" s="18" t="s">
        <v>839</v>
      </c>
      <c r="AD55" s="18" t="s">
        <v>780</v>
      </c>
      <c r="AE55" s="18" t="s">
        <v>12</v>
      </c>
      <c r="AG55" s="63" t="s">
        <v>838</v>
      </c>
      <c r="AH55" s="66" t="s">
        <v>750</v>
      </c>
      <c r="AI55" s="66" t="s">
        <v>303</v>
      </c>
      <c r="AJ55" s="66" t="s">
        <v>705</v>
      </c>
      <c r="AK55" s="66" t="s">
        <v>575</v>
      </c>
      <c r="AL55" s="66" t="s">
        <v>12</v>
      </c>
      <c r="AM55" s="18" t="s">
        <v>661</v>
      </c>
      <c r="AO55" s="13" t="s">
        <v>265</v>
      </c>
      <c r="AP55" s="13" t="s">
        <v>266</v>
      </c>
      <c r="AQ55" s="13" t="s">
        <v>267</v>
      </c>
      <c r="AR55" s="13"/>
      <c r="AS55" s="13"/>
      <c r="AT55" s="13"/>
      <c r="AU55" s="13"/>
      <c r="AV55" s="13"/>
      <c r="AW55" s="13"/>
    </row>
    <row r="56" spans="2:56" x14ac:dyDescent="0.35">
      <c r="B56" s="8" t="s">
        <v>502</v>
      </c>
      <c r="C56" s="7" t="s">
        <v>571</v>
      </c>
      <c r="E56" s="8" t="s">
        <v>789</v>
      </c>
      <c r="F56" s="1" t="s">
        <v>71</v>
      </c>
      <c r="G56" s="1">
        <v>777</v>
      </c>
      <c r="H56" t="s">
        <v>385</v>
      </c>
      <c r="I56" s="7"/>
      <c r="P56" s="48" t="s">
        <v>693</v>
      </c>
      <c r="Q56" s="1" t="s">
        <v>251</v>
      </c>
      <c r="S56" s="88"/>
      <c r="U56" s="8" t="s">
        <v>514</v>
      </c>
      <c r="V56" t="s">
        <v>521</v>
      </c>
      <c r="W56" s="88"/>
      <c r="AA56" s="8"/>
      <c r="AE56" s="7"/>
      <c r="AG56" s="8"/>
      <c r="AM56" s="7" t="s">
        <v>275</v>
      </c>
    </row>
    <row r="57" spans="2:56" x14ac:dyDescent="0.35">
      <c r="B57" s="8" t="s">
        <v>503</v>
      </c>
      <c r="C57" s="7" t="s">
        <v>572</v>
      </c>
      <c r="E57" s="8" t="s">
        <v>790</v>
      </c>
      <c r="F57" s="1" t="s">
        <v>72</v>
      </c>
      <c r="G57" s="1">
        <v>888</v>
      </c>
      <c r="H57" t="s">
        <v>386</v>
      </c>
      <c r="I57" s="7"/>
      <c r="P57" s="48" t="s">
        <v>694</v>
      </c>
      <c r="Q57" s="1" t="s">
        <v>471</v>
      </c>
      <c r="S57" s="88"/>
      <c r="U57" s="8" t="s">
        <v>515</v>
      </c>
      <c r="V57" t="s">
        <v>522</v>
      </c>
      <c r="W57" s="88"/>
      <c r="AA57" s="8"/>
      <c r="AE57" s="7"/>
      <c r="AG57" s="8"/>
      <c r="AM57" s="7" t="s">
        <v>276</v>
      </c>
    </row>
    <row r="58" spans="2:56" x14ac:dyDescent="0.35">
      <c r="B58" s="8" t="s">
        <v>504</v>
      </c>
      <c r="C58" s="7" t="s">
        <v>573</v>
      </c>
      <c r="E58" s="8" t="s">
        <v>791</v>
      </c>
      <c r="F58" s="1" t="s">
        <v>73</v>
      </c>
      <c r="G58" s="1">
        <v>999</v>
      </c>
      <c r="H58" t="s">
        <v>387</v>
      </c>
      <c r="I58" s="7"/>
      <c r="P58" s="48" t="s">
        <v>695</v>
      </c>
      <c r="Q58" s="1" t="s">
        <v>475</v>
      </c>
      <c r="S58" s="88"/>
      <c r="U58" s="8" t="s">
        <v>516</v>
      </c>
      <c r="V58" t="s">
        <v>523</v>
      </c>
      <c r="W58" s="88"/>
      <c r="AA58" s="8"/>
      <c r="AE58" s="7"/>
      <c r="AG58" s="8"/>
      <c r="AM58" s="7" t="s">
        <v>277</v>
      </c>
    </row>
    <row r="59" spans="2:56" x14ac:dyDescent="0.35">
      <c r="B59" s="12" t="s">
        <v>505</v>
      </c>
      <c r="C59" s="11" t="s">
        <v>574</v>
      </c>
      <c r="E59" s="8" t="s">
        <v>792</v>
      </c>
      <c r="F59" s="1" t="s">
        <v>74</v>
      </c>
      <c r="G59" s="1">
        <v>1110</v>
      </c>
      <c r="H59" t="s">
        <v>388</v>
      </c>
      <c r="I59" s="7"/>
      <c r="P59" s="58" t="s">
        <v>696</v>
      </c>
      <c r="Q59" s="10" t="s">
        <v>476</v>
      </c>
      <c r="R59" s="9"/>
      <c r="S59" s="89"/>
      <c r="U59" s="8" t="s">
        <v>517</v>
      </c>
      <c r="V59" t="s">
        <v>524</v>
      </c>
      <c r="W59" s="88"/>
      <c r="AA59" s="12"/>
      <c r="AB59" s="9"/>
      <c r="AC59" s="9"/>
      <c r="AD59" s="9"/>
      <c r="AE59" s="11"/>
      <c r="AG59" s="12"/>
      <c r="AH59" s="9"/>
      <c r="AI59" s="9"/>
      <c r="AJ59" s="9"/>
      <c r="AK59" s="9"/>
      <c r="AL59" s="9"/>
      <c r="AM59" s="11"/>
    </row>
    <row r="60" spans="2:56" x14ac:dyDescent="0.35">
      <c r="E60" s="8" t="s">
        <v>793</v>
      </c>
      <c r="F60" s="1" t="s">
        <v>75</v>
      </c>
      <c r="G60" s="1">
        <v>1221</v>
      </c>
      <c r="H60" t="s">
        <v>389</v>
      </c>
      <c r="I60" s="7"/>
      <c r="U60" s="12" t="s">
        <v>518</v>
      </c>
      <c r="V60" s="9" t="s">
        <v>525</v>
      </c>
      <c r="W60" s="89"/>
    </row>
    <row r="61" spans="2:56" x14ac:dyDescent="0.35">
      <c r="E61" s="8" t="s">
        <v>794</v>
      </c>
      <c r="F61" s="1" t="s">
        <v>76</v>
      </c>
      <c r="G61" s="1">
        <v>1332</v>
      </c>
      <c r="H61" t="s">
        <v>390</v>
      </c>
      <c r="I61" s="7"/>
    </row>
    <row r="62" spans="2:56" x14ac:dyDescent="0.35">
      <c r="E62" s="12" t="s">
        <v>795</v>
      </c>
      <c r="F62" s="10" t="s">
        <v>77</v>
      </c>
      <c r="G62" s="10">
        <v>1443</v>
      </c>
      <c r="H62" s="9" t="s">
        <v>391</v>
      </c>
      <c r="I62" s="11"/>
      <c r="AA62" s="92" t="s">
        <v>835</v>
      </c>
      <c r="AB62" s="94"/>
      <c r="AG62" s="155" t="s">
        <v>837</v>
      </c>
      <c r="AH62" s="99"/>
      <c r="AI62" s="43"/>
      <c r="AJ62" s="43"/>
      <c r="AK62" s="43"/>
      <c r="AL62" s="43"/>
      <c r="AM62" s="43"/>
    </row>
    <row r="63" spans="2:56" x14ac:dyDescent="0.35">
      <c r="P63" s="146" t="s">
        <v>822</v>
      </c>
      <c r="Q63" s="147"/>
      <c r="R63" s="95"/>
      <c r="S63" s="43"/>
      <c r="U63" s="54" t="s">
        <v>826</v>
      </c>
      <c r="V63" s="54"/>
      <c r="W63" s="54"/>
      <c r="X63" s="43"/>
      <c r="AA63" s="154" t="s">
        <v>782</v>
      </c>
      <c r="AB63" s="18" t="s">
        <v>783</v>
      </c>
      <c r="AG63" s="63" t="s">
        <v>781</v>
      </c>
      <c r="AH63" s="18" t="s">
        <v>750</v>
      </c>
      <c r="AI63" s="18" t="s">
        <v>833</v>
      </c>
      <c r="AJ63" s="18" t="s">
        <v>303</v>
      </c>
      <c r="AK63" s="18" t="s">
        <v>705</v>
      </c>
      <c r="AL63" s="18" t="s">
        <v>575</v>
      </c>
      <c r="AM63" s="18" t="s">
        <v>12</v>
      </c>
    </row>
    <row r="64" spans="2:56" x14ac:dyDescent="0.35">
      <c r="P64" s="5" t="s">
        <v>823</v>
      </c>
      <c r="Q64" s="5" t="s">
        <v>254</v>
      </c>
      <c r="R64" s="5" t="s">
        <v>260</v>
      </c>
      <c r="S64" s="5" t="s">
        <v>824</v>
      </c>
      <c r="U64" s="5" t="s">
        <v>532</v>
      </c>
      <c r="V64" s="5" t="s">
        <v>285</v>
      </c>
      <c r="W64" s="5" t="s">
        <v>495</v>
      </c>
      <c r="X64" s="5" t="s">
        <v>12</v>
      </c>
      <c r="AA64" s="8"/>
      <c r="AB64" s="7" t="s">
        <v>784</v>
      </c>
      <c r="AG64" s="8"/>
      <c r="AI64" s="7"/>
      <c r="AJ64" s="7"/>
      <c r="AK64" s="7"/>
      <c r="AL64" s="7"/>
      <c r="AM64" s="7"/>
    </row>
    <row r="65" spans="1:39" x14ac:dyDescent="0.35">
      <c r="P65" s="96"/>
      <c r="Q65" s="96">
        <v>0.39583333333333331</v>
      </c>
      <c r="R65" s="20">
        <v>0.70833333333333337</v>
      </c>
      <c r="S65" s="148"/>
      <c r="U65" s="8" t="s">
        <v>496</v>
      </c>
      <c r="V65" t="s">
        <v>286</v>
      </c>
      <c r="W65" s="1" t="s">
        <v>408</v>
      </c>
      <c r="X65" s="88"/>
      <c r="AA65" s="8"/>
      <c r="AB65" s="7" t="s">
        <v>785</v>
      </c>
      <c r="AG65" s="8"/>
      <c r="AI65" s="7"/>
      <c r="AJ65" s="7"/>
      <c r="AK65" s="7"/>
      <c r="AL65" s="7"/>
      <c r="AM65" s="7"/>
    </row>
    <row r="66" spans="1:39" x14ac:dyDescent="0.35">
      <c r="P66" s="96"/>
      <c r="Q66" s="96">
        <v>0.41666666666666669</v>
      </c>
      <c r="R66" s="20">
        <v>0.72916666666666663</v>
      </c>
      <c r="S66" s="148"/>
      <c r="U66" s="8" t="s">
        <v>497</v>
      </c>
      <c r="V66" t="s">
        <v>287</v>
      </c>
      <c r="W66" s="1" t="s">
        <v>408</v>
      </c>
      <c r="X66" s="88"/>
      <c r="AA66" s="8"/>
      <c r="AB66" s="7" t="s">
        <v>786</v>
      </c>
      <c r="AG66" s="8"/>
      <c r="AI66" s="7"/>
      <c r="AJ66" s="7"/>
      <c r="AK66" s="7"/>
      <c r="AL66" s="7"/>
      <c r="AM66" s="7"/>
    </row>
    <row r="67" spans="1:39" x14ac:dyDescent="0.35">
      <c r="P67" s="96"/>
      <c r="Q67" s="96">
        <v>0.375</v>
      </c>
      <c r="R67" s="20">
        <v>0.75</v>
      </c>
      <c r="S67" s="148"/>
      <c r="U67" s="8" t="s">
        <v>498</v>
      </c>
      <c r="V67" t="s">
        <v>288</v>
      </c>
      <c r="W67" s="1" t="s">
        <v>408</v>
      </c>
      <c r="X67" s="88"/>
      <c r="AA67" s="12"/>
      <c r="AB67" s="11" t="s">
        <v>840</v>
      </c>
      <c r="AG67" s="12"/>
      <c r="AH67" s="9"/>
      <c r="AI67" s="11"/>
      <c r="AJ67" s="11"/>
      <c r="AK67" s="11"/>
      <c r="AL67" s="11"/>
      <c r="AM67" s="11"/>
    </row>
    <row r="68" spans="1:39" x14ac:dyDescent="0.35">
      <c r="P68" s="96"/>
      <c r="Q68" s="96">
        <v>0.39583333333333331</v>
      </c>
      <c r="R68" s="20">
        <v>0.73958333333333337</v>
      </c>
      <c r="S68" s="148"/>
      <c r="U68" s="8" t="s">
        <v>499</v>
      </c>
      <c r="V68" t="s">
        <v>289</v>
      </c>
      <c r="W68" s="1" t="s">
        <v>408</v>
      </c>
      <c r="X68" s="88"/>
    </row>
    <row r="69" spans="1:39" x14ac:dyDescent="0.35">
      <c r="P69" s="96"/>
      <c r="Q69" s="96">
        <v>0.41666666666666669</v>
      </c>
      <c r="R69" s="20">
        <v>0.76041666666666663</v>
      </c>
      <c r="S69" s="148"/>
      <c r="U69" s="8" t="s">
        <v>500</v>
      </c>
      <c r="V69" t="s">
        <v>290</v>
      </c>
      <c r="W69" s="1" t="s">
        <v>408</v>
      </c>
      <c r="X69" s="88"/>
    </row>
    <row r="70" spans="1:39" x14ac:dyDescent="0.35">
      <c r="P70" s="96"/>
      <c r="Q70" s="96">
        <v>0.375</v>
      </c>
      <c r="R70" s="20">
        <v>0.6875</v>
      </c>
      <c r="S70" s="148"/>
      <c r="U70" s="8" t="s">
        <v>501</v>
      </c>
      <c r="V70" t="s">
        <v>291</v>
      </c>
      <c r="W70" s="1" t="s">
        <v>408</v>
      </c>
      <c r="X70" s="88"/>
    </row>
    <row r="71" spans="1:39" x14ac:dyDescent="0.35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P71" s="96"/>
      <c r="Q71" s="96">
        <v>0.39583333333333331</v>
      </c>
      <c r="R71" s="20">
        <v>0.77083333333333337</v>
      </c>
      <c r="S71" s="148"/>
      <c r="U71" s="8" t="s">
        <v>502</v>
      </c>
      <c r="V71" t="s">
        <v>292</v>
      </c>
      <c r="W71" s="1" t="s">
        <v>408</v>
      </c>
      <c r="X71" s="88"/>
    </row>
    <row r="72" spans="1:39" x14ac:dyDescent="0.35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P72" s="96"/>
      <c r="Q72" s="96">
        <v>0.41666666666666669</v>
      </c>
      <c r="R72" s="20">
        <v>0.70833333333333337</v>
      </c>
      <c r="S72" s="148"/>
      <c r="U72" s="8" t="s">
        <v>503</v>
      </c>
      <c r="V72" t="s">
        <v>293</v>
      </c>
      <c r="W72" s="1" t="s">
        <v>408</v>
      </c>
      <c r="X72" s="88"/>
    </row>
    <row r="73" spans="1:39" x14ac:dyDescent="0.35">
      <c r="A73" s="109" t="s">
        <v>393</v>
      </c>
      <c r="B73" s="110"/>
      <c r="C73" s="108"/>
      <c r="D73" s="111"/>
      <c r="E73" s="112" t="s">
        <v>409</v>
      </c>
      <c r="F73" s="112"/>
      <c r="G73" s="113"/>
      <c r="H73" s="113"/>
      <c r="I73" s="113"/>
      <c r="J73" s="113"/>
      <c r="K73" s="113"/>
      <c r="L73" s="113"/>
      <c r="M73" s="113"/>
      <c r="N73" s="114"/>
      <c r="P73" s="97"/>
      <c r="Q73" s="97">
        <v>0.375</v>
      </c>
      <c r="R73" s="98">
        <v>0.70833333333333337</v>
      </c>
      <c r="S73" s="149"/>
      <c r="U73" s="8" t="s">
        <v>504</v>
      </c>
      <c r="V73" t="s">
        <v>294</v>
      </c>
      <c r="W73" s="1" t="s">
        <v>408</v>
      </c>
      <c r="X73" s="88"/>
    </row>
    <row r="74" spans="1:39" x14ac:dyDescent="0.35">
      <c r="A74" s="115" t="s">
        <v>575</v>
      </c>
      <c r="B74" s="115" t="s">
        <v>392</v>
      </c>
      <c r="C74" s="108"/>
      <c r="D74" s="116"/>
      <c r="E74" s="115" t="s">
        <v>589</v>
      </c>
      <c r="F74" s="115" t="s">
        <v>16</v>
      </c>
      <c r="G74" s="115" t="s">
        <v>378</v>
      </c>
      <c r="H74" s="115" t="s">
        <v>80</v>
      </c>
      <c r="I74" s="115" t="s">
        <v>81</v>
      </c>
      <c r="J74" s="115" t="s">
        <v>82</v>
      </c>
      <c r="K74" s="115" t="s">
        <v>84</v>
      </c>
      <c r="L74" s="115" t="s">
        <v>401</v>
      </c>
      <c r="M74" s="115" t="s">
        <v>83</v>
      </c>
      <c r="N74" s="115" t="s">
        <v>85</v>
      </c>
      <c r="U74" s="8" t="s">
        <v>505</v>
      </c>
      <c r="V74" t="s">
        <v>295</v>
      </c>
      <c r="W74" s="1" t="s">
        <v>408</v>
      </c>
      <c r="X74" s="88"/>
    </row>
    <row r="75" spans="1:39" x14ac:dyDescent="0.35">
      <c r="A75" s="117" t="s">
        <v>576</v>
      </c>
      <c r="B75" s="118"/>
      <c r="C75" s="108"/>
      <c r="D75" s="119">
        <v>6500</v>
      </c>
      <c r="E75" s="120" t="s">
        <v>62</v>
      </c>
      <c r="F75" s="120">
        <v>25</v>
      </c>
      <c r="G75" s="120">
        <v>500</v>
      </c>
      <c r="H75" s="108">
        <v>1</v>
      </c>
      <c r="I75" s="108">
        <v>1</v>
      </c>
      <c r="J75" s="108">
        <v>1</v>
      </c>
      <c r="K75" s="108">
        <v>1</v>
      </c>
      <c r="L75" s="108">
        <v>0</v>
      </c>
      <c r="M75" s="108">
        <v>0</v>
      </c>
      <c r="N75" s="121">
        <v>0</v>
      </c>
      <c r="U75" s="8" t="s">
        <v>506</v>
      </c>
      <c r="V75" t="s">
        <v>296</v>
      </c>
      <c r="W75" s="1" t="s">
        <v>408</v>
      </c>
      <c r="X75" s="88"/>
    </row>
    <row r="76" spans="1:39" x14ac:dyDescent="0.35">
      <c r="A76" s="122" t="s">
        <v>577</v>
      </c>
      <c r="B76" s="118"/>
      <c r="C76" s="108"/>
      <c r="D76" s="119">
        <v>8500</v>
      </c>
      <c r="E76" s="120" t="s">
        <v>63</v>
      </c>
      <c r="F76" s="120">
        <v>25</v>
      </c>
      <c r="G76" s="120">
        <v>2000</v>
      </c>
      <c r="H76" s="108">
        <v>1</v>
      </c>
      <c r="I76" s="108">
        <v>1</v>
      </c>
      <c r="J76" s="108">
        <v>1</v>
      </c>
      <c r="K76" s="108">
        <v>1</v>
      </c>
      <c r="L76" s="108">
        <v>1</v>
      </c>
      <c r="M76" s="108">
        <v>1</v>
      </c>
      <c r="N76" s="121">
        <v>1</v>
      </c>
      <c r="P76" s="92" t="s">
        <v>825</v>
      </c>
      <c r="Q76" s="93"/>
      <c r="R76" s="93"/>
      <c r="S76" s="43"/>
      <c r="U76" s="8" t="s">
        <v>507</v>
      </c>
      <c r="V76" t="s">
        <v>297</v>
      </c>
      <c r="W76" s="1" t="s">
        <v>408</v>
      </c>
      <c r="X76" s="88"/>
    </row>
    <row r="77" spans="1:39" x14ac:dyDescent="0.35">
      <c r="A77" s="122" t="s">
        <v>578</v>
      </c>
      <c r="B77" s="118"/>
      <c r="C77" s="108"/>
      <c r="D77" s="119">
        <v>9500</v>
      </c>
      <c r="E77" s="120" t="s">
        <v>64</v>
      </c>
      <c r="F77" s="120">
        <v>100</v>
      </c>
      <c r="G77" s="120">
        <v>1500</v>
      </c>
      <c r="H77" s="108">
        <v>1</v>
      </c>
      <c r="I77" s="108">
        <v>1</v>
      </c>
      <c r="J77" s="108">
        <v>1</v>
      </c>
      <c r="K77" s="108">
        <v>1</v>
      </c>
      <c r="L77" s="108">
        <v>1</v>
      </c>
      <c r="M77" s="108">
        <v>0</v>
      </c>
      <c r="N77" s="121">
        <v>0</v>
      </c>
      <c r="P77" s="5" t="s">
        <v>527</v>
      </c>
      <c r="Q77" s="5" t="s">
        <v>481</v>
      </c>
      <c r="R77" s="5" t="s">
        <v>482</v>
      </c>
      <c r="S77" s="5" t="s">
        <v>12</v>
      </c>
      <c r="U77" s="12" t="s">
        <v>508</v>
      </c>
      <c r="V77" s="9" t="s">
        <v>298</v>
      </c>
      <c r="W77" s="10" t="s">
        <v>408</v>
      </c>
      <c r="X77" s="89"/>
    </row>
    <row r="78" spans="1:39" x14ac:dyDescent="0.35">
      <c r="A78" s="122" t="s">
        <v>579</v>
      </c>
      <c r="B78" s="118"/>
      <c r="C78" s="108"/>
      <c r="D78" s="119">
        <v>11500</v>
      </c>
      <c r="E78" s="120" t="s">
        <v>590</v>
      </c>
      <c r="F78" s="120">
        <v>100</v>
      </c>
      <c r="G78" s="120">
        <v>5000</v>
      </c>
      <c r="H78" s="108">
        <v>1</v>
      </c>
      <c r="I78" s="108">
        <v>1</v>
      </c>
      <c r="J78" s="108">
        <v>1</v>
      </c>
      <c r="K78" s="108">
        <v>1</v>
      </c>
      <c r="L78" s="108">
        <v>1</v>
      </c>
      <c r="M78" s="108">
        <v>1</v>
      </c>
      <c r="N78" s="121">
        <v>1</v>
      </c>
      <c r="P78" s="48" t="s">
        <v>486</v>
      </c>
      <c r="Q78" t="s">
        <v>270</v>
      </c>
      <c r="R78">
        <v>10</v>
      </c>
      <c r="S78" s="88"/>
    </row>
    <row r="79" spans="1:39" x14ac:dyDescent="0.35">
      <c r="A79" s="122" t="s">
        <v>580</v>
      </c>
      <c r="B79" s="118"/>
      <c r="C79" s="108"/>
      <c r="D79" s="119" t="s">
        <v>592</v>
      </c>
      <c r="E79" s="123" t="s">
        <v>591</v>
      </c>
      <c r="F79" s="123" t="s">
        <v>79</v>
      </c>
      <c r="G79" s="123">
        <v>8000</v>
      </c>
      <c r="H79" s="124">
        <v>1</v>
      </c>
      <c r="I79" s="124">
        <v>1</v>
      </c>
      <c r="J79" s="124">
        <v>1</v>
      </c>
      <c r="K79" s="124">
        <v>1</v>
      </c>
      <c r="L79" s="124">
        <v>1</v>
      </c>
      <c r="M79" s="124">
        <v>1</v>
      </c>
      <c r="N79" s="125">
        <v>1</v>
      </c>
      <c r="P79" s="48" t="s">
        <v>487</v>
      </c>
      <c r="Q79" t="s">
        <v>271</v>
      </c>
      <c r="R79">
        <v>10</v>
      </c>
      <c r="S79" s="88"/>
    </row>
    <row r="80" spans="1:39" x14ac:dyDescent="0.35">
      <c r="A80" s="122" t="s">
        <v>581</v>
      </c>
      <c r="B80" s="118"/>
      <c r="C80" s="108"/>
      <c r="D80" s="108"/>
      <c r="E80" s="108"/>
      <c r="F80" s="120"/>
      <c r="G80" s="108"/>
      <c r="H80" s="108"/>
      <c r="I80" s="108"/>
      <c r="J80" s="108"/>
      <c r="K80" s="108"/>
      <c r="L80" s="108"/>
      <c r="M80" s="108"/>
      <c r="N80" s="108"/>
      <c r="P80" s="48" t="s">
        <v>488</v>
      </c>
      <c r="Q80" t="s">
        <v>272</v>
      </c>
      <c r="R80">
        <v>120</v>
      </c>
      <c r="S80" s="88"/>
    </row>
    <row r="81" spans="1:36" x14ac:dyDescent="0.35">
      <c r="A81" s="122" t="s">
        <v>582</v>
      </c>
      <c r="B81" s="118"/>
      <c r="C81" s="108"/>
      <c r="D81" s="108"/>
      <c r="E81" s="108"/>
      <c r="F81" s="120"/>
      <c r="G81" s="108"/>
      <c r="H81" s="108"/>
      <c r="I81" s="108"/>
      <c r="J81" s="108"/>
      <c r="K81" s="108"/>
      <c r="L81" s="108"/>
      <c r="M81" s="108"/>
      <c r="N81" s="108"/>
      <c r="P81" s="48" t="s">
        <v>414</v>
      </c>
      <c r="Q81" t="s">
        <v>273</v>
      </c>
      <c r="R81">
        <v>10</v>
      </c>
      <c r="S81" s="88"/>
    </row>
    <row r="82" spans="1:36" x14ac:dyDescent="0.35">
      <c r="A82" s="122" t="s">
        <v>583</v>
      </c>
      <c r="B82" s="118"/>
      <c r="C82" s="108"/>
      <c r="D82" s="126" t="s">
        <v>410</v>
      </c>
      <c r="E82" s="112"/>
      <c r="F82" s="113"/>
      <c r="G82" s="113"/>
      <c r="H82" s="113"/>
      <c r="I82" s="114"/>
      <c r="J82" s="108"/>
      <c r="K82" s="108"/>
      <c r="L82" s="108"/>
      <c r="M82" s="108"/>
      <c r="N82" s="108"/>
      <c r="P82" s="48" t="s">
        <v>489</v>
      </c>
      <c r="Q82" t="s">
        <v>274</v>
      </c>
      <c r="R82">
        <v>10</v>
      </c>
      <c r="S82" s="88"/>
    </row>
    <row r="83" spans="1:36" x14ac:dyDescent="0.35">
      <c r="A83" s="122" t="s">
        <v>584</v>
      </c>
      <c r="B83" s="118"/>
      <c r="C83" s="108"/>
      <c r="D83" s="115" t="s">
        <v>392</v>
      </c>
      <c r="E83" s="115" t="s">
        <v>394</v>
      </c>
      <c r="F83" s="115" t="s">
        <v>609</v>
      </c>
      <c r="G83" s="115" t="s">
        <v>610</v>
      </c>
      <c r="H83" s="115" t="s">
        <v>611</v>
      </c>
      <c r="I83" s="115" t="s">
        <v>612</v>
      </c>
      <c r="J83" s="108"/>
      <c r="K83" s="108"/>
      <c r="L83" s="108"/>
      <c r="M83" s="108"/>
      <c r="N83" s="108"/>
      <c r="P83" s="48" t="s">
        <v>490</v>
      </c>
      <c r="Q83" t="s">
        <v>483</v>
      </c>
      <c r="R83">
        <v>10</v>
      </c>
      <c r="S83" s="88"/>
    </row>
    <row r="84" spans="1:36" x14ac:dyDescent="0.35">
      <c r="A84" s="122" t="s">
        <v>585</v>
      </c>
      <c r="B84" s="118"/>
      <c r="C84" s="108"/>
      <c r="D84" s="117" t="s">
        <v>397</v>
      </c>
      <c r="E84" s="120" t="s">
        <v>395</v>
      </c>
      <c r="F84" s="108"/>
      <c r="G84" s="108"/>
      <c r="H84" s="108"/>
      <c r="I84" s="121"/>
      <c r="J84" s="108"/>
      <c r="K84" s="108"/>
      <c r="L84" s="108"/>
      <c r="M84" s="108"/>
      <c r="N84" s="108"/>
      <c r="P84" s="48" t="s">
        <v>491</v>
      </c>
      <c r="Q84" t="s">
        <v>484</v>
      </c>
      <c r="R84">
        <v>10</v>
      </c>
      <c r="S84" s="88"/>
    </row>
    <row r="85" spans="1:36" x14ac:dyDescent="0.35">
      <c r="A85" s="122" t="s">
        <v>586</v>
      </c>
      <c r="B85" s="118"/>
      <c r="C85" s="108"/>
      <c r="D85" s="117" t="s">
        <v>398</v>
      </c>
      <c r="E85" s="120" t="s">
        <v>9</v>
      </c>
      <c r="F85" s="108"/>
      <c r="G85" s="108"/>
      <c r="H85" s="108"/>
      <c r="I85" s="121"/>
      <c r="J85" s="108"/>
      <c r="K85" s="108"/>
      <c r="L85" s="108"/>
      <c r="M85" s="108"/>
      <c r="N85" s="108"/>
      <c r="P85" s="58" t="s">
        <v>492</v>
      </c>
      <c r="Q85" s="9" t="s">
        <v>485</v>
      </c>
      <c r="R85" s="9">
        <v>10</v>
      </c>
      <c r="S85" s="89"/>
    </row>
    <row r="86" spans="1:36" x14ac:dyDescent="0.35">
      <c r="A86" s="122" t="s">
        <v>587</v>
      </c>
      <c r="B86" s="118"/>
      <c r="C86" s="108"/>
      <c r="D86" s="117" t="s">
        <v>399</v>
      </c>
      <c r="E86" s="120" t="s">
        <v>89</v>
      </c>
      <c r="F86" s="108"/>
      <c r="G86" s="108"/>
      <c r="H86" s="108"/>
      <c r="I86" s="121"/>
      <c r="J86" s="108"/>
      <c r="K86" s="108"/>
      <c r="L86" s="108"/>
      <c r="M86" s="108"/>
      <c r="N86" s="108"/>
    </row>
    <row r="87" spans="1:36" x14ac:dyDescent="0.35">
      <c r="A87" s="127" t="s">
        <v>588</v>
      </c>
      <c r="B87" s="128"/>
      <c r="C87" s="108"/>
      <c r="D87" s="129" t="s">
        <v>400</v>
      </c>
      <c r="E87" s="123" t="s">
        <v>396</v>
      </c>
      <c r="F87" s="124"/>
      <c r="G87" s="124"/>
      <c r="H87" s="124"/>
      <c r="I87" s="125"/>
      <c r="J87" s="108"/>
      <c r="K87" s="108"/>
      <c r="L87" s="108"/>
      <c r="M87" s="108"/>
      <c r="N87" s="108"/>
    </row>
    <row r="88" spans="1:36" x14ac:dyDescent="0.35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</row>
    <row r="89" spans="1:36" x14ac:dyDescent="0.35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AB89" s="4"/>
      <c r="AC89" s="1"/>
      <c r="AJ89" s="14"/>
    </row>
    <row r="90" spans="1:36" x14ac:dyDescent="0.35">
      <c r="AB90" s="4"/>
      <c r="AC90" s="1"/>
      <c r="AJ90" s="14"/>
    </row>
    <row r="91" spans="1:36" x14ac:dyDescent="0.35">
      <c r="AB91" s="4"/>
      <c r="AC91" s="1"/>
      <c r="AJ91" s="14"/>
    </row>
    <row r="92" spans="1:36" x14ac:dyDescent="0.35">
      <c r="AB92" s="4"/>
      <c r="AC92" s="1"/>
      <c r="AJ92" s="14"/>
    </row>
    <row r="93" spans="1:36" x14ac:dyDescent="0.35">
      <c r="AB93" s="4"/>
      <c r="AC93" s="1"/>
      <c r="AJ93" s="14"/>
    </row>
    <row r="94" spans="1:36" x14ac:dyDescent="0.35">
      <c r="AB94" s="4"/>
      <c r="AC94" s="1"/>
      <c r="AJ94" s="14"/>
    </row>
    <row r="173" spans="17:25" x14ac:dyDescent="0.35">
      <c r="Q173" s="4"/>
      <c r="R173" s="1"/>
      <c r="Y173" s="14"/>
    </row>
  </sheetData>
  <mergeCells count="17">
    <mergeCell ref="BV3:BW3"/>
    <mergeCell ref="AA22:AB22"/>
    <mergeCell ref="BJ27:BL27"/>
    <mergeCell ref="BG35:BK35"/>
    <mergeCell ref="BL35:BN35"/>
    <mergeCell ref="BO35:BP35"/>
    <mergeCell ref="AW6:AW15"/>
    <mergeCell ref="AY6:AY15"/>
    <mergeCell ref="AU6:AU15"/>
    <mergeCell ref="AV6:AV15"/>
    <mergeCell ref="BG3:BH3"/>
    <mergeCell ref="B29:C29"/>
    <mergeCell ref="B48:C48"/>
    <mergeCell ref="H13:I13"/>
    <mergeCell ref="AT6:AT15"/>
    <mergeCell ref="AP6:AP15"/>
    <mergeCell ref="AR6:AR15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5EE2-9128-4AC6-9FB5-AA915D77FEA9}">
  <dimension ref="B2:BL64"/>
  <sheetViews>
    <sheetView topLeftCell="J1" zoomScale="60" zoomScaleNormal="70" workbookViewId="0">
      <selection activeCell="V50" sqref="V50"/>
    </sheetView>
  </sheetViews>
  <sheetFormatPr defaultRowHeight="14.5" x14ac:dyDescent="0.35"/>
  <cols>
    <col min="2" max="2" width="12.26953125" customWidth="1"/>
    <col min="3" max="3" width="24.6328125" customWidth="1"/>
    <col min="4" max="4" width="24.453125" bestFit="1" customWidth="1"/>
    <col min="5" max="5" width="13.81640625" customWidth="1"/>
    <col min="6" max="6" width="18.81640625" customWidth="1"/>
    <col min="7" max="7" width="12.81640625" customWidth="1"/>
    <col min="8" max="8" width="13.26953125" customWidth="1"/>
    <col min="9" max="9" width="10.453125" customWidth="1"/>
    <col min="10" max="10" width="12.6328125" customWidth="1"/>
    <col min="11" max="11" width="11.90625" customWidth="1"/>
    <col min="12" max="12" width="13.81640625" customWidth="1"/>
    <col min="13" max="13" width="15.453125" customWidth="1"/>
    <col min="14" max="14" width="13" bestFit="1" customWidth="1"/>
    <col min="15" max="15" width="16.81640625" bestFit="1" customWidth="1"/>
    <col min="16" max="16" width="14.36328125" customWidth="1"/>
    <col min="17" max="17" width="11.6328125" customWidth="1"/>
    <col min="18" max="18" width="11.81640625" customWidth="1"/>
    <col min="19" max="19" width="11.26953125" customWidth="1"/>
    <col min="21" max="21" width="16.90625" customWidth="1"/>
    <col min="22" max="22" width="10.7265625" customWidth="1"/>
    <col min="23" max="23" width="16.7265625" customWidth="1"/>
    <col min="24" max="24" width="9.54296875" customWidth="1"/>
    <col min="25" max="25" width="11.26953125" customWidth="1"/>
    <col min="26" max="26" width="12.453125" customWidth="1"/>
    <col min="27" max="27" width="15" customWidth="1"/>
    <col min="28" max="28" width="10.08984375" customWidth="1"/>
    <col min="29" max="29" width="11.1796875" customWidth="1"/>
    <col min="30" max="30" width="15.54296875" bestFit="1" customWidth="1"/>
    <col min="31" max="31" width="12.81640625" customWidth="1"/>
    <col min="32" max="33" width="12.54296875" customWidth="1"/>
    <col min="34" max="34" width="13.6328125" customWidth="1"/>
    <col min="35" max="36" width="12.54296875" customWidth="1"/>
    <col min="37" max="37" width="11.36328125" customWidth="1"/>
    <col min="38" max="38" width="8.1796875" customWidth="1"/>
    <col min="39" max="39" width="17.6328125" customWidth="1"/>
    <col min="40" max="41" width="11.54296875" customWidth="1"/>
    <col min="42" max="42" width="8.453125" customWidth="1"/>
    <col min="43" max="43" width="12.54296875" customWidth="1"/>
    <col min="44" max="44" width="15.6328125" customWidth="1"/>
    <col min="45" max="45" width="25.81640625" customWidth="1"/>
    <col min="46" max="46" width="16.453125" customWidth="1"/>
    <col min="47" max="47" width="13.08984375" customWidth="1"/>
    <col min="48" max="49" width="12.81640625" customWidth="1"/>
    <col min="50" max="50" width="17" customWidth="1"/>
    <col min="51" max="51" width="12.81640625" customWidth="1"/>
    <col min="52" max="52" width="14.26953125" customWidth="1"/>
    <col min="53" max="53" width="15.1796875" customWidth="1"/>
    <col min="54" max="54" width="13.36328125" bestFit="1" customWidth="1"/>
    <col min="55" max="55" width="16" customWidth="1"/>
    <col min="56" max="58" width="9.26953125" bestFit="1" customWidth="1"/>
    <col min="59" max="59" width="13" bestFit="1" customWidth="1"/>
    <col min="60" max="60" width="12.08984375" customWidth="1"/>
    <col min="61" max="64" width="9.26953125" bestFit="1" customWidth="1"/>
  </cols>
  <sheetData>
    <row r="2" spans="2:64" hidden="1" x14ac:dyDescent="0.35">
      <c r="B2" s="187" t="s">
        <v>11</v>
      </c>
      <c r="C2" s="187"/>
      <c r="I2" s="188" t="s">
        <v>252</v>
      </c>
      <c r="J2" s="188"/>
      <c r="K2" s="188"/>
      <c r="L2" s="22"/>
      <c r="M2" s="22"/>
      <c r="N2" s="22"/>
      <c r="O2" s="22"/>
      <c r="P2" s="22"/>
      <c r="AD2" s="187" t="s">
        <v>10</v>
      </c>
      <c r="AE2" s="187"/>
      <c r="AN2" s="189" t="s">
        <v>90</v>
      </c>
      <c r="AO2" s="189"/>
      <c r="AP2" s="189"/>
      <c r="AQ2" s="190"/>
      <c r="AR2" s="3"/>
    </row>
    <row r="3" spans="2:64" hidden="1" x14ac:dyDescent="0.35">
      <c r="B3" s="5" t="s">
        <v>12</v>
      </c>
      <c r="C3" s="5" t="s">
        <v>13</v>
      </c>
      <c r="D3" s="5" t="s">
        <v>18</v>
      </c>
      <c r="E3" s="5"/>
      <c r="F3" s="5" t="s">
        <v>14</v>
      </c>
      <c r="G3" s="5" t="s">
        <v>15</v>
      </c>
      <c r="H3" s="5" t="s">
        <v>78</v>
      </c>
      <c r="I3" s="23" t="s">
        <v>248</v>
      </c>
      <c r="J3" s="23" t="s">
        <v>249</v>
      </c>
      <c r="K3" s="23" t="s">
        <v>253</v>
      </c>
      <c r="L3" s="23" t="s">
        <v>254</v>
      </c>
      <c r="M3" s="23" t="s">
        <v>260</v>
      </c>
      <c r="N3" s="23"/>
      <c r="O3" s="23"/>
      <c r="P3" s="23"/>
      <c r="R3" s="187" t="s">
        <v>17</v>
      </c>
      <c r="S3" s="187"/>
      <c r="T3" s="3"/>
      <c r="AD3" s="5" t="s">
        <v>12</v>
      </c>
      <c r="AE3" s="5" t="s">
        <v>1</v>
      </c>
      <c r="AF3" s="5" t="s">
        <v>122</v>
      </c>
      <c r="AG3" s="5"/>
      <c r="AH3" s="5" t="s">
        <v>5</v>
      </c>
      <c r="AI3" s="5" t="s">
        <v>6</v>
      </c>
      <c r="AJ3" s="5" t="s">
        <v>121</v>
      </c>
      <c r="AK3" s="5" t="s">
        <v>110</v>
      </c>
      <c r="AN3" s="183" t="s">
        <v>91</v>
      </c>
      <c r="AO3" s="184"/>
    </row>
    <row r="4" spans="2:64" hidden="1" x14ac:dyDescent="0.35">
      <c r="B4" s="4" t="s">
        <v>19</v>
      </c>
      <c r="C4" t="s">
        <v>29</v>
      </c>
      <c r="D4" t="s">
        <v>30</v>
      </c>
      <c r="F4" t="s">
        <v>60</v>
      </c>
      <c r="G4" t="s">
        <v>61</v>
      </c>
      <c r="H4" t="s">
        <v>62</v>
      </c>
      <c r="I4" s="22"/>
      <c r="J4" s="22"/>
      <c r="K4" s="22"/>
      <c r="L4" s="24">
        <v>0.39583333333333331</v>
      </c>
      <c r="M4" s="24">
        <v>0.70833333333333337</v>
      </c>
      <c r="N4" s="22"/>
      <c r="O4" s="22"/>
      <c r="P4" s="25"/>
      <c r="R4" s="5" t="s">
        <v>78</v>
      </c>
      <c r="S4" s="5" t="s">
        <v>16</v>
      </c>
      <c r="T4" s="5"/>
      <c r="U4" s="5" t="s">
        <v>80</v>
      </c>
      <c r="V4" s="5" t="s">
        <v>81</v>
      </c>
      <c r="W4" s="5"/>
      <c r="X4" s="5" t="s">
        <v>82</v>
      </c>
      <c r="Y4" s="5" t="s">
        <v>83</v>
      </c>
      <c r="Z4" s="5" t="s">
        <v>84</v>
      </c>
      <c r="AA4" s="5" t="s">
        <v>85</v>
      </c>
      <c r="AB4" s="5" t="s">
        <v>86</v>
      </c>
      <c r="AD4" s="4" t="s">
        <v>19</v>
      </c>
      <c r="AK4" t="s">
        <v>87</v>
      </c>
      <c r="AS4" s="181" t="s">
        <v>116</v>
      </c>
      <c r="AT4" s="181"/>
      <c r="AU4" s="181"/>
      <c r="AV4" s="181"/>
      <c r="AW4" s="181"/>
      <c r="AX4" s="181"/>
      <c r="AY4" s="181"/>
      <c r="AZ4" s="182"/>
      <c r="BA4" s="180" t="s">
        <v>117</v>
      </c>
      <c r="BB4" s="181"/>
      <c r="BC4" s="181"/>
      <c r="BD4" s="181"/>
      <c r="BE4" s="181"/>
      <c r="BF4" s="182"/>
      <c r="BG4" s="180" t="s">
        <v>120</v>
      </c>
      <c r="BH4" s="181"/>
      <c r="BI4" s="181"/>
      <c r="BJ4" s="181"/>
      <c r="BK4" s="181"/>
      <c r="BL4" s="182"/>
    </row>
    <row r="5" spans="2:64" hidden="1" x14ac:dyDescent="0.35">
      <c r="B5" s="4" t="s">
        <v>20</v>
      </c>
      <c r="C5" t="s">
        <v>31</v>
      </c>
      <c r="D5" t="str">
        <f>C5&amp;"123@"</f>
        <v>Shikho123@</v>
      </c>
      <c r="F5" t="s">
        <v>60</v>
      </c>
      <c r="G5" t="s">
        <v>61</v>
      </c>
      <c r="H5" t="s">
        <v>63</v>
      </c>
      <c r="I5" s="22"/>
      <c r="J5" s="22"/>
      <c r="K5" s="22"/>
      <c r="L5" s="24">
        <v>0.41666666666666669</v>
      </c>
      <c r="M5" s="24">
        <v>0.72916666666666663</v>
      </c>
      <c r="N5" s="22"/>
      <c r="O5" s="22"/>
      <c r="P5" s="25"/>
      <c r="R5" t="s">
        <v>62</v>
      </c>
      <c r="S5" s="1">
        <v>25</v>
      </c>
      <c r="T5" s="1"/>
      <c r="U5">
        <v>1</v>
      </c>
      <c r="V5">
        <v>1</v>
      </c>
      <c r="X5">
        <v>1</v>
      </c>
      <c r="Y5">
        <v>0</v>
      </c>
      <c r="Z5">
        <v>1</v>
      </c>
      <c r="AA5">
        <v>0</v>
      </c>
      <c r="AB5">
        <v>0</v>
      </c>
      <c r="AD5" s="4" t="s">
        <v>21</v>
      </c>
      <c r="AK5" t="s">
        <v>88</v>
      </c>
      <c r="AN5" s="5" t="s">
        <v>92</v>
      </c>
      <c r="AO5" s="5" t="s">
        <v>93</v>
      </c>
      <c r="AP5" s="5" t="s">
        <v>105</v>
      </c>
      <c r="AQ5" s="5" t="s">
        <v>107</v>
      </c>
      <c r="AR5" s="5"/>
      <c r="AS5" s="5" t="s">
        <v>108</v>
      </c>
      <c r="AT5" s="5" t="s">
        <v>111</v>
      </c>
      <c r="AU5" s="5" t="s">
        <v>112</v>
      </c>
      <c r="AV5" s="5" t="s">
        <v>113</v>
      </c>
      <c r="AW5" s="5"/>
      <c r="AX5" s="5"/>
      <c r="AY5" s="5" t="s">
        <v>114</v>
      </c>
      <c r="AZ5" s="5" t="s">
        <v>115</v>
      </c>
      <c r="BA5" s="5" t="s">
        <v>108</v>
      </c>
      <c r="BB5" s="5" t="s">
        <v>111</v>
      </c>
      <c r="BC5" s="5" t="s">
        <v>112</v>
      </c>
      <c r="BD5" s="5" t="s">
        <v>113</v>
      </c>
      <c r="BE5" s="5" t="s">
        <v>114</v>
      </c>
      <c r="BF5" s="5" t="s">
        <v>115</v>
      </c>
      <c r="BG5" s="5" t="s">
        <v>108</v>
      </c>
      <c r="BH5" s="5" t="s">
        <v>111</v>
      </c>
      <c r="BI5" s="5" t="s">
        <v>112</v>
      </c>
      <c r="BJ5" s="5" t="s">
        <v>113</v>
      </c>
      <c r="BK5" s="5" t="s">
        <v>114</v>
      </c>
      <c r="BL5" s="5" t="s">
        <v>115</v>
      </c>
    </row>
    <row r="6" spans="2:64" hidden="1" x14ac:dyDescent="0.35">
      <c r="B6" s="4" t="s">
        <v>21</v>
      </c>
      <c r="C6" t="s">
        <v>32</v>
      </c>
      <c r="D6" t="str">
        <f t="shared" ref="D6:D23" si="0">C6&amp;"123@"</f>
        <v>Rego Communications123@</v>
      </c>
      <c r="F6" t="s">
        <v>60</v>
      </c>
      <c r="G6" t="s">
        <v>61</v>
      </c>
      <c r="H6" t="s">
        <v>64</v>
      </c>
      <c r="I6" s="22"/>
      <c r="J6" s="22"/>
      <c r="K6" s="22"/>
      <c r="L6" s="24">
        <v>0.375</v>
      </c>
      <c r="M6" s="24">
        <v>0.75</v>
      </c>
      <c r="N6" s="22"/>
      <c r="O6" s="22"/>
      <c r="P6" s="25"/>
      <c r="R6" t="s">
        <v>63</v>
      </c>
      <c r="S6" s="1">
        <v>100</v>
      </c>
      <c r="T6" s="1"/>
      <c r="U6">
        <v>1</v>
      </c>
      <c r="V6">
        <v>1</v>
      </c>
      <c r="X6">
        <v>1</v>
      </c>
      <c r="Y6">
        <v>0</v>
      </c>
      <c r="Z6">
        <v>1</v>
      </c>
      <c r="AA6">
        <v>0</v>
      </c>
      <c r="AB6">
        <v>1</v>
      </c>
      <c r="AD6" s="4" t="s">
        <v>21</v>
      </c>
      <c r="AK6" t="s">
        <v>89</v>
      </c>
      <c r="AN6" t="s">
        <v>94</v>
      </c>
      <c r="AO6" t="s">
        <v>99</v>
      </c>
      <c r="AP6" s="1" t="s">
        <v>106</v>
      </c>
      <c r="AQ6">
        <v>8</v>
      </c>
      <c r="AS6" t="s">
        <v>118</v>
      </c>
      <c r="AT6" s="1" t="s">
        <v>106</v>
      </c>
      <c r="AZ6" s="7"/>
      <c r="BA6" s="8" t="s">
        <v>109</v>
      </c>
      <c r="BB6" s="1" t="s">
        <v>106</v>
      </c>
      <c r="BF6" s="7"/>
      <c r="BG6" s="8" t="s">
        <v>119</v>
      </c>
      <c r="BH6" s="1" t="s">
        <v>106</v>
      </c>
      <c r="BL6" s="7"/>
    </row>
    <row r="7" spans="2:64" hidden="1" x14ac:dyDescent="0.35">
      <c r="B7" s="4" t="s">
        <v>22</v>
      </c>
      <c r="C7" t="s">
        <v>33</v>
      </c>
      <c r="D7" t="str">
        <f t="shared" si="0"/>
        <v>Mir Akhter123@</v>
      </c>
      <c r="F7" t="s">
        <v>60</v>
      </c>
      <c r="G7" t="s">
        <v>61</v>
      </c>
      <c r="H7" t="s">
        <v>62</v>
      </c>
      <c r="I7" s="22"/>
      <c r="J7" s="22"/>
      <c r="K7" s="22"/>
      <c r="L7" s="24">
        <v>0.39583333333333331</v>
      </c>
      <c r="M7" s="24">
        <v>0.73958333333333337</v>
      </c>
      <c r="N7" s="22"/>
      <c r="O7" s="22"/>
      <c r="P7" s="25"/>
      <c r="R7" t="s">
        <v>64</v>
      </c>
      <c r="S7" s="1" t="s">
        <v>79</v>
      </c>
      <c r="T7" s="1"/>
      <c r="U7">
        <v>1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D7" s="4" t="s">
        <v>19</v>
      </c>
      <c r="AK7" t="s">
        <v>87</v>
      </c>
      <c r="AN7" t="s">
        <v>95</v>
      </c>
      <c r="AO7" t="s">
        <v>100</v>
      </c>
      <c r="AP7" s="1" t="s">
        <v>106</v>
      </c>
      <c r="AQ7">
        <v>5</v>
      </c>
      <c r="AT7" s="1" t="s">
        <v>106</v>
      </c>
      <c r="AZ7" s="7"/>
      <c r="BA7" s="8"/>
      <c r="BB7" s="1" t="s">
        <v>106</v>
      </c>
      <c r="BF7" s="7"/>
      <c r="BG7" s="8"/>
      <c r="BH7" s="1" t="s">
        <v>106</v>
      </c>
      <c r="BL7" s="7"/>
    </row>
    <row r="8" spans="2:64" hidden="1" x14ac:dyDescent="0.35">
      <c r="B8" s="4" t="s">
        <v>23</v>
      </c>
      <c r="C8" t="s">
        <v>34</v>
      </c>
      <c r="D8" t="str">
        <f t="shared" si="0"/>
        <v>GoodyBro123@</v>
      </c>
      <c r="F8" t="s">
        <v>60</v>
      </c>
      <c r="G8" t="s">
        <v>61</v>
      </c>
      <c r="H8" t="s">
        <v>63</v>
      </c>
      <c r="I8" s="22"/>
      <c r="J8" s="22"/>
      <c r="K8" s="22"/>
      <c r="L8" s="24">
        <v>0.41666666666666669</v>
      </c>
      <c r="M8" s="24">
        <v>0.76041666666666663</v>
      </c>
      <c r="N8" s="22"/>
      <c r="O8" s="22"/>
      <c r="P8" s="25"/>
      <c r="AD8" s="4" t="s">
        <v>19</v>
      </c>
      <c r="AK8" t="s">
        <v>88</v>
      </c>
      <c r="AN8" t="s">
        <v>96</v>
      </c>
      <c r="AO8" t="s">
        <v>101</v>
      </c>
      <c r="AP8" s="1" t="s">
        <v>106</v>
      </c>
      <c r="AQ8">
        <v>2</v>
      </c>
      <c r="AT8" s="1" t="s">
        <v>106</v>
      </c>
      <c r="AZ8" s="7"/>
      <c r="BA8" s="8"/>
      <c r="BB8" s="1" t="s">
        <v>106</v>
      </c>
      <c r="BF8" s="7"/>
      <c r="BG8" s="8"/>
      <c r="BH8" s="1" t="s">
        <v>106</v>
      </c>
      <c r="BL8" s="7"/>
    </row>
    <row r="9" spans="2:64" hidden="1" x14ac:dyDescent="0.35">
      <c r="B9" s="4" t="s">
        <v>24</v>
      </c>
      <c r="C9" t="s">
        <v>35</v>
      </c>
      <c r="D9" t="str">
        <f t="shared" si="0"/>
        <v>WiserGates123@</v>
      </c>
      <c r="F9" t="s">
        <v>60</v>
      </c>
      <c r="G9" t="s">
        <v>61</v>
      </c>
      <c r="H9" t="s">
        <v>64</v>
      </c>
      <c r="I9" s="22"/>
      <c r="J9" s="22"/>
      <c r="K9" s="22"/>
      <c r="L9" s="24">
        <v>0.375</v>
      </c>
      <c r="M9" s="24">
        <v>0.6875</v>
      </c>
      <c r="N9" s="22"/>
      <c r="O9" s="22"/>
      <c r="P9" s="25"/>
      <c r="AD9" s="4" t="s">
        <v>20</v>
      </c>
      <c r="AK9" t="s">
        <v>89</v>
      </c>
      <c r="AN9" t="s">
        <v>97</v>
      </c>
      <c r="AO9" t="s">
        <v>102</v>
      </c>
      <c r="AP9" s="1" t="s">
        <v>106</v>
      </c>
      <c r="AQ9">
        <v>10</v>
      </c>
      <c r="AT9" s="1" t="s">
        <v>106</v>
      </c>
      <c r="AZ9" s="7"/>
      <c r="BA9" s="8"/>
      <c r="BB9" s="1" t="s">
        <v>106</v>
      </c>
      <c r="BF9" s="7"/>
      <c r="BG9" s="8"/>
      <c r="BH9" s="1" t="s">
        <v>106</v>
      </c>
      <c r="BL9" s="7"/>
    </row>
    <row r="10" spans="2:64" hidden="1" x14ac:dyDescent="0.35">
      <c r="B10" s="4" t="s">
        <v>25</v>
      </c>
      <c r="C10" t="s">
        <v>36</v>
      </c>
      <c r="D10" t="str">
        <f t="shared" si="0"/>
        <v>ShujoPay123@</v>
      </c>
      <c r="F10" t="s">
        <v>60</v>
      </c>
      <c r="G10" t="s">
        <v>61</v>
      </c>
      <c r="H10" t="s">
        <v>62</v>
      </c>
      <c r="I10" s="22"/>
      <c r="J10" s="22"/>
      <c r="K10" s="22"/>
      <c r="L10" s="24">
        <v>0.39583333333333331</v>
      </c>
      <c r="M10" s="24">
        <v>0.77083333333333337</v>
      </c>
      <c r="N10" s="22"/>
      <c r="O10" s="22"/>
      <c r="P10" s="25"/>
      <c r="AD10" s="4" t="s">
        <v>20</v>
      </c>
      <c r="AK10" t="s">
        <v>89</v>
      </c>
      <c r="AN10" t="s">
        <v>98</v>
      </c>
      <c r="AO10" t="s">
        <v>103</v>
      </c>
      <c r="AP10" s="1" t="s">
        <v>106</v>
      </c>
      <c r="AQ10">
        <v>2</v>
      </c>
      <c r="AT10" s="1" t="s">
        <v>106</v>
      </c>
      <c r="AZ10" s="7"/>
      <c r="BA10" s="8"/>
      <c r="BB10" s="1" t="s">
        <v>106</v>
      </c>
      <c r="BF10" s="7"/>
      <c r="BG10" s="8"/>
      <c r="BH10" s="1" t="s">
        <v>106</v>
      </c>
      <c r="BL10" s="7"/>
    </row>
    <row r="11" spans="2:64" hidden="1" x14ac:dyDescent="0.35">
      <c r="B11" s="4" t="s">
        <v>26</v>
      </c>
      <c r="C11" t="s">
        <v>37</v>
      </c>
      <c r="D11" t="str">
        <f t="shared" si="0"/>
        <v>MedEasy123@</v>
      </c>
      <c r="F11" t="s">
        <v>60</v>
      </c>
      <c r="G11" t="s">
        <v>61</v>
      </c>
      <c r="H11" t="s">
        <v>63</v>
      </c>
      <c r="I11" s="22"/>
      <c r="J11" s="22"/>
      <c r="K11" s="22"/>
      <c r="L11" s="24">
        <v>0.41666666666666669</v>
      </c>
      <c r="M11" s="24">
        <v>0.70833333333333337</v>
      </c>
      <c r="N11" s="22"/>
      <c r="O11" s="22"/>
      <c r="P11" s="25"/>
      <c r="AD11" s="4" t="s">
        <v>20</v>
      </c>
      <c r="AK11" t="s">
        <v>87</v>
      </c>
      <c r="AN11" s="9" t="s">
        <v>89</v>
      </c>
      <c r="AO11" s="9" t="s">
        <v>104</v>
      </c>
      <c r="AP11" s="10" t="s">
        <v>106</v>
      </c>
      <c r="AQ11" s="9">
        <v>5</v>
      </c>
      <c r="AR11" s="9"/>
      <c r="AS11" s="9"/>
      <c r="AT11" s="10" t="s">
        <v>106</v>
      </c>
      <c r="AU11" s="9"/>
      <c r="AV11" s="9"/>
      <c r="AW11" s="9"/>
      <c r="AX11" s="9"/>
      <c r="AY11" s="9"/>
      <c r="AZ11" s="11"/>
      <c r="BA11" s="12"/>
      <c r="BB11" s="10" t="s">
        <v>106</v>
      </c>
      <c r="BC11" s="9"/>
      <c r="BD11" s="9"/>
      <c r="BE11" s="9"/>
      <c r="BF11" s="11"/>
      <c r="BG11" s="12"/>
      <c r="BH11" s="10" t="s">
        <v>106</v>
      </c>
      <c r="BI11" s="9"/>
      <c r="BJ11" s="9"/>
      <c r="BK11" s="9"/>
      <c r="BL11" s="11"/>
    </row>
    <row r="12" spans="2:64" hidden="1" x14ac:dyDescent="0.35">
      <c r="B12" s="4" t="s">
        <v>27</v>
      </c>
      <c r="C12" t="s">
        <v>38</v>
      </c>
      <c r="D12" t="str">
        <f t="shared" si="0"/>
        <v>Arogga123@</v>
      </c>
      <c r="F12" t="s">
        <v>60</v>
      </c>
      <c r="G12" t="s">
        <v>61</v>
      </c>
      <c r="H12" t="s">
        <v>64</v>
      </c>
      <c r="I12" s="22"/>
      <c r="J12" s="22"/>
      <c r="K12" s="22"/>
      <c r="L12" s="24">
        <v>0.375</v>
      </c>
      <c r="M12" s="24">
        <v>0.70833333333333337</v>
      </c>
      <c r="N12" s="22"/>
      <c r="O12" s="22"/>
      <c r="P12" s="25"/>
      <c r="AD12" s="4" t="s">
        <v>19</v>
      </c>
      <c r="AK12" t="s">
        <v>87</v>
      </c>
    </row>
    <row r="13" spans="2:64" hidden="1" x14ac:dyDescent="0.35">
      <c r="B13" s="4" t="s">
        <v>28</v>
      </c>
      <c r="C13" t="s">
        <v>39</v>
      </c>
      <c r="D13" t="str">
        <f t="shared" si="0"/>
        <v>Praava Health123@</v>
      </c>
      <c r="F13" t="s">
        <v>60</v>
      </c>
      <c r="G13" t="s">
        <v>61</v>
      </c>
      <c r="H13" t="s">
        <v>62</v>
      </c>
      <c r="I13" s="22"/>
      <c r="J13" s="22"/>
      <c r="K13" s="22"/>
      <c r="L13" s="24">
        <v>0.41666666666666669</v>
      </c>
      <c r="M13" s="24">
        <v>0.72916666666666663</v>
      </c>
      <c r="N13" s="22"/>
      <c r="O13" s="22"/>
      <c r="P13" s="25"/>
      <c r="AD13" s="4" t="s">
        <v>21</v>
      </c>
      <c r="AK13" t="s">
        <v>87</v>
      </c>
    </row>
    <row r="14" spans="2:64" hidden="1" x14ac:dyDescent="0.35">
      <c r="B14" s="4" t="s">
        <v>40</v>
      </c>
      <c r="C14" t="s">
        <v>50</v>
      </c>
      <c r="D14" t="str">
        <f t="shared" si="0"/>
        <v>Chillox123@</v>
      </c>
      <c r="F14" t="s">
        <v>60</v>
      </c>
      <c r="G14" t="s">
        <v>61</v>
      </c>
      <c r="H14" t="s">
        <v>63</v>
      </c>
      <c r="I14" s="22"/>
      <c r="J14" s="22"/>
      <c r="K14" s="22"/>
      <c r="L14" s="24">
        <v>0.4375</v>
      </c>
      <c r="M14" s="24">
        <v>0.70833333333333337</v>
      </c>
      <c r="N14" s="22"/>
      <c r="O14" s="22"/>
      <c r="P14" s="25"/>
      <c r="AD14" s="4" t="s">
        <v>21</v>
      </c>
      <c r="AK14" t="s">
        <v>87</v>
      </c>
    </row>
    <row r="15" spans="2:64" hidden="1" x14ac:dyDescent="0.35">
      <c r="B15" s="4" t="s">
        <v>41</v>
      </c>
      <c r="C15" t="s">
        <v>51</v>
      </c>
      <c r="D15" t="str">
        <f t="shared" si="0"/>
        <v>Zatiq123@</v>
      </c>
      <c r="F15" t="s">
        <v>60</v>
      </c>
      <c r="G15" t="s">
        <v>61</v>
      </c>
      <c r="H15" t="s">
        <v>64</v>
      </c>
      <c r="I15" s="22"/>
      <c r="J15" s="22"/>
      <c r="K15" s="22"/>
      <c r="L15" s="24">
        <v>0.45833333333333331</v>
      </c>
      <c r="M15" s="24">
        <v>0.72916666666666663</v>
      </c>
      <c r="N15" s="22"/>
      <c r="O15" s="22"/>
      <c r="P15" s="25"/>
      <c r="AD15" s="4" t="s">
        <v>21</v>
      </c>
      <c r="AK15" t="s">
        <v>87</v>
      </c>
    </row>
    <row r="16" spans="2:64" hidden="1" x14ac:dyDescent="0.35">
      <c r="B16" s="4" t="s">
        <v>42</v>
      </c>
      <c r="C16" t="s">
        <v>52</v>
      </c>
      <c r="D16" t="str">
        <f t="shared" si="0"/>
        <v>Alpha Catering123@</v>
      </c>
      <c r="F16" t="s">
        <v>60</v>
      </c>
      <c r="G16" t="s">
        <v>61</v>
      </c>
      <c r="H16" t="s">
        <v>62</v>
      </c>
      <c r="I16" s="22"/>
      <c r="J16" s="22"/>
      <c r="K16" s="22"/>
      <c r="L16" s="24">
        <v>0.41666666666666669</v>
      </c>
      <c r="M16" s="24">
        <v>0.75</v>
      </c>
      <c r="N16" s="22"/>
      <c r="O16" s="22"/>
      <c r="P16" s="25"/>
      <c r="AD16" s="4" t="s">
        <v>21</v>
      </c>
      <c r="AK16" t="s">
        <v>88</v>
      </c>
    </row>
    <row r="17" spans="2:30" hidden="1" x14ac:dyDescent="0.35">
      <c r="B17" s="4" t="s">
        <v>43</v>
      </c>
      <c r="C17" t="s">
        <v>53</v>
      </c>
      <c r="D17" t="str">
        <f t="shared" si="0"/>
        <v>Agroshift123@</v>
      </c>
      <c r="F17" t="s">
        <v>60</v>
      </c>
      <c r="G17" t="s">
        <v>61</v>
      </c>
      <c r="H17" t="s">
        <v>63</v>
      </c>
      <c r="I17" s="22"/>
      <c r="J17" s="22"/>
      <c r="K17" s="22"/>
      <c r="L17" s="24">
        <v>0.375</v>
      </c>
      <c r="M17" s="24">
        <v>0.73958333333333337</v>
      </c>
      <c r="N17" s="22"/>
      <c r="O17" s="22"/>
      <c r="P17" s="25"/>
    </row>
    <row r="18" spans="2:30" hidden="1" x14ac:dyDescent="0.35">
      <c r="B18" s="4" t="s">
        <v>44</v>
      </c>
      <c r="C18" t="s">
        <v>54</v>
      </c>
      <c r="D18" t="str">
        <f t="shared" si="0"/>
        <v>iFarmer123@</v>
      </c>
      <c r="F18" t="s">
        <v>60</v>
      </c>
      <c r="G18" t="s">
        <v>61</v>
      </c>
      <c r="H18" t="s">
        <v>64</v>
      </c>
      <c r="I18" s="22"/>
      <c r="J18" s="22"/>
      <c r="K18" s="22"/>
      <c r="L18" s="24">
        <v>0.41666666666666669</v>
      </c>
      <c r="M18" s="24">
        <v>0.76041666666666663</v>
      </c>
      <c r="N18" s="22"/>
      <c r="O18" s="22"/>
      <c r="P18" s="25"/>
    </row>
    <row r="19" spans="2:30" hidden="1" x14ac:dyDescent="0.35">
      <c r="B19" s="4" t="s">
        <v>45</v>
      </c>
      <c r="C19" t="s">
        <v>55</v>
      </c>
      <c r="D19" t="str">
        <f t="shared" si="0"/>
        <v>ShopUp123@</v>
      </c>
      <c r="F19" t="s">
        <v>60</v>
      </c>
      <c r="G19" t="s">
        <v>61</v>
      </c>
      <c r="H19" t="s">
        <v>62</v>
      </c>
      <c r="I19" s="22"/>
      <c r="J19" s="22"/>
      <c r="K19" s="22"/>
      <c r="L19" s="24">
        <v>0.4375</v>
      </c>
      <c r="M19" s="24">
        <v>0.6875</v>
      </c>
      <c r="N19" s="22"/>
      <c r="O19" s="22"/>
      <c r="P19" s="25"/>
    </row>
    <row r="20" spans="2:30" hidden="1" x14ac:dyDescent="0.35">
      <c r="B20" s="4" t="s">
        <v>46</v>
      </c>
      <c r="C20" t="s">
        <v>56</v>
      </c>
      <c r="D20" t="str">
        <f t="shared" si="0"/>
        <v>Sheba xyz123@</v>
      </c>
      <c r="F20" t="s">
        <v>60</v>
      </c>
      <c r="G20" t="s">
        <v>61</v>
      </c>
      <c r="H20" t="s">
        <v>63</v>
      </c>
      <c r="I20" s="22"/>
      <c r="J20" s="22"/>
      <c r="K20" s="22"/>
      <c r="L20" s="24">
        <v>0.45833333333333331</v>
      </c>
      <c r="M20" s="24">
        <v>0.77083333333333337</v>
      </c>
      <c r="N20" s="22"/>
      <c r="O20" s="22"/>
      <c r="P20" s="25"/>
    </row>
    <row r="21" spans="2:30" hidden="1" x14ac:dyDescent="0.35">
      <c r="B21" s="4" t="s">
        <v>47</v>
      </c>
      <c r="C21" t="s">
        <v>57</v>
      </c>
      <c r="D21" t="str">
        <f t="shared" si="0"/>
        <v>GoZayaan123@</v>
      </c>
      <c r="F21" t="s">
        <v>60</v>
      </c>
      <c r="G21" t="s">
        <v>61</v>
      </c>
      <c r="H21" t="s">
        <v>64</v>
      </c>
      <c r="I21" s="22"/>
      <c r="J21" s="22"/>
      <c r="K21" s="22"/>
      <c r="L21" s="24">
        <v>0.41666666666666669</v>
      </c>
      <c r="M21" s="24">
        <v>0.75</v>
      </c>
      <c r="N21" s="22"/>
      <c r="O21" s="22"/>
      <c r="P21" s="25"/>
    </row>
    <row r="22" spans="2:30" hidden="1" x14ac:dyDescent="0.35">
      <c r="B22" s="4" t="s">
        <v>48</v>
      </c>
      <c r="C22" t="s">
        <v>58</v>
      </c>
      <c r="D22" t="str">
        <f t="shared" si="0"/>
        <v>Sharetrip123@</v>
      </c>
      <c r="F22" t="s">
        <v>60</v>
      </c>
      <c r="G22" t="s">
        <v>61</v>
      </c>
      <c r="H22" t="s">
        <v>62</v>
      </c>
      <c r="I22" s="22"/>
      <c r="J22" s="22"/>
      <c r="K22" s="22"/>
      <c r="L22" s="24">
        <v>0.375</v>
      </c>
      <c r="M22" s="24">
        <v>0.75</v>
      </c>
      <c r="N22" s="22"/>
      <c r="O22" s="22"/>
      <c r="P22" s="25"/>
    </row>
    <row r="23" spans="2:30" hidden="1" x14ac:dyDescent="0.35">
      <c r="B23" s="4" t="s">
        <v>49</v>
      </c>
      <c r="C23" t="s">
        <v>59</v>
      </c>
      <c r="D23" t="str">
        <f t="shared" si="0"/>
        <v>Wander women123@</v>
      </c>
      <c r="F23" t="s">
        <v>60</v>
      </c>
      <c r="G23" t="s">
        <v>61</v>
      </c>
      <c r="H23" t="s">
        <v>63</v>
      </c>
      <c r="I23" s="22"/>
      <c r="J23" s="22"/>
      <c r="K23" s="22"/>
      <c r="L23" s="24">
        <v>0.41666666666666669</v>
      </c>
      <c r="M23" s="24">
        <v>0.75</v>
      </c>
      <c r="N23" s="22"/>
      <c r="O23" s="22"/>
      <c r="P23" s="25"/>
    </row>
    <row r="24" spans="2:30" x14ac:dyDescent="0.35">
      <c r="L24" s="20"/>
      <c r="M24" s="20"/>
      <c r="Q24" s="39" t="s">
        <v>613</v>
      </c>
    </row>
    <row r="25" spans="2:30" x14ac:dyDescent="0.35">
      <c r="L25" s="20"/>
      <c r="M25" s="20"/>
    </row>
    <row r="26" spans="2:30" x14ac:dyDescent="0.35">
      <c r="B26" s="33" t="s">
        <v>364</v>
      </c>
      <c r="C26" s="34"/>
      <c r="H26" s="39" t="s">
        <v>613</v>
      </c>
      <c r="J26" s="6" t="s">
        <v>10</v>
      </c>
      <c r="O26" s="39" t="s">
        <v>613</v>
      </c>
      <c r="Q26" s="49" t="s">
        <v>393</v>
      </c>
      <c r="R26" s="53"/>
      <c r="T26" s="105"/>
      <c r="U26" s="185" t="s">
        <v>409</v>
      </c>
      <c r="V26" s="185"/>
      <c r="W26" s="42"/>
      <c r="X26" s="42"/>
      <c r="Y26" s="42"/>
      <c r="Z26" s="42"/>
      <c r="AA26" s="42"/>
      <c r="AB26" s="42"/>
      <c r="AC26" s="42"/>
      <c r="AD26" s="43"/>
    </row>
    <row r="27" spans="2:30" x14ac:dyDescent="0.35">
      <c r="B27" s="5" t="s">
        <v>12</v>
      </c>
      <c r="C27" s="5" t="s">
        <v>13</v>
      </c>
      <c r="D27" s="5" t="s">
        <v>18</v>
      </c>
      <c r="E27" s="5" t="s">
        <v>15</v>
      </c>
      <c r="F27" s="5" t="s">
        <v>14</v>
      </c>
      <c r="G27" s="5" t="s">
        <v>316</v>
      </c>
      <c r="H27" s="5" t="s">
        <v>78</v>
      </c>
      <c r="J27" s="5" t="s">
        <v>575</v>
      </c>
      <c r="K27" s="5" t="s">
        <v>122</v>
      </c>
      <c r="L27" s="5" t="s">
        <v>5</v>
      </c>
      <c r="M27" s="5" t="s">
        <v>6</v>
      </c>
      <c r="N27" s="5" t="s">
        <v>121</v>
      </c>
      <c r="O27" s="23" t="s">
        <v>12</v>
      </c>
      <c r="Q27" s="5" t="s">
        <v>575</v>
      </c>
      <c r="R27" s="5" t="s">
        <v>392</v>
      </c>
      <c r="T27" s="8"/>
      <c r="U27" s="5" t="s">
        <v>589</v>
      </c>
      <c r="V27" s="5" t="s">
        <v>16</v>
      </c>
      <c r="W27" s="5" t="s">
        <v>378</v>
      </c>
      <c r="X27" s="5" t="s">
        <v>80</v>
      </c>
      <c r="Y27" s="5" t="s">
        <v>81</v>
      </c>
      <c r="Z27" s="5" t="s">
        <v>82</v>
      </c>
      <c r="AA27" s="5" t="s">
        <v>84</v>
      </c>
      <c r="AB27" s="5" t="s">
        <v>401</v>
      </c>
      <c r="AC27" s="5" t="s">
        <v>83</v>
      </c>
      <c r="AD27" s="5" t="s">
        <v>85</v>
      </c>
    </row>
    <row r="28" spans="2:30" x14ac:dyDescent="0.35">
      <c r="B28" s="4" t="s">
        <v>19</v>
      </c>
      <c r="C28" t="s">
        <v>29</v>
      </c>
      <c r="D28" t="s">
        <v>30</v>
      </c>
      <c r="F28" s="1"/>
      <c r="G28" s="1"/>
      <c r="H28" s="1"/>
      <c r="J28" s="1" t="str">
        <f>O28&amp;"-"&amp;"U0001"</f>
        <v>0001-U0001</v>
      </c>
      <c r="K28" s="1" t="s">
        <v>65</v>
      </c>
      <c r="L28" s="1">
        <v>111</v>
      </c>
      <c r="M28" t="s">
        <v>379</v>
      </c>
      <c r="O28" s="38" t="s">
        <v>19</v>
      </c>
      <c r="Q28" s="48" t="s">
        <v>576</v>
      </c>
      <c r="R28" s="45"/>
      <c r="T28" s="13">
        <v>6500</v>
      </c>
      <c r="U28" s="1" t="s">
        <v>62</v>
      </c>
      <c r="V28" s="1">
        <v>25</v>
      </c>
      <c r="W28" s="1">
        <v>500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 s="7">
        <v>0</v>
      </c>
    </row>
    <row r="29" spans="2:30" x14ac:dyDescent="0.35">
      <c r="B29" s="4" t="s">
        <v>20</v>
      </c>
      <c r="C29" t="s">
        <v>31</v>
      </c>
      <c r="D29" t="str">
        <f>C29&amp;"123@"</f>
        <v>Shikho123@</v>
      </c>
      <c r="F29" s="1"/>
      <c r="G29" s="1"/>
      <c r="H29" s="1"/>
      <c r="J29" s="1" t="str">
        <f t="shared" ref="J29:J33" si="1">O29&amp;"-"&amp;"U0001"</f>
        <v>0003-U0001</v>
      </c>
      <c r="K29" s="1" t="s">
        <v>66</v>
      </c>
      <c r="L29" s="1">
        <v>222</v>
      </c>
      <c r="M29" t="s">
        <v>380</v>
      </c>
      <c r="O29" s="38" t="s">
        <v>21</v>
      </c>
      <c r="Q29" s="44" t="s">
        <v>577</v>
      </c>
      <c r="R29" s="45"/>
      <c r="T29" s="13">
        <v>8500</v>
      </c>
      <c r="U29" s="1" t="s">
        <v>63</v>
      </c>
      <c r="V29" s="1">
        <v>25</v>
      </c>
      <c r="W29" s="1">
        <v>2000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 s="7">
        <v>1</v>
      </c>
    </row>
    <row r="30" spans="2:30" x14ac:dyDescent="0.35">
      <c r="B30" s="4" t="s">
        <v>21</v>
      </c>
      <c r="C30" t="s">
        <v>32</v>
      </c>
      <c r="D30" t="str">
        <f t="shared" ref="D30:D47" si="2">C30&amp;"123@"</f>
        <v>Rego Communications123@</v>
      </c>
      <c r="F30" s="1"/>
      <c r="G30" s="1"/>
      <c r="H30" s="1"/>
      <c r="J30" s="1" t="str">
        <f>O30&amp;"-"&amp;"U0002"</f>
        <v>0003-U0002</v>
      </c>
      <c r="K30" s="1" t="s">
        <v>67</v>
      </c>
      <c r="L30" s="1">
        <v>333</v>
      </c>
      <c r="M30" t="s">
        <v>381</v>
      </c>
      <c r="O30" s="38" t="s">
        <v>21</v>
      </c>
      <c r="Q30" s="44" t="s">
        <v>578</v>
      </c>
      <c r="R30" s="45"/>
      <c r="T30" s="13">
        <v>9500</v>
      </c>
      <c r="U30" s="1" t="s">
        <v>64</v>
      </c>
      <c r="V30" s="1">
        <v>100</v>
      </c>
      <c r="W30" s="1">
        <v>1500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 s="7">
        <v>0</v>
      </c>
    </row>
    <row r="31" spans="2:30" x14ac:dyDescent="0.35">
      <c r="B31" s="4" t="s">
        <v>22</v>
      </c>
      <c r="C31" t="s">
        <v>33</v>
      </c>
      <c r="D31" t="str">
        <f t="shared" si="2"/>
        <v>Mir Akhter123@</v>
      </c>
      <c r="F31" s="1"/>
      <c r="G31" s="1"/>
      <c r="H31" s="1"/>
      <c r="J31" s="1" t="str">
        <f>O31&amp;"-"&amp;"U0002"</f>
        <v>0001-U0002</v>
      </c>
      <c r="K31" s="1" t="s">
        <v>68</v>
      </c>
      <c r="L31" s="1">
        <v>444</v>
      </c>
      <c r="M31" t="s">
        <v>382</v>
      </c>
      <c r="O31" s="38" t="s">
        <v>19</v>
      </c>
      <c r="Q31" s="44" t="s">
        <v>579</v>
      </c>
      <c r="R31" s="45"/>
      <c r="T31" s="13">
        <v>11500</v>
      </c>
      <c r="U31" s="1" t="s">
        <v>590</v>
      </c>
      <c r="V31" s="1">
        <v>100</v>
      </c>
      <c r="W31" s="1">
        <v>5000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 s="7">
        <v>1</v>
      </c>
    </row>
    <row r="32" spans="2:30" x14ac:dyDescent="0.35">
      <c r="B32" s="4" t="s">
        <v>23</v>
      </c>
      <c r="C32" t="s">
        <v>34</v>
      </c>
      <c r="D32" t="str">
        <f t="shared" si="2"/>
        <v>GoodyBro123@</v>
      </c>
      <c r="F32" s="1"/>
      <c r="G32" s="1"/>
      <c r="H32" s="1"/>
      <c r="J32" s="1" t="str">
        <f>O32&amp;"-"&amp;"U0003"</f>
        <v>0001-U0003</v>
      </c>
      <c r="K32" s="1" t="s">
        <v>69</v>
      </c>
      <c r="L32" s="1">
        <v>555</v>
      </c>
      <c r="M32" t="s">
        <v>383</v>
      </c>
      <c r="O32" s="38" t="s">
        <v>19</v>
      </c>
      <c r="Q32" s="44" t="s">
        <v>580</v>
      </c>
      <c r="R32" s="45"/>
      <c r="T32" s="13" t="s">
        <v>592</v>
      </c>
      <c r="U32" s="10" t="s">
        <v>591</v>
      </c>
      <c r="V32" s="10" t="s">
        <v>79</v>
      </c>
      <c r="W32" s="10">
        <v>8000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11">
        <v>1</v>
      </c>
    </row>
    <row r="33" spans="2:25" x14ac:dyDescent="0.35">
      <c r="B33" s="4" t="s">
        <v>24</v>
      </c>
      <c r="C33" t="s">
        <v>35</v>
      </c>
      <c r="D33" t="str">
        <f t="shared" si="2"/>
        <v>WiserGates123@</v>
      </c>
      <c r="F33" s="1"/>
      <c r="G33" s="1"/>
      <c r="H33" s="1"/>
      <c r="J33" s="1" t="str">
        <f t="shared" si="1"/>
        <v>0002-U0001</v>
      </c>
      <c r="K33" s="1" t="s">
        <v>70</v>
      </c>
      <c r="L33" s="1">
        <v>666</v>
      </c>
      <c r="M33" t="s">
        <v>384</v>
      </c>
      <c r="O33" s="38" t="s">
        <v>20</v>
      </c>
      <c r="Q33" s="44" t="s">
        <v>581</v>
      </c>
      <c r="R33" s="45"/>
      <c r="V33" s="1"/>
    </row>
    <row r="34" spans="2:25" x14ac:dyDescent="0.35">
      <c r="B34" s="4" t="s">
        <v>25</v>
      </c>
      <c r="C34" t="s">
        <v>36</v>
      </c>
      <c r="D34" t="str">
        <f t="shared" si="2"/>
        <v>ShujoPay123@</v>
      </c>
      <c r="F34" s="1"/>
      <c r="G34" s="1"/>
      <c r="H34" s="1"/>
      <c r="J34" s="1" t="str">
        <f>O34&amp;"-"&amp;"U0002"</f>
        <v>0002-U0002</v>
      </c>
      <c r="K34" s="1" t="s">
        <v>71</v>
      </c>
      <c r="L34" s="1">
        <v>777</v>
      </c>
      <c r="M34" t="s">
        <v>385</v>
      </c>
      <c r="O34" s="38" t="s">
        <v>20</v>
      </c>
      <c r="Q34" s="44" t="s">
        <v>582</v>
      </c>
      <c r="R34" s="45"/>
      <c r="V34" s="1"/>
    </row>
    <row r="35" spans="2:25" x14ac:dyDescent="0.35">
      <c r="B35" s="4" t="s">
        <v>26</v>
      </c>
      <c r="C35" t="s">
        <v>37</v>
      </c>
      <c r="D35" t="str">
        <f t="shared" si="2"/>
        <v>MedEasy123@</v>
      </c>
      <c r="F35" s="1"/>
      <c r="G35" s="1"/>
      <c r="H35" s="1"/>
      <c r="J35" s="1" t="str">
        <f>O35&amp;"-"&amp;"U0003"</f>
        <v>0002-U0003</v>
      </c>
      <c r="K35" s="1" t="s">
        <v>72</v>
      </c>
      <c r="L35" s="1">
        <v>888</v>
      </c>
      <c r="M35" t="s">
        <v>386</v>
      </c>
      <c r="O35" s="38" t="s">
        <v>20</v>
      </c>
      <c r="Q35" s="44" t="s">
        <v>583</v>
      </c>
      <c r="R35" s="45"/>
      <c r="T35" s="186" t="s">
        <v>410</v>
      </c>
      <c r="U35" s="185"/>
      <c r="V35" s="42"/>
      <c r="W35" s="42"/>
      <c r="X35" s="42"/>
      <c r="Y35" s="43"/>
    </row>
    <row r="36" spans="2:25" x14ac:dyDescent="0.35">
      <c r="B36" s="4" t="s">
        <v>27</v>
      </c>
      <c r="C36" t="s">
        <v>38</v>
      </c>
      <c r="D36" t="str">
        <f t="shared" si="2"/>
        <v>Arogga123@</v>
      </c>
      <c r="F36" s="1"/>
      <c r="G36" s="1"/>
      <c r="H36" s="1"/>
      <c r="J36" s="1" t="str">
        <f>O36&amp;"-"&amp;"U0004"</f>
        <v>0001-U0004</v>
      </c>
      <c r="K36" s="1" t="s">
        <v>73</v>
      </c>
      <c r="L36" s="1">
        <v>999</v>
      </c>
      <c r="M36" t="s">
        <v>387</v>
      </c>
      <c r="O36" s="38" t="s">
        <v>19</v>
      </c>
      <c r="Q36" s="44" t="s">
        <v>584</v>
      </c>
      <c r="R36" s="45"/>
      <c r="T36" s="5" t="s">
        <v>392</v>
      </c>
      <c r="U36" s="5" t="s">
        <v>394</v>
      </c>
      <c r="V36" s="5" t="s">
        <v>609</v>
      </c>
      <c r="W36" s="5" t="s">
        <v>610</v>
      </c>
      <c r="X36" s="5" t="s">
        <v>611</v>
      </c>
      <c r="Y36" s="5" t="s">
        <v>612</v>
      </c>
    </row>
    <row r="37" spans="2:25" x14ac:dyDescent="0.35">
      <c r="B37" s="4" t="s">
        <v>28</v>
      </c>
      <c r="C37" t="s">
        <v>39</v>
      </c>
      <c r="D37" t="str">
        <f t="shared" si="2"/>
        <v>Praava Health123@</v>
      </c>
      <c r="F37" s="1"/>
      <c r="G37" s="1"/>
      <c r="H37" s="1"/>
      <c r="J37" s="1" t="str">
        <f>O37&amp;"-"&amp;"U0003"</f>
        <v>0003-U0003</v>
      </c>
      <c r="K37" s="1" t="s">
        <v>74</v>
      </c>
      <c r="L37" s="1">
        <v>1110</v>
      </c>
      <c r="M37" t="s">
        <v>388</v>
      </c>
      <c r="O37" s="38" t="s">
        <v>21</v>
      </c>
      <c r="Q37" s="44" t="s">
        <v>585</v>
      </c>
      <c r="R37" s="45"/>
      <c r="T37" s="48" t="s">
        <v>397</v>
      </c>
      <c r="U37" s="1" t="s">
        <v>395</v>
      </c>
      <c r="Y37" s="7"/>
    </row>
    <row r="38" spans="2:25" x14ac:dyDescent="0.35">
      <c r="B38" s="4" t="s">
        <v>40</v>
      </c>
      <c r="C38" t="s">
        <v>50</v>
      </c>
      <c r="D38" t="str">
        <f t="shared" si="2"/>
        <v>Chillox123@</v>
      </c>
      <c r="F38" s="1"/>
      <c r="G38" s="1"/>
      <c r="H38" s="1"/>
      <c r="J38" s="1" t="str">
        <f>O38&amp;"-"&amp;"U0004"</f>
        <v>0003-U0004</v>
      </c>
      <c r="K38" s="1" t="s">
        <v>75</v>
      </c>
      <c r="L38" s="1">
        <v>1221</v>
      </c>
      <c r="M38" t="s">
        <v>389</v>
      </c>
      <c r="O38" s="38" t="s">
        <v>21</v>
      </c>
      <c r="Q38" s="44" t="s">
        <v>586</v>
      </c>
      <c r="R38" s="45"/>
      <c r="T38" s="48" t="s">
        <v>398</v>
      </c>
      <c r="U38" s="1" t="s">
        <v>9</v>
      </c>
      <c r="Y38" s="7"/>
    </row>
    <row r="39" spans="2:25" x14ac:dyDescent="0.35">
      <c r="B39" s="4" t="s">
        <v>41</v>
      </c>
      <c r="C39" t="s">
        <v>51</v>
      </c>
      <c r="D39" t="str">
        <f t="shared" si="2"/>
        <v>Zatiq123@</v>
      </c>
      <c r="F39" s="1"/>
      <c r="G39" s="1"/>
      <c r="H39" s="1"/>
      <c r="J39" s="1" t="str">
        <f>O39&amp;"-"&amp;"U0005"</f>
        <v>0003-U0005</v>
      </c>
      <c r="K39" s="1" t="s">
        <v>76</v>
      </c>
      <c r="L39" s="1">
        <v>1332</v>
      </c>
      <c r="M39" t="s">
        <v>390</v>
      </c>
      <c r="O39" s="38" t="s">
        <v>21</v>
      </c>
      <c r="Q39" s="44" t="s">
        <v>587</v>
      </c>
      <c r="R39" s="45"/>
      <c r="T39" s="48" t="s">
        <v>399</v>
      </c>
      <c r="U39" s="1" t="s">
        <v>89</v>
      </c>
      <c r="Y39" s="7"/>
    </row>
    <row r="40" spans="2:25" x14ac:dyDescent="0.35">
      <c r="B40" s="4" t="s">
        <v>42</v>
      </c>
      <c r="C40" t="s">
        <v>52</v>
      </c>
      <c r="D40" t="str">
        <f t="shared" si="2"/>
        <v>Alpha Catering123@</v>
      </c>
      <c r="F40" s="1"/>
      <c r="G40" s="1"/>
      <c r="H40" s="1"/>
      <c r="J40" s="1" t="str">
        <f>O40&amp;"-"&amp;"U0006"</f>
        <v>0003-U0006</v>
      </c>
      <c r="K40" s="1" t="s">
        <v>77</v>
      </c>
      <c r="L40" s="1">
        <v>1443</v>
      </c>
      <c r="M40" t="s">
        <v>391</v>
      </c>
      <c r="O40" s="38" t="s">
        <v>21</v>
      </c>
      <c r="Q40" s="46" t="s">
        <v>588</v>
      </c>
      <c r="R40" s="47"/>
      <c r="T40" s="58" t="s">
        <v>400</v>
      </c>
      <c r="U40" s="10" t="s">
        <v>396</v>
      </c>
      <c r="V40" s="9"/>
      <c r="W40" s="9"/>
      <c r="X40" s="9"/>
      <c r="Y40" s="11"/>
    </row>
    <row r="41" spans="2:25" x14ac:dyDescent="0.35">
      <c r="B41" s="4" t="s">
        <v>43</v>
      </c>
      <c r="C41" t="s">
        <v>53</v>
      </c>
      <c r="D41" t="str">
        <f t="shared" si="2"/>
        <v>Agroshift123@</v>
      </c>
      <c r="F41" s="1"/>
      <c r="G41" s="1"/>
      <c r="H41" s="1"/>
      <c r="L41" s="1"/>
      <c r="Q41" s="4"/>
      <c r="R41" s="1"/>
    </row>
    <row r="42" spans="2:25" x14ac:dyDescent="0.35">
      <c r="B42" s="4" t="s">
        <v>44</v>
      </c>
      <c r="C42" t="s">
        <v>54</v>
      </c>
      <c r="D42" t="str">
        <f t="shared" si="2"/>
        <v>iFarmer123@</v>
      </c>
      <c r="F42" s="1"/>
      <c r="G42" s="1"/>
      <c r="H42" s="1"/>
      <c r="L42" s="1"/>
      <c r="Q42" s="4"/>
      <c r="R42" s="1"/>
    </row>
    <row r="43" spans="2:25" x14ac:dyDescent="0.35">
      <c r="B43" s="4" t="s">
        <v>45</v>
      </c>
      <c r="C43" t="s">
        <v>55</v>
      </c>
      <c r="D43" t="str">
        <f t="shared" si="2"/>
        <v>ShopUp123@</v>
      </c>
      <c r="F43" s="1"/>
      <c r="G43" s="1"/>
      <c r="H43" s="1"/>
      <c r="L43" s="1"/>
      <c r="Q43" s="4"/>
      <c r="R43" s="1"/>
    </row>
    <row r="44" spans="2:25" x14ac:dyDescent="0.35">
      <c r="B44" s="4" t="s">
        <v>46</v>
      </c>
      <c r="C44" t="s">
        <v>56</v>
      </c>
      <c r="D44" t="str">
        <f t="shared" si="2"/>
        <v>Sheba xyz123@</v>
      </c>
      <c r="F44" s="1"/>
      <c r="G44" s="1"/>
      <c r="H44" s="1"/>
      <c r="L44" s="1"/>
      <c r="Q44" s="4"/>
      <c r="R44" s="1"/>
    </row>
    <row r="45" spans="2:25" x14ac:dyDescent="0.35">
      <c r="B45" s="4" t="s">
        <v>47</v>
      </c>
      <c r="C45" t="s">
        <v>57</v>
      </c>
      <c r="D45" t="str">
        <f t="shared" si="2"/>
        <v>GoZayaan123@</v>
      </c>
      <c r="F45" s="1"/>
      <c r="G45" s="1"/>
      <c r="H45" s="1"/>
      <c r="L45" s="1"/>
      <c r="Q45" s="4"/>
      <c r="R45" s="1"/>
    </row>
    <row r="46" spans="2:25" x14ac:dyDescent="0.35">
      <c r="B46" s="4" t="s">
        <v>48</v>
      </c>
      <c r="C46" t="s">
        <v>58</v>
      </c>
      <c r="D46" t="str">
        <f t="shared" si="2"/>
        <v>Sharetrip123@</v>
      </c>
      <c r="F46" s="1"/>
      <c r="G46" s="1"/>
      <c r="H46" s="1"/>
      <c r="L46" s="1"/>
      <c r="Q46" s="4"/>
      <c r="R46" s="1"/>
    </row>
    <row r="47" spans="2:25" x14ac:dyDescent="0.35">
      <c r="B47" s="4" t="s">
        <v>49</v>
      </c>
      <c r="C47" t="s">
        <v>59</v>
      </c>
      <c r="D47" t="str">
        <f t="shared" si="2"/>
        <v>Wander women123@</v>
      </c>
      <c r="F47" s="1"/>
      <c r="G47" s="1"/>
      <c r="H47" s="1"/>
      <c r="L47" s="1"/>
      <c r="Q47" s="4"/>
      <c r="R47" s="1"/>
    </row>
    <row r="50" spans="2:6" x14ac:dyDescent="0.35">
      <c r="B50" s="174" t="s">
        <v>539</v>
      </c>
      <c r="C50" s="174"/>
      <c r="E50" s="174" t="s">
        <v>538</v>
      </c>
      <c r="F50" s="174"/>
    </row>
    <row r="51" spans="2:6" x14ac:dyDescent="0.35">
      <c r="B51" s="5" t="s">
        <v>534</v>
      </c>
      <c r="C51" s="5" t="s">
        <v>535</v>
      </c>
      <c r="E51" s="5" t="s">
        <v>536</v>
      </c>
      <c r="F51" s="5" t="s">
        <v>537</v>
      </c>
    </row>
    <row r="52" spans="2:6" x14ac:dyDescent="0.35">
      <c r="B52" s="1" t="s">
        <v>552</v>
      </c>
      <c r="C52" t="s">
        <v>540</v>
      </c>
      <c r="E52" t="s">
        <v>496</v>
      </c>
      <c r="F52" t="s">
        <v>565</v>
      </c>
    </row>
    <row r="53" spans="2:6" x14ac:dyDescent="0.35">
      <c r="B53" s="1" t="s">
        <v>553</v>
      </c>
      <c r="C53" t="s">
        <v>541</v>
      </c>
      <c r="E53" t="s">
        <v>497</v>
      </c>
      <c r="F53" t="s">
        <v>566</v>
      </c>
    </row>
    <row r="54" spans="2:6" x14ac:dyDescent="0.35">
      <c r="B54" s="1" t="s">
        <v>554</v>
      </c>
      <c r="C54" t="s">
        <v>542</v>
      </c>
      <c r="E54" t="s">
        <v>498</v>
      </c>
      <c r="F54" t="s">
        <v>567</v>
      </c>
    </row>
    <row r="55" spans="2:6" x14ac:dyDescent="0.35">
      <c r="B55" s="1" t="s">
        <v>555</v>
      </c>
      <c r="C55" t="s">
        <v>543</v>
      </c>
      <c r="E55" t="s">
        <v>499</v>
      </c>
      <c r="F55" t="s">
        <v>568</v>
      </c>
    </row>
    <row r="56" spans="2:6" x14ac:dyDescent="0.35">
      <c r="B56" s="1" t="s">
        <v>556</v>
      </c>
      <c r="C56" t="s">
        <v>544</v>
      </c>
      <c r="E56" t="s">
        <v>500</v>
      </c>
      <c r="F56" t="s">
        <v>569</v>
      </c>
    </row>
    <row r="57" spans="2:6" x14ac:dyDescent="0.35">
      <c r="B57" s="1" t="s">
        <v>557</v>
      </c>
      <c r="C57" t="s">
        <v>545</v>
      </c>
      <c r="E57" t="s">
        <v>501</v>
      </c>
      <c r="F57" t="s">
        <v>570</v>
      </c>
    </row>
    <row r="58" spans="2:6" x14ac:dyDescent="0.35">
      <c r="B58" s="1" t="s">
        <v>558</v>
      </c>
      <c r="C58" t="s">
        <v>546</v>
      </c>
      <c r="E58" t="s">
        <v>502</v>
      </c>
      <c r="F58" t="s">
        <v>571</v>
      </c>
    </row>
    <row r="59" spans="2:6" x14ac:dyDescent="0.35">
      <c r="B59" s="1" t="s">
        <v>559</v>
      </c>
      <c r="C59" t="s">
        <v>547</v>
      </c>
      <c r="E59" t="s">
        <v>503</v>
      </c>
      <c r="F59" t="s">
        <v>572</v>
      </c>
    </row>
    <row r="60" spans="2:6" x14ac:dyDescent="0.35">
      <c r="B60" s="1" t="s">
        <v>560</v>
      </c>
      <c r="C60" t="s">
        <v>548</v>
      </c>
      <c r="E60" t="s">
        <v>504</v>
      </c>
      <c r="F60" t="s">
        <v>573</v>
      </c>
    </row>
    <row r="61" spans="2:6" x14ac:dyDescent="0.35">
      <c r="B61" s="1" t="s">
        <v>561</v>
      </c>
      <c r="C61" t="s">
        <v>549</v>
      </c>
      <c r="E61" t="s">
        <v>505</v>
      </c>
      <c r="F61" t="s">
        <v>574</v>
      </c>
    </row>
    <row r="62" spans="2:6" x14ac:dyDescent="0.35">
      <c r="B62" s="1" t="s">
        <v>562</v>
      </c>
      <c r="C62" t="s">
        <v>550</v>
      </c>
    </row>
    <row r="63" spans="2:6" x14ac:dyDescent="0.35">
      <c r="B63" s="1" t="s">
        <v>563</v>
      </c>
      <c r="C63" t="s">
        <v>406</v>
      </c>
    </row>
    <row r="64" spans="2:6" x14ac:dyDescent="0.35">
      <c r="B64" s="1" t="s">
        <v>564</v>
      </c>
      <c r="C64" t="s">
        <v>551</v>
      </c>
    </row>
  </sheetData>
  <mergeCells count="13">
    <mergeCell ref="B50:C50"/>
    <mergeCell ref="E50:F50"/>
    <mergeCell ref="AN2:AQ2"/>
    <mergeCell ref="AS4:AZ4"/>
    <mergeCell ref="BA4:BF4"/>
    <mergeCell ref="BG4:BL4"/>
    <mergeCell ref="AN3:AO3"/>
    <mergeCell ref="U26:V26"/>
    <mergeCell ref="T35:U35"/>
    <mergeCell ref="B2:C2"/>
    <mergeCell ref="R3:S3"/>
    <mergeCell ref="AD2:AE2"/>
    <mergeCell ref="I2:K2"/>
  </mergeCells>
  <phoneticPr fontId="6" type="noConversion"/>
  <pageMargins left="0.7" right="0.7" top="0.75" bottom="0.75" header="0.3" footer="0.3"/>
  <pageSetup orientation="portrait" verticalDpi="300" r:id="rId1"/>
  <ignoredErrors>
    <ignoredError sqref="B4:B13 B14:B23 AD4:AD16 B28:B47 O28:O40" numberStoredAsText="1"/>
    <ignoredError sqref="J36:J37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3799-8E72-4DBA-819A-FE4F70199268}">
  <dimension ref="B1:AV38"/>
  <sheetViews>
    <sheetView topLeftCell="A14" zoomScale="76" workbookViewId="0">
      <selection activeCell="AM15" sqref="AM15"/>
    </sheetView>
  </sheetViews>
  <sheetFormatPr defaultRowHeight="14.5" x14ac:dyDescent="0.35"/>
  <cols>
    <col min="2" max="7" width="14" customWidth="1"/>
    <col min="8" max="8" width="8.90625" customWidth="1"/>
    <col min="9" max="9" width="16.54296875" bestFit="1" customWidth="1"/>
    <col min="10" max="10" width="13.1796875" customWidth="1"/>
    <col min="12" max="12" width="17.54296875" customWidth="1"/>
    <col min="13" max="13" width="25" bestFit="1" customWidth="1"/>
    <col min="14" max="14" width="11.81640625" bestFit="1" customWidth="1"/>
    <col min="15" max="15" width="9.26953125" customWidth="1"/>
    <col min="16" max="16" width="11.6328125" bestFit="1" customWidth="1"/>
    <col min="17" max="17" width="11.1796875" bestFit="1" customWidth="1"/>
    <col min="19" max="19" width="17.453125" bestFit="1" customWidth="1"/>
    <col min="20" max="20" width="18.6328125" customWidth="1"/>
    <col min="21" max="21" width="13.90625" customWidth="1"/>
    <col min="22" max="22" width="12.54296875" customWidth="1"/>
    <col min="23" max="23" width="11.36328125" customWidth="1"/>
    <col min="24" max="24" width="10.36328125" customWidth="1"/>
    <col min="25" max="25" width="11.1796875" bestFit="1" customWidth="1"/>
    <col min="27" max="27" width="13.453125" customWidth="1"/>
    <col min="28" max="28" width="14.1796875" customWidth="1"/>
    <col min="29" max="29" width="12.6328125" customWidth="1"/>
    <col min="30" max="30" width="12.453125" bestFit="1" customWidth="1"/>
    <col min="31" max="31" width="8.90625" customWidth="1"/>
    <col min="32" max="32" width="14.26953125" customWidth="1"/>
    <col min="33" max="33" width="16.6328125" customWidth="1"/>
    <col min="34" max="34" width="12.81640625" customWidth="1"/>
    <col min="36" max="36" width="12.7265625" bestFit="1" customWidth="1"/>
    <col min="37" max="37" width="15.7265625" customWidth="1"/>
    <col min="38" max="38" width="13.54296875" customWidth="1"/>
    <col min="39" max="39" width="12.453125" bestFit="1" customWidth="1"/>
    <col min="40" max="40" width="10" customWidth="1"/>
    <col min="41" max="41" width="18" customWidth="1"/>
    <col min="42" max="42" width="26.7265625" customWidth="1"/>
    <col min="43" max="43" width="11.81640625" customWidth="1"/>
    <col min="44" max="44" width="10.7265625" customWidth="1"/>
    <col min="45" max="45" width="12.81640625" customWidth="1"/>
    <col min="46" max="46" width="15.26953125" customWidth="1"/>
    <col min="47" max="47" width="20.81640625" bestFit="1" customWidth="1"/>
    <col min="48" max="48" width="13.26953125" customWidth="1"/>
    <col min="49" max="49" width="14.453125" customWidth="1"/>
  </cols>
  <sheetData>
    <row r="1" spans="2:48" x14ac:dyDescent="0.35">
      <c r="M1" s="39" t="s">
        <v>614</v>
      </c>
    </row>
    <row r="2" spans="2:48" x14ac:dyDescent="0.35">
      <c r="B2" s="34" t="s">
        <v>450</v>
      </c>
      <c r="C2" s="34"/>
      <c r="D2" s="34"/>
      <c r="F2" s="39" t="s">
        <v>613</v>
      </c>
      <c r="H2" s="34" t="s">
        <v>449</v>
      </c>
      <c r="I2" s="34"/>
      <c r="J2" s="39" t="s">
        <v>613</v>
      </c>
      <c r="L2" s="54" t="s">
        <v>452</v>
      </c>
      <c r="M2" s="54"/>
      <c r="N2" s="54"/>
      <c r="O2" s="54"/>
      <c r="S2" s="34" t="s">
        <v>453</v>
      </c>
      <c r="AA2" s="173" t="s">
        <v>477</v>
      </c>
      <c r="AB2" s="173"/>
      <c r="AC2" s="173"/>
      <c r="AF2" s="192" t="s">
        <v>478</v>
      </c>
      <c r="AG2" s="193"/>
      <c r="AH2" s="60"/>
      <c r="AJ2" s="191" t="s">
        <v>479</v>
      </c>
      <c r="AK2" s="191"/>
      <c r="AL2" s="191"/>
      <c r="AO2" s="174" t="s">
        <v>493</v>
      </c>
      <c r="AP2" s="174"/>
      <c r="AQ2" s="174"/>
      <c r="AT2" s="61" t="s">
        <v>511</v>
      </c>
      <c r="AU2" s="61"/>
      <c r="AV2" s="61"/>
    </row>
    <row r="3" spans="2:48" x14ac:dyDescent="0.35">
      <c r="B3" s="5" t="s">
        <v>411</v>
      </c>
      <c r="C3" s="5" t="s">
        <v>92</v>
      </c>
      <c r="D3" s="5" t="s">
        <v>93</v>
      </c>
      <c r="E3" s="5" t="s">
        <v>105</v>
      </c>
      <c r="F3" s="23" t="s">
        <v>12</v>
      </c>
      <c r="H3" s="5" t="s">
        <v>412</v>
      </c>
      <c r="I3" s="5" t="s">
        <v>108</v>
      </c>
      <c r="J3" s="23" t="s">
        <v>12</v>
      </c>
      <c r="L3" s="5" t="s">
        <v>454</v>
      </c>
      <c r="M3" s="5" t="s">
        <v>194</v>
      </c>
      <c r="N3" s="5" t="s">
        <v>451</v>
      </c>
      <c r="O3" s="5" t="s">
        <v>412</v>
      </c>
      <c r="P3" s="5" t="s">
        <v>411</v>
      </c>
      <c r="Q3" s="5" t="s">
        <v>12</v>
      </c>
      <c r="S3" s="5" t="s">
        <v>454</v>
      </c>
      <c r="T3" s="5" t="s">
        <v>465</v>
      </c>
      <c r="U3" s="5" t="s">
        <v>214</v>
      </c>
      <c r="V3" s="5" t="s">
        <v>195</v>
      </c>
      <c r="W3" s="5" t="s">
        <v>230</v>
      </c>
      <c r="X3" s="5" t="s">
        <v>233</v>
      </c>
      <c r="Y3" s="23" t="s">
        <v>12</v>
      </c>
      <c r="AA3" s="5" t="s">
        <v>466</v>
      </c>
      <c r="AB3" s="5" t="s">
        <v>470</v>
      </c>
      <c r="AC3" s="5" t="s">
        <v>472</v>
      </c>
      <c r="AD3" s="5"/>
      <c r="AF3" s="5" t="s">
        <v>254</v>
      </c>
      <c r="AG3" s="5" t="s">
        <v>260</v>
      </c>
      <c r="AH3" s="5"/>
      <c r="AJ3" s="5" t="s">
        <v>527</v>
      </c>
      <c r="AK3" s="5" t="s">
        <v>481</v>
      </c>
      <c r="AL3" s="5" t="s">
        <v>482</v>
      </c>
      <c r="AM3" s="5"/>
      <c r="AO3" s="5" t="s">
        <v>532</v>
      </c>
      <c r="AP3" s="5" t="s">
        <v>285</v>
      </c>
      <c r="AQ3" s="5" t="s">
        <v>495</v>
      </c>
      <c r="AR3" s="5"/>
      <c r="AT3" s="5" t="s">
        <v>526</v>
      </c>
      <c r="AU3" s="5" t="s">
        <v>519</v>
      </c>
      <c r="AV3" s="5"/>
    </row>
    <row r="4" spans="2:48" x14ac:dyDescent="0.35">
      <c r="B4" s="4" t="s">
        <v>427</v>
      </c>
      <c r="C4" t="s">
        <v>94</v>
      </c>
      <c r="D4" s="1" t="s">
        <v>365</v>
      </c>
      <c r="E4" s="1" t="s">
        <v>408</v>
      </c>
      <c r="F4" s="38" t="s">
        <v>19</v>
      </c>
      <c r="H4" t="s">
        <v>455</v>
      </c>
      <c r="I4" t="s">
        <v>419</v>
      </c>
      <c r="J4" s="38" t="s">
        <v>19</v>
      </c>
      <c r="L4" s="4" t="str">
        <f>P4&amp;"-"&amp;O4</f>
        <v>0001-D01-U01</v>
      </c>
      <c r="M4" s="1" t="str">
        <f>" "&amp;(_xlfn.XLOOKUP(O4,$H$4:$H$18,$I$4:$I$18))&amp;","&amp;" "&amp;(_xlfn.XLOOKUP(P4,$B$24:$B$37,$C$24:$C$37))</f>
        <v xml:space="preserve"> Assistant, Sales</v>
      </c>
      <c r="N4" s="1" t="s">
        <v>408</v>
      </c>
      <c r="O4" t="s">
        <v>455</v>
      </c>
      <c r="P4" s="1" t="s">
        <v>594</v>
      </c>
      <c r="Q4" s="4" t="s">
        <v>19</v>
      </c>
      <c r="S4" t="s">
        <v>618</v>
      </c>
      <c r="T4" t="s">
        <v>441</v>
      </c>
      <c r="U4" s="4" t="s">
        <v>463</v>
      </c>
      <c r="V4" s="1" t="s">
        <v>408</v>
      </c>
      <c r="W4" s="1" t="s">
        <v>464</v>
      </c>
      <c r="X4" s="1" t="s">
        <v>234</v>
      </c>
      <c r="Y4" s="38" t="s">
        <v>19</v>
      </c>
      <c r="AA4" s="1" t="s">
        <v>467</v>
      </c>
      <c r="AB4" s="1" t="s">
        <v>250</v>
      </c>
      <c r="AD4" s="4"/>
      <c r="AF4" s="20">
        <v>0.39583333333333331</v>
      </c>
      <c r="AG4" s="20">
        <v>0.70833333333333337</v>
      </c>
      <c r="AH4" s="4"/>
      <c r="AJ4" t="s">
        <v>486</v>
      </c>
      <c r="AK4" t="s">
        <v>270</v>
      </c>
      <c r="AL4">
        <v>10</v>
      </c>
      <c r="AM4" s="4"/>
      <c r="AO4" t="s">
        <v>496</v>
      </c>
      <c r="AP4" t="s">
        <v>286</v>
      </c>
      <c r="AQ4" s="1" t="s">
        <v>408</v>
      </c>
      <c r="AR4" s="4"/>
      <c r="AT4" t="s">
        <v>513</v>
      </c>
      <c r="AU4" t="s">
        <v>520</v>
      </c>
      <c r="AV4" s="4"/>
    </row>
    <row r="5" spans="2:48" x14ac:dyDescent="0.35">
      <c r="B5" s="4" t="s">
        <v>429</v>
      </c>
      <c r="C5" t="s">
        <v>95</v>
      </c>
      <c r="D5" s="1" t="s">
        <v>366</v>
      </c>
      <c r="E5" s="1" t="s">
        <v>408</v>
      </c>
      <c r="F5" s="38" t="s">
        <v>19</v>
      </c>
      <c r="H5" t="s">
        <v>456</v>
      </c>
      <c r="I5" t="s">
        <v>420</v>
      </c>
      <c r="J5" s="38" t="s">
        <v>19</v>
      </c>
      <c r="L5" s="4" t="str">
        <f t="shared" ref="L5:L17" si="0">P5&amp;"-"&amp;O5</f>
        <v>0003-D01-U02</v>
      </c>
      <c r="M5" s="1" t="str">
        <f t="shared" ref="M5:M17" si="1">" "&amp;(_xlfn.XLOOKUP(O5,$H$4:$H$18,$I$4:$I$18))&amp;","&amp;" "&amp;(_xlfn.XLOOKUP(P5,$B$24:$B$37,$C$24:$C$37))</f>
        <v xml:space="preserve"> Executive, Marketing</v>
      </c>
      <c r="N5" s="1" t="s">
        <v>408</v>
      </c>
      <c r="O5" t="s">
        <v>456</v>
      </c>
      <c r="P5" s="4" t="s">
        <v>595</v>
      </c>
      <c r="Q5" s="4" t="s">
        <v>19</v>
      </c>
      <c r="S5" t="s">
        <v>620</v>
      </c>
      <c r="T5" t="s">
        <v>442</v>
      </c>
      <c r="U5" s="4" t="s">
        <v>463</v>
      </c>
      <c r="V5" s="1" t="s">
        <v>408</v>
      </c>
      <c r="W5" s="1" t="s">
        <v>232</v>
      </c>
      <c r="X5" s="1" t="s">
        <v>235</v>
      </c>
      <c r="Y5" s="38" t="s">
        <v>19</v>
      </c>
      <c r="AA5" s="1" t="s">
        <v>468</v>
      </c>
      <c r="AB5" s="1" t="s">
        <v>251</v>
      </c>
      <c r="AD5" s="4"/>
      <c r="AF5" s="20">
        <v>0.41666666666666669</v>
      </c>
      <c r="AG5" s="20">
        <v>0.72916666666666663</v>
      </c>
      <c r="AH5" s="4"/>
      <c r="AJ5" t="s">
        <v>487</v>
      </c>
      <c r="AK5" t="s">
        <v>271</v>
      </c>
      <c r="AL5">
        <v>10</v>
      </c>
      <c r="AM5" s="4"/>
      <c r="AO5" t="s">
        <v>497</v>
      </c>
      <c r="AP5" t="s">
        <v>287</v>
      </c>
      <c r="AQ5" s="1" t="s">
        <v>408</v>
      </c>
      <c r="AR5" s="4"/>
      <c r="AT5" t="s">
        <v>514</v>
      </c>
      <c r="AU5" t="s">
        <v>521</v>
      </c>
      <c r="AV5" s="4"/>
    </row>
    <row r="6" spans="2:48" x14ac:dyDescent="0.35">
      <c r="B6" s="4" t="s">
        <v>430</v>
      </c>
      <c r="C6" t="s">
        <v>96</v>
      </c>
      <c r="D6" s="1" t="s">
        <v>367</v>
      </c>
      <c r="E6" s="1" t="s">
        <v>408</v>
      </c>
      <c r="F6" s="38" t="s">
        <v>19</v>
      </c>
      <c r="H6" t="s">
        <v>457</v>
      </c>
      <c r="I6" t="s">
        <v>615</v>
      </c>
      <c r="J6" s="38" t="s">
        <v>19</v>
      </c>
      <c r="L6" s="4" t="str">
        <f t="shared" si="0"/>
        <v>0003-D02-U03</v>
      </c>
      <c r="M6" s="1" t="str">
        <f t="shared" si="1"/>
        <v xml:space="preserve"> Senior Executive, Finance</v>
      </c>
      <c r="N6" s="1" t="s">
        <v>408</v>
      </c>
      <c r="O6" t="s">
        <v>457</v>
      </c>
      <c r="P6" s="4" t="s">
        <v>596</v>
      </c>
      <c r="Q6" s="4" t="s">
        <v>19</v>
      </c>
      <c r="S6" t="s">
        <v>622</v>
      </c>
      <c r="T6" t="s">
        <v>443</v>
      </c>
      <c r="U6" s="4" t="s">
        <v>463</v>
      </c>
      <c r="V6" s="1" t="s">
        <v>408</v>
      </c>
      <c r="W6" s="1"/>
      <c r="X6" s="1" t="s">
        <v>236</v>
      </c>
      <c r="Y6" s="38" t="s">
        <v>19</v>
      </c>
      <c r="AA6" s="1" t="s">
        <v>469</v>
      </c>
      <c r="AB6" s="1" t="s">
        <v>471</v>
      </c>
      <c r="AD6" s="4"/>
      <c r="AF6" s="20">
        <v>0.375</v>
      </c>
      <c r="AG6" s="20">
        <v>0.75</v>
      </c>
      <c r="AH6" s="4"/>
      <c r="AJ6" t="s">
        <v>488</v>
      </c>
      <c r="AK6" t="s">
        <v>272</v>
      </c>
      <c r="AL6">
        <v>120</v>
      </c>
      <c r="AM6" s="4"/>
      <c r="AO6" t="s">
        <v>498</v>
      </c>
      <c r="AP6" t="s">
        <v>288</v>
      </c>
      <c r="AQ6" s="1" t="s">
        <v>408</v>
      </c>
      <c r="AR6" s="4"/>
      <c r="AT6" t="s">
        <v>515</v>
      </c>
      <c r="AU6" t="s">
        <v>522</v>
      </c>
      <c r="AV6" s="4"/>
    </row>
    <row r="7" spans="2:48" x14ac:dyDescent="0.35">
      <c r="B7" s="4" t="s">
        <v>431</v>
      </c>
      <c r="C7" t="s">
        <v>97</v>
      </c>
      <c r="D7" s="1" t="s">
        <v>368</v>
      </c>
      <c r="E7" s="1" t="s">
        <v>408</v>
      </c>
      <c r="F7" s="38" t="s">
        <v>19</v>
      </c>
      <c r="H7" t="s">
        <v>458</v>
      </c>
      <c r="I7" t="s">
        <v>88</v>
      </c>
      <c r="J7" s="38" t="s">
        <v>19</v>
      </c>
      <c r="L7" s="4" t="str">
        <f t="shared" si="0"/>
        <v>0001-D02-U04</v>
      </c>
      <c r="M7" s="1" t="str">
        <f t="shared" si="1"/>
        <v xml:space="preserve"> Manager, Operations</v>
      </c>
      <c r="N7" s="1" t="s">
        <v>408</v>
      </c>
      <c r="O7" t="s">
        <v>458</v>
      </c>
      <c r="P7" s="4" t="s">
        <v>597</v>
      </c>
      <c r="Q7" s="4" t="s">
        <v>19</v>
      </c>
      <c r="S7" t="s">
        <v>624</v>
      </c>
      <c r="T7" t="s">
        <v>444</v>
      </c>
      <c r="U7" s="4" t="s">
        <v>463</v>
      </c>
      <c r="V7" s="1" t="s">
        <v>408</v>
      </c>
      <c r="W7" s="1"/>
      <c r="X7" s="1"/>
      <c r="Y7" s="38" t="s">
        <v>19</v>
      </c>
      <c r="AA7" s="1" t="s">
        <v>473</v>
      </c>
      <c r="AB7" s="1" t="s">
        <v>475</v>
      </c>
      <c r="AD7" s="4"/>
      <c r="AF7" s="20">
        <v>0.39583333333333331</v>
      </c>
      <c r="AG7" s="20">
        <v>0.73958333333333337</v>
      </c>
      <c r="AH7" s="4"/>
      <c r="AJ7" t="s">
        <v>414</v>
      </c>
      <c r="AK7" t="s">
        <v>273</v>
      </c>
      <c r="AL7">
        <v>10</v>
      </c>
      <c r="AM7" s="4"/>
      <c r="AO7" t="s">
        <v>499</v>
      </c>
      <c r="AP7" t="s">
        <v>289</v>
      </c>
      <c r="AQ7" s="1" t="s">
        <v>408</v>
      </c>
      <c r="AR7" s="4"/>
      <c r="AT7" t="s">
        <v>516</v>
      </c>
      <c r="AU7" t="s">
        <v>523</v>
      </c>
      <c r="AV7" s="4"/>
    </row>
    <row r="8" spans="2:48" x14ac:dyDescent="0.35">
      <c r="B8" s="4" t="s">
        <v>432</v>
      </c>
      <c r="C8" t="s">
        <v>98</v>
      </c>
      <c r="D8" s="1" t="s">
        <v>369</v>
      </c>
      <c r="E8" s="1" t="s">
        <v>408</v>
      </c>
      <c r="F8" s="38" t="s">
        <v>20</v>
      </c>
      <c r="H8" t="s">
        <v>459</v>
      </c>
      <c r="I8" t="s">
        <v>422</v>
      </c>
      <c r="J8" s="38" t="s">
        <v>19</v>
      </c>
      <c r="L8" s="4" t="str">
        <f t="shared" si="0"/>
        <v>0001-D03-U05</v>
      </c>
      <c r="M8" s="1" t="str">
        <f t="shared" si="1"/>
        <v xml:space="preserve"> Associate Director, Technology</v>
      </c>
      <c r="N8" s="1" t="s">
        <v>408</v>
      </c>
      <c r="O8" t="s">
        <v>459</v>
      </c>
      <c r="P8" s="4" t="s">
        <v>598</v>
      </c>
      <c r="Q8" s="4" t="s">
        <v>19</v>
      </c>
      <c r="S8" t="s">
        <v>626</v>
      </c>
      <c r="T8" t="s">
        <v>445</v>
      </c>
      <c r="U8" s="4" t="s">
        <v>463</v>
      </c>
      <c r="V8" s="1" t="s">
        <v>408</v>
      </c>
      <c r="W8" s="1"/>
      <c r="X8" s="1"/>
      <c r="Y8" s="38" t="s">
        <v>19</v>
      </c>
      <c r="AA8" s="1" t="s">
        <v>474</v>
      </c>
      <c r="AB8" s="1" t="s">
        <v>476</v>
      </c>
      <c r="AD8" s="4"/>
      <c r="AF8" s="20">
        <v>0.41666666666666669</v>
      </c>
      <c r="AG8" s="20">
        <v>0.76041666666666663</v>
      </c>
      <c r="AH8" s="4"/>
      <c r="AJ8" t="s">
        <v>489</v>
      </c>
      <c r="AK8" t="s">
        <v>274</v>
      </c>
      <c r="AL8">
        <v>10</v>
      </c>
      <c r="AM8" s="4"/>
      <c r="AO8" t="s">
        <v>500</v>
      </c>
      <c r="AP8" t="s">
        <v>290</v>
      </c>
      <c r="AQ8" s="1" t="s">
        <v>408</v>
      </c>
      <c r="AR8" s="4"/>
      <c r="AT8" t="s">
        <v>517</v>
      </c>
      <c r="AU8" t="s">
        <v>524</v>
      </c>
      <c r="AV8" s="4"/>
    </row>
    <row r="9" spans="2:48" x14ac:dyDescent="0.35">
      <c r="B9" s="4" t="s">
        <v>428</v>
      </c>
      <c r="C9" t="s">
        <v>89</v>
      </c>
      <c r="D9" s="1" t="s">
        <v>370</v>
      </c>
      <c r="E9" s="1" t="s">
        <v>408</v>
      </c>
      <c r="F9" s="38" t="s">
        <v>20</v>
      </c>
      <c r="H9" t="s">
        <v>460</v>
      </c>
      <c r="I9" t="s">
        <v>423</v>
      </c>
      <c r="J9" s="38" t="s">
        <v>19</v>
      </c>
      <c r="L9" s="4" t="str">
        <f t="shared" si="0"/>
        <v>0002-D01-U06</v>
      </c>
      <c r="M9" s="1" t="str">
        <f t="shared" si="1"/>
        <v xml:space="preserve"> Director, HR</v>
      </c>
      <c r="N9" s="1" t="s">
        <v>408</v>
      </c>
      <c r="O9" t="s">
        <v>460</v>
      </c>
      <c r="P9" s="4" t="s">
        <v>599</v>
      </c>
      <c r="Q9" s="4" t="s">
        <v>19</v>
      </c>
      <c r="S9" t="s">
        <v>628</v>
      </c>
      <c r="T9" t="s">
        <v>446</v>
      </c>
      <c r="U9" s="4" t="s">
        <v>463</v>
      </c>
      <c r="V9" s="1" t="s">
        <v>408</v>
      </c>
      <c r="W9" s="1"/>
      <c r="X9" s="1"/>
      <c r="Y9" s="38" t="s">
        <v>19</v>
      </c>
      <c r="AF9" s="20">
        <v>0.375</v>
      </c>
      <c r="AG9" s="20">
        <v>0.6875</v>
      </c>
      <c r="AH9" s="4"/>
      <c r="AJ9" t="s">
        <v>490</v>
      </c>
      <c r="AK9" t="s">
        <v>483</v>
      </c>
      <c r="AL9">
        <v>10</v>
      </c>
      <c r="AM9" s="4"/>
      <c r="AO9" t="s">
        <v>501</v>
      </c>
      <c r="AP9" t="s">
        <v>291</v>
      </c>
      <c r="AQ9" s="1" t="s">
        <v>408</v>
      </c>
      <c r="AR9" s="4"/>
      <c r="AT9" t="s">
        <v>518</v>
      </c>
      <c r="AU9" t="s">
        <v>525</v>
      </c>
      <c r="AV9" s="4"/>
    </row>
    <row r="10" spans="2:48" x14ac:dyDescent="0.35">
      <c r="B10" s="4" t="s">
        <v>433</v>
      </c>
      <c r="C10" t="s">
        <v>402</v>
      </c>
      <c r="D10" s="1" t="s">
        <v>371</v>
      </c>
      <c r="E10" s="1" t="s">
        <v>408</v>
      </c>
      <c r="F10" s="38" t="s">
        <v>20</v>
      </c>
      <c r="H10" t="s">
        <v>461</v>
      </c>
      <c r="I10" t="s">
        <v>424</v>
      </c>
      <c r="J10" s="38" t="s">
        <v>19</v>
      </c>
      <c r="L10" s="4" t="str">
        <f t="shared" si="0"/>
        <v>0002-D02-U07</v>
      </c>
      <c r="M10" s="1" t="str">
        <f t="shared" si="1"/>
        <v xml:space="preserve"> Senior Director, Revenue</v>
      </c>
      <c r="N10" s="1" t="s">
        <v>408</v>
      </c>
      <c r="O10" t="s">
        <v>461</v>
      </c>
      <c r="P10" s="4" t="s">
        <v>600</v>
      </c>
      <c r="Q10" s="4" t="s">
        <v>19</v>
      </c>
      <c r="S10" t="s">
        <v>630</v>
      </c>
      <c r="T10" t="s">
        <v>447</v>
      </c>
      <c r="U10" s="4" t="s">
        <v>463</v>
      </c>
      <c r="V10" s="1" t="s">
        <v>408</v>
      </c>
      <c r="W10" s="1"/>
      <c r="X10" s="1"/>
      <c r="Y10" s="38" t="s">
        <v>19</v>
      </c>
      <c r="AF10" s="20">
        <v>0.39583333333333331</v>
      </c>
      <c r="AG10" s="20">
        <v>0.77083333333333337</v>
      </c>
      <c r="AH10" s="4"/>
      <c r="AJ10" t="s">
        <v>491</v>
      </c>
      <c r="AK10" t="s">
        <v>484</v>
      </c>
      <c r="AL10">
        <v>10</v>
      </c>
      <c r="AM10" s="4"/>
      <c r="AO10" t="s">
        <v>502</v>
      </c>
      <c r="AP10" t="s">
        <v>292</v>
      </c>
      <c r="AQ10" s="1" t="s">
        <v>408</v>
      </c>
      <c r="AR10" s="4"/>
      <c r="AV10" s="4"/>
    </row>
    <row r="11" spans="2:48" x14ac:dyDescent="0.35">
      <c r="B11" s="4" t="s">
        <v>434</v>
      </c>
      <c r="C11" t="s">
        <v>150</v>
      </c>
      <c r="D11" s="1" t="s">
        <v>372</v>
      </c>
      <c r="E11" s="1" t="s">
        <v>408</v>
      </c>
      <c r="F11" s="38" t="s">
        <v>20</v>
      </c>
      <c r="H11" t="s">
        <v>413</v>
      </c>
      <c r="I11" t="s">
        <v>437</v>
      </c>
      <c r="J11" s="38" t="s">
        <v>20</v>
      </c>
      <c r="L11" s="4" t="str">
        <f t="shared" si="0"/>
        <v>0002-D03-S01</v>
      </c>
      <c r="M11" s="1" t="str">
        <f t="shared" si="1"/>
        <v xml:space="preserve"> Officer, Product</v>
      </c>
      <c r="N11" s="1" t="s">
        <v>408</v>
      </c>
      <c r="O11" t="s">
        <v>413</v>
      </c>
      <c r="P11" s="4" t="s">
        <v>601</v>
      </c>
      <c r="Q11" s="4" t="s">
        <v>20</v>
      </c>
      <c r="S11" t="s">
        <v>632</v>
      </c>
      <c r="T11" t="s">
        <v>448</v>
      </c>
      <c r="U11" s="4" t="s">
        <v>463</v>
      </c>
      <c r="V11" s="1" t="s">
        <v>408</v>
      </c>
      <c r="W11" s="1"/>
      <c r="X11" s="1"/>
      <c r="Y11" s="38" t="s">
        <v>19</v>
      </c>
      <c r="AF11" s="20">
        <v>0.41666666666666669</v>
      </c>
      <c r="AG11" s="20">
        <v>0.70833333333333337</v>
      </c>
      <c r="AH11" s="4"/>
      <c r="AJ11" t="s">
        <v>492</v>
      </c>
      <c r="AK11" t="s">
        <v>485</v>
      </c>
      <c r="AL11">
        <v>10</v>
      </c>
      <c r="AM11" s="4"/>
      <c r="AO11" t="s">
        <v>503</v>
      </c>
      <c r="AP11" t="s">
        <v>293</v>
      </c>
      <c r="AQ11" s="1" t="s">
        <v>408</v>
      </c>
      <c r="AR11" s="4"/>
      <c r="AV11" s="4"/>
    </row>
    <row r="12" spans="2:48" x14ac:dyDescent="0.35">
      <c r="B12" s="4" t="s">
        <v>435</v>
      </c>
      <c r="C12" t="s">
        <v>403</v>
      </c>
      <c r="D12" s="1" t="s">
        <v>436</v>
      </c>
      <c r="E12" s="1" t="s">
        <v>408</v>
      </c>
      <c r="F12" s="38" t="s">
        <v>20</v>
      </c>
      <c r="H12" t="s">
        <v>416</v>
      </c>
      <c r="I12" t="s">
        <v>616</v>
      </c>
      <c r="J12" s="38" t="s">
        <v>20</v>
      </c>
      <c r="L12" s="4" t="str">
        <f t="shared" si="0"/>
        <v>0001-D04-S02</v>
      </c>
      <c r="M12" s="1" t="str">
        <f t="shared" si="1"/>
        <v xml:space="preserve"> Senior Officer, Data</v>
      </c>
      <c r="N12" s="1" t="s">
        <v>408</v>
      </c>
      <c r="O12" t="s">
        <v>416</v>
      </c>
      <c r="P12" s="4" t="s">
        <v>602</v>
      </c>
      <c r="Q12" s="4" t="s">
        <v>20</v>
      </c>
      <c r="S12" t="s">
        <v>634</v>
      </c>
      <c r="T12" t="s">
        <v>444</v>
      </c>
      <c r="U12" s="4" t="s">
        <v>463</v>
      </c>
      <c r="V12" s="1" t="s">
        <v>408</v>
      </c>
      <c r="W12" s="1"/>
      <c r="X12" s="1"/>
      <c r="Y12" s="38" t="s">
        <v>19</v>
      </c>
      <c r="AF12" s="20">
        <v>0.375</v>
      </c>
      <c r="AG12" s="20">
        <v>0.70833333333333337</v>
      </c>
      <c r="AH12" s="4"/>
      <c r="AM12" s="4"/>
      <c r="AO12" t="s">
        <v>504</v>
      </c>
      <c r="AP12" t="s">
        <v>294</v>
      </c>
      <c r="AQ12" s="1" t="s">
        <v>408</v>
      </c>
      <c r="AR12" s="4"/>
    </row>
    <row r="13" spans="2:48" x14ac:dyDescent="0.35">
      <c r="B13" s="4"/>
      <c r="C13" t="s">
        <v>404</v>
      </c>
      <c r="D13" s="1" t="s">
        <v>374</v>
      </c>
      <c r="E13" s="1" t="s">
        <v>408</v>
      </c>
      <c r="F13" s="38" t="s">
        <v>21</v>
      </c>
      <c r="H13" t="s">
        <v>417</v>
      </c>
      <c r="I13" t="s">
        <v>439</v>
      </c>
      <c r="J13" s="38" t="s">
        <v>20</v>
      </c>
      <c r="L13" s="4" t="str">
        <f t="shared" si="0"/>
        <v>0003-D03-S03</v>
      </c>
      <c r="M13" s="1" t="str">
        <f t="shared" si="1"/>
        <v xml:space="preserve"> Assistant Manager, Admin</v>
      </c>
      <c r="N13" s="1" t="s">
        <v>408</v>
      </c>
      <c r="O13" t="s">
        <v>417</v>
      </c>
      <c r="P13" s="4" t="s">
        <v>603</v>
      </c>
      <c r="Q13" s="4" t="s">
        <v>20</v>
      </c>
      <c r="S13" t="s">
        <v>636</v>
      </c>
      <c r="T13" t="s">
        <v>445</v>
      </c>
      <c r="U13" s="4" t="s">
        <v>463</v>
      </c>
      <c r="V13" s="1" t="s">
        <v>408</v>
      </c>
      <c r="W13" s="1"/>
      <c r="X13" s="1"/>
      <c r="Y13" s="38" t="s">
        <v>19</v>
      </c>
      <c r="AO13" t="s">
        <v>505</v>
      </c>
      <c r="AP13" t="s">
        <v>295</v>
      </c>
      <c r="AQ13" s="1" t="s">
        <v>408</v>
      </c>
      <c r="AR13" s="4"/>
    </row>
    <row r="14" spans="2:48" x14ac:dyDescent="0.35">
      <c r="B14" s="4"/>
      <c r="C14" t="s">
        <v>405</v>
      </c>
      <c r="D14" s="1" t="s">
        <v>375</v>
      </c>
      <c r="E14" s="1" t="s">
        <v>408</v>
      </c>
      <c r="F14" s="38" t="s">
        <v>21</v>
      </c>
      <c r="H14" t="s">
        <v>418</v>
      </c>
      <c r="I14" t="s">
        <v>88</v>
      </c>
      <c r="J14" s="38" t="s">
        <v>20</v>
      </c>
      <c r="L14" s="4" t="str">
        <f t="shared" si="0"/>
        <v>0003-D04-S04</v>
      </c>
      <c r="M14" s="1" t="str">
        <f t="shared" si="1"/>
        <v xml:space="preserve"> Manager, Logistics</v>
      </c>
      <c r="N14" s="1" t="s">
        <v>408</v>
      </c>
      <c r="O14" t="s">
        <v>418</v>
      </c>
      <c r="P14" s="4" t="s">
        <v>604</v>
      </c>
      <c r="Q14" s="4" t="s">
        <v>20</v>
      </c>
      <c r="S14" t="s">
        <v>638</v>
      </c>
      <c r="T14" t="s">
        <v>441</v>
      </c>
      <c r="U14" s="4" t="s">
        <v>463</v>
      </c>
      <c r="V14" s="1" t="s">
        <v>408</v>
      </c>
      <c r="W14" s="1"/>
      <c r="X14" s="1"/>
      <c r="Y14" s="38" t="s">
        <v>19</v>
      </c>
      <c r="AO14" t="s">
        <v>506</v>
      </c>
      <c r="AP14" t="s">
        <v>296</v>
      </c>
      <c r="AQ14" s="1" t="s">
        <v>408</v>
      </c>
      <c r="AR14" s="4"/>
    </row>
    <row r="15" spans="2:48" x14ac:dyDescent="0.35">
      <c r="B15" s="4"/>
      <c r="C15" t="s">
        <v>406</v>
      </c>
      <c r="D15" s="1" t="s">
        <v>376</v>
      </c>
      <c r="E15" s="1" t="s">
        <v>408</v>
      </c>
      <c r="F15" s="38" t="s">
        <v>21</v>
      </c>
      <c r="H15" t="s">
        <v>415</v>
      </c>
      <c r="I15" t="s">
        <v>617</v>
      </c>
      <c r="J15" s="38" t="s">
        <v>20</v>
      </c>
      <c r="L15" s="4" t="str">
        <f t="shared" si="0"/>
        <v>0003-D05-S05</v>
      </c>
      <c r="M15" s="1" t="str">
        <f t="shared" si="1"/>
        <v xml:space="preserve"> Senior Manager, Manufacturing</v>
      </c>
      <c r="N15" s="1" t="s">
        <v>408</v>
      </c>
      <c r="O15" t="s">
        <v>415</v>
      </c>
      <c r="P15" s="4" t="s">
        <v>605</v>
      </c>
      <c r="Q15" s="4" t="s">
        <v>20</v>
      </c>
      <c r="S15" t="s">
        <v>640</v>
      </c>
      <c r="T15" t="s">
        <v>442</v>
      </c>
      <c r="U15" s="4" t="s">
        <v>463</v>
      </c>
      <c r="V15" s="1" t="s">
        <v>408</v>
      </c>
      <c r="W15" s="1"/>
      <c r="X15" s="1"/>
      <c r="Y15" s="38" t="s">
        <v>19</v>
      </c>
      <c r="AO15" t="s">
        <v>507</v>
      </c>
      <c r="AP15" t="s">
        <v>297</v>
      </c>
      <c r="AQ15" s="1" t="s">
        <v>408</v>
      </c>
      <c r="AR15" s="4"/>
    </row>
    <row r="16" spans="2:48" x14ac:dyDescent="0.35">
      <c r="B16" s="4"/>
      <c r="C16" t="s">
        <v>402</v>
      </c>
      <c r="D16" s="1" t="s">
        <v>377</v>
      </c>
      <c r="E16" s="1" t="s">
        <v>408</v>
      </c>
      <c r="F16" s="38" t="s">
        <v>21</v>
      </c>
      <c r="H16" t="s">
        <v>425</v>
      </c>
      <c r="I16" t="s">
        <v>422</v>
      </c>
      <c r="J16" s="38" t="s">
        <v>20</v>
      </c>
      <c r="L16" s="4" t="str">
        <f t="shared" si="0"/>
        <v>0003-D06-S06</v>
      </c>
      <c r="M16" s="1" t="str">
        <f t="shared" si="1"/>
        <v xml:space="preserve"> Associate Director, Revenue</v>
      </c>
      <c r="N16" s="1" t="s">
        <v>408</v>
      </c>
      <c r="O16" t="s">
        <v>425</v>
      </c>
      <c r="P16" s="4" t="s">
        <v>606</v>
      </c>
      <c r="Q16" s="4" t="s">
        <v>20</v>
      </c>
      <c r="S16" t="s">
        <v>642</v>
      </c>
      <c r="T16" t="s">
        <v>443</v>
      </c>
      <c r="U16" s="4" t="s">
        <v>463</v>
      </c>
      <c r="V16" s="1" t="s">
        <v>408</v>
      </c>
      <c r="W16" s="1"/>
      <c r="X16" s="1"/>
      <c r="Y16" s="38" t="s">
        <v>19</v>
      </c>
      <c r="AO16" t="s">
        <v>508</v>
      </c>
      <c r="AP16" t="s">
        <v>298</v>
      </c>
      <c r="AQ16" s="1" t="s">
        <v>408</v>
      </c>
      <c r="AR16" s="4"/>
    </row>
    <row r="17" spans="2:31" x14ac:dyDescent="0.35">
      <c r="B17" s="4"/>
      <c r="C17" t="s">
        <v>94</v>
      </c>
      <c r="D17" s="1" t="s">
        <v>373</v>
      </c>
      <c r="E17" s="1" t="s">
        <v>408</v>
      </c>
      <c r="F17" s="38" t="s">
        <v>22</v>
      </c>
      <c r="H17" t="s">
        <v>426</v>
      </c>
      <c r="I17" t="s">
        <v>423</v>
      </c>
      <c r="J17" s="38" t="s">
        <v>20</v>
      </c>
      <c r="L17" s="4" t="str">
        <f t="shared" si="0"/>
        <v>0004-D01-S07</v>
      </c>
      <c r="M17" s="1" t="str">
        <f t="shared" si="1"/>
        <v xml:space="preserve"> Director, Sales</v>
      </c>
      <c r="N17" s="1" t="s">
        <v>408</v>
      </c>
      <c r="O17" t="s">
        <v>426</v>
      </c>
      <c r="P17" s="4" t="s">
        <v>607</v>
      </c>
      <c r="Q17" s="4" t="s">
        <v>20</v>
      </c>
      <c r="S17" t="s">
        <v>644</v>
      </c>
      <c r="T17" t="s">
        <v>444</v>
      </c>
      <c r="U17" s="4" t="s">
        <v>463</v>
      </c>
      <c r="V17" s="1" t="s">
        <v>408</v>
      </c>
      <c r="W17" s="1"/>
      <c r="X17" s="1"/>
      <c r="Y17" s="38" t="s">
        <v>19</v>
      </c>
    </row>
    <row r="18" spans="2:31" x14ac:dyDescent="0.35">
      <c r="B18" s="4"/>
      <c r="C18" t="s">
        <v>97</v>
      </c>
      <c r="D18" s="1" t="s">
        <v>407</v>
      </c>
      <c r="E18" s="1" t="s">
        <v>408</v>
      </c>
      <c r="F18" s="38" t="s">
        <v>22</v>
      </c>
      <c r="H18" t="s">
        <v>462</v>
      </c>
      <c r="I18" t="s">
        <v>424</v>
      </c>
      <c r="J18" s="38" t="s">
        <v>20</v>
      </c>
      <c r="L18" s="4"/>
      <c r="M18" s="1"/>
      <c r="N18" s="1"/>
      <c r="P18" s="4"/>
      <c r="Q18" s="4"/>
      <c r="U18" s="4"/>
      <c r="V18" s="1"/>
      <c r="W18" s="1"/>
      <c r="X18" s="1"/>
      <c r="Y18" s="38"/>
    </row>
    <row r="19" spans="2:31" x14ac:dyDescent="0.35">
      <c r="AD19" s="20"/>
      <c r="AE19" s="20"/>
    </row>
    <row r="20" spans="2:31" x14ac:dyDescent="0.35">
      <c r="AD20" s="20"/>
      <c r="AE20" s="20"/>
    </row>
    <row r="21" spans="2:31" x14ac:dyDescent="0.35">
      <c r="AD21" s="20"/>
      <c r="AE21" s="20"/>
    </row>
    <row r="22" spans="2:31" x14ac:dyDescent="0.35">
      <c r="B22" s="34" t="s">
        <v>593</v>
      </c>
      <c r="AD22" s="20"/>
      <c r="AE22" s="20"/>
    </row>
    <row r="23" spans="2:31" x14ac:dyDescent="0.35">
      <c r="B23" s="5" t="s">
        <v>411</v>
      </c>
      <c r="C23" s="5" t="s">
        <v>92</v>
      </c>
      <c r="D23" s="5" t="s">
        <v>105</v>
      </c>
      <c r="E23" s="23" t="s">
        <v>93</v>
      </c>
      <c r="AD23" s="20"/>
      <c r="AE23" s="20"/>
    </row>
    <row r="24" spans="2:31" x14ac:dyDescent="0.35">
      <c r="B24" s="1" t="s">
        <v>594</v>
      </c>
      <c r="C24" t="s">
        <v>94</v>
      </c>
      <c r="D24" s="1" t="s">
        <v>408</v>
      </c>
      <c r="E24" s="25" t="s">
        <v>576</v>
      </c>
    </row>
    <row r="25" spans="2:31" x14ac:dyDescent="0.35">
      <c r="B25" s="4" t="s">
        <v>595</v>
      </c>
      <c r="C25" t="s">
        <v>95</v>
      </c>
      <c r="D25" s="1" t="s">
        <v>408</v>
      </c>
      <c r="E25" s="38" t="s">
        <v>577</v>
      </c>
    </row>
    <row r="26" spans="2:31" x14ac:dyDescent="0.35">
      <c r="B26" s="4" t="s">
        <v>596</v>
      </c>
      <c r="C26" t="s">
        <v>96</v>
      </c>
      <c r="D26" s="1" t="s">
        <v>408</v>
      </c>
      <c r="E26" s="38" t="s">
        <v>578</v>
      </c>
    </row>
    <row r="27" spans="2:31" x14ac:dyDescent="0.35">
      <c r="B27" s="4" t="s">
        <v>597</v>
      </c>
      <c r="C27" t="s">
        <v>97</v>
      </c>
      <c r="D27" s="1" t="s">
        <v>408</v>
      </c>
      <c r="E27" s="38" t="s">
        <v>579</v>
      </c>
    </row>
    <row r="28" spans="2:31" x14ac:dyDescent="0.35">
      <c r="B28" s="4" t="s">
        <v>598</v>
      </c>
      <c r="C28" t="s">
        <v>98</v>
      </c>
      <c r="D28" s="1" t="s">
        <v>408</v>
      </c>
      <c r="E28" s="38" t="s">
        <v>580</v>
      </c>
    </row>
    <row r="29" spans="2:31" x14ac:dyDescent="0.35">
      <c r="B29" s="4" t="s">
        <v>599</v>
      </c>
      <c r="C29" t="s">
        <v>89</v>
      </c>
      <c r="D29" s="1" t="s">
        <v>408</v>
      </c>
      <c r="E29" s="38" t="s">
        <v>581</v>
      </c>
    </row>
    <row r="30" spans="2:31" x14ac:dyDescent="0.35">
      <c r="B30" s="4" t="s">
        <v>600</v>
      </c>
      <c r="C30" t="s">
        <v>402</v>
      </c>
      <c r="D30" s="1" t="s">
        <v>408</v>
      </c>
      <c r="E30" s="38" t="s">
        <v>582</v>
      </c>
    </row>
    <row r="31" spans="2:31" x14ac:dyDescent="0.35">
      <c r="B31" s="4" t="s">
        <v>601</v>
      </c>
      <c r="C31" t="s">
        <v>150</v>
      </c>
      <c r="D31" s="1" t="s">
        <v>408</v>
      </c>
      <c r="E31" s="38" t="s">
        <v>583</v>
      </c>
    </row>
    <row r="32" spans="2:31" x14ac:dyDescent="0.35">
      <c r="B32" s="4" t="s">
        <v>602</v>
      </c>
      <c r="C32" t="s">
        <v>403</v>
      </c>
      <c r="D32" s="1" t="s">
        <v>408</v>
      </c>
      <c r="E32" s="38" t="s">
        <v>584</v>
      </c>
    </row>
    <row r="33" spans="2:5" x14ac:dyDescent="0.35">
      <c r="B33" s="4" t="s">
        <v>603</v>
      </c>
      <c r="C33" t="s">
        <v>404</v>
      </c>
      <c r="D33" s="1" t="s">
        <v>408</v>
      </c>
      <c r="E33" s="38" t="s">
        <v>585</v>
      </c>
    </row>
    <row r="34" spans="2:5" x14ac:dyDescent="0.35">
      <c r="B34" s="4" t="s">
        <v>604</v>
      </c>
      <c r="C34" t="s">
        <v>405</v>
      </c>
      <c r="D34" s="1" t="s">
        <v>408</v>
      </c>
      <c r="E34" s="38" t="s">
        <v>586</v>
      </c>
    </row>
    <row r="35" spans="2:5" x14ac:dyDescent="0.35">
      <c r="B35" s="4" t="s">
        <v>605</v>
      </c>
      <c r="C35" t="s">
        <v>406</v>
      </c>
      <c r="D35" s="1" t="s">
        <v>408</v>
      </c>
      <c r="E35" s="38" t="s">
        <v>587</v>
      </c>
    </row>
    <row r="36" spans="2:5" x14ac:dyDescent="0.35">
      <c r="B36" s="4" t="s">
        <v>606</v>
      </c>
      <c r="C36" t="s">
        <v>402</v>
      </c>
      <c r="D36" s="1" t="s">
        <v>408</v>
      </c>
      <c r="E36" s="38" t="s">
        <v>588</v>
      </c>
    </row>
    <row r="37" spans="2:5" x14ac:dyDescent="0.35">
      <c r="B37" s="4" t="s">
        <v>607</v>
      </c>
      <c r="C37" t="s">
        <v>94</v>
      </c>
      <c r="D37" s="1" t="s">
        <v>408</v>
      </c>
      <c r="E37" s="38" t="s">
        <v>608</v>
      </c>
    </row>
    <row r="38" spans="2:5" x14ac:dyDescent="0.35">
      <c r="D38" s="1"/>
      <c r="E38" s="1"/>
    </row>
  </sheetData>
  <mergeCells count="4">
    <mergeCell ref="AO2:AQ2"/>
    <mergeCell ref="AA2:AC2"/>
    <mergeCell ref="AJ2:AL2"/>
    <mergeCell ref="AF2:AG2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G59"/>
  <sheetViews>
    <sheetView topLeftCell="CK1" zoomScale="65" workbookViewId="0">
      <selection activeCell="CU18" sqref="CU18"/>
    </sheetView>
  </sheetViews>
  <sheetFormatPr defaultRowHeight="14.5" x14ac:dyDescent="0.35"/>
  <cols>
    <col min="2" max="2" width="12.453125" customWidth="1"/>
    <col min="3" max="3" width="21.81640625" bestFit="1" customWidth="1"/>
    <col min="4" max="4" width="11.7265625" customWidth="1"/>
    <col min="5" max="5" width="13.08984375" customWidth="1"/>
    <col min="6" max="6" width="10.54296875" customWidth="1"/>
    <col min="7" max="7" width="13" customWidth="1"/>
    <col min="8" max="8" width="11.90625" customWidth="1"/>
    <col min="9" max="9" width="21.54296875" bestFit="1" customWidth="1"/>
    <col min="10" max="10" width="15.1796875" customWidth="1"/>
    <col min="11" max="11" width="15.08984375" customWidth="1"/>
    <col min="12" max="12" width="12.1796875" customWidth="1"/>
    <col min="13" max="13" width="11" customWidth="1"/>
    <col min="14" max="14" width="12" customWidth="1"/>
    <col min="15" max="15" width="11.08984375" bestFit="1" customWidth="1"/>
    <col min="16" max="16" width="11" bestFit="1" customWidth="1"/>
    <col min="17" max="17" width="12.7265625" customWidth="1"/>
    <col min="18" max="18" width="10.90625" bestFit="1" customWidth="1"/>
    <col min="19" max="19" width="12" customWidth="1"/>
    <col min="20" max="20" width="15.1796875" customWidth="1"/>
    <col min="21" max="21" width="13.453125" bestFit="1" customWidth="1"/>
    <col min="22" max="22" width="14" customWidth="1"/>
    <col min="23" max="23" width="19.26953125" customWidth="1"/>
    <col min="24" max="24" width="20.1796875" customWidth="1"/>
    <col min="25" max="25" width="16.453125" customWidth="1"/>
    <col min="26" max="27" width="15.6328125" customWidth="1"/>
    <col min="28" max="28" width="19.36328125" customWidth="1"/>
    <col min="29" max="29" width="19" customWidth="1"/>
    <col min="30" max="30" width="13.54296875" bestFit="1" customWidth="1"/>
    <col min="31" max="31" width="13.08984375" customWidth="1"/>
    <col min="32" max="32" width="12.90625" customWidth="1"/>
    <col min="33" max="33" width="10.453125" customWidth="1"/>
    <col min="34" max="34" width="10.81640625" customWidth="1"/>
    <col min="35" max="35" width="12.36328125" bestFit="1" customWidth="1"/>
    <col min="36" max="36" width="13.453125" bestFit="1" customWidth="1"/>
    <col min="37" max="37" width="9.36328125" bestFit="1" customWidth="1"/>
    <col min="41" max="45" width="9.81640625" customWidth="1"/>
    <col min="46" max="50" width="10.26953125" customWidth="1"/>
    <col min="51" max="51" width="15.6328125" customWidth="1"/>
    <col min="52" max="52" width="12.453125" customWidth="1"/>
    <col min="55" max="55" width="12.6328125" customWidth="1"/>
    <col min="56" max="56" width="14.1796875" bestFit="1" customWidth="1"/>
    <col min="57" max="59" width="10.08984375" customWidth="1"/>
    <col min="60" max="60" width="15.36328125" customWidth="1"/>
    <col min="61" max="61" width="16.7265625" customWidth="1"/>
    <col min="62" max="62" width="11.6328125" customWidth="1"/>
    <col min="63" max="63" width="9.08984375" customWidth="1"/>
    <col min="64" max="64" width="8.26953125" customWidth="1"/>
    <col min="65" max="65" width="11.6328125" customWidth="1"/>
    <col min="66" max="66" width="15.54296875" customWidth="1"/>
    <col min="67" max="67" width="11.7265625" customWidth="1"/>
    <col min="68" max="68" width="9.54296875" customWidth="1"/>
    <col min="69" max="69" width="9.1796875" customWidth="1"/>
    <col min="70" max="70" width="11.7265625" customWidth="1"/>
    <col min="72" max="72" width="12.1796875" customWidth="1"/>
    <col min="73" max="74" width="12.08984375" customWidth="1"/>
    <col min="75" max="75" width="15.08984375" customWidth="1"/>
    <col min="76" max="76" width="11.26953125" customWidth="1"/>
    <col min="77" max="77" width="10.6328125" customWidth="1"/>
    <col min="78" max="78" width="11.54296875" customWidth="1"/>
    <col min="79" max="79" width="9.90625" bestFit="1" customWidth="1"/>
    <col min="80" max="80" width="15.6328125" bestFit="1" customWidth="1"/>
    <col min="81" max="81" width="12.08984375" customWidth="1"/>
    <col min="82" max="82" width="13.81640625" customWidth="1"/>
    <col min="83" max="83" width="12.36328125" bestFit="1" customWidth="1"/>
    <col min="84" max="84" width="16.7265625" customWidth="1"/>
    <col min="85" max="85" width="15.453125" customWidth="1"/>
    <col min="86" max="86" width="11.90625" customWidth="1"/>
    <col min="87" max="87" width="12.26953125" customWidth="1"/>
    <col min="88" max="88" width="13.1796875" customWidth="1"/>
    <col min="89" max="89" width="15.90625" bestFit="1" customWidth="1"/>
    <col min="90" max="90" width="11" bestFit="1" customWidth="1"/>
    <col min="91" max="92" width="14" customWidth="1"/>
    <col min="93" max="93" width="13.36328125" customWidth="1"/>
    <col min="94" max="94" width="14.08984375" bestFit="1" customWidth="1"/>
    <col min="95" max="95" width="11.453125" customWidth="1"/>
    <col min="96" max="96" width="12.26953125" customWidth="1"/>
    <col min="97" max="97" width="13.6328125" customWidth="1"/>
    <col min="98" max="98" width="18.54296875" customWidth="1"/>
    <col min="99" max="99" width="11" bestFit="1" customWidth="1"/>
    <col min="100" max="100" width="15.453125" customWidth="1"/>
    <col min="101" max="101" width="13.26953125" customWidth="1"/>
    <col min="102" max="102" width="16" customWidth="1"/>
    <col min="103" max="103" width="14.08984375" customWidth="1"/>
    <col min="104" max="104" width="13.90625" customWidth="1"/>
    <col min="105" max="111" width="12.7265625" customWidth="1"/>
  </cols>
  <sheetData>
    <row r="1" spans="2:111" x14ac:dyDescent="0.35">
      <c r="O1" s="7"/>
      <c r="AD1" s="7"/>
      <c r="AE1" s="173" t="s">
        <v>183</v>
      </c>
      <c r="AF1" s="173"/>
      <c r="AG1" s="173"/>
      <c r="AH1" s="173"/>
      <c r="BR1" s="7"/>
      <c r="BS1" s="195" t="s">
        <v>199</v>
      </c>
      <c r="BT1" s="187"/>
      <c r="BU1" s="187"/>
      <c r="BV1" s="187"/>
      <c r="BW1" s="187"/>
      <c r="BX1" s="187"/>
      <c r="CW1" s="7"/>
    </row>
    <row r="2" spans="2:111" x14ac:dyDescent="0.35">
      <c r="O2" s="7"/>
      <c r="AD2" s="7"/>
      <c r="BR2" s="7"/>
      <c r="BS2" s="199" t="s">
        <v>200</v>
      </c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1"/>
      <c r="CX2" s="22"/>
      <c r="CY2" s="22"/>
      <c r="CZ2" s="22"/>
      <c r="DA2" s="22"/>
      <c r="DB2" s="22"/>
      <c r="DC2" s="22"/>
      <c r="DD2" s="22"/>
      <c r="DE2" s="22"/>
      <c r="DF2" s="22"/>
    </row>
    <row r="3" spans="2:111" x14ac:dyDescent="0.35">
      <c r="B3" s="192" t="s">
        <v>0</v>
      </c>
      <c r="C3" s="193"/>
      <c r="O3" s="7"/>
      <c r="P3" s="194" t="s">
        <v>159</v>
      </c>
      <c r="Q3" s="193"/>
      <c r="AD3" s="7"/>
      <c r="AE3" s="180" t="s">
        <v>189</v>
      </c>
      <c r="AF3" s="181"/>
      <c r="AG3" s="181"/>
      <c r="AH3" s="181"/>
      <c r="AI3" s="181"/>
      <c r="AJ3" s="180" t="s">
        <v>190</v>
      </c>
      <c r="AK3" s="181"/>
      <c r="AL3" s="181"/>
      <c r="AM3" s="181"/>
      <c r="AN3" s="181"/>
      <c r="AO3" s="180" t="s">
        <v>191</v>
      </c>
      <c r="AP3" s="181"/>
      <c r="AQ3" s="181"/>
      <c r="AR3" s="181"/>
      <c r="AS3" s="181"/>
      <c r="AT3" s="180" t="s">
        <v>192</v>
      </c>
      <c r="AU3" s="181"/>
      <c r="AV3" s="181"/>
      <c r="AW3" s="181"/>
      <c r="AX3" s="181"/>
      <c r="AY3" s="203" t="s">
        <v>193</v>
      </c>
      <c r="AZ3" s="204"/>
      <c r="BA3" s="204"/>
      <c r="BB3" s="204"/>
      <c r="BC3" s="204"/>
      <c r="BD3" s="203" t="s">
        <v>196</v>
      </c>
      <c r="BE3" s="204"/>
      <c r="BF3" s="204"/>
      <c r="BG3" s="204"/>
      <c r="BH3" s="204"/>
      <c r="BI3" s="203" t="s">
        <v>197</v>
      </c>
      <c r="BJ3" s="204"/>
      <c r="BK3" s="204"/>
      <c r="BL3" s="204"/>
      <c r="BM3" s="204"/>
      <c r="BN3" s="203" t="s">
        <v>198</v>
      </c>
      <c r="BO3" s="204"/>
      <c r="BP3" s="204"/>
      <c r="BQ3" s="204"/>
      <c r="BR3" s="205"/>
      <c r="BW3" s="173" t="s">
        <v>205</v>
      </c>
      <c r="BX3" s="173"/>
      <c r="BY3" s="173"/>
      <c r="BZ3" s="173"/>
      <c r="CA3" s="173"/>
      <c r="CB3" s="173"/>
      <c r="CC3" s="173"/>
      <c r="CD3" s="173"/>
      <c r="CE3" s="196"/>
      <c r="CF3" s="197" t="s">
        <v>224</v>
      </c>
      <c r="CG3" s="173"/>
      <c r="CH3" s="173"/>
      <c r="CI3" s="173"/>
      <c r="CJ3" s="173"/>
      <c r="CK3" s="173"/>
      <c r="CL3" s="173"/>
      <c r="CM3" s="173"/>
      <c r="CN3" s="196"/>
      <c r="CO3" s="198" t="s">
        <v>227</v>
      </c>
      <c r="CP3" s="173"/>
      <c r="CQ3" s="173"/>
      <c r="CR3" s="173"/>
      <c r="CS3" s="173"/>
      <c r="CT3" s="173"/>
      <c r="CU3" s="173"/>
      <c r="CV3" s="173"/>
      <c r="CW3" s="196"/>
      <c r="CX3" s="202" t="s">
        <v>229</v>
      </c>
      <c r="CY3" s="202"/>
      <c r="CZ3" s="202"/>
      <c r="DA3" s="202"/>
      <c r="DB3" s="22"/>
      <c r="DC3" s="22"/>
      <c r="DD3" s="22"/>
      <c r="DE3" s="22"/>
      <c r="DF3" s="22"/>
    </row>
    <row r="4" spans="2:111" x14ac:dyDescent="0.35">
      <c r="B4" s="13" t="s">
        <v>12</v>
      </c>
      <c r="C4" s="13" t="s">
        <v>1</v>
      </c>
      <c r="D4" s="13" t="s">
        <v>2</v>
      </c>
      <c r="E4" s="32" t="s">
        <v>3</v>
      </c>
      <c r="F4" s="13" t="s">
        <v>649</v>
      </c>
      <c r="G4" s="13" t="s">
        <v>4</v>
      </c>
      <c r="H4" s="13" t="s">
        <v>648</v>
      </c>
      <c r="I4" s="13" t="s">
        <v>194</v>
      </c>
      <c r="J4" s="13" t="s">
        <v>5</v>
      </c>
      <c r="K4" s="13" t="s">
        <v>6</v>
      </c>
      <c r="L4" s="13" t="s">
        <v>7</v>
      </c>
      <c r="M4" s="13" t="s">
        <v>8</v>
      </c>
      <c r="N4" s="13" t="s">
        <v>9</v>
      </c>
      <c r="O4" s="13" t="s">
        <v>158</v>
      </c>
      <c r="P4" s="13" t="s">
        <v>160</v>
      </c>
      <c r="Q4" s="13" t="s">
        <v>161</v>
      </c>
      <c r="R4" s="13" t="s">
        <v>162</v>
      </c>
      <c r="S4" s="13" t="s">
        <v>163</v>
      </c>
      <c r="T4" s="13" t="s">
        <v>164</v>
      </c>
      <c r="U4" s="13" t="s">
        <v>165</v>
      </c>
      <c r="V4" s="13" t="s">
        <v>166</v>
      </c>
      <c r="W4" s="13" t="s">
        <v>168</v>
      </c>
      <c r="X4" s="13" t="s">
        <v>167</v>
      </c>
      <c r="Y4" s="13" t="s">
        <v>169</v>
      </c>
      <c r="Z4" s="13" t="s">
        <v>170</v>
      </c>
      <c r="AA4" s="13" t="s">
        <v>171</v>
      </c>
      <c r="AB4" s="13" t="s">
        <v>172</v>
      </c>
      <c r="AC4" s="13" t="s">
        <v>173</v>
      </c>
      <c r="AD4" s="13" t="s">
        <v>174</v>
      </c>
      <c r="AE4" s="17" t="s">
        <v>184</v>
      </c>
      <c r="AF4" s="13" t="s">
        <v>185</v>
      </c>
      <c r="AG4" s="13" t="s">
        <v>186</v>
      </c>
      <c r="AH4" s="13" t="s">
        <v>187</v>
      </c>
      <c r="AI4" s="13" t="s">
        <v>188</v>
      </c>
      <c r="AJ4" s="17" t="s">
        <v>184</v>
      </c>
      <c r="AK4" s="13" t="s">
        <v>185</v>
      </c>
      <c r="AL4" s="13" t="s">
        <v>186</v>
      </c>
      <c r="AM4" s="13" t="s">
        <v>187</v>
      </c>
      <c r="AN4" s="13" t="s">
        <v>188</v>
      </c>
      <c r="AO4" s="17" t="s">
        <v>184</v>
      </c>
      <c r="AP4" s="13" t="s">
        <v>185</v>
      </c>
      <c r="AQ4" s="13" t="s">
        <v>186</v>
      </c>
      <c r="AR4" s="13" t="s">
        <v>187</v>
      </c>
      <c r="AS4" s="13" t="s">
        <v>188</v>
      </c>
      <c r="AT4" s="17" t="s">
        <v>184</v>
      </c>
      <c r="AU4" s="13" t="s">
        <v>185</v>
      </c>
      <c r="AV4" s="13" t="s">
        <v>186</v>
      </c>
      <c r="AW4" s="13" t="s">
        <v>187</v>
      </c>
      <c r="AX4" s="13" t="s">
        <v>188</v>
      </c>
      <c r="AY4" s="17" t="s">
        <v>13</v>
      </c>
      <c r="AZ4" s="13" t="s">
        <v>194</v>
      </c>
      <c r="BA4" s="13" t="s">
        <v>186</v>
      </c>
      <c r="BB4" s="13" t="s">
        <v>187</v>
      </c>
      <c r="BC4" s="13" t="s">
        <v>195</v>
      </c>
      <c r="BD4" s="17" t="s">
        <v>13</v>
      </c>
      <c r="BE4" s="13" t="s">
        <v>194</v>
      </c>
      <c r="BF4" s="13" t="s">
        <v>186</v>
      </c>
      <c r="BG4" s="13" t="s">
        <v>187</v>
      </c>
      <c r="BH4" s="13" t="s">
        <v>195</v>
      </c>
      <c r="BI4" s="17" t="s">
        <v>13</v>
      </c>
      <c r="BJ4" s="13" t="s">
        <v>194</v>
      </c>
      <c r="BK4" s="13" t="s">
        <v>186</v>
      </c>
      <c r="BL4" s="13" t="s">
        <v>187</v>
      </c>
      <c r="BM4" s="13" t="s">
        <v>195</v>
      </c>
      <c r="BN4" s="17" t="s">
        <v>13</v>
      </c>
      <c r="BO4" s="13" t="s">
        <v>194</v>
      </c>
      <c r="BP4" s="13" t="s">
        <v>186</v>
      </c>
      <c r="BQ4" s="13" t="s">
        <v>187</v>
      </c>
      <c r="BR4" s="13" t="s">
        <v>195</v>
      </c>
      <c r="BS4" s="17" t="s">
        <v>201</v>
      </c>
      <c r="BT4" s="13" t="s">
        <v>195</v>
      </c>
      <c r="BU4" s="13" t="s">
        <v>230</v>
      </c>
      <c r="BV4" s="13" t="s">
        <v>233</v>
      </c>
      <c r="BW4" s="13" t="s">
        <v>220</v>
      </c>
      <c r="BX4" s="13" t="s">
        <v>202</v>
      </c>
      <c r="BY4" s="13" t="s">
        <v>206</v>
      </c>
      <c r="BZ4" s="13" t="s">
        <v>207</v>
      </c>
      <c r="CA4" s="13" t="s">
        <v>208</v>
      </c>
      <c r="CB4" s="13" t="s">
        <v>209</v>
      </c>
      <c r="CC4" s="13" t="s">
        <v>213</v>
      </c>
      <c r="CD4" s="13" t="s">
        <v>214</v>
      </c>
      <c r="CE4" s="13" t="s">
        <v>215</v>
      </c>
      <c r="CF4" s="13" t="s">
        <v>220</v>
      </c>
      <c r="CG4" s="13" t="s">
        <v>203</v>
      </c>
      <c r="CH4" s="13" t="s">
        <v>206</v>
      </c>
      <c r="CI4" s="13" t="s">
        <v>207</v>
      </c>
      <c r="CJ4" s="13" t="s">
        <v>208</v>
      </c>
      <c r="CK4" s="13" t="s">
        <v>209</v>
      </c>
      <c r="CL4" s="13" t="s">
        <v>213</v>
      </c>
      <c r="CM4" s="13" t="s">
        <v>214</v>
      </c>
      <c r="CN4" s="13" t="s">
        <v>215</v>
      </c>
      <c r="CO4" s="18" t="s">
        <v>220</v>
      </c>
      <c r="CP4" s="13" t="s">
        <v>204</v>
      </c>
      <c r="CQ4" s="13" t="s">
        <v>206</v>
      </c>
      <c r="CR4" s="13" t="s">
        <v>207</v>
      </c>
      <c r="CS4" s="13" t="s">
        <v>208</v>
      </c>
      <c r="CT4" s="13" t="s">
        <v>209</v>
      </c>
      <c r="CU4" s="13" t="s">
        <v>213</v>
      </c>
      <c r="CV4" s="13" t="s">
        <v>214</v>
      </c>
      <c r="CW4" s="13" t="s">
        <v>215</v>
      </c>
      <c r="CX4" s="32" t="s">
        <v>265</v>
      </c>
      <c r="CY4" s="32" t="s">
        <v>266</v>
      </c>
      <c r="CZ4" s="32" t="s">
        <v>267</v>
      </c>
      <c r="DA4" s="32" t="s">
        <v>3</v>
      </c>
      <c r="DB4" s="32" t="s">
        <v>4</v>
      </c>
      <c r="DC4" s="32" t="s">
        <v>5</v>
      </c>
      <c r="DD4" s="32" t="s">
        <v>6</v>
      </c>
      <c r="DE4" s="32" t="s">
        <v>7</v>
      </c>
      <c r="DF4" s="32" t="s">
        <v>8</v>
      </c>
      <c r="DG4" s="1"/>
    </row>
    <row r="5" spans="2:111" x14ac:dyDescent="0.35">
      <c r="B5" s="4" t="s">
        <v>19</v>
      </c>
      <c r="C5" s="1" t="s">
        <v>123</v>
      </c>
      <c r="D5" t="s">
        <v>133</v>
      </c>
      <c r="E5" s="22" t="s">
        <v>109</v>
      </c>
      <c r="G5" t="s">
        <v>94</v>
      </c>
      <c r="J5">
        <v>1111</v>
      </c>
      <c r="K5" t="str">
        <f>D5&amp;"@hotmail.com"</f>
        <v>Susmoy@hotmail.com</v>
      </c>
      <c r="L5" t="s">
        <v>153</v>
      </c>
      <c r="M5" s="14">
        <v>45292</v>
      </c>
      <c r="N5" t="s">
        <v>135</v>
      </c>
      <c r="O5" s="15">
        <v>18000</v>
      </c>
      <c r="P5" t="s">
        <v>175</v>
      </c>
      <c r="Q5" s="14">
        <v>36161</v>
      </c>
      <c r="R5" t="s">
        <v>176</v>
      </c>
      <c r="S5" t="s">
        <v>178</v>
      </c>
      <c r="T5" t="s">
        <v>182</v>
      </c>
      <c r="U5">
        <v>0</v>
      </c>
      <c r="V5" s="16">
        <v>94159392.296812102</v>
      </c>
      <c r="AD5" s="7"/>
      <c r="AF5" s="14"/>
      <c r="AK5" s="14"/>
      <c r="BR5" s="7"/>
      <c r="BT5" s="14"/>
      <c r="BU5" s="14" t="s">
        <v>231</v>
      </c>
      <c r="BV5" s="14" t="s">
        <v>234</v>
      </c>
      <c r="BW5" t="s">
        <v>221</v>
      </c>
      <c r="CA5" t="s">
        <v>210</v>
      </c>
      <c r="CB5" t="s">
        <v>218</v>
      </c>
      <c r="CD5" t="s">
        <v>216</v>
      </c>
      <c r="CE5" s="7"/>
      <c r="CF5" s="8" t="s">
        <v>225</v>
      </c>
      <c r="CJ5" t="s">
        <v>210</v>
      </c>
      <c r="CK5" t="s">
        <v>218</v>
      </c>
      <c r="CM5" t="s">
        <v>216</v>
      </c>
      <c r="CN5" s="7"/>
      <c r="CO5" t="s">
        <v>228</v>
      </c>
      <c r="CS5" t="s">
        <v>210</v>
      </c>
      <c r="CT5" t="s">
        <v>218</v>
      </c>
      <c r="CV5" t="s">
        <v>216</v>
      </c>
      <c r="CW5" s="7"/>
      <c r="CX5" s="38"/>
      <c r="CY5" s="25"/>
      <c r="CZ5" s="22"/>
      <c r="DA5" s="22"/>
      <c r="DB5" s="22"/>
      <c r="DC5" s="22"/>
      <c r="DD5" s="22"/>
      <c r="DE5" s="22"/>
      <c r="DF5" s="102"/>
      <c r="DG5" s="19"/>
    </row>
    <row r="6" spans="2:111" x14ac:dyDescent="0.35">
      <c r="B6" s="4" t="s">
        <v>19</v>
      </c>
      <c r="C6" s="1" t="s">
        <v>124</v>
      </c>
      <c r="D6" t="s">
        <v>134</v>
      </c>
      <c r="E6" s="22" t="s">
        <v>118</v>
      </c>
      <c r="G6" t="s">
        <v>94</v>
      </c>
      <c r="J6">
        <v>2222</v>
      </c>
      <c r="K6" t="str">
        <f t="shared" ref="K6:K14" si="0">D6&amp;"@hotmail.com"</f>
        <v>Tahmeed@hotmail.com</v>
      </c>
      <c r="L6" t="s">
        <v>152</v>
      </c>
      <c r="M6" s="14">
        <v>45293</v>
      </c>
      <c r="N6" t="s">
        <v>135</v>
      </c>
      <c r="O6" s="15">
        <v>12000</v>
      </c>
      <c r="P6" t="s">
        <v>175</v>
      </c>
      <c r="Q6" s="14">
        <v>36162</v>
      </c>
      <c r="R6" t="s">
        <v>176</v>
      </c>
      <c r="S6" t="s">
        <v>179</v>
      </c>
      <c r="T6" t="s">
        <v>182</v>
      </c>
      <c r="U6">
        <v>0</v>
      </c>
      <c r="V6" s="16">
        <v>30306833.914019082</v>
      </c>
      <c r="AD6" s="7"/>
      <c r="AF6" s="14"/>
      <c r="AK6" s="14"/>
      <c r="BR6" s="7"/>
      <c r="BT6" s="14"/>
      <c r="BU6" s="14" t="s">
        <v>232</v>
      </c>
      <c r="BV6" s="14" t="s">
        <v>235</v>
      </c>
      <c r="BW6" t="s">
        <v>222</v>
      </c>
      <c r="CA6" t="s">
        <v>211</v>
      </c>
      <c r="CD6" t="s">
        <v>217</v>
      </c>
      <c r="CE6" s="7"/>
      <c r="CF6" s="8" t="s">
        <v>226</v>
      </c>
      <c r="CJ6" t="s">
        <v>211</v>
      </c>
      <c r="CM6" t="s">
        <v>217</v>
      </c>
      <c r="CN6" s="7"/>
      <c r="CO6" t="s">
        <v>228</v>
      </c>
      <c r="CS6" t="s">
        <v>211</v>
      </c>
      <c r="CV6" t="s">
        <v>217</v>
      </c>
      <c r="CW6" s="7"/>
      <c r="CX6" s="38"/>
      <c r="CY6" s="25"/>
      <c r="CZ6" s="22"/>
      <c r="DA6" s="22"/>
      <c r="DB6" s="22"/>
      <c r="DC6" s="22"/>
      <c r="DD6" s="22"/>
      <c r="DE6" s="22"/>
      <c r="DF6" s="102"/>
      <c r="DG6" s="19"/>
    </row>
    <row r="7" spans="2:111" x14ac:dyDescent="0.35">
      <c r="B7" s="4" t="s">
        <v>19</v>
      </c>
      <c r="C7" s="1" t="s">
        <v>125</v>
      </c>
      <c r="D7" t="s">
        <v>135</v>
      </c>
      <c r="E7" s="22" t="s">
        <v>119</v>
      </c>
      <c r="G7" t="s">
        <v>94</v>
      </c>
      <c r="J7">
        <v>3333</v>
      </c>
      <c r="K7" t="str">
        <f t="shared" si="0"/>
        <v>Pritom@hotmail.com</v>
      </c>
      <c r="L7" t="s">
        <v>153</v>
      </c>
      <c r="M7" s="14">
        <v>45294</v>
      </c>
      <c r="N7" t="s">
        <v>136</v>
      </c>
      <c r="O7" s="15">
        <v>30000</v>
      </c>
      <c r="P7" t="s">
        <v>175</v>
      </c>
      <c r="Q7" s="14">
        <v>36163</v>
      </c>
      <c r="R7" t="s">
        <v>176</v>
      </c>
      <c r="S7" t="s">
        <v>180</v>
      </c>
      <c r="T7" t="s">
        <v>182</v>
      </c>
      <c r="U7">
        <v>0</v>
      </c>
      <c r="V7" s="16">
        <v>36199177.107663475</v>
      </c>
      <c r="AD7" s="7"/>
      <c r="AF7" s="14"/>
      <c r="AK7" s="14"/>
      <c r="BR7" s="7"/>
      <c r="BT7" s="14"/>
      <c r="BU7" s="14"/>
      <c r="BV7" s="14" t="s">
        <v>236</v>
      </c>
      <c r="BW7" t="s">
        <v>223</v>
      </c>
      <c r="CA7" t="s">
        <v>212</v>
      </c>
      <c r="CE7" s="7"/>
      <c r="CF7" s="8"/>
      <c r="CJ7" t="s">
        <v>212</v>
      </c>
      <c r="CN7" s="7"/>
      <c r="CS7" t="s">
        <v>212</v>
      </c>
      <c r="CW7" s="7"/>
      <c r="CX7" s="38"/>
      <c r="CY7" s="25"/>
      <c r="CZ7" s="22"/>
      <c r="DA7" s="22"/>
      <c r="DB7" s="22"/>
      <c r="DC7" s="22"/>
      <c r="DD7" s="22"/>
      <c r="DE7" s="22"/>
      <c r="DF7" s="102"/>
      <c r="DG7" s="19"/>
    </row>
    <row r="8" spans="2:111" x14ac:dyDescent="0.35">
      <c r="B8" s="4" t="s">
        <v>19</v>
      </c>
      <c r="C8" s="1" t="s">
        <v>126</v>
      </c>
      <c r="D8" t="s">
        <v>136</v>
      </c>
      <c r="E8" s="22" t="s">
        <v>143</v>
      </c>
      <c r="G8" t="s">
        <v>94</v>
      </c>
      <c r="J8">
        <v>4444</v>
      </c>
      <c r="K8" t="str">
        <f t="shared" si="0"/>
        <v>Rafid@hotmail.com</v>
      </c>
      <c r="L8" t="s">
        <v>153</v>
      </c>
      <c r="M8" s="14">
        <v>45295</v>
      </c>
      <c r="N8" t="s">
        <v>137</v>
      </c>
      <c r="O8" s="15">
        <v>50000</v>
      </c>
      <c r="P8" t="s">
        <v>175</v>
      </c>
      <c r="Q8" s="14">
        <v>36164</v>
      </c>
      <c r="R8" t="s">
        <v>176</v>
      </c>
      <c r="S8" t="s">
        <v>181</v>
      </c>
      <c r="T8" t="s">
        <v>182</v>
      </c>
      <c r="U8">
        <v>0</v>
      </c>
      <c r="V8" s="16">
        <v>76344507.901509658</v>
      </c>
      <c r="AD8" s="7"/>
      <c r="AF8" s="14"/>
      <c r="AK8" s="14"/>
      <c r="BR8" s="7"/>
      <c r="BT8" s="14"/>
      <c r="BU8" s="14"/>
      <c r="BV8" s="14"/>
      <c r="CE8" s="7"/>
      <c r="CF8" s="8"/>
      <c r="CN8" s="7"/>
      <c r="CW8" s="7"/>
      <c r="CX8" s="38"/>
      <c r="CY8" s="25"/>
      <c r="CZ8" s="22"/>
      <c r="DA8" s="22"/>
      <c r="DB8" s="22"/>
      <c r="DC8" s="22"/>
      <c r="DD8" s="22"/>
      <c r="DE8" s="22"/>
      <c r="DF8" s="102"/>
      <c r="DG8" s="19"/>
    </row>
    <row r="9" spans="2:111" x14ac:dyDescent="0.35">
      <c r="B9" s="4" t="s">
        <v>19</v>
      </c>
      <c r="C9" s="1" t="s">
        <v>127</v>
      </c>
      <c r="D9" t="s">
        <v>137</v>
      </c>
      <c r="E9" s="22" t="s">
        <v>144</v>
      </c>
      <c r="G9" t="s">
        <v>151</v>
      </c>
      <c r="J9">
        <v>5555</v>
      </c>
      <c r="K9" t="str">
        <f t="shared" si="0"/>
        <v>Sharif@hotmail.com</v>
      </c>
      <c r="L9" t="s">
        <v>155</v>
      </c>
      <c r="M9" s="14">
        <v>45296</v>
      </c>
      <c r="N9" t="s">
        <v>156</v>
      </c>
      <c r="O9" s="15">
        <v>100000</v>
      </c>
      <c r="P9" t="s">
        <v>175</v>
      </c>
      <c r="Q9" s="14">
        <v>36165</v>
      </c>
      <c r="R9" t="s">
        <v>176</v>
      </c>
      <c r="S9" t="s">
        <v>181</v>
      </c>
      <c r="T9" t="s">
        <v>182</v>
      </c>
      <c r="U9">
        <v>0</v>
      </c>
      <c r="V9" s="16">
        <v>65199601.293499842</v>
      </c>
      <c r="AD9" s="7"/>
      <c r="AF9" s="14"/>
      <c r="AK9" s="14"/>
      <c r="BR9" s="7"/>
      <c r="BT9" s="14"/>
      <c r="BU9" s="14"/>
      <c r="BV9" s="14"/>
      <c r="CE9" s="7"/>
      <c r="CF9" s="8"/>
      <c r="CN9" s="7"/>
      <c r="CW9" s="7"/>
      <c r="CX9" s="38"/>
      <c r="CY9" s="25"/>
      <c r="CZ9" s="22"/>
      <c r="DA9" s="22"/>
      <c r="DB9" s="22"/>
      <c r="DC9" s="22"/>
      <c r="DD9" s="22"/>
      <c r="DE9" s="22"/>
      <c r="DF9" s="102"/>
      <c r="DG9" s="19"/>
    </row>
    <row r="10" spans="2:111" x14ac:dyDescent="0.35">
      <c r="B10" s="4" t="s">
        <v>19</v>
      </c>
      <c r="C10" s="1" t="s">
        <v>128</v>
      </c>
      <c r="D10" t="s">
        <v>138</v>
      </c>
      <c r="E10" s="22" t="s">
        <v>148</v>
      </c>
      <c r="G10" t="s">
        <v>150</v>
      </c>
      <c r="J10">
        <v>6666</v>
      </c>
      <c r="K10" t="str">
        <f t="shared" si="0"/>
        <v>Nayeem@hotmail.com</v>
      </c>
      <c r="L10" t="s">
        <v>154</v>
      </c>
      <c r="M10" s="14">
        <v>45297</v>
      </c>
      <c r="N10" t="s">
        <v>140</v>
      </c>
      <c r="O10" s="15">
        <v>20000</v>
      </c>
      <c r="P10" t="s">
        <v>175</v>
      </c>
      <c r="Q10" s="14">
        <v>36166</v>
      </c>
      <c r="R10" t="s">
        <v>176</v>
      </c>
      <c r="S10" t="s">
        <v>179</v>
      </c>
      <c r="T10" t="s">
        <v>182</v>
      </c>
      <c r="U10">
        <v>0</v>
      </c>
      <c r="V10" s="16">
        <v>37186430.748053946</v>
      </c>
      <c r="AD10" s="7"/>
      <c r="AF10" s="14"/>
      <c r="AK10" s="14"/>
      <c r="BR10" s="7"/>
      <c r="BT10" s="14"/>
      <c r="BU10" s="14"/>
      <c r="BV10" s="14"/>
      <c r="CE10" s="7"/>
      <c r="CF10" s="8"/>
      <c r="CN10" s="7"/>
      <c r="CW10" s="7"/>
      <c r="CX10" s="38"/>
      <c r="CY10" s="25"/>
      <c r="CZ10" s="22"/>
      <c r="DA10" s="22"/>
      <c r="DB10" s="22"/>
      <c r="DC10" s="22"/>
      <c r="DD10" s="22"/>
      <c r="DE10" s="22"/>
      <c r="DF10" s="102"/>
      <c r="DG10" s="19"/>
    </row>
    <row r="11" spans="2:111" x14ac:dyDescent="0.35">
      <c r="B11" s="4" t="s">
        <v>19</v>
      </c>
      <c r="C11" s="1" t="s">
        <v>129</v>
      </c>
      <c r="D11" t="s">
        <v>139</v>
      </c>
      <c r="E11" s="22" t="s">
        <v>145</v>
      </c>
      <c r="G11" t="s">
        <v>150</v>
      </c>
      <c r="J11">
        <v>7777</v>
      </c>
      <c r="K11" t="str">
        <f t="shared" si="0"/>
        <v>Sakib@hotmail.com</v>
      </c>
      <c r="L11" t="s">
        <v>153</v>
      </c>
      <c r="M11" s="14">
        <v>45298</v>
      </c>
      <c r="N11" t="s">
        <v>140</v>
      </c>
      <c r="O11" s="15">
        <v>30000</v>
      </c>
      <c r="P11" t="s">
        <v>175</v>
      </c>
      <c r="Q11" s="14">
        <v>36167</v>
      </c>
      <c r="R11" t="s">
        <v>176</v>
      </c>
      <c r="S11" t="s">
        <v>178</v>
      </c>
      <c r="T11" t="s">
        <v>182</v>
      </c>
      <c r="U11">
        <v>0</v>
      </c>
      <c r="V11" s="16">
        <v>5769466.1890608789</v>
      </c>
      <c r="AD11" s="7"/>
      <c r="AE11" s="74"/>
      <c r="AF11" s="75" t="s">
        <v>681</v>
      </c>
      <c r="AG11" s="76" t="s">
        <v>185</v>
      </c>
      <c r="AH11" s="76" t="s">
        <v>682</v>
      </c>
      <c r="AI11" s="76" t="s">
        <v>187</v>
      </c>
      <c r="AJ11" s="17" t="s">
        <v>188</v>
      </c>
      <c r="AK11" s="14"/>
      <c r="AM11" s="17" t="s">
        <v>13</v>
      </c>
      <c r="AN11" s="13" t="s">
        <v>194</v>
      </c>
      <c r="AO11" s="13" t="s">
        <v>186</v>
      </c>
      <c r="AP11" s="13" t="s">
        <v>187</v>
      </c>
      <c r="AQ11" s="13" t="s">
        <v>195</v>
      </c>
      <c r="BR11" s="7"/>
      <c r="CE11" s="7"/>
      <c r="CF11" s="8"/>
      <c r="CN11" s="7"/>
      <c r="CW11" s="7"/>
      <c r="CX11" s="38"/>
      <c r="CY11" s="25"/>
      <c r="CZ11" s="22"/>
      <c r="DA11" s="22"/>
      <c r="DB11" s="22"/>
      <c r="DC11" s="22"/>
      <c r="DD11" s="22"/>
      <c r="DE11" s="22"/>
      <c r="DF11" s="102"/>
      <c r="DG11" s="19"/>
    </row>
    <row r="12" spans="2:111" x14ac:dyDescent="0.35">
      <c r="B12" s="4" t="s">
        <v>19</v>
      </c>
      <c r="C12" s="1" t="s">
        <v>130</v>
      </c>
      <c r="D12" t="s">
        <v>140</v>
      </c>
      <c r="E12" s="22" t="s">
        <v>146</v>
      </c>
      <c r="G12" t="s">
        <v>150</v>
      </c>
      <c r="J12">
        <v>8888</v>
      </c>
      <c r="K12" t="str">
        <f t="shared" si="0"/>
        <v>Zarif@hotmail.com</v>
      </c>
      <c r="L12" t="s">
        <v>153</v>
      </c>
      <c r="M12" s="14">
        <v>45299</v>
      </c>
      <c r="N12" t="s">
        <v>157</v>
      </c>
      <c r="O12" s="15">
        <v>45000</v>
      </c>
      <c r="P12" t="s">
        <v>175</v>
      </c>
      <c r="Q12" s="14">
        <v>36168</v>
      </c>
      <c r="R12" t="s">
        <v>176</v>
      </c>
      <c r="S12" t="s">
        <v>179</v>
      </c>
      <c r="T12" t="s">
        <v>182</v>
      </c>
      <c r="U12">
        <v>0</v>
      </c>
      <c r="V12" s="16">
        <v>16012212.476626631</v>
      </c>
      <c r="AD12" s="7"/>
      <c r="AF12" s="14"/>
      <c r="AK12" s="14"/>
      <c r="BR12" s="7"/>
      <c r="CF12" s="48"/>
      <c r="CG12" s="1"/>
      <c r="CH12" s="1"/>
      <c r="CI12" s="1"/>
      <c r="CJ12" s="1"/>
      <c r="CK12" s="1"/>
      <c r="CL12" s="1"/>
      <c r="CM12" s="1"/>
      <c r="CN12" s="45"/>
      <c r="CO12" s="1"/>
      <c r="CP12" s="1"/>
      <c r="CQ12" s="1"/>
      <c r="CR12" s="1"/>
      <c r="CS12" s="1"/>
      <c r="CT12" s="1"/>
      <c r="CU12" s="1"/>
      <c r="CV12" s="1"/>
      <c r="CW12" s="45"/>
      <c r="CX12" s="38"/>
      <c r="CY12" s="25"/>
      <c r="CZ12" s="25"/>
      <c r="DA12" s="25"/>
      <c r="DB12" s="22"/>
      <c r="DC12" s="22"/>
      <c r="DD12" s="22"/>
      <c r="DE12" s="22"/>
      <c r="DF12" s="102"/>
      <c r="DG12" s="19"/>
    </row>
    <row r="13" spans="2:111" x14ac:dyDescent="0.35">
      <c r="B13" s="4" t="s">
        <v>19</v>
      </c>
      <c r="C13" s="1" t="s">
        <v>131</v>
      </c>
      <c r="D13" t="s">
        <v>141</v>
      </c>
      <c r="E13" s="22" t="s">
        <v>147</v>
      </c>
      <c r="G13" t="s">
        <v>150</v>
      </c>
      <c r="J13">
        <v>9999</v>
      </c>
      <c r="K13" t="str">
        <f t="shared" si="0"/>
        <v>Kabir@hotmail.com</v>
      </c>
      <c r="L13" t="s">
        <v>152</v>
      </c>
      <c r="M13" s="14">
        <v>45300</v>
      </c>
      <c r="N13" t="s">
        <v>140</v>
      </c>
      <c r="O13" s="15">
        <v>20000</v>
      </c>
      <c r="P13" t="s">
        <v>175</v>
      </c>
      <c r="Q13" s="14">
        <v>36169</v>
      </c>
      <c r="R13" t="s">
        <v>176</v>
      </c>
      <c r="S13" t="s">
        <v>180</v>
      </c>
      <c r="T13" t="s">
        <v>182</v>
      </c>
      <c r="U13">
        <v>0</v>
      </c>
      <c r="V13" s="16">
        <v>80289898.652808949</v>
      </c>
      <c r="AD13" s="7"/>
      <c r="AF13" s="14"/>
      <c r="AK13" s="14"/>
      <c r="BR13" s="7"/>
      <c r="CF13" s="8"/>
      <c r="CN13" s="7"/>
      <c r="CW13" s="7"/>
      <c r="CX13" s="38"/>
      <c r="CY13" s="25"/>
      <c r="CZ13" s="22"/>
      <c r="DA13" s="22"/>
      <c r="DB13" s="22"/>
      <c r="DC13" s="22"/>
      <c r="DD13" s="22"/>
      <c r="DE13" s="22"/>
      <c r="DF13" s="102"/>
      <c r="DG13" s="19"/>
    </row>
    <row r="14" spans="2:111" x14ac:dyDescent="0.35">
      <c r="B14" s="4" t="s">
        <v>19</v>
      </c>
      <c r="C14" s="1" t="s">
        <v>132</v>
      </c>
      <c r="D14" t="s">
        <v>142</v>
      </c>
      <c r="E14" s="22" t="s">
        <v>149</v>
      </c>
      <c r="G14" t="s">
        <v>150</v>
      </c>
      <c r="J14">
        <v>11110</v>
      </c>
      <c r="K14" t="str">
        <f t="shared" si="0"/>
        <v>Rishi@hotmail.com</v>
      </c>
      <c r="L14" t="s">
        <v>153</v>
      </c>
      <c r="M14" s="14">
        <v>45301</v>
      </c>
      <c r="N14" t="s">
        <v>140</v>
      </c>
      <c r="O14" s="15">
        <v>35000</v>
      </c>
      <c r="P14" t="s">
        <v>175</v>
      </c>
      <c r="Q14" s="14">
        <v>36170</v>
      </c>
      <c r="R14" t="s">
        <v>177</v>
      </c>
      <c r="S14" t="s">
        <v>181</v>
      </c>
      <c r="T14" t="s">
        <v>182</v>
      </c>
      <c r="U14">
        <v>0</v>
      </c>
      <c r="V14" s="16">
        <v>72055343.020864576</v>
      </c>
      <c r="AD14" s="7"/>
      <c r="AF14" s="14"/>
      <c r="AK14" s="14"/>
      <c r="BR14" s="7"/>
      <c r="CF14" s="8"/>
      <c r="CN14" s="7"/>
      <c r="CW14" s="7"/>
      <c r="CX14" s="38"/>
      <c r="CY14" s="25"/>
      <c r="CZ14" s="22"/>
      <c r="DA14" s="22"/>
      <c r="DB14" s="22"/>
      <c r="DC14" s="22"/>
      <c r="DD14" s="22"/>
      <c r="DE14" s="22"/>
      <c r="DF14" s="102"/>
      <c r="DG14" s="19"/>
    </row>
    <row r="15" spans="2:111" x14ac:dyDescent="0.35">
      <c r="O15" s="7"/>
      <c r="AD15" s="7"/>
      <c r="BR15" s="7"/>
      <c r="CF15" s="8"/>
      <c r="CN15" s="7"/>
      <c r="CW15" s="7"/>
      <c r="CX15" s="22"/>
      <c r="CY15" s="22"/>
      <c r="CZ15" s="22"/>
      <c r="DA15" s="22"/>
      <c r="DB15" s="22"/>
      <c r="DC15" s="22"/>
      <c r="DD15" s="22"/>
      <c r="DE15" s="22"/>
      <c r="DF15" s="22"/>
    </row>
    <row r="16" spans="2:111" x14ac:dyDescent="0.35">
      <c r="O16" s="7"/>
      <c r="AD16" s="7"/>
      <c r="BR16" s="7"/>
      <c r="CW16" s="7"/>
    </row>
    <row r="17" spans="2:101" x14ac:dyDescent="0.35">
      <c r="O17" s="7"/>
      <c r="AD17" s="7"/>
      <c r="BR17" s="7"/>
      <c r="CW17" s="7"/>
    </row>
    <row r="18" spans="2:101" x14ac:dyDescent="0.35">
      <c r="O18" s="7"/>
      <c r="AD18" s="7"/>
      <c r="BR18" s="7"/>
      <c r="CG18" t="s">
        <v>219</v>
      </c>
      <c r="CW18" s="7"/>
    </row>
    <row r="19" spans="2:101" x14ac:dyDescent="0.35">
      <c r="B19" s="13" t="s">
        <v>1</v>
      </c>
      <c r="C19" s="13" t="s">
        <v>2</v>
      </c>
      <c r="D19" s="13" t="s">
        <v>649</v>
      </c>
      <c r="E19" s="13" t="s">
        <v>4</v>
      </c>
      <c r="F19" s="13" t="s">
        <v>648</v>
      </c>
      <c r="G19" s="13" t="s">
        <v>194</v>
      </c>
      <c r="H19" s="13" t="s">
        <v>5</v>
      </c>
      <c r="I19" s="13" t="s">
        <v>6</v>
      </c>
      <c r="J19" s="13" t="s">
        <v>7</v>
      </c>
      <c r="K19" s="13" t="s">
        <v>8</v>
      </c>
      <c r="O19" s="7"/>
      <c r="AD19" s="7"/>
      <c r="BR19" s="7"/>
      <c r="CW19" s="7"/>
    </row>
    <row r="20" spans="2:101" x14ac:dyDescent="0.35">
      <c r="B20" s="1" t="s">
        <v>123</v>
      </c>
      <c r="C20" t="s">
        <v>133</v>
      </c>
      <c r="E20" t="s">
        <v>94</v>
      </c>
      <c r="H20">
        <v>1111</v>
      </c>
      <c r="I20" t="s">
        <v>650</v>
      </c>
      <c r="K20" s="14">
        <v>45292</v>
      </c>
      <c r="O20" s="7"/>
      <c r="AD20" s="7"/>
      <c r="BR20" s="7"/>
      <c r="CW20" s="7"/>
    </row>
    <row r="21" spans="2:101" x14ac:dyDescent="0.35">
      <c r="B21" s="1" t="s">
        <v>124</v>
      </c>
      <c r="C21" t="s">
        <v>134</v>
      </c>
      <c r="E21" t="s">
        <v>94</v>
      </c>
      <c r="H21">
        <v>2222</v>
      </c>
      <c r="I21" t="s">
        <v>651</v>
      </c>
      <c r="K21" s="14">
        <v>45293</v>
      </c>
      <c r="O21" s="7"/>
      <c r="AD21" s="7"/>
      <c r="BR21" s="7"/>
      <c r="CW21" s="7"/>
    </row>
    <row r="22" spans="2:101" x14ac:dyDescent="0.35">
      <c r="B22" s="1" t="s">
        <v>125</v>
      </c>
      <c r="C22" t="s">
        <v>135</v>
      </c>
      <c r="E22" t="s">
        <v>94</v>
      </c>
      <c r="H22">
        <v>3333</v>
      </c>
      <c r="I22" t="s">
        <v>652</v>
      </c>
      <c r="K22" s="14">
        <v>45294</v>
      </c>
      <c r="O22" s="7"/>
      <c r="AD22" s="7"/>
      <c r="BR22" s="7"/>
      <c r="CW22" s="7"/>
    </row>
    <row r="23" spans="2:101" x14ac:dyDescent="0.35">
      <c r="B23" s="1" t="s">
        <v>126</v>
      </c>
      <c r="C23" t="s">
        <v>136</v>
      </c>
      <c r="E23" t="s">
        <v>94</v>
      </c>
      <c r="H23">
        <v>4444</v>
      </c>
      <c r="I23" t="s">
        <v>653</v>
      </c>
      <c r="K23" s="14">
        <v>45295</v>
      </c>
      <c r="O23" s="7"/>
      <c r="AD23" s="7"/>
      <c r="BR23" s="7"/>
      <c r="CW23" s="7"/>
    </row>
    <row r="24" spans="2:101" x14ac:dyDescent="0.35">
      <c r="B24" s="1" t="s">
        <v>127</v>
      </c>
      <c r="C24" t="s">
        <v>137</v>
      </c>
      <c r="E24" t="s">
        <v>151</v>
      </c>
      <c r="H24">
        <v>5555</v>
      </c>
      <c r="I24" t="s">
        <v>654</v>
      </c>
      <c r="K24" s="14">
        <v>45296</v>
      </c>
      <c r="O24" s="7"/>
      <c r="AD24" s="7"/>
      <c r="BR24" s="7"/>
      <c r="CW24" s="7"/>
    </row>
    <row r="25" spans="2:101" x14ac:dyDescent="0.35">
      <c r="B25" s="1" t="s">
        <v>128</v>
      </c>
      <c r="C25" t="s">
        <v>138</v>
      </c>
      <c r="E25" t="s">
        <v>150</v>
      </c>
      <c r="H25">
        <v>6666</v>
      </c>
      <c r="I25" t="s">
        <v>655</v>
      </c>
      <c r="K25" s="14">
        <v>45297</v>
      </c>
      <c r="O25" s="7"/>
      <c r="AD25" s="7"/>
      <c r="BR25" s="7"/>
      <c r="BS25" s="5" t="s">
        <v>685</v>
      </c>
      <c r="BT25" s="5" t="s">
        <v>687</v>
      </c>
      <c r="BU25" s="5" t="s">
        <v>201</v>
      </c>
      <c r="BV25" s="5" t="s">
        <v>686</v>
      </c>
      <c r="BW25" s="5" t="s">
        <v>195</v>
      </c>
      <c r="BX25" s="5" t="s">
        <v>230</v>
      </c>
      <c r="BY25" s="5" t="s">
        <v>233</v>
      </c>
      <c r="BZ25" s="5" t="s">
        <v>206</v>
      </c>
      <c r="CA25" s="5" t="s">
        <v>207</v>
      </c>
      <c r="CB25" s="5" t="s">
        <v>220</v>
      </c>
      <c r="CC25" s="5" t="s">
        <v>208</v>
      </c>
      <c r="CD25" s="5" t="s">
        <v>688</v>
      </c>
      <c r="CE25" s="5" t="s">
        <v>209</v>
      </c>
      <c r="CF25" s="5" t="s">
        <v>269</v>
      </c>
      <c r="CG25" s="5" t="s">
        <v>214</v>
      </c>
      <c r="CH25" s="5" t="s">
        <v>215</v>
      </c>
      <c r="CW25" s="7"/>
    </row>
    <row r="26" spans="2:101" x14ac:dyDescent="0.35">
      <c r="B26" s="1" t="s">
        <v>129</v>
      </c>
      <c r="C26" t="s">
        <v>139</v>
      </c>
      <c r="E26" t="s">
        <v>150</v>
      </c>
      <c r="H26">
        <v>7777</v>
      </c>
      <c r="I26" t="s">
        <v>656</v>
      </c>
      <c r="K26" s="14">
        <v>45298</v>
      </c>
      <c r="O26" s="7"/>
      <c r="AD26" s="7"/>
      <c r="BR26" s="7"/>
      <c r="CB26" t="s">
        <v>221</v>
      </c>
      <c r="CW26" s="7"/>
    </row>
    <row r="27" spans="2:101" x14ac:dyDescent="0.35">
      <c r="B27" s="1" t="s">
        <v>130</v>
      </c>
      <c r="C27" t="s">
        <v>140</v>
      </c>
      <c r="E27" t="s">
        <v>150</v>
      </c>
      <c r="H27">
        <v>8888</v>
      </c>
      <c r="I27" t="s">
        <v>657</v>
      </c>
      <c r="K27" s="14">
        <v>45299</v>
      </c>
      <c r="O27" s="7"/>
      <c r="AD27" s="7"/>
      <c r="BR27" s="7"/>
      <c r="CB27" t="s">
        <v>222</v>
      </c>
      <c r="CW27" s="7"/>
    </row>
    <row r="28" spans="2:101" x14ac:dyDescent="0.35">
      <c r="B28" s="1" t="s">
        <v>131</v>
      </c>
      <c r="C28" t="s">
        <v>141</v>
      </c>
      <c r="E28" t="s">
        <v>150</v>
      </c>
      <c r="H28">
        <v>9999</v>
      </c>
      <c r="I28" t="s">
        <v>658</v>
      </c>
      <c r="K28" s="14">
        <v>45300</v>
      </c>
      <c r="O28" s="7"/>
      <c r="AD28" s="7"/>
      <c r="BR28" s="7"/>
      <c r="CB28" t="s">
        <v>223</v>
      </c>
      <c r="CW28" s="7"/>
    </row>
    <row r="29" spans="2:101" x14ac:dyDescent="0.35">
      <c r="B29" s="1" t="s">
        <v>132</v>
      </c>
      <c r="C29" t="s">
        <v>142</v>
      </c>
      <c r="E29" t="s">
        <v>150</v>
      </c>
      <c r="H29">
        <v>11110</v>
      </c>
      <c r="I29" t="s">
        <v>659</v>
      </c>
      <c r="K29" s="14">
        <v>45301</v>
      </c>
      <c r="O29" s="7"/>
      <c r="AD29" s="7"/>
      <c r="BR29" s="7"/>
      <c r="CW29" s="7"/>
    </row>
    <row r="30" spans="2:101" x14ac:dyDescent="0.35">
      <c r="O30" s="7"/>
      <c r="AD30" s="7"/>
      <c r="BR30" s="7"/>
      <c r="CW30" s="7"/>
    </row>
    <row r="31" spans="2:101" x14ac:dyDescent="0.35">
      <c r="O31" s="7"/>
      <c r="AD31" s="7"/>
      <c r="BR31" s="7"/>
      <c r="CW31" s="7"/>
    </row>
    <row r="32" spans="2:101" x14ac:dyDescent="0.35">
      <c r="O32" s="7"/>
      <c r="AD32" s="7"/>
      <c r="BR32" s="7"/>
      <c r="CW32" s="7"/>
    </row>
    <row r="33" spans="2:101" x14ac:dyDescent="0.35">
      <c r="O33" s="7"/>
      <c r="AD33" s="7"/>
      <c r="BR33" s="7"/>
      <c r="CW33" s="7"/>
    </row>
    <row r="34" spans="2:101" x14ac:dyDescent="0.35">
      <c r="B34" s="36" t="s">
        <v>660</v>
      </c>
      <c r="C34" s="36"/>
      <c r="O34" s="7"/>
      <c r="AD34" s="7"/>
      <c r="BR34" s="7"/>
      <c r="CW34" s="7"/>
    </row>
    <row r="35" spans="2:101" x14ac:dyDescent="0.35">
      <c r="B35" s="5" t="s">
        <v>661</v>
      </c>
      <c r="C35" s="5" t="s">
        <v>7</v>
      </c>
      <c r="O35" s="7"/>
      <c r="AD35" s="7"/>
      <c r="BR35" s="7"/>
      <c r="CW35" s="7"/>
    </row>
    <row r="36" spans="2:101" x14ac:dyDescent="0.35">
      <c r="B36" t="s">
        <v>670</v>
      </c>
      <c r="C36" t="s">
        <v>662</v>
      </c>
      <c r="O36" s="7"/>
      <c r="AD36" s="7"/>
      <c r="BR36" s="7"/>
      <c r="CW36" s="7"/>
    </row>
    <row r="37" spans="2:101" x14ac:dyDescent="0.35">
      <c r="B37" t="s">
        <v>671</v>
      </c>
      <c r="C37" t="s">
        <v>663</v>
      </c>
      <c r="O37" s="7"/>
      <c r="AD37" s="7"/>
      <c r="BR37" s="7"/>
      <c r="CW37" s="7"/>
    </row>
    <row r="38" spans="2:101" x14ac:dyDescent="0.35">
      <c r="B38" t="s">
        <v>672</v>
      </c>
      <c r="C38" t="s">
        <v>664</v>
      </c>
      <c r="O38" s="7"/>
      <c r="AD38" s="7"/>
      <c r="BR38" s="7"/>
      <c r="CW38" s="7"/>
    </row>
    <row r="39" spans="2:101" x14ac:dyDescent="0.35">
      <c r="B39" t="s">
        <v>673</v>
      </c>
      <c r="C39" t="s">
        <v>152</v>
      </c>
      <c r="O39" s="7"/>
      <c r="AD39" s="7"/>
      <c r="BR39" s="7"/>
      <c r="CW39" s="7"/>
    </row>
    <row r="40" spans="2:101" x14ac:dyDescent="0.35">
      <c r="B40" t="s">
        <v>674</v>
      </c>
      <c r="C40" t="s">
        <v>665</v>
      </c>
      <c r="O40" s="7"/>
      <c r="AD40" s="7"/>
      <c r="BR40" s="7"/>
      <c r="CW40" s="7"/>
    </row>
    <row r="41" spans="2:101" x14ac:dyDescent="0.35">
      <c r="B41" t="s">
        <v>675</v>
      </c>
      <c r="C41" t="s">
        <v>666</v>
      </c>
      <c r="O41" s="7"/>
      <c r="AD41" s="7"/>
      <c r="BR41" s="7"/>
      <c r="CW41" s="7"/>
    </row>
    <row r="42" spans="2:101" x14ac:dyDescent="0.35">
      <c r="B42" t="s">
        <v>676</v>
      </c>
      <c r="C42" t="s">
        <v>667</v>
      </c>
      <c r="O42" s="7"/>
      <c r="AD42" s="7"/>
      <c r="BR42" s="7"/>
      <c r="CW42" s="7"/>
    </row>
    <row r="43" spans="2:101" x14ac:dyDescent="0.35">
      <c r="B43" t="s">
        <v>677</v>
      </c>
      <c r="C43" t="s">
        <v>668</v>
      </c>
      <c r="O43" s="7"/>
      <c r="AD43" s="7"/>
      <c r="BR43" s="7"/>
      <c r="CW43" s="7"/>
    </row>
    <row r="44" spans="2:101" x14ac:dyDescent="0.35">
      <c r="B44" t="s">
        <v>678</v>
      </c>
      <c r="C44" t="s">
        <v>669</v>
      </c>
      <c r="O44" s="7"/>
      <c r="AD44" s="7"/>
      <c r="BR44" s="7"/>
      <c r="CW44" s="7"/>
    </row>
    <row r="45" spans="2:101" x14ac:dyDescent="0.35">
      <c r="O45" s="7"/>
      <c r="AD45" s="7"/>
      <c r="BR45" s="7"/>
      <c r="CW45" s="7"/>
    </row>
    <row r="46" spans="2:101" x14ac:dyDescent="0.35">
      <c r="O46" s="7"/>
      <c r="AD46" s="7"/>
      <c r="BR46" s="7"/>
      <c r="CW46" s="7"/>
    </row>
    <row r="47" spans="2:101" x14ac:dyDescent="0.35">
      <c r="O47" s="7"/>
      <c r="AD47" s="7"/>
      <c r="BR47" s="7"/>
      <c r="CW47" s="7"/>
    </row>
    <row r="48" spans="2:101" x14ac:dyDescent="0.35">
      <c r="O48" s="7"/>
      <c r="AD48" s="7"/>
      <c r="BR48" s="7"/>
      <c r="CW48" s="7"/>
    </row>
    <row r="49" spans="15:101" x14ac:dyDescent="0.35">
      <c r="O49" s="7"/>
      <c r="AD49" s="7"/>
      <c r="BR49" s="7"/>
      <c r="CW49" s="7"/>
    </row>
    <row r="50" spans="15:101" x14ac:dyDescent="0.35">
      <c r="O50" s="7"/>
      <c r="AD50" s="7"/>
      <c r="BR50" s="7"/>
      <c r="CW50" s="7"/>
    </row>
    <row r="51" spans="15:101" x14ac:dyDescent="0.35">
      <c r="O51" s="7"/>
      <c r="AD51" s="7"/>
      <c r="BR51" s="7"/>
      <c r="CW51" s="7"/>
    </row>
    <row r="52" spans="15:101" x14ac:dyDescent="0.35">
      <c r="O52" s="7"/>
      <c r="AD52" s="7"/>
      <c r="BR52" s="7"/>
      <c r="CW52" s="7"/>
    </row>
    <row r="53" spans="15:101" x14ac:dyDescent="0.35">
      <c r="O53" s="7"/>
      <c r="AD53" s="7"/>
      <c r="BR53" s="7"/>
      <c r="CW53" s="7"/>
    </row>
    <row r="54" spans="15:101" x14ac:dyDescent="0.35">
      <c r="O54" s="7"/>
      <c r="AD54" s="7"/>
      <c r="BR54" s="7"/>
      <c r="CW54" s="7"/>
    </row>
    <row r="55" spans="15:101" x14ac:dyDescent="0.35">
      <c r="O55" s="7"/>
      <c r="AD55" s="7"/>
      <c r="BR55" s="7"/>
      <c r="CW55" s="7"/>
    </row>
    <row r="56" spans="15:101" x14ac:dyDescent="0.35">
      <c r="O56" s="7"/>
      <c r="AD56" s="7"/>
      <c r="BR56" s="7"/>
      <c r="CW56" s="7"/>
    </row>
    <row r="57" spans="15:101" x14ac:dyDescent="0.35">
      <c r="O57" s="7"/>
      <c r="AD57" s="7"/>
      <c r="BR57" s="7"/>
      <c r="CW57" s="7"/>
    </row>
    <row r="58" spans="15:101" x14ac:dyDescent="0.35">
      <c r="O58" s="7"/>
      <c r="AD58" s="7"/>
      <c r="BR58" s="7"/>
      <c r="CW58" s="7"/>
    </row>
    <row r="59" spans="15:101" x14ac:dyDescent="0.35">
      <c r="O59" s="7"/>
      <c r="AD59" s="7"/>
    </row>
  </sheetData>
  <mergeCells count="17">
    <mergeCell ref="CF3:CN3"/>
    <mergeCell ref="CO3:CW3"/>
    <mergeCell ref="BS2:CW2"/>
    <mergeCell ref="CX3:DA3"/>
    <mergeCell ref="AT3:AX3"/>
    <mergeCell ref="AY3:BC3"/>
    <mergeCell ref="BD3:BH3"/>
    <mergeCell ref="BI3:BM3"/>
    <mergeCell ref="BN3:BR3"/>
    <mergeCell ref="B3:C3"/>
    <mergeCell ref="P3:Q3"/>
    <mergeCell ref="BS1:BX1"/>
    <mergeCell ref="BW3:CE3"/>
    <mergeCell ref="AE1:AH1"/>
    <mergeCell ref="AE3:AI3"/>
    <mergeCell ref="AJ3:AN3"/>
    <mergeCell ref="AO3:AS3"/>
  </mergeCells>
  <phoneticPr fontId="6" type="noConversion"/>
  <pageMargins left="0.7" right="0.7" top="0.75" bottom="0.75" header="0.3" footer="0.3"/>
  <pageSetup orientation="portrait" verticalDpi="300" r:id="rId1"/>
  <ignoredErrors>
    <ignoredError sqref="B5:B14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20C3-F005-4150-AB08-7D26D08BF291}">
  <dimension ref="B1:BT27"/>
  <sheetViews>
    <sheetView topLeftCell="BE1" zoomScale="79" workbookViewId="0">
      <selection activeCell="BK2" sqref="BK2:BT15"/>
    </sheetView>
  </sheetViews>
  <sheetFormatPr defaultRowHeight="14.5" x14ac:dyDescent="0.35"/>
  <cols>
    <col min="2" max="2" width="15.54296875" customWidth="1"/>
    <col min="3" max="3" width="20.81640625" bestFit="1" customWidth="1"/>
    <col min="4" max="4" width="15.90625" customWidth="1"/>
    <col min="5" max="5" width="17.6328125" bestFit="1" customWidth="1"/>
    <col min="6" max="6" width="24.7265625" bestFit="1" customWidth="1"/>
    <col min="7" max="7" width="14.7265625" customWidth="1"/>
    <col min="8" max="8" width="17.81640625" customWidth="1"/>
    <col min="9" max="9" width="26" bestFit="1" customWidth="1"/>
    <col min="10" max="10" width="21.1796875" customWidth="1"/>
    <col min="11" max="11" width="18.08984375" customWidth="1"/>
    <col min="12" max="12" width="16.54296875" customWidth="1"/>
    <col min="13" max="13" width="12.453125" customWidth="1"/>
    <col min="14" max="14" width="13.6328125" customWidth="1"/>
    <col min="15" max="15" width="14.54296875" customWidth="1"/>
    <col min="16" max="16" width="11.54296875" customWidth="1"/>
    <col min="17" max="17" width="12.54296875" customWidth="1"/>
    <col min="18" max="18" width="14.1796875" customWidth="1"/>
    <col min="19" max="19" width="13.81640625" customWidth="1"/>
    <col min="20" max="20" width="13" customWidth="1"/>
    <col min="21" max="22" width="12.453125" customWidth="1"/>
    <col min="23" max="23" width="15.6328125" customWidth="1"/>
    <col min="24" max="24" width="14.90625" customWidth="1"/>
    <col min="25" max="25" width="14.81640625" customWidth="1"/>
    <col min="26" max="26" width="15.54296875" customWidth="1"/>
    <col min="27" max="27" width="16.26953125" customWidth="1"/>
    <col min="28" max="28" width="16.90625" customWidth="1"/>
    <col min="29" max="29" width="13.453125" customWidth="1"/>
    <col min="30" max="30" width="16.54296875" customWidth="1"/>
    <col min="31" max="31" width="12.6328125" customWidth="1"/>
    <col min="32" max="32" width="13" customWidth="1"/>
    <col min="33" max="33" width="14.1796875" customWidth="1"/>
    <col min="34" max="34" width="11.453125" customWidth="1"/>
    <col min="35" max="35" width="13.26953125" customWidth="1"/>
    <col min="36" max="37" width="11.453125" customWidth="1"/>
    <col min="38" max="38" width="16.453125" bestFit="1" customWidth="1"/>
    <col min="39" max="39" width="16.36328125" bestFit="1" customWidth="1"/>
    <col min="40" max="40" width="11.453125" customWidth="1"/>
    <col min="41" max="41" width="15.54296875" bestFit="1" customWidth="1"/>
    <col min="42" max="42" width="11.453125" customWidth="1"/>
    <col min="43" max="43" width="14" customWidth="1"/>
    <col min="44" max="44" width="13.54296875" customWidth="1"/>
    <col min="45" max="45" width="14.54296875" customWidth="1"/>
    <col min="46" max="46" width="15.54296875" customWidth="1"/>
    <col min="47" max="47" width="16.08984375" customWidth="1"/>
    <col min="54" max="54" width="13.36328125" customWidth="1"/>
    <col min="55" max="55" width="12.453125" customWidth="1"/>
    <col min="56" max="56" width="15.7265625" customWidth="1"/>
    <col min="57" max="57" width="10.54296875" customWidth="1"/>
    <col min="58" max="58" width="10.7265625" customWidth="1"/>
    <col min="59" max="59" width="15.54296875" customWidth="1"/>
    <col min="60" max="60" width="11.453125" customWidth="1"/>
    <col min="61" max="61" width="11.36328125" customWidth="1"/>
    <col min="63" max="63" width="11.1796875" customWidth="1"/>
    <col min="64" max="64" width="14.7265625" bestFit="1" customWidth="1"/>
    <col min="65" max="65" width="12.26953125" bestFit="1" customWidth="1"/>
    <col min="66" max="66" width="11.08984375" customWidth="1"/>
    <col min="68" max="68" width="12.08984375" customWidth="1"/>
    <col min="69" max="69" width="14.7265625" customWidth="1"/>
    <col min="70" max="70" width="14.453125" customWidth="1"/>
    <col min="71" max="71" width="14.453125" bestFit="1" customWidth="1"/>
    <col min="72" max="72" width="15" bestFit="1" customWidth="1"/>
  </cols>
  <sheetData>
    <row r="1" spans="2:72" x14ac:dyDescent="0.35"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</row>
    <row r="2" spans="2:72" x14ac:dyDescent="0.35">
      <c r="B2" s="206" t="s">
        <v>237</v>
      </c>
      <c r="C2" s="207"/>
      <c r="M2" s="36" t="s">
        <v>238</v>
      </c>
      <c r="V2" s="174" t="s">
        <v>239</v>
      </c>
      <c r="W2" s="174"/>
      <c r="AI2" s="206" t="s">
        <v>531</v>
      </c>
      <c r="AJ2" s="207"/>
      <c r="AN2" s="21"/>
      <c r="AS2" s="206" t="s">
        <v>533</v>
      </c>
      <c r="AT2" s="207"/>
      <c r="AX2" s="188" t="s">
        <v>240</v>
      </c>
      <c r="AY2" s="188"/>
      <c r="AZ2" s="22"/>
      <c r="BA2" s="22"/>
      <c r="BB2" s="208" t="s">
        <v>241</v>
      </c>
      <c r="BC2" s="208"/>
      <c r="BD2" s="22"/>
      <c r="BE2" s="22"/>
      <c r="BF2" s="22"/>
      <c r="BG2" s="22"/>
      <c r="BH2" s="22"/>
      <c r="BI2" s="22"/>
      <c r="BK2" s="171" t="s">
        <v>749</v>
      </c>
      <c r="BL2" s="172"/>
      <c r="BM2" s="43"/>
      <c r="BP2" s="171" t="s">
        <v>755</v>
      </c>
      <c r="BQ2" s="172"/>
      <c r="BR2" s="42"/>
      <c r="BS2" s="42"/>
      <c r="BT2" s="43"/>
    </row>
    <row r="3" spans="2:72" x14ac:dyDescent="0.35">
      <c r="B3" s="35" t="s">
        <v>528</v>
      </c>
      <c r="C3" s="35" t="s">
        <v>466</v>
      </c>
      <c r="D3" s="35" t="s">
        <v>254</v>
      </c>
      <c r="E3" s="35" t="s">
        <v>255</v>
      </c>
      <c r="F3" s="35" t="s">
        <v>509</v>
      </c>
      <c r="G3" s="35" t="s">
        <v>260</v>
      </c>
      <c r="H3" s="35" t="s">
        <v>259</v>
      </c>
      <c r="I3" s="35" t="s">
        <v>510</v>
      </c>
      <c r="J3" s="5" t="s">
        <v>1</v>
      </c>
      <c r="K3" s="5" t="s">
        <v>12</v>
      </c>
      <c r="M3" s="35" t="s">
        <v>480</v>
      </c>
      <c r="N3" s="5" t="s">
        <v>1</v>
      </c>
      <c r="O3" s="5" t="s">
        <v>527</v>
      </c>
      <c r="P3" s="5" t="s">
        <v>206</v>
      </c>
      <c r="Q3" s="5" t="s">
        <v>207</v>
      </c>
      <c r="R3" s="5" t="s">
        <v>268</v>
      </c>
      <c r="S3" s="5" t="s">
        <v>269</v>
      </c>
      <c r="T3" s="5" t="s">
        <v>208</v>
      </c>
      <c r="V3" s="5" t="s">
        <v>512</v>
      </c>
      <c r="W3" s="37" t="s">
        <v>526</v>
      </c>
      <c r="X3" s="5" t="s">
        <v>201</v>
      </c>
      <c r="Y3" s="5" t="s">
        <v>195</v>
      </c>
      <c r="Z3" s="5" t="s">
        <v>278</v>
      </c>
      <c r="AA3" s="5" t="s">
        <v>279</v>
      </c>
      <c r="AB3" s="5" t="s">
        <v>280</v>
      </c>
      <c r="AC3" s="5" t="s">
        <v>281</v>
      </c>
      <c r="AD3" s="5" t="s">
        <v>213</v>
      </c>
      <c r="AE3" s="5" t="s">
        <v>208</v>
      </c>
      <c r="AF3" s="5" t="s">
        <v>12</v>
      </c>
      <c r="AG3" s="5" t="s">
        <v>1</v>
      </c>
      <c r="AI3" s="5" t="s">
        <v>494</v>
      </c>
      <c r="AJ3" s="5" t="s">
        <v>532</v>
      </c>
      <c r="AK3" s="5" t="s">
        <v>282</v>
      </c>
      <c r="AL3" s="5" t="s">
        <v>92</v>
      </c>
      <c r="AM3" s="5" t="s">
        <v>284</v>
      </c>
      <c r="AN3" s="5" t="s">
        <v>195</v>
      </c>
      <c r="AO3" s="5" t="s">
        <v>213</v>
      </c>
      <c r="AS3" s="5" t="s">
        <v>494</v>
      </c>
      <c r="AT3" s="5" t="s">
        <v>208</v>
      </c>
      <c r="AU3" s="5" t="s">
        <v>299</v>
      </c>
      <c r="AX3" s="22" t="s">
        <v>9</v>
      </c>
      <c r="AY3" s="22"/>
      <c r="AZ3" s="22"/>
      <c r="BA3" s="22"/>
      <c r="BB3" s="101" t="s">
        <v>12</v>
      </c>
      <c r="BC3" s="101" t="s">
        <v>1</v>
      </c>
      <c r="BD3" s="101" t="s">
        <v>302</v>
      </c>
      <c r="BE3" s="101" t="s">
        <v>303</v>
      </c>
      <c r="BF3" s="101" t="s">
        <v>304</v>
      </c>
      <c r="BG3" s="101" t="s">
        <v>305</v>
      </c>
      <c r="BH3" s="101" t="s">
        <v>307</v>
      </c>
      <c r="BI3" s="101" t="s">
        <v>208</v>
      </c>
      <c r="BK3" s="63" t="s">
        <v>750</v>
      </c>
      <c r="BL3" s="66" t="s">
        <v>751</v>
      </c>
      <c r="BM3" s="18" t="s">
        <v>752</v>
      </c>
      <c r="BP3" s="63" t="s">
        <v>751</v>
      </c>
      <c r="BQ3" s="66" t="s">
        <v>303</v>
      </c>
      <c r="BR3" s="66" t="s">
        <v>1</v>
      </c>
      <c r="BS3" s="66" t="s">
        <v>208</v>
      </c>
      <c r="BT3" s="18" t="s">
        <v>759</v>
      </c>
    </row>
    <row r="4" spans="2:72" x14ac:dyDescent="0.35">
      <c r="C4" s="1" t="s">
        <v>467</v>
      </c>
      <c r="E4" t="s">
        <v>256</v>
      </c>
      <c r="H4" t="s">
        <v>261</v>
      </c>
      <c r="O4" t="s">
        <v>486</v>
      </c>
      <c r="R4" s="1" t="s">
        <v>408</v>
      </c>
      <c r="T4" t="s">
        <v>275</v>
      </c>
      <c r="AA4" t="s">
        <v>352</v>
      </c>
      <c r="AE4" t="s">
        <v>529</v>
      </c>
      <c r="AJ4" t="s">
        <v>496</v>
      </c>
      <c r="AK4" t="s">
        <v>283</v>
      </c>
      <c r="AL4" s="22"/>
      <c r="AT4" t="s">
        <v>300</v>
      </c>
      <c r="AU4" t="s">
        <v>698</v>
      </c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 t="s">
        <v>275</v>
      </c>
      <c r="BI4" s="22" t="s">
        <v>275</v>
      </c>
      <c r="BK4" s="8"/>
      <c r="BM4" s="7"/>
      <c r="BP4" s="8"/>
      <c r="BS4" t="s">
        <v>275</v>
      </c>
      <c r="BT4" s="7"/>
    </row>
    <row r="5" spans="2:72" x14ac:dyDescent="0.35">
      <c r="C5" s="1" t="s">
        <v>468</v>
      </c>
      <c r="E5" t="s">
        <v>257</v>
      </c>
      <c r="H5" t="s">
        <v>262</v>
      </c>
      <c r="O5" t="s">
        <v>487</v>
      </c>
      <c r="R5" s="1" t="s">
        <v>408</v>
      </c>
      <c r="T5" t="s">
        <v>276</v>
      </c>
      <c r="AA5" t="s">
        <v>351</v>
      </c>
      <c r="AE5" t="s">
        <v>530</v>
      </c>
      <c r="AJ5" t="s">
        <v>497</v>
      </c>
      <c r="AK5" t="s">
        <v>247</v>
      </c>
      <c r="AL5" s="22"/>
      <c r="AT5" t="s">
        <v>275</v>
      </c>
      <c r="AX5" s="22" t="s">
        <v>719</v>
      </c>
      <c r="AY5" s="22"/>
      <c r="AZ5" s="22"/>
      <c r="BA5" s="22"/>
      <c r="BB5" s="22"/>
      <c r="BC5" s="22"/>
      <c r="BD5" s="22"/>
      <c r="BE5" s="22"/>
      <c r="BF5" s="22"/>
      <c r="BG5" s="22"/>
      <c r="BH5" s="22" t="s">
        <v>308</v>
      </c>
      <c r="BI5" s="22" t="s">
        <v>306</v>
      </c>
      <c r="BK5" s="8"/>
      <c r="BM5" s="7"/>
      <c r="BP5" s="8"/>
      <c r="BS5" t="s">
        <v>276</v>
      </c>
      <c r="BT5" s="7"/>
    </row>
    <row r="6" spans="2:72" x14ac:dyDescent="0.35">
      <c r="C6" s="1" t="s">
        <v>469</v>
      </c>
      <c r="E6" t="s">
        <v>263</v>
      </c>
      <c r="H6" t="s">
        <v>258</v>
      </c>
      <c r="O6" t="s">
        <v>488</v>
      </c>
      <c r="R6" s="1" t="s">
        <v>408</v>
      </c>
      <c r="T6" t="s">
        <v>277</v>
      </c>
      <c r="AA6" t="s">
        <v>350</v>
      </c>
      <c r="AE6" t="s">
        <v>212</v>
      </c>
      <c r="AJ6" t="s">
        <v>498</v>
      </c>
      <c r="AL6" s="22"/>
      <c r="AT6" t="s">
        <v>301</v>
      </c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 t="s">
        <v>277</v>
      </c>
      <c r="BI6" s="22"/>
      <c r="BK6" s="8"/>
      <c r="BM6" s="7"/>
      <c r="BP6" s="8"/>
      <c r="BS6" t="s">
        <v>277</v>
      </c>
      <c r="BT6" s="7"/>
    </row>
    <row r="7" spans="2:72" x14ac:dyDescent="0.35">
      <c r="E7" t="s">
        <v>258</v>
      </c>
      <c r="H7" t="s">
        <v>264</v>
      </c>
      <c r="O7" t="s">
        <v>414</v>
      </c>
      <c r="R7" s="1" t="s">
        <v>408</v>
      </c>
      <c r="T7" t="s">
        <v>212</v>
      </c>
      <c r="AJ7" t="s">
        <v>499</v>
      </c>
      <c r="AL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K7" s="12"/>
      <c r="BL7" s="9"/>
      <c r="BM7" s="11"/>
      <c r="BP7" s="12"/>
      <c r="BQ7" s="9"/>
      <c r="BR7" s="9"/>
      <c r="BS7" s="9"/>
      <c r="BT7" s="11"/>
    </row>
    <row r="8" spans="2:72" x14ac:dyDescent="0.35">
      <c r="O8" t="s">
        <v>489</v>
      </c>
      <c r="R8" s="1" t="s">
        <v>408</v>
      </c>
      <c r="AJ8" t="s">
        <v>500</v>
      </c>
      <c r="AL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2:72" x14ac:dyDescent="0.35">
      <c r="O9" t="s">
        <v>490</v>
      </c>
      <c r="R9" s="1" t="s">
        <v>408</v>
      </c>
      <c r="AJ9" t="s">
        <v>501</v>
      </c>
      <c r="AL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2:72" x14ac:dyDescent="0.35">
      <c r="O10" t="s">
        <v>491</v>
      </c>
      <c r="R10" s="1" t="s">
        <v>408</v>
      </c>
      <c r="AJ10" t="s">
        <v>502</v>
      </c>
      <c r="AL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K10" s="171" t="s">
        <v>753</v>
      </c>
      <c r="BL10" s="172"/>
      <c r="BM10" s="43"/>
      <c r="BN10" s="43"/>
      <c r="BP10" s="171" t="s">
        <v>754</v>
      </c>
      <c r="BQ10" s="172"/>
      <c r="BR10" s="43"/>
      <c r="BS10" s="43"/>
    </row>
    <row r="11" spans="2:72" x14ac:dyDescent="0.35">
      <c r="O11" t="s">
        <v>492</v>
      </c>
      <c r="R11" s="1" t="s">
        <v>408</v>
      </c>
      <c r="AJ11" t="s">
        <v>503</v>
      </c>
      <c r="AL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K11" s="63" t="s">
        <v>751</v>
      </c>
      <c r="BL11" s="18" t="s">
        <v>756</v>
      </c>
      <c r="BM11" s="18" t="s">
        <v>303</v>
      </c>
      <c r="BN11" s="18" t="s">
        <v>705</v>
      </c>
      <c r="BP11" s="63" t="s">
        <v>751</v>
      </c>
      <c r="BQ11" s="66" t="s">
        <v>303</v>
      </c>
      <c r="BR11" s="18" t="s">
        <v>1</v>
      </c>
      <c r="BS11" s="18" t="s">
        <v>760</v>
      </c>
    </row>
    <row r="12" spans="2:72" x14ac:dyDescent="0.35">
      <c r="AJ12" t="s">
        <v>504</v>
      </c>
      <c r="AL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K12" s="8"/>
      <c r="BL12" t="s">
        <v>757</v>
      </c>
      <c r="BM12" s="7"/>
      <c r="BN12" s="7"/>
      <c r="BP12" s="8"/>
      <c r="BR12" s="7"/>
      <c r="BS12" s="7"/>
    </row>
    <row r="13" spans="2:72" x14ac:dyDescent="0.35">
      <c r="B13" s="67" t="s">
        <v>730</v>
      </c>
      <c r="C13" s="42"/>
      <c r="D13" s="42"/>
      <c r="E13" s="175" t="s">
        <v>729</v>
      </c>
      <c r="F13" s="175"/>
      <c r="G13" s="176"/>
      <c r="AJ13" t="s">
        <v>505</v>
      </c>
      <c r="AL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K13" s="8"/>
      <c r="BL13" t="s">
        <v>758</v>
      </c>
      <c r="BM13" s="7"/>
      <c r="BN13" s="7"/>
      <c r="BP13" s="8"/>
      <c r="BR13" s="7"/>
      <c r="BS13" s="7"/>
    </row>
    <row r="14" spans="2:72" x14ac:dyDescent="0.35">
      <c r="B14" s="63" t="s">
        <v>720</v>
      </c>
      <c r="C14" s="66" t="s">
        <v>721</v>
      </c>
      <c r="D14" s="66" t="s">
        <v>724</v>
      </c>
      <c r="E14" s="130" t="s">
        <v>726</v>
      </c>
      <c r="F14" s="130" t="s">
        <v>705</v>
      </c>
      <c r="G14" s="131" t="s">
        <v>725</v>
      </c>
      <c r="AJ14" t="s">
        <v>506</v>
      </c>
      <c r="AL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K14" s="8"/>
      <c r="BM14" s="7"/>
      <c r="BN14" s="7"/>
      <c r="BP14" s="8"/>
      <c r="BR14" s="7"/>
      <c r="BS14" s="7"/>
    </row>
    <row r="15" spans="2:72" x14ac:dyDescent="0.35">
      <c r="B15" s="8" t="s">
        <v>727</v>
      </c>
      <c r="C15" t="s">
        <v>722</v>
      </c>
      <c r="E15" s="22"/>
      <c r="F15" s="22"/>
      <c r="G15" s="79"/>
      <c r="AJ15" t="s">
        <v>507</v>
      </c>
      <c r="AL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K15" s="12"/>
      <c r="BL15" s="9"/>
      <c r="BM15" s="11"/>
      <c r="BN15" s="11"/>
      <c r="BP15" s="12"/>
      <c r="BQ15" s="9"/>
      <c r="BR15" s="11"/>
      <c r="BS15" s="11"/>
    </row>
    <row r="16" spans="2:72" x14ac:dyDescent="0.35">
      <c r="B16" s="12" t="s">
        <v>728</v>
      </c>
      <c r="C16" s="9" t="s">
        <v>723</v>
      </c>
      <c r="D16" s="9"/>
      <c r="E16" s="62"/>
      <c r="F16" s="62"/>
      <c r="G16" s="80"/>
      <c r="AJ16" t="s">
        <v>508</v>
      </c>
      <c r="AL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2:61" x14ac:dyDescent="0.35"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20" spans="2:61" x14ac:dyDescent="0.35">
      <c r="B20" s="67" t="s">
        <v>731</v>
      </c>
      <c r="C20" s="175" t="s">
        <v>738</v>
      </c>
      <c r="D20" s="175"/>
      <c r="E20" s="176"/>
      <c r="F20" s="42"/>
      <c r="G20" s="42"/>
      <c r="H20" s="42"/>
      <c r="I20" s="42"/>
      <c r="J20" s="42"/>
      <c r="K20" s="42"/>
      <c r="L20" s="42"/>
      <c r="M20" s="42"/>
      <c r="N20" s="43"/>
      <c r="AX20" s="39" t="s">
        <v>718</v>
      </c>
    </row>
    <row r="21" spans="2:61" x14ac:dyDescent="0.35">
      <c r="B21" s="177" t="s">
        <v>737</v>
      </c>
      <c r="C21" s="178"/>
      <c r="D21" s="178"/>
      <c r="E21" s="178"/>
      <c r="F21" s="179"/>
      <c r="G21" s="177" t="s">
        <v>742</v>
      </c>
      <c r="H21" s="178"/>
      <c r="I21" s="179"/>
      <c r="J21" s="177" t="s">
        <v>745</v>
      </c>
      <c r="K21" s="179"/>
      <c r="N21" s="7"/>
    </row>
    <row r="22" spans="2:61" ht="21" customHeight="1" x14ac:dyDescent="0.35">
      <c r="B22" s="134" t="s">
        <v>732</v>
      </c>
      <c r="C22" s="135" t="s">
        <v>733</v>
      </c>
      <c r="D22" s="135" t="s">
        <v>734</v>
      </c>
      <c r="E22" s="135" t="s">
        <v>735</v>
      </c>
      <c r="F22" s="136" t="s">
        <v>736</v>
      </c>
      <c r="G22" s="134" t="s">
        <v>739</v>
      </c>
      <c r="H22" s="135" t="s">
        <v>740</v>
      </c>
      <c r="I22" s="136" t="s">
        <v>741</v>
      </c>
      <c r="J22" s="134" t="s">
        <v>743</v>
      </c>
      <c r="K22" s="136" t="s">
        <v>744</v>
      </c>
      <c r="L22" s="137" t="s">
        <v>746</v>
      </c>
      <c r="M22" s="138" t="s">
        <v>747</v>
      </c>
      <c r="N22" s="139" t="s">
        <v>748</v>
      </c>
    </row>
    <row r="23" spans="2:61" x14ac:dyDescent="0.35">
      <c r="B23" s="8"/>
      <c r="F23" s="7"/>
      <c r="G23" s="8"/>
      <c r="I23" s="7"/>
      <c r="J23" s="8"/>
      <c r="K23" s="7"/>
      <c r="N23" s="7"/>
    </row>
    <row r="24" spans="2:61" x14ac:dyDescent="0.35">
      <c r="B24" s="8"/>
      <c r="F24" s="7"/>
      <c r="G24" s="8"/>
      <c r="I24" s="7"/>
      <c r="J24" s="8"/>
      <c r="K24" s="7"/>
      <c r="N24" s="7"/>
    </row>
    <row r="25" spans="2:61" x14ac:dyDescent="0.35">
      <c r="B25" s="8"/>
      <c r="F25" s="7"/>
      <c r="G25" s="8"/>
      <c r="I25" s="7"/>
      <c r="J25" s="8"/>
      <c r="K25" s="7"/>
      <c r="N25" s="7"/>
    </row>
    <row r="26" spans="2:61" x14ac:dyDescent="0.35">
      <c r="B26" s="8"/>
      <c r="F26" s="7"/>
      <c r="G26" s="8"/>
      <c r="I26" s="7"/>
      <c r="J26" s="8"/>
      <c r="K26" s="7"/>
      <c r="N26" s="7"/>
    </row>
    <row r="27" spans="2:61" x14ac:dyDescent="0.35">
      <c r="B27" s="12"/>
      <c r="C27" s="9"/>
      <c r="D27" s="9"/>
      <c r="E27" s="9"/>
      <c r="F27" s="11"/>
      <c r="G27" s="12"/>
      <c r="H27" s="9"/>
      <c r="I27" s="11"/>
      <c r="J27" s="12"/>
      <c r="K27" s="11"/>
      <c r="L27" s="9"/>
      <c r="M27" s="9"/>
      <c r="N27" s="11"/>
    </row>
  </sheetData>
  <mergeCells count="15">
    <mergeCell ref="BK2:BL2"/>
    <mergeCell ref="BK10:BL10"/>
    <mergeCell ref="BP10:BQ10"/>
    <mergeCell ref="BP2:BQ2"/>
    <mergeCell ref="E13:G13"/>
    <mergeCell ref="V2:W2"/>
    <mergeCell ref="AI2:AJ2"/>
    <mergeCell ref="AS2:AT2"/>
    <mergeCell ref="AX2:AY2"/>
    <mergeCell ref="BB2:BC2"/>
    <mergeCell ref="B21:F21"/>
    <mergeCell ref="C20:E20"/>
    <mergeCell ref="G21:I21"/>
    <mergeCell ref="J21:K21"/>
    <mergeCell ref="B2:C2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9502-DE18-4A41-BCDF-8BE06082BE70}">
  <dimension ref="B2:AG100"/>
  <sheetViews>
    <sheetView topLeftCell="G1" zoomScale="43" workbookViewId="0">
      <selection activeCell="M21" sqref="M21"/>
    </sheetView>
  </sheetViews>
  <sheetFormatPr defaultRowHeight="14.5" x14ac:dyDescent="0.35"/>
  <cols>
    <col min="2" max="2" width="11" bestFit="1" customWidth="1"/>
    <col min="3" max="3" width="18.36328125" customWidth="1"/>
    <col min="4" max="4" width="17.81640625" bestFit="1" customWidth="1"/>
    <col min="5" max="5" width="13.453125" bestFit="1" customWidth="1"/>
    <col min="6" max="6" width="29.90625" customWidth="1"/>
    <col min="7" max="7" width="13.90625" customWidth="1"/>
    <col min="8" max="8" width="15.1796875" customWidth="1"/>
    <col min="9" max="9" width="18.7265625" bestFit="1" customWidth="1"/>
    <col min="10" max="10" width="17.81640625" bestFit="1" customWidth="1"/>
    <col min="11" max="11" width="20.08984375" customWidth="1"/>
    <col min="12" max="12" width="18" customWidth="1"/>
    <col min="13" max="13" width="22.54296875" bestFit="1" customWidth="1"/>
    <col min="16" max="16" width="12.90625" customWidth="1"/>
    <col min="17" max="17" width="8.6328125" customWidth="1"/>
    <col min="18" max="18" width="15.26953125" customWidth="1"/>
    <col min="19" max="19" width="17.90625" customWidth="1"/>
    <col min="20" max="20" width="18.08984375" customWidth="1"/>
    <col min="21" max="21" width="19" customWidth="1"/>
    <col min="22" max="22" width="19.453125" customWidth="1"/>
    <col min="23" max="23" width="20.1796875" customWidth="1"/>
    <col min="24" max="24" width="12.26953125" customWidth="1"/>
    <col min="27" max="27" width="14.36328125" customWidth="1"/>
    <col min="28" max="29" width="19" customWidth="1"/>
    <col min="30" max="30" width="22.6328125" bestFit="1" customWidth="1"/>
    <col min="31" max="31" width="18.1796875" customWidth="1"/>
    <col min="32" max="32" width="16.1796875" customWidth="1"/>
    <col min="33" max="33" width="15.54296875" customWidth="1"/>
  </cols>
  <sheetData>
    <row r="2" spans="2:33" x14ac:dyDescent="0.35">
      <c r="B2" s="189" t="s">
        <v>309</v>
      </c>
      <c r="C2" s="189"/>
      <c r="D2" s="189"/>
      <c r="AB2" s="7"/>
    </row>
    <row r="3" spans="2:33" x14ac:dyDescent="0.35">
      <c r="F3" s="1"/>
      <c r="P3" s="187" t="s">
        <v>326</v>
      </c>
      <c r="Q3" s="187"/>
      <c r="R3" s="187"/>
      <c r="AB3" s="7"/>
    </row>
    <row r="4" spans="2:33" x14ac:dyDescent="0.35">
      <c r="B4" s="13" t="s">
        <v>703</v>
      </c>
      <c r="C4" s="13" t="s">
        <v>310</v>
      </c>
      <c r="D4" s="13" t="s">
        <v>311</v>
      </c>
      <c r="E4" s="13" t="s">
        <v>313</v>
      </c>
      <c r="F4" s="13" t="s">
        <v>315</v>
      </c>
      <c r="G4" s="13" t="s">
        <v>5</v>
      </c>
      <c r="H4" s="13" t="s">
        <v>316</v>
      </c>
      <c r="I4" s="13" t="s">
        <v>319</v>
      </c>
      <c r="J4" s="13" t="s">
        <v>323</v>
      </c>
      <c r="K4" s="13" t="s">
        <v>324</v>
      </c>
      <c r="L4" s="13" t="s">
        <v>328</v>
      </c>
      <c r="M4" s="13" t="s">
        <v>327</v>
      </c>
      <c r="P4" s="13" t="s">
        <v>12</v>
      </c>
      <c r="Q4" s="13" t="s">
        <v>1</v>
      </c>
      <c r="R4" s="13" t="s">
        <v>310</v>
      </c>
      <c r="S4" s="13" t="s">
        <v>311</v>
      </c>
      <c r="T4" s="13" t="s">
        <v>362</v>
      </c>
      <c r="U4" s="13" t="s">
        <v>330</v>
      </c>
      <c r="V4" s="13" t="s">
        <v>329</v>
      </c>
      <c r="W4" s="13" t="s">
        <v>337</v>
      </c>
      <c r="X4" s="13" t="s">
        <v>195</v>
      </c>
      <c r="Y4" s="13" t="s">
        <v>303</v>
      </c>
      <c r="Z4" s="13" t="s">
        <v>339</v>
      </c>
      <c r="AA4" s="13" t="s">
        <v>338</v>
      </c>
      <c r="AB4" s="13" t="s">
        <v>343</v>
      </c>
      <c r="AC4" s="32" t="s">
        <v>363</v>
      </c>
      <c r="AD4" s="13" t="s">
        <v>361</v>
      </c>
      <c r="AE4" s="13" t="s">
        <v>344</v>
      </c>
      <c r="AF4" s="13" t="s">
        <v>342</v>
      </c>
      <c r="AG4" s="13" t="s">
        <v>345</v>
      </c>
    </row>
    <row r="5" spans="2:33" x14ac:dyDescent="0.35">
      <c r="C5" t="s">
        <v>242</v>
      </c>
      <c r="D5" t="s">
        <v>312</v>
      </c>
      <c r="E5" t="s">
        <v>314</v>
      </c>
      <c r="F5" t="s">
        <v>317</v>
      </c>
      <c r="G5" t="s">
        <v>318</v>
      </c>
      <c r="I5" t="s">
        <v>320</v>
      </c>
      <c r="K5" t="s">
        <v>325</v>
      </c>
      <c r="U5" t="s">
        <v>331</v>
      </c>
      <c r="V5" t="s">
        <v>333</v>
      </c>
      <c r="AB5" s="7"/>
      <c r="AD5" t="s">
        <v>340</v>
      </c>
    </row>
    <row r="6" spans="2:33" x14ac:dyDescent="0.35">
      <c r="C6" t="s">
        <v>243</v>
      </c>
      <c r="I6" t="s">
        <v>321</v>
      </c>
      <c r="U6" t="s">
        <v>332</v>
      </c>
      <c r="V6" t="s">
        <v>334</v>
      </c>
      <c r="AB6" s="7"/>
      <c r="AD6" t="s">
        <v>341</v>
      </c>
    </row>
    <row r="7" spans="2:33" x14ac:dyDescent="0.35">
      <c r="C7" t="s">
        <v>244</v>
      </c>
      <c r="I7" t="s">
        <v>322</v>
      </c>
      <c r="U7" t="s">
        <v>702</v>
      </c>
      <c r="V7" t="s">
        <v>335</v>
      </c>
      <c r="AB7" s="7"/>
    </row>
    <row r="8" spans="2:33" x14ac:dyDescent="0.35">
      <c r="V8" t="s">
        <v>336</v>
      </c>
      <c r="AB8" s="7"/>
    </row>
    <row r="9" spans="2:33" x14ac:dyDescent="0.35">
      <c r="V9" t="s">
        <v>340</v>
      </c>
      <c r="AB9" s="7"/>
    </row>
    <row r="10" spans="2:33" x14ac:dyDescent="0.35">
      <c r="V10" t="s">
        <v>341</v>
      </c>
      <c r="AB10" s="7"/>
    </row>
    <row r="11" spans="2:33" x14ac:dyDescent="0.35">
      <c r="AB11" s="7"/>
    </row>
    <row r="12" spans="2:33" x14ac:dyDescent="0.35">
      <c r="AB12" s="7"/>
    </row>
    <row r="13" spans="2:33" x14ac:dyDescent="0.35">
      <c r="AB13" s="7"/>
    </row>
    <row r="14" spans="2:33" x14ac:dyDescent="0.35">
      <c r="P14" s="67" t="s">
        <v>707</v>
      </c>
      <c r="Q14" s="103"/>
      <c r="R14" s="42"/>
      <c r="S14" s="42"/>
      <c r="T14" s="42"/>
      <c r="U14" s="42"/>
      <c r="V14" s="42"/>
      <c r="W14" s="43"/>
      <c r="AB14" s="7"/>
    </row>
    <row r="15" spans="2:33" x14ac:dyDescent="0.35">
      <c r="P15" s="63" t="s">
        <v>704</v>
      </c>
      <c r="Q15" s="66" t="s">
        <v>705</v>
      </c>
      <c r="R15" s="66" t="s">
        <v>700</v>
      </c>
      <c r="S15" s="66" t="s">
        <v>330</v>
      </c>
      <c r="T15" s="13" t="s">
        <v>329</v>
      </c>
      <c r="U15" s="13" t="s">
        <v>195</v>
      </c>
      <c r="V15" s="13" t="s">
        <v>303</v>
      </c>
      <c r="W15" s="13" t="s">
        <v>706</v>
      </c>
      <c r="X15" s="1"/>
      <c r="AB15" s="7"/>
    </row>
    <row r="16" spans="2:33" x14ac:dyDescent="0.35">
      <c r="P16" s="8"/>
      <c r="S16" t="s">
        <v>331</v>
      </c>
      <c r="T16" t="s">
        <v>333</v>
      </c>
      <c r="W16" s="7"/>
      <c r="AB16" s="7"/>
    </row>
    <row r="17" spans="16:28" x14ac:dyDescent="0.35">
      <c r="P17" s="8"/>
      <c r="S17" t="s">
        <v>332</v>
      </c>
      <c r="T17" t="s">
        <v>334</v>
      </c>
      <c r="W17" s="7"/>
      <c r="AB17" s="7"/>
    </row>
    <row r="18" spans="16:28" x14ac:dyDescent="0.35">
      <c r="P18" s="8"/>
      <c r="S18" t="s">
        <v>702</v>
      </c>
      <c r="T18" t="s">
        <v>335</v>
      </c>
      <c r="W18" s="7"/>
      <c r="AB18" s="7"/>
    </row>
    <row r="19" spans="16:28" x14ac:dyDescent="0.35">
      <c r="P19" s="8"/>
      <c r="T19" t="s">
        <v>336</v>
      </c>
      <c r="W19" s="7"/>
      <c r="AB19" s="7"/>
    </row>
    <row r="20" spans="16:28" x14ac:dyDescent="0.35">
      <c r="P20" s="8"/>
      <c r="T20" t="s">
        <v>340</v>
      </c>
      <c r="W20" s="7"/>
      <c r="AB20" s="7"/>
    </row>
    <row r="21" spans="16:28" x14ac:dyDescent="0.35">
      <c r="P21" s="12"/>
      <c r="Q21" s="9"/>
      <c r="R21" s="9"/>
      <c r="S21" s="9"/>
      <c r="T21" s="9" t="s">
        <v>341</v>
      </c>
      <c r="U21" s="9"/>
      <c r="V21" s="9"/>
      <c r="W21" s="11"/>
      <c r="AB21" s="7"/>
    </row>
    <row r="22" spans="16:28" x14ac:dyDescent="0.35">
      <c r="AB22" s="7"/>
    </row>
    <row r="23" spans="16:28" x14ac:dyDescent="0.35">
      <c r="AB23" s="7"/>
    </row>
    <row r="24" spans="16:28" x14ac:dyDescent="0.35">
      <c r="AB24" s="7"/>
    </row>
    <row r="25" spans="16:28" x14ac:dyDescent="0.35">
      <c r="AB25" s="7"/>
    </row>
    <row r="26" spans="16:28" x14ac:dyDescent="0.35">
      <c r="AB26" s="7"/>
    </row>
    <row r="27" spans="16:28" x14ac:dyDescent="0.35">
      <c r="AB27" s="7"/>
    </row>
    <row r="28" spans="16:28" x14ac:dyDescent="0.35">
      <c r="AB28" s="7"/>
    </row>
    <row r="29" spans="16:28" x14ac:dyDescent="0.35">
      <c r="AB29" s="7"/>
    </row>
    <row r="30" spans="16:28" x14ac:dyDescent="0.35">
      <c r="AB30" s="7"/>
    </row>
    <row r="31" spans="16:28" x14ac:dyDescent="0.35">
      <c r="AB31" s="7"/>
    </row>
    <row r="32" spans="16:28" x14ac:dyDescent="0.35">
      <c r="AB32" s="7"/>
    </row>
    <row r="33" spans="28:28" x14ac:dyDescent="0.35">
      <c r="AB33" s="7"/>
    </row>
    <row r="34" spans="28:28" x14ac:dyDescent="0.35">
      <c r="AB34" s="7"/>
    </row>
    <row r="35" spans="28:28" x14ac:dyDescent="0.35">
      <c r="AB35" s="7"/>
    </row>
    <row r="36" spans="28:28" x14ac:dyDescent="0.35">
      <c r="AB36" s="7"/>
    </row>
    <row r="37" spans="28:28" x14ac:dyDescent="0.35">
      <c r="AB37" s="7"/>
    </row>
    <row r="38" spans="28:28" x14ac:dyDescent="0.35">
      <c r="AB38" s="7"/>
    </row>
    <row r="39" spans="28:28" x14ac:dyDescent="0.35">
      <c r="AB39" s="7"/>
    </row>
    <row r="40" spans="28:28" x14ac:dyDescent="0.35">
      <c r="AB40" s="7"/>
    </row>
    <row r="41" spans="28:28" x14ac:dyDescent="0.35">
      <c r="AB41" s="7"/>
    </row>
    <row r="42" spans="28:28" x14ac:dyDescent="0.35">
      <c r="AB42" s="7"/>
    </row>
    <row r="43" spans="28:28" x14ac:dyDescent="0.35">
      <c r="AB43" s="7"/>
    </row>
    <row r="44" spans="28:28" x14ac:dyDescent="0.35">
      <c r="AB44" s="7"/>
    </row>
    <row r="45" spans="28:28" x14ac:dyDescent="0.35">
      <c r="AB45" s="7"/>
    </row>
    <row r="46" spans="28:28" x14ac:dyDescent="0.35">
      <c r="AB46" s="7"/>
    </row>
    <row r="47" spans="28:28" x14ac:dyDescent="0.35">
      <c r="AB47" s="7"/>
    </row>
    <row r="48" spans="28:28" x14ac:dyDescent="0.35">
      <c r="AB48" s="7"/>
    </row>
    <row r="49" spans="28:28" x14ac:dyDescent="0.35">
      <c r="AB49" s="7"/>
    </row>
    <row r="50" spans="28:28" x14ac:dyDescent="0.35">
      <c r="AB50" s="7"/>
    </row>
    <row r="51" spans="28:28" x14ac:dyDescent="0.35">
      <c r="AB51" s="7"/>
    </row>
    <row r="52" spans="28:28" x14ac:dyDescent="0.35">
      <c r="AB52" s="7"/>
    </row>
    <row r="53" spans="28:28" x14ac:dyDescent="0.35">
      <c r="AB53" s="7"/>
    </row>
    <row r="54" spans="28:28" x14ac:dyDescent="0.35">
      <c r="AB54" s="7"/>
    </row>
    <row r="55" spans="28:28" x14ac:dyDescent="0.35">
      <c r="AB55" s="7"/>
    </row>
    <row r="56" spans="28:28" x14ac:dyDescent="0.35">
      <c r="AB56" s="7"/>
    </row>
    <row r="57" spans="28:28" x14ac:dyDescent="0.35">
      <c r="AB57" s="7"/>
    </row>
    <row r="58" spans="28:28" x14ac:dyDescent="0.35">
      <c r="AB58" s="7"/>
    </row>
    <row r="59" spans="28:28" x14ac:dyDescent="0.35">
      <c r="AB59" s="7"/>
    </row>
    <row r="60" spans="28:28" x14ac:dyDescent="0.35">
      <c r="AB60" s="7"/>
    </row>
    <row r="61" spans="28:28" x14ac:dyDescent="0.35">
      <c r="AB61" s="7"/>
    </row>
    <row r="62" spans="28:28" x14ac:dyDescent="0.35">
      <c r="AB62" s="7"/>
    </row>
    <row r="63" spans="28:28" x14ac:dyDescent="0.35">
      <c r="AB63" s="7"/>
    </row>
    <row r="64" spans="28:28" x14ac:dyDescent="0.35">
      <c r="AB64" s="7"/>
    </row>
    <row r="65" spans="28:28" x14ac:dyDescent="0.35">
      <c r="AB65" s="7"/>
    </row>
    <row r="66" spans="28:28" x14ac:dyDescent="0.35">
      <c r="AB66" s="7"/>
    </row>
    <row r="67" spans="28:28" x14ac:dyDescent="0.35">
      <c r="AB67" s="7"/>
    </row>
    <row r="68" spans="28:28" x14ac:dyDescent="0.35">
      <c r="AB68" s="7"/>
    </row>
    <row r="69" spans="28:28" x14ac:dyDescent="0.35">
      <c r="AB69" s="7"/>
    </row>
    <row r="70" spans="28:28" x14ac:dyDescent="0.35">
      <c r="AB70" s="7"/>
    </row>
    <row r="71" spans="28:28" x14ac:dyDescent="0.35">
      <c r="AB71" s="7"/>
    </row>
    <row r="72" spans="28:28" x14ac:dyDescent="0.35">
      <c r="AB72" s="7"/>
    </row>
    <row r="73" spans="28:28" x14ac:dyDescent="0.35">
      <c r="AB73" s="7"/>
    </row>
    <row r="74" spans="28:28" x14ac:dyDescent="0.35">
      <c r="AB74" s="7"/>
    </row>
    <row r="75" spans="28:28" x14ac:dyDescent="0.35">
      <c r="AB75" s="7"/>
    </row>
    <row r="76" spans="28:28" x14ac:dyDescent="0.35">
      <c r="AB76" s="7"/>
    </row>
    <row r="77" spans="28:28" x14ac:dyDescent="0.35">
      <c r="AB77" s="7"/>
    </row>
    <row r="78" spans="28:28" x14ac:dyDescent="0.35">
      <c r="AB78" s="7"/>
    </row>
    <row r="79" spans="28:28" x14ac:dyDescent="0.35">
      <c r="AB79" s="7"/>
    </row>
    <row r="80" spans="28:28" x14ac:dyDescent="0.35">
      <c r="AB80" s="7"/>
    </row>
    <row r="81" spans="28:28" x14ac:dyDescent="0.35">
      <c r="AB81" s="7"/>
    </row>
    <row r="82" spans="28:28" x14ac:dyDescent="0.35">
      <c r="AB82" s="7"/>
    </row>
    <row r="83" spans="28:28" x14ac:dyDescent="0.35">
      <c r="AB83" s="7"/>
    </row>
    <row r="84" spans="28:28" x14ac:dyDescent="0.35">
      <c r="AB84" s="7"/>
    </row>
    <row r="85" spans="28:28" x14ac:dyDescent="0.35">
      <c r="AB85" s="7"/>
    </row>
    <row r="86" spans="28:28" x14ac:dyDescent="0.35">
      <c r="AB86" s="7"/>
    </row>
    <row r="87" spans="28:28" x14ac:dyDescent="0.35">
      <c r="AB87" s="7"/>
    </row>
    <row r="88" spans="28:28" x14ac:dyDescent="0.35">
      <c r="AB88" s="7"/>
    </row>
    <row r="89" spans="28:28" x14ac:dyDescent="0.35">
      <c r="AB89" s="7"/>
    </row>
    <row r="90" spans="28:28" x14ac:dyDescent="0.35">
      <c r="AB90" s="7"/>
    </row>
    <row r="91" spans="28:28" x14ac:dyDescent="0.35">
      <c r="AB91" s="7"/>
    </row>
    <row r="92" spans="28:28" x14ac:dyDescent="0.35">
      <c r="AB92" s="7"/>
    </row>
    <row r="93" spans="28:28" x14ac:dyDescent="0.35">
      <c r="AB93" s="7"/>
    </row>
    <row r="94" spans="28:28" x14ac:dyDescent="0.35">
      <c r="AB94" s="7"/>
    </row>
    <row r="95" spans="28:28" x14ac:dyDescent="0.35">
      <c r="AB95" s="7"/>
    </row>
    <row r="96" spans="28:28" x14ac:dyDescent="0.35">
      <c r="AB96" s="7"/>
    </row>
    <row r="97" spans="28:28" x14ac:dyDescent="0.35">
      <c r="AB97" s="7"/>
    </row>
    <row r="98" spans="28:28" x14ac:dyDescent="0.35">
      <c r="AB98" s="7"/>
    </row>
    <row r="99" spans="28:28" x14ac:dyDescent="0.35">
      <c r="AB99" s="7"/>
    </row>
    <row r="100" spans="28:28" x14ac:dyDescent="0.35">
      <c r="AB100" s="7"/>
    </row>
  </sheetData>
  <mergeCells count="2">
    <mergeCell ref="B2:D2"/>
    <mergeCell ref="P3:R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F15B-D6BF-4B8B-AD5A-FA4EBC188BB9}">
  <dimension ref="B2:AH19"/>
  <sheetViews>
    <sheetView topLeftCell="S1" zoomScale="56" workbookViewId="0">
      <selection activeCell="AA14" sqref="AA14"/>
    </sheetView>
  </sheetViews>
  <sheetFormatPr defaultRowHeight="14.5" x14ac:dyDescent="0.35"/>
  <cols>
    <col min="2" max="2" width="12.81640625" customWidth="1"/>
    <col min="3" max="4" width="11.90625" customWidth="1"/>
    <col min="5" max="8" width="12.81640625" customWidth="1"/>
    <col min="9" max="9" width="12" customWidth="1"/>
    <col min="10" max="10" width="11.90625" customWidth="1"/>
    <col min="11" max="11" width="10" customWidth="1"/>
    <col min="12" max="12" width="12.6328125" customWidth="1"/>
    <col min="13" max="13" width="10.7265625" customWidth="1"/>
    <col min="15" max="15" width="11.54296875" customWidth="1"/>
    <col min="16" max="16" width="11.54296875" bestFit="1" customWidth="1"/>
    <col min="17" max="17" width="11.54296875" customWidth="1"/>
    <col min="18" max="19" width="12.1796875" customWidth="1"/>
    <col min="20" max="20" width="12.6328125" customWidth="1"/>
    <col min="21" max="21" width="13.6328125" customWidth="1"/>
    <col min="22" max="22" width="12.54296875" bestFit="1" customWidth="1"/>
    <col min="23" max="23" width="12.1796875" bestFit="1" customWidth="1"/>
    <col min="24" max="24" width="12.6328125" bestFit="1" customWidth="1"/>
    <col min="25" max="25" width="12.1796875" customWidth="1"/>
    <col min="26" max="26" width="12.08984375" customWidth="1"/>
    <col min="27" max="27" width="11.453125" customWidth="1"/>
    <col min="28" max="28" width="14.6328125" customWidth="1"/>
    <col min="29" max="29" width="14.08984375" customWidth="1"/>
    <col min="30" max="31" width="14" customWidth="1"/>
    <col min="32" max="32" width="13.08984375" customWidth="1"/>
  </cols>
  <sheetData>
    <row r="2" spans="2:34" x14ac:dyDescent="0.35">
      <c r="B2" s="26" t="s">
        <v>245</v>
      </c>
      <c r="P2" s="28" t="s">
        <v>246</v>
      </c>
      <c r="W2" s="7"/>
      <c r="X2" s="27" t="s">
        <v>356</v>
      </c>
      <c r="Y2" s="27"/>
      <c r="AF2" s="7"/>
      <c r="AG2" s="31" t="s">
        <v>360</v>
      </c>
      <c r="AH2" s="31"/>
    </row>
    <row r="3" spans="2:34" x14ac:dyDescent="0.35">
      <c r="B3" s="2" t="s">
        <v>12</v>
      </c>
      <c r="C3" s="2" t="s">
        <v>1</v>
      </c>
      <c r="D3" s="2" t="s">
        <v>346</v>
      </c>
      <c r="E3" s="2" t="s">
        <v>195</v>
      </c>
      <c r="F3" s="2"/>
      <c r="G3" s="2"/>
      <c r="H3" s="2"/>
      <c r="I3" s="2" t="s">
        <v>4</v>
      </c>
      <c r="J3" s="2" t="s">
        <v>347</v>
      </c>
      <c r="K3" s="2" t="s">
        <v>348</v>
      </c>
      <c r="L3" s="2" t="s">
        <v>206</v>
      </c>
      <c r="M3" s="2" t="s">
        <v>349</v>
      </c>
      <c r="P3" s="2" t="s">
        <v>12</v>
      </c>
      <c r="Q3" s="30" t="s">
        <v>359</v>
      </c>
      <c r="R3" s="2" t="s">
        <v>353</v>
      </c>
      <c r="S3" s="2" t="s">
        <v>354</v>
      </c>
      <c r="T3" s="2" t="s">
        <v>195</v>
      </c>
      <c r="U3" s="2" t="s">
        <v>355</v>
      </c>
      <c r="V3" s="2" t="s">
        <v>206</v>
      </c>
      <c r="W3" s="2" t="s">
        <v>207</v>
      </c>
      <c r="X3" s="2" t="s">
        <v>201</v>
      </c>
      <c r="Y3" s="2" t="s">
        <v>195</v>
      </c>
      <c r="Z3" s="2" t="s">
        <v>206</v>
      </c>
      <c r="AA3" s="2" t="s">
        <v>349</v>
      </c>
      <c r="AB3" s="2" t="s">
        <v>357</v>
      </c>
      <c r="AC3" s="2" t="s">
        <v>358</v>
      </c>
      <c r="AD3" s="2" t="s">
        <v>208</v>
      </c>
      <c r="AE3" s="2" t="s">
        <v>215</v>
      </c>
      <c r="AF3" s="2" t="s">
        <v>207</v>
      </c>
    </row>
    <row r="4" spans="2:34" x14ac:dyDescent="0.35">
      <c r="K4" t="s">
        <v>350</v>
      </c>
      <c r="W4" s="7"/>
      <c r="AD4" t="s">
        <v>275</v>
      </c>
      <c r="AF4" s="7"/>
    </row>
    <row r="5" spans="2:34" x14ac:dyDescent="0.35">
      <c r="K5" t="s">
        <v>351</v>
      </c>
      <c r="W5" s="7"/>
      <c r="AD5" t="s">
        <v>216</v>
      </c>
      <c r="AE5" s="29">
        <v>1</v>
      </c>
      <c r="AF5" s="7"/>
    </row>
    <row r="6" spans="2:34" x14ac:dyDescent="0.35">
      <c r="K6" t="s">
        <v>352</v>
      </c>
      <c r="W6" s="7"/>
      <c r="AD6" t="s">
        <v>217</v>
      </c>
      <c r="AE6" s="29">
        <v>0.5</v>
      </c>
      <c r="AF6" s="7"/>
    </row>
    <row r="7" spans="2:34" x14ac:dyDescent="0.35">
      <c r="W7" s="7"/>
      <c r="AF7" s="7"/>
    </row>
    <row r="8" spans="2:34" x14ac:dyDescent="0.35">
      <c r="P8" s="67" t="s">
        <v>246</v>
      </c>
      <c r="Q8" s="42"/>
      <c r="R8" s="42"/>
      <c r="S8" s="42"/>
      <c r="T8" s="42"/>
      <c r="U8" s="42"/>
      <c r="V8" s="43"/>
      <c r="W8" s="7"/>
      <c r="AF8" s="7"/>
    </row>
    <row r="9" spans="2:34" x14ac:dyDescent="0.35">
      <c r="B9" s="67" t="s">
        <v>708</v>
      </c>
      <c r="C9" s="42"/>
      <c r="D9" s="42"/>
      <c r="E9" s="42"/>
      <c r="F9" s="42"/>
      <c r="G9" s="42"/>
      <c r="H9" s="42"/>
      <c r="I9" s="42"/>
      <c r="J9" s="42"/>
      <c r="K9" s="42"/>
      <c r="L9" s="43"/>
      <c r="P9" s="13" t="s">
        <v>359</v>
      </c>
      <c r="Q9" s="13" t="s">
        <v>353</v>
      </c>
      <c r="R9" s="104" t="s">
        <v>354</v>
      </c>
      <c r="S9" s="13" t="s">
        <v>195</v>
      </c>
      <c r="T9" s="13" t="s">
        <v>355</v>
      </c>
      <c r="U9" s="13" t="s">
        <v>206</v>
      </c>
      <c r="V9" s="13" t="s">
        <v>207</v>
      </c>
      <c r="W9" s="7"/>
      <c r="AF9" s="7"/>
    </row>
    <row r="10" spans="2:34" x14ac:dyDescent="0.35">
      <c r="B10" s="63" t="s">
        <v>709</v>
      </c>
      <c r="C10" s="13" t="s">
        <v>346</v>
      </c>
      <c r="D10" s="13" t="s">
        <v>195</v>
      </c>
      <c r="E10" s="13" t="s">
        <v>4</v>
      </c>
      <c r="F10" s="13" t="s">
        <v>359</v>
      </c>
      <c r="G10" s="13" t="s">
        <v>710</v>
      </c>
      <c r="H10" s="13" t="s">
        <v>711</v>
      </c>
      <c r="I10" s="13" t="s">
        <v>347</v>
      </c>
      <c r="J10" s="13" t="s">
        <v>348</v>
      </c>
      <c r="K10" s="13" t="s">
        <v>206</v>
      </c>
      <c r="L10" s="13" t="s">
        <v>349</v>
      </c>
      <c r="P10" s="8"/>
      <c r="V10" s="7"/>
      <c r="W10" s="7"/>
      <c r="AF10" s="7"/>
    </row>
    <row r="11" spans="2:34" x14ac:dyDescent="0.35">
      <c r="B11" s="8"/>
      <c r="E11" s="22"/>
      <c r="F11" s="22"/>
      <c r="G11" s="22"/>
      <c r="H11" s="22"/>
      <c r="I11" s="22"/>
      <c r="J11" t="s">
        <v>350</v>
      </c>
      <c r="L11" s="7"/>
      <c r="P11" s="8"/>
      <c r="V11" s="7"/>
      <c r="W11" s="7"/>
      <c r="AF11" s="7"/>
    </row>
    <row r="12" spans="2:34" x14ac:dyDescent="0.35">
      <c r="B12" s="8"/>
      <c r="E12" s="22"/>
      <c r="F12" s="22"/>
      <c r="G12" s="22"/>
      <c r="H12" s="22"/>
      <c r="I12" s="22"/>
      <c r="J12" t="s">
        <v>351</v>
      </c>
      <c r="L12" s="7"/>
      <c r="P12" s="12"/>
      <c r="Q12" s="9"/>
      <c r="R12" s="9"/>
      <c r="S12" s="9"/>
      <c r="T12" s="9"/>
      <c r="U12" s="9"/>
      <c r="V12" s="11"/>
      <c r="W12" s="7"/>
      <c r="AF12" s="7"/>
    </row>
    <row r="13" spans="2:34" x14ac:dyDescent="0.35">
      <c r="B13" s="12"/>
      <c r="C13" s="9"/>
      <c r="D13" s="9"/>
      <c r="E13" s="62"/>
      <c r="F13" s="62"/>
      <c r="G13" s="62"/>
      <c r="H13" s="62"/>
      <c r="I13" s="62"/>
      <c r="J13" s="9" t="s">
        <v>352</v>
      </c>
      <c r="K13" s="9"/>
      <c r="L13" s="11"/>
      <c r="W13" s="7"/>
      <c r="AF13" s="7"/>
    </row>
    <row r="14" spans="2:34" x14ac:dyDescent="0.35">
      <c r="W14" s="7"/>
      <c r="AF14" s="7"/>
    </row>
    <row r="15" spans="2:34" x14ac:dyDescent="0.35">
      <c r="P15" s="34" t="s">
        <v>712</v>
      </c>
      <c r="Q15" s="42"/>
      <c r="R15" s="42"/>
      <c r="S15" s="42"/>
      <c r="T15" s="42"/>
      <c r="U15" s="42"/>
      <c r="V15" s="42"/>
      <c r="W15" s="43"/>
      <c r="X15" s="43"/>
      <c r="AE15" s="7"/>
    </row>
    <row r="16" spans="2:34" x14ac:dyDescent="0.35">
      <c r="P16" s="13" t="s">
        <v>710</v>
      </c>
      <c r="Q16" s="13" t="s">
        <v>201</v>
      </c>
      <c r="R16" s="13" t="s">
        <v>195</v>
      </c>
      <c r="S16" s="13" t="s">
        <v>206</v>
      </c>
      <c r="T16" s="13" t="s">
        <v>207</v>
      </c>
      <c r="U16" s="13" t="s">
        <v>347</v>
      </c>
      <c r="V16" s="13" t="s">
        <v>358</v>
      </c>
      <c r="W16" s="13" t="s">
        <v>208</v>
      </c>
      <c r="X16" s="13" t="s">
        <v>215</v>
      </c>
      <c r="AE16" s="7"/>
    </row>
    <row r="17" spans="16:31" x14ac:dyDescent="0.35">
      <c r="P17" s="8"/>
      <c r="W17" t="s">
        <v>275</v>
      </c>
      <c r="X17" s="7"/>
      <c r="AE17" s="7"/>
    </row>
    <row r="18" spans="16:31" x14ac:dyDescent="0.35">
      <c r="P18" s="8"/>
      <c r="W18" t="s">
        <v>216</v>
      </c>
      <c r="X18" s="106">
        <v>1</v>
      </c>
      <c r="AE18" s="7"/>
    </row>
    <row r="19" spans="16:31" x14ac:dyDescent="0.35">
      <c r="P19" s="12"/>
      <c r="Q19" s="9"/>
      <c r="R19" s="9"/>
      <c r="S19" s="9"/>
      <c r="T19" s="9"/>
      <c r="U19" s="9"/>
      <c r="V19" s="9"/>
      <c r="W19" s="9" t="s">
        <v>217</v>
      </c>
      <c r="X19" s="107">
        <v>0.5</v>
      </c>
      <c r="AE19" s="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2113-4B89-4371-8164-9BDDC01E014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Tables</vt:lpstr>
      <vt:lpstr>Basic Company Setup</vt:lpstr>
      <vt:lpstr>Admin Setup</vt:lpstr>
      <vt:lpstr>HRIS</vt:lpstr>
      <vt:lpstr>Admin Mgt</vt:lpstr>
      <vt:lpstr>Stakeholder Mgt</vt:lpstr>
      <vt:lpstr>Project Mgt</vt:lpstr>
      <vt:lpstr>Process Mgt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Mahir Hossain</cp:lastModifiedBy>
  <dcterms:created xsi:type="dcterms:W3CDTF">2015-06-05T18:17:20Z</dcterms:created>
  <dcterms:modified xsi:type="dcterms:W3CDTF">2024-11-17T18:54:02Z</dcterms:modified>
</cp:coreProperties>
</file>