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0.0.100\ortak\AKMAR\"/>
    </mc:Choice>
  </mc:AlternateContent>
  <xr:revisionPtr revIDLastSave="0" documentId="8_{C18CB1D6-5874-4D7A-8D52-9F493A84F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 1" sheetId="1" r:id="rId1"/>
  </sheets>
  <definedNames>
    <definedName name="OLE_LINK6" localSheetId="0">'SAYFA 1'!#REF!</definedName>
    <definedName name="_xlnm.Print_Area" localSheetId="0">'SAYFA 1'!$B$1:$K$21</definedName>
    <definedName name="Z_BF1095FC_0AD9_44E2_8B2E_CC0AEDF60A9F_.wvu.PrintArea" localSheetId="0" hidden="1">'SAYFA 1'!$B$1:$K$21</definedName>
  </definedNames>
  <calcPr calcId="181029"/>
  <customWorkbookViews>
    <customWorkbookView name="tufan ektuna - Kişisel Görünüm" guid="{BF1095FC-0AD9-44E2-8B2E-CC0AEDF60A9F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H21" i="1" l="1"/>
  <c r="I14" i="1"/>
  <c r="I13" i="1"/>
  <c r="J11" i="1"/>
  <c r="J13" i="1" l="1"/>
  <c r="J14" i="1"/>
  <c r="K5" i="1"/>
  <c r="J12" i="1" l="1"/>
  <c r="J21" i="1" s="1"/>
</calcChain>
</file>

<file path=xl/sharedStrings.xml><?xml version="1.0" encoding="utf-8"?>
<sst xmlns="http://schemas.openxmlformats.org/spreadsheetml/2006/main" count="30" uniqueCount="28">
  <si>
    <t>No</t>
  </si>
  <si>
    <t>Unit</t>
  </si>
  <si>
    <t>Qty</t>
  </si>
  <si>
    <t>Dilşen Industry &amp; Ship Supplies Ltd.</t>
  </si>
  <si>
    <t>İstanbul-Türkiye</t>
  </si>
  <si>
    <t>Tel:+90 212 245 44 53 - 243 06 28</t>
  </si>
  <si>
    <t>e mail : info@dilsen .com</t>
  </si>
  <si>
    <t>Date:</t>
  </si>
  <si>
    <t>Department :</t>
  </si>
  <si>
    <t>Your Ref:</t>
  </si>
  <si>
    <t xml:space="preserve">Unit Price </t>
  </si>
  <si>
    <t>Web :www.dilsen.com</t>
  </si>
  <si>
    <t>Attn :</t>
  </si>
  <si>
    <t xml:space="preserve">Item Description </t>
  </si>
  <si>
    <t>Code</t>
  </si>
  <si>
    <t>Our ref :</t>
  </si>
  <si>
    <t>Tersane Cad No: 106 -  Karaköy</t>
  </si>
  <si>
    <t>Vendor Remark</t>
  </si>
  <si>
    <t>Company Remark</t>
  </si>
  <si>
    <t>Curr.</t>
  </si>
  <si>
    <t>USD</t>
  </si>
  <si>
    <t xml:space="preserve">OMRON PROXIMITY SWITCH: OMRON / E2E-X5E1-M1  OR  E2B M18KS08-M1-C1 </t>
  </si>
  <si>
    <t xml:space="preserve">CONNECTOR: OMRON / XS2F-D421-DC0-A X 4 PCS   OR  XS2F LM12PVC4A5M   </t>
  </si>
  <si>
    <t xml:space="preserve">V BELT A55 IMPA CODE : 81 41 39 </t>
  </si>
  <si>
    <t>PC</t>
  </si>
  <si>
    <t>MV KAAN AKSOY</t>
  </si>
  <si>
    <t>TAHSİN GUNAYDIN</t>
  </si>
  <si>
    <t>BELTPLUS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</si>
</sst>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1F]d\ mmmm\ yyyy;@"/>
  </numFmts>
  <fonts count="19" x14ac:knownFonts="1">
    <font>
      <sz val="10"/>
      <name val="Arial Tur"/>
      <charset val="162"/>
    </font>
    <font>
      <sz val="8"/>
      <name val="Arial Tur"/>
      <charset val="162"/>
    </font>
    <font>
      <u/>
      <sz val="10"/>
      <color indexed="12"/>
      <name val="Arial Tur"/>
      <charset val="162"/>
    </font>
    <font>
      <sz val="10"/>
      <name val="Comic Sans MS"/>
      <family val="4"/>
      <charset val="162"/>
    </font>
    <font>
      <sz val="10"/>
      <name val="Verdan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굴림"/>
      <family val="2"/>
    </font>
    <font>
      <i/>
      <sz val="14"/>
      <name val="Verdana"/>
      <family val="2"/>
      <charset val="162"/>
    </font>
    <font>
      <sz val="14"/>
      <name val="Verdana"/>
      <family val="2"/>
      <charset val="162"/>
    </font>
    <font>
      <sz val="11"/>
      <name val="Bahnschrift SemiBold"/>
      <family val="2"/>
      <charset val="162"/>
    </font>
    <font>
      <sz val="10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sz val="10"/>
      <color rgb="FFFF0000"/>
      <name val="Arial Tur"/>
      <charset val="162"/>
    </font>
    <font>
      <i/>
      <sz val="12"/>
      <color theme="1"/>
      <name val="Verdana"/>
      <family val="2"/>
      <charset val="162"/>
    </font>
    <font>
      <sz val="11"/>
      <name val="Verdana"/>
      <family val="2"/>
      <charset val="162"/>
    </font>
    <font>
      <i/>
      <sz val="11"/>
      <name val="Arial Tur"/>
      <charset val="162"/>
    </font>
    <font>
      <i/>
      <sz val="11"/>
      <color rgb="FFFF0000"/>
      <name val="Arial Tur"/>
      <charset val="162"/>
    </font>
    <font>
      <b/>
      <i/>
      <sz val="1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Alignment="0">
      <alignment vertical="top" wrapText="1"/>
      <protection locked="0"/>
    </xf>
    <xf numFmtId="0" fontId="7" fillId="0" borderId="0"/>
  </cellStyleXfs>
  <cellXfs count="54">
    <xf numFmtId="0" fontId="0" fillId="0" borderId="0" xfId="0"/>
    <xf numFmtId="0" fontId="0" fillId="4" borderId="0" xfId="0" applyFill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49" fontId="10" fillId="2" borderId="0" xfId="2" applyNumberFormat="1" applyFont="1" applyFill="1" applyAlignment="1" applyProtection="1">
      <protection locked="0"/>
    </xf>
    <xf numFmtId="49" fontId="10" fillId="2" borderId="0" xfId="0" applyNumberFormat="1" applyFont="1" applyFill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4" borderId="0" xfId="0" applyFill="1" applyAlignment="1" applyProtection="1">
      <alignment horizontal="right"/>
      <protection locked="0"/>
    </xf>
    <xf numFmtId="0" fontId="13" fillId="4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" fontId="10" fillId="2" borderId="0" xfId="0" applyNumberFormat="1" applyFont="1" applyFill="1"/>
    <xf numFmtId="4" fontId="3" fillId="2" borderId="0" xfId="0" applyNumberFormat="1" applyFont="1" applyFill="1"/>
    <xf numFmtId="4" fontId="1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/>
    <xf numFmtId="0" fontId="3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1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left"/>
    </xf>
    <xf numFmtId="4" fontId="12" fillId="2" borderId="0" xfId="0" applyNumberFormat="1" applyFont="1" applyFill="1" applyAlignment="1">
      <alignment horizontal="left" wrapText="1"/>
    </xf>
    <xf numFmtId="0" fontId="4" fillId="0" borderId="0" xfId="0" applyFont="1" applyAlignment="1">
      <alignment vertical="center"/>
    </xf>
    <xf numFmtId="0" fontId="14" fillId="3" borderId="1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right" vertical="center"/>
    </xf>
    <xf numFmtId="0" fontId="14" fillId="3" borderId="3" xfId="0" applyFont="1" applyFill="1" applyBorder="1" applyAlignment="1">
      <alignment horizontal="center" vertical="center"/>
    </xf>
    <xf numFmtId="0" fontId="16" fillId="3" borderId="10" xfId="0" applyFont="1" applyFill="1" applyBorder="1"/>
    <xf numFmtId="0" fontId="16" fillId="3" borderId="11" xfId="0" applyFont="1" applyFill="1" applyBorder="1"/>
    <xf numFmtId="0" fontId="17" fillId="3" borderId="1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 wrapText="1"/>
    </xf>
    <xf numFmtId="2" fontId="18" fillId="3" borderId="11" xfId="0" applyNumberFormat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right"/>
    </xf>
    <xf numFmtId="1" fontId="15" fillId="0" borderId="7" xfId="0" applyNumberFormat="1" applyFont="1" applyBorder="1" applyAlignment="1" applyProtection="1">
      <alignment horizontal="center" vertical="center" wrapText="1"/>
      <protection locked="0"/>
    </xf>
    <xf numFmtId="1" fontId="15" fillId="0" borderId="8" xfId="0" applyNumberFormat="1" applyFont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Border="1" applyAlignment="1" applyProtection="1">
      <alignment horizontal="left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2" fontId="15" fillId="0" borderId="8" xfId="0" applyNumberFormat="1" applyFont="1" applyBorder="1" applyAlignment="1" applyProtection="1">
      <alignment horizontal="center" vertical="center"/>
      <protection locked="0"/>
    </xf>
    <xf numFmtId="2" fontId="15" fillId="0" borderId="8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 applyProtection="1">
      <alignment vertical="center"/>
      <protection locked="0"/>
    </xf>
    <xf numFmtId="49" fontId="15" fillId="0" borderId="8" xfId="0" applyNumberFormat="1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</cellXfs>
  <cellStyles count="5">
    <cellStyle name="_x0004_¥" xfId="1" xr:uid="{00000000-0005-0000-0000-000000000000}"/>
    <cellStyle name="Köprü" xfId="2" builtinId="8"/>
    <cellStyle name="Normal" xfId="0" builtinId="0"/>
    <cellStyle name="Normal 2" xfId="3" xr:uid="{00000000-0005-0000-0000-000003000000}"/>
    <cellStyle name="표준_ARCQT-2004" xfId="4" xr:uid="{00000000-0005-0000-0000-000004000000}"/>
  </cellStyles>
  <dxfs count="8">
    <dxf>
      <numFmt numFmtId="165" formatCode="[$$-409]#,##0.00"/>
    </dxf>
    <dxf>
      <numFmt numFmtId="166" formatCode="#,##0.00\ [$€-407]"/>
    </dxf>
    <dxf>
      <fill>
        <patternFill>
          <bgColor rgb="FFF0F8FA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</dxfs>
  <tableStyles count="2" defaultTableStyle="Tablo Stili 2" defaultPivotStyle="PivotStyleLight16">
    <tableStyle name="Tablo Stili 1" pivot="0" count="1" xr9:uid="{00000000-0011-0000-FFFF-FFFF00000000}">
      <tableStyleElement type="wholeTable" dxfId="7"/>
    </tableStyle>
    <tableStyle name="Tablo Stili 2" pivot="0" count="4" xr9:uid="{00000000-0011-0000-FFFF-FFFF01000000}">
      <tableStyleElement type="wholeTable" dxfId="6"/>
      <tableStyleElement type="headerRow" dxfId="5"/>
      <tableStyleElement type="total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24" name="AutoShape 1" descr="image002">
          <a:extLst>
            <a:ext uri="{FF2B5EF4-FFF2-40B4-BE49-F238E27FC236}">
              <a16:creationId xmlns:a16="http://schemas.microsoft.com/office/drawing/2014/main" id="{5E9AD345-3607-4F0F-871D-4AC4D72DC6C1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25" name="AutoShape 2" descr="image002">
          <a:extLst>
            <a:ext uri="{FF2B5EF4-FFF2-40B4-BE49-F238E27FC236}">
              <a16:creationId xmlns:a16="http://schemas.microsoft.com/office/drawing/2014/main" id="{2CE266E2-D09B-4E4B-A0F1-CA6E0B41A8E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26" name="AutoShape 3" descr="image002">
          <a:extLst>
            <a:ext uri="{FF2B5EF4-FFF2-40B4-BE49-F238E27FC236}">
              <a16:creationId xmlns:a16="http://schemas.microsoft.com/office/drawing/2014/main" id="{C0F366E6-71B8-4DD1-844C-71FFFD8DE95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27" name="AutoShape 4" descr="image002">
          <a:extLst>
            <a:ext uri="{FF2B5EF4-FFF2-40B4-BE49-F238E27FC236}">
              <a16:creationId xmlns:a16="http://schemas.microsoft.com/office/drawing/2014/main" id="{E49B4958-469F-430A-8992-723FAE16027B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28" name="AutoShape 5" descr="image002">
          <a:extLst>
            <a:ext uri="{FF2B5EF4-FFF2-40B4-BE49-F238E27FC236}">
              <a16:creationId xmlns:a16="http://schemas.microsoft.com/office/drawing/2014/main" id="{E62857F6-6BE1-4A63-B378-1D07E84AF87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29" name="AutoShape 6" descr="image002">
          <a:extLst>
            <a:ext uri="{FF2B5EF4-FFF2-40B4-BE49-F238E27FC236}">
              <a16:creationId xmlns:a16="http://schemas.microsoft.com/office/drawing/2014/main" id="{FC744F1A-B0FF-4E61-BFB1-09BAE90E4EF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30" name="AutoShape 7" descr="image002">
          <a:extLst>
            <a:ext uri="{FF2B5EF4-FFF2-40B4-BE49-F238E27FC236}">
              <a16:creationId xmlns:a16="http://schemas.microsoft.com/office/drawing/2014/main" id="{56C9953C-F451-4C19-BFA9-0BEE28D45830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31" name="AutoShape 8" descr="image002">
          <a:extLst>
            <a:ext uri="{FF2B5EF4-FFF2-40B4-BE49-F238E27FC236}">
              <a16:creationId xmlns:a16="http://schemas.microsoft.com/office/drawing/2014/main" id="{B69268BB-FC29-4746-83CF-FC29A5767C00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32" name="AutoShape 9" descr="image002">
          <a:extLst>
            <a:ext uri="{FF2B5EF4-FFF2-40B4-BE49-F238E27FC236}">
              <a16:creationId xmlns:a16="http://schemas.microsoft.com/office/drawing/2014/main" id="{5AB32B4B-9922-4DD8-8130-C0DBAC529C88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33" name="AutoShape 10" descr="image002">
          <a:extLst>
            <a:ext uri="{FF2B5EF4-FFF2-40B4-BE49-F238E27FC236}">
              <a16:creationId xmlns:a16="http://schemas.microsoft.com/office/drawing/2014/main" id="{EC2FA8AB-436B-4F44-853D-8D85F0E3573F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152400</xdr:colOff>
      <xdr:row>20</xdr:row>
      <xdr:rowOff>9525</xdr:rowOff>
    </xdr:to>
    <xdr:sp macro="" textlink="">
      <xdr:nvSpPr>
        <xdr:cNvPr id="151934" name="AutoShape 11" descr="image003">
          <a:extLst>
            <a:ext uri="{FF2B5EF4-FFF2-40B4-BE49-F238E27FC236}">
              <a16:creationId xmlns:a16="http://schemas.microsoft.com/office/drawing/2014/main" id="{290640A3-FFC6-439C-AE36-06E1055E4F63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showGridLines="0" tabSelected="1" zoomScale="70" zoomScaleNormal="70" zoomScaleSheetLayoutView="85" zoomScalePageLayoutView="55" workbookViewId="0">
      <selection activeCell="F12" sqref="F12"/>
    </sheetView>
  </sheetViews>
  <sheetFormatPr defaultColWidth="9.140625" defaultRowHeight="12.75" x14ac:dyDescent="0.2"/>
  <cols>
    <col min="1" max="1" width="1.85546875" customWidth="1"/>
    <col min="2" max="2" width="7" style="11" customWidth="1"/>
    <col min="3" max="3" width="15" style="3" customWidth="1"/>
    <col min="4" max="4" width="40" style="3" customWidth="1"/>
    <col min="5" max="5" width="33.140625" style="3" hidden="1" customWidth="1"/>
    <col min="6" max="6" width="12.7109375" style="3" customWidth="1"/>
    <col min="7" max="7" width="12.7109375" style="12" customWidth="1"/>
    <col min="8" max="8" width="15" style="13" customWidth="1"/>
    <col min="9" max="9" width="7.85546875" style="13" bestFit="1" customWidth="1"/>
    <col min="10" max="10" width="19.85546875" style="11" customWidth="1"/>
    <col min="11" max="11" width="23.5703125" style="3" customWidth="1"/>
    <col min="12" max="16384" width="9.140625" style="3"/>
  </cols>
  <sheetData>
    <row r="1" spans="1:11" x14ac:dyDescent="0.2">
      <c r="B1" s="48" t="s">
        <v>25</v>
      </c>
      <c r="C1" s="49"/>
      <c r="D1" s="49"/>
      <c r="E1" s="49"/>
      <c r="F1" s="49"/>
      <c r="G1" s="49"/>
      <c r="H1" s="49"/>
      <c r="I1" s="49"/>
      <c r="J1" s="49"/>
      <c r="K1" s="50"/>
    </row>
    <row r="2" spans="1:11" ht="12.75" customHeight="1" thickBot="1" x14ac:dyDescent="0.25">
      <c r="B2" s="51"/>
      <c r="C2" s="52"/>
      <c r="D2" s="52"/>
      <c r="E2" s="52"/>
      <c r="F2" s="52"/>
      <c r="G2" s="52"/>
      <c r="H2" s="52"/>
      <c r="I2" s="52"/>
      <c r="J2" s="52"/>
      <c r="K2" s="53"/>
    </row>
    <row r="3" spans="1:11" s="4" customFormat="1" ht="15" x14ac:dyDescent="0.3">
      <c r="A3" s="19"/>
      <c r="B3" s="20"/>
      <c r="C3" s="21"/>
      <c r="D3" s="21"/>
      <c r="E3" s="21"/>
      <c r="F3" s="21"/>
      <c r="G3" s="22"/>
      <c r="H3" s="17"/>
      <c r="I3" s="17"/>
      <c r="J3" s="23"/>
      <c r="K3" s="15"/>
    </row>
    <row r="4" spans="1:11" s="4" customFormat="1" ht="15.75" x14ac:dyDescent="0.3">
      <c r="A4" s="19"/>
      <c r="B4" s="20"/>
      <c r="C4" s="14" t="s">
        <v>3</v>
      </c>
      <c r="D4" s="15"/>
      <c r="E4" s="15"/>
      <c r="F4" s="15"/>
      <c r="G4" s="16"/>
      <c r="H4" s="17"/>
      <c r="I4" s="17"/>
      <c r="J4" s="15"/>
      <c r="K4" s="15"/>
    </row>
    <row r="5" spans="1:11" s="4" customFormat="1" ht="15.75" x14ac:dyDescent="0.3">
      <c r="A5" s="19"/>
      <c r="B5" s="20"/>
      <c r="C5" s="14" t="s">
        <v>16</v>
      </c>
      <c r="D5" s="15"/>
      <c r="E5" s="15"/>
      <c r="F5" s="15"/>
      <c r="G5" s="16"/>
      <c r="H5" s="17"/>
      <c r="I5" s="17"/>
      <c r="J5" s="14" t="s">
        <v>7</v>
      </c>
      <c r="K5" s="24">
        <f ca="1">TODAY()</f>
        <v>44994</v>
      </c>
    </row>
    <row r="6" spans="1:11" s="4" customFormat="1" ht="15.75" x14ac:dyDescent="0.3">
      <c r="A6" s="19"/>
      <c r="B6" s="20"/>
      <c r="C6" s="14" t="s">
        <v>4</v>
      </c>
      <c r="D6" s="15"/>
      <c r="E6" s="15"/>
      <c r="F6" s="15"/>
      <c r="G6" s="16"/>
      <c r="H6" s="17"/>
      <c r="I6" s="17"/>
      <c r="J6" s="14" t="s">
        <v>8</v>
      </c>
      <c r="K6" s="5" t="s">
        <v>26</v>
      </c>
    </row>
    <row r="7" spans="1:11" s="4" customFormat="1" ht="15.75" x14ac:dyDescent="0.3">
      <c r="A7" s="19"/>
      <c r="B7" s="20"/>
      <c r="C7" s="14" t="s">
        <v>5</v>
      </c>
      <c r="D7" s="15"/>
      <c r="E7" s="15"/>
      <c r="F7" s="15"/>
      <c r="G7" s="16"/>
      <c r="H7" s="17"/>
      <c r="I7" s="17"/>
      <c r="J7" s="14" t="s">
        <v>9</v>
      </c>
      <c r="K7" s="5"/>
    </row>
    <row r="8" spans="1:11" s="4" customFormat="1" ht="15.75" x14ac:dyDescent="0.3">
      <c r="A8" s="19"/>
      <c r="B8" s="20"/>
      <c r="C8" s="14" t="s">
        <v>6</v>
      </c>
      <c r="D8" s="15"/>
      <c r="E8" s="15"/>
      <c r="F8" s="15"/>
      <c r="G8" s="16"/>
      <c r="H8" s="17"/>
      <c r="I8" s="17"/>
      <c r="J8" s="14" t="s">
        <v>12</v>
      </c>
      <c r="K8" s="6"/>
    </row>
    <row r="9" spans="1:11" s="4" customFormat="1" ht="15.75" x14ac:dyDescent="0.3">
      <c r="A9" s="19"/>
      <c r="B9" s="20"/>
      <c r="C9" s="14" t="s">
        <v>11</v>
      </c>
      <c r="D9" s="15"/>
      <c r="E9" s="15"/>
      <c r="F9" s="15"/>
      <c r="G9" s="16"/>
      <c r="H9" s="17"/>
      <c r="I9" s="17"/>
      <c r="J9" s="14" t="s">
        <v>15</v>
      </c>
      <c r="K9" s="7"/>
    </row>
    <row r="10" spans="1:11" s="4" customFormat="1" ht="17.25" thickBot="1" x14ac:dyDescent="0.4">
      <c r="A10" s="19"/>
      <c r="B10" s="20"/>
      <c r="C10" s="25"/>
      <c r="D10" s="26"/>
      <c r="E10" s="26"/>
      <c r="F10" s="25"/>
      <c r="G10" s="16"/>
      <c r="H10" s="17"/>
      <c r="I10" s="17"/>
      <c r="J10" s="15"/>
      <c r="K10" s="15"/>
    </row>
    <row r="11" spans="1:11" ht="27" customHeight="1" x14ac:dyDescent="0.2">
      <c r="B11" s="28" t="s">
        <v>0</v>
      </c>
      <c r="C11" s="29" t="s">
        <v>14</v>
      </c>
      <c r="D11" s="29" t="s">
        <v>13</v>
      </c>
      <c r="E11" s="29" t="s">
        <v>18</v>
      </c>
      <c r="F11" s="30" t="s">
        <v>2</v>
      </c>
      <c r="G11" s="30" t="s">
        <v>1</v>
      </c>
      <c r="H11" s="31" t="s">
        <v>10</v>
      </c>
      <c r="I11" s="31" t="s">
        <v>19</v>
      </c>
      <c r="J11" s="30" t="str">
        <f>"Amount "&amp;I12</f>
        <v>Amount USD</v>
      </c>
      <c r="K11" s="32" t="s">
        <v>17</v>
      </c>
    </row>
    <row r="12" spans="1:11" s="8" customFormat="1" ht="43.5" customHeight="1" x14ac:dyDescent="0.2">
      <c r="A12" s="27"/>
      <c r="B12" s="39">
        <v>1</v>
      </c>
      <c r="C12" s="40"/>
      <c r="D12" s="41" t="s">
        <v>21</v>
      </c>
      <c r="E12" s="41"/>
      <c r="F12" s="42">
        <v>4</v>
      </c>
      <c r="G12" s="43" t="s">
        <v>24</v>
      </c>
      <c r="H12" s="44">
        <v>13.98</v>
      </c>
      <c r="I12" s="44" t="s">
        <v>20</v>
      </c>
      <c r="J12" s="45">
        <f>IF(F12="","",H12*F12)</f>
        <v>55.92</v>
      </c>
      <c r="K12" s="46"/>
    </row>
    <row r="13" spans="1:11" s="8" customFormat="1" ht="43.5" customHeight="1" x14ac:dyDescent="0.2">
      <c r="A13" s="27"/>
      <c r="B13" s="39">
        <v>2</v>
      </c>
      <c r="C13" s="40"/>
      <c r="D13" s="41" t="s">
        <v>22</v>
      </c>
      <c r="E13" s="41"/>
      <c r="F13" s="42">
        <v>4</v>
      </c>
      <c r="G13" s="43" t="s">
        <v>24</v>
      </c>
      <c r="H13" s="44">
        <v>8.36</v>
      </c>
      <c r="I13" s="44" t="str">
        <f>$I$12</f>
        <v>USD</v>
      </c>
      <c r="J13" s="45">
        <f t="shared" ref="J13:J14" si="0">IF(F13="","",H13*F13)</f>
        <v>33.44</v>
      </c>
      <c r="K13" s="46"/>
    </row>
    <row r="14" spans="1:11" s="8" customFormat="1" ht="43.5" customHeight="1" x14ac:dyDescent="0.2">
      <c r="A14" s="27"/>
      <c r="B14" s="39">
        <v>3</v>
      </c>
      <c r="C14" s="40">
        <v>814139</v>
      </c>
      <c r="D14" s="47" t="s">
        <v>23</v>
      </c>
      <c r="E14" s="47"/>
      <c r="F14" s="42">
        <v>15</v>
      </c>
      <c r="G14" s="43" t="s">
        <v>24</v>
      </c>
      <c r="H14" s="44">
        <v>2.5</v>
      </c>
      <c r="I14" s="44" t="str">
        <f t="shared" ref="I14" si="1">$I$12</f>
        <v>USD</v>
      </c>
      <c r="J14" s="45">
        <f t="shared" si="0"/>
        <v>37.5</v>
      </c>
      <c r="K14" s="46" t="s">
        <v>27</v>
      </c>
    </row>
    <row r="15" spans="1:11" s="8" customFormat="1" ht="24.95" customHeight="1" x14ac:dyDescent="0.2">
      <c r="A15" s="27"/>
      <c r="B15" s="39"/>
      <c r="C15" s="40"/>
      <c r="D15" s="41"/>
      <c r="E15" s="41"/>
      <c r="F15" s="42"/>
      <c r="G15" s="43"/>
      <c r="H15" s="44"/>
      <c r="I15" s="44"/>
      <c r="J15" s="45"/>
      <c r="K15" s="46"/>
    </row>
    <row r="16" spans="1:11" s="8" customFormat="1" ht="24.95" customHeight="1" x14ac:dyDescent="0.2">
      <c r="A16" s="27"/>
      <c r="B16" s="39"/>
      <c r="C16" s="40"/>
      <c r="D16" s="47"/>
      <c r="E16" s="47"/>
      <c r="F16" s="42"/>
      <c r="G16" s="43"/>
      <c r="H16" s="44"/>
      <c r="I16" s="44"/>
      <c r="J16" s="45"/>
      <c r="K16" s="46"/>
    </row>
    <row r="17" spans="1:11" s="8" customFormat="1" ht="24.95" customHeight="1" x14ac:dyDescent="0.2">
      <c r="A17" s="27"/>
      <c r="B17" s="39"/>
      <c r="C17" s="40"/>
      <c r="D17" s="41"/>
      <c r="E17" s="41"/>
      <c r="F17" s="42"/>
      <c r="G17" s="43"/>
      <c r="H17" s="44"/>
      <c r="I17" s="44"/>
      <c r="J17" s="45"/>
      <c r="K17" s="46"/>
    </row>
    <row r="18" spans="1:11" s="8" customFormat="1" ht="24.95" customHeight="1" x14ac:dyDescent="0.2">
      <c r="A18" s="27"/>
      <c r="B18" s="39"/>
      <c r="C18" s="40"/>
      <c r="D18" s="47"/>
      <c r="E18" s="47"/>
      <c r="F18" s="42"/>
      <c r="G18" s="43"/>
      <c r="H18" s="44"/>
      <c r="I18" s="44"/>
      <c r="J18" s="45"/>
      <c r="K18" s="46"/>
    </row>
    <row r="19" spans="1:11" s="8" customFormat="1" ht="24.95" customHeight="1" x14ac:dyDescent="0.2">
      <c r="A19" s="27"/>
      <c r="B19" s="39"/>
      <c r="C19" s="40"/>
      <c r="D19" s="41"/>
      <c r="E19" s="41"/>
      <c r="F19" s="42"/>
      <c r="G19" s="43"/>
      <c r="H19" s="44"/>
      <c r="I19" s="44"/>
      <c r="J19" s="45"/>
      <c r="K19" s="46"/>
    </row>
    <row r="20" spans="1:11" s="8" customFormat="1" ht="24.95" customHeight="1" x14ac:dyDescent="0.2">
      <c r="A20" s="27"/>
      <c r="B20" s="39"/>
      <c r="C20" s="40"/>
      <c r="D20" s="41"/>
      <c r="E20" s="41"/>
      <c r="F20" s="42"/>
      <c r="G20" s="43"/>
      <c r="H20" s="44"/>
      <c r="I20" s="44"/>
      <c r="J20" s="45"/>
      <c r="K20" s="46"/>
    </row>
    <row r="21" spans="1:11" ht="30" customHeight="1" thickBot="1" x14ac:dyDescent="0.25">
      <c r="B21" s="33"/>
      <c r="C21" s="34"/>
      <c r="D21" s="34"/>
      <c r="E21" s="34"/>
      <c r="F21" s="34"/>
      <c r="G21" s="35"/>
      <c r="H21" s="36" t="str">
        <f>"G. Total "&amp;I12</f>
        <v>G. Total USD</v>
      </c>
      <c r="I21" s="36"/>
      <c r="J21" s="37">
        <f>SUM(J12:J20)</f>
        <v>126.86</v>
      </c>
      <c r="K21" s="38"/>
    </row>
    <row r="22" spans="1:11" s="1" customFormat="1" x14ac:dyDescent="0.2">
      <c r="A22" s="18"/>
      <c r="B22" s="9"/>
      <c r="G22" s="10"/>
      <c r="H22" s="2"/>
      <c r="I22" s="2"/>
      <c r="J22" s="9"/>
    </row>
    <row r="23" spans="1:11" s="1" customFormat="1" x14ac:dyDescent="0.2">
      <c r="A23" s="18"/>
      <c r="B23" s="9"/>
      <c r="G23" s="10"/>
      <c r="H23" s="2"/>
      <c r="I23" s="2"/>
      <c r="J23" s="9"/>
    </row>
    <row r="24" spans="1:11" s="1" customFormat="1" x14ac:dyDescent="0.2">
      <c r="A24" s="18"/>
      <c r="B24" s="9"/>
      <c r="G24" s="10"/>
      <c r="H24" s="2"/>
      <c r="I24" s="2"/>
      <c r="J24" s="9"/>
    </row>
    <row r="25" spans="1:11" s="1" customFormat="1" x14ac:dyDescent="0.2">
      <c r="A25" s="18"/>
      <c r="B25" s="9"/>
      <c r="G25" s="10"/>
      <c r="H25" s="2"/>
      <c r="I25" s="2"/>
      <c r="J25" s="9"/>
    </row>
    <row r="26" spans="1:11" s="1" customFormat="1" x14ac:dyDescent="0.2">
      <c r="A26" s="18"/>
      <c r="B26" s="9"/>
    </row>
    <row r="27" spans="1:11" s="1" customFormat="1" x14ac:dyDescent="0.2">
      <c r="A27" s="18"/>
      <c r="B27" s="9"/>
    </row>
    <row r="28" spans="1:11" s="1" customFormat="1" x14ac:dyDescent="0.2">
      <c r="A28" s="18"/>
      <c r="B28" s="9"/>
    </row>
    <row r="29" spans="1:11" s="1" customFormat="1" x14ac:dyDescent="0.2">
      <c r="A29" s="18"/>
      <c r="B29" s="9"/>
    </row>
    <row r="30" spans="1:11" s="1" customFormat="1" x14ac:dyDescent="0.2">
      <c r="A30" s="18"/>
      <c r="B30" s="9"/>
    </row>
    <row r="31" spans="1:11" s="1" customFormat="1" x14ac:dyDescent="0.2">
      <c r="A31" s="18"/>
      <c r="B31" s="9"/>
    </row>
    <row r="32" spans="1:11" s="1" customFormat="1" x14ac:dyDescent="0.2">
      <c r="A32" s="18"/>
      <c r="B32" s="9"/>
    </row>
    <row r="33" spans="1:10" s="1" customFormat="1" x14ac:dyDescent="0.2">
      <c r="A33" s="18"/>
      <c r="B33" s="9"/>
      <c r="G33" s="10"/>
      <c r="H33" s="2"/>
      <c r="I33" s="2"/>
      <c r="J33" s="9"/>
    </row>
    <row r="34" spans="1:10" s="1" customFormat="1" x14ac:dyDescent="0.2">
      <c r="A34" s="18"/>
      <c r="B34" s="9"/>
      <c r="G34" s="10"/>
      <c r="H34" s="2"/>
      <c r="I34" s="2"/>
      <c r="J34" s="9"/>
    </row>
    <row r="35" spans="1:10" s="1" customFormat="1" x14ac:dyDescent="0.2">
      <c r="A35" s="18"/>
      <c r="B35" s="9"/>
      <c r="G35" s="10"/>
      <c r="H35" s="2"/>
      <c r="I35" s="2"/>
      <c r="J35" s="9"/>
    </row>
    <row r="36" spans="1:10" s="1" customFormat="1" x14ac:dyDescent="0.2">
      <c r="A36" s="18"/>
      <c r="B36" s="9"/>
      <c r="G36" s="10"/>
      <c r="H36" s="2"/>
      <c r="I36" s="2"/>
      <c r="J36" s="9"/>
    </row>
    <row r="37" spans="1:10" s="1" customFormat="1" x14ac:dyDescent="0.2">
      <c r="A37" s="18"/>
      <c r="B37" s="9"/>
      <c r="G37" s="10"/>
      <c r="H37" s="2"/>
      <c r="I37" s="2"/>
      <c r="J37" s="9"/>
    </row>
    <row r="38" spans="1:10" s="1" customFormat="1" x14ac:dyDescent="0.2">
      <c r="A38" s="18"/>
      <c r="B38" s="9"/>
      <c r="G38" s="10"/>
      <c r="H38" s="2"/>
      <c r="I38" s="2"/>
      <c r="J38" s="9"/>
    </row>
    <row r="39" spans="1:10" s="1" customFormat="1" x14ac:dyDescent="0.2">
      <c r="A39" s="18"/>
      <c r="B39" s="9"/>
      <c r="G39" s="10"/>
      <c r="H39" s="2"/>
      <c r="I39" s="2"/>
      <c r="J39" s="9"/>
    </row>
    <row r="40" spans="1:10" s="1" customFormat="1" x14ac:dyDescent="0.2">
      <c r="A40" s="18"/>
      <c r="B40" s="9"/>
      <c r="G40" s="10"/>
      <c r="H40" s="2"/>
      <c r="I40" s="2"/>
      <c r="J40" s="9"/>
    </row>
    <row r="41" spans="1:10" s="1" customFormat="1" x14ac:dyDescent="0.2">
      <c r="A41" s="18"/>
      <c r="B41" s="9"/>
      <c r="G41" s="10"/>
      <c r="H41" s="2"/>
      <c r="I41" s="2"/>
      <c r="J41" s="9"/>
    </row>
    <row r="42" spans="1:10" s="1" customFormat="1" x14ac:dyDescent="0.2">
      <c r="A42" s="18"/>
      <c r="B42" s="9"/>
      <c r="G42" s="10"/>
      <c r="H42" s="2"/>
      <c r="I42" s="2"/>
      <c r="J42" s="9"/>
    </row>
    <row r="43" spans="1:10" s="1" customFormat="1" x14ac:dyDescent="0.2">
      <c r="A43" s="18"/>
      <c r="B43" s="9"/>
      <c r="G43" s="10"/>
      <c r="H43" s="2"/>
      <c r="I43" s="2"/>
      <c r="J43" s="9"/>
    </row>
    <row r="44" spans="1:10" s="1" customFormat="1" x14ac:dyDescent="0.2">
      <c r="A44" s="18"/>
      <c r="B44" s="9"/>
      <c r="G44" s="10"/>
      <c r="H44" s="2"/>
      <c r="I44" s="2"/>
      <c r="J44" s="9"/>
    </row>
    <row r="45" spans="1:10" s="1" customFormat="1" x14ac:dyDescent="0.2">
      <c r="A45" s="18"/>
      <c r="B45" s="9"/>
      <c r="G45" s="10"/>
      <c r="H45" s="2"/>
      <c r="I45" s="2"/>
      <c r="J45" s="9"/>
    </row>
    <row r="46" spans="1:10" s="1" customFormat="1" x14ac:dyDescent="0.2">
      <c r="A46" s="18"/>
      <c r="B46" s="9"/>
      <c r="G46" s="10"/>
      <c r="H46" s="2"/>
      <c r="I46" s="2"/>
      <c r="J46" s="9"/>
    </row>
    <row r="47" spans="1:10" s="1" customFormat="1" x14ac:dyDescent="0.2">
      <c r="A47" s="18"/>
      <c r="B47" s="9"/>
      <c r="G47" s="10"/>
      <c r="H47" s="2"/>
      <c r="I47" s="2"/>
      <c r="J47" s="9"/>
    </row>
    <row r="48" spans="1:10" s="1" customFormat="1" x14ac:dyDescent="0.2">
      <c r="A48" s="18"/>
      <c r="B48" s="9"/>
      <c r="G48" s="10"/>
      <c r="H48" s="2"/>
      <c r="I48" s="2"/>
      <c r="J48" s="9"/>
    </row>
    <row r="49" spans="1:10" s="1" customFormat="1" x14ac:dyDescent="0.2">
      <c r="A49" s="18"/>
      <c r="B49" s="9"/>
      <c r="G49" s="10"/>
      <c r="H49" s="2"/>
      <c r="I49" s="2"/>
      <c r="J49" s="9"/>
    </row>
    <row r="50" spans="1:10" s="1" customFormat="1" x14ac:dyDescent="0.2">
      <c r="A50" s="18"/>
      <c r="B50" s="9"/>
      <c r="G50" s="10"/>
      <c r="H50" s="2"/>
      <c r="I50" s="2"/>
      <c r="J50" s="9"/>
    </row>
    <row r="51" spans="1:10" s="1" customFormat="1" x14ac:dyDescent="0.2">
      <c r="A51" s="18"/>
      <c r="B51" s="9"/>
      <c r="G51" s="10"/>
      <c r="H51" s="2"/>
      <c r="I51" s="2"/>
      <c r="J51" s="9"/>
    </row>
    <row r="52" spans="1:10" s="1" customFormat="1" x14ac:dyDescent="0.2">
      <c r="A52" s="18"/>
      <c r="B52" s="9"/>
      <c r="G52" s="10"/>
      <c r="H52" s="2"/>
      <c r="I52" s="2"/>
      <c r="J52" s="9"/>
    </row>
    <row r="53" spans="1:10" s="1" customFormat="1" x14ac:dyDescent="0.2">
      <c r="A53" s="18"/>
      <c r="B53" s="9"/>
      <c r="G53" s="10"/>
      <c r="H53" s="2"/>
      <c r="I53" s="2"/>
      <c r="J53" s="9"/>
    </row>
    <row r="54" spans="1:10" s="1" customFormat="1" x14ac:dyDescent="0.2">
      <c r="A54" s="18"/>
      <c r="B54" s="9"/>
      <c r="G54" s="10"/>
      <c r="H54" s="2"/>
      <c r="I54" s="2"/>
      <c r="J54" s="9"/>
    </row>
    <row r="55" spans="1:10" s="1" customFormat="1" x14ac:dyDescent="0.2">
      <c r="A55" s="18"/>
      <c r="B55" s="9"/>
      <c r="G55" s="10"/>
      <c r="H55" s="2"/>
      <c r="I55" s="2"/>
      <c r="J55" s="9"/>
    </row>
    <row r="56" spans="1:10" s="1" customFormat="1" x14ac:dyDescent="0.2">
      <c r="A56" s="18"/>
      <c r="B56" s="9"/>
      <c r="G56" s="10"/>
      <c r="H56" s="2"/>
      <c r="I56" s="2"/>
      <c r="J56" s="9"/>
    </row>
    <row r="57" spans="1:10" s="1" customFormat="1" x14ac:dyDescent="0.2">
      <c r="A57" s="18"/>
      <c r="B57" s="9"/>
      <c r="G57" s="10"/>
      <c r="H57" s="2"/>
      <c r="I57" s="2"/>
      <c r="J57" s="9"/>
    </row>
    <row r="58" spans="1:10" s="1" customFormat="1" x14ac:dyDescent="0.2">
      <c r="A58" s="18"/>
      <c r="B58" s="9"/>
      <c r="G58" s="10"/>
      <c r="H58" s="2"/>
      <c r="I58" s="2"/>
      <c r="J58" s="9"/>
    </row>
    <row r="59" spans="1:10" s="1" customFormat="1" x14ac:dyDescent="0.2">
      <c r="A59" s="18"/>
      <c r="B59" s="9"/>
      <c r="G59" s="10"/>
      <c r="H59" s="2"/>
      <c r="I59" s="2"/>
      <c r="J59" s="9"/>
    </row>
    <row r="60" spans="1:10" s="1" customFormat="1" x14ac:dyDescent="0.2">
      <c r="A60" s="18"/>
      <c r="B60" s="9"/>
      <c r="G60" s="10"/>
      <c r="H60" s="2"/>
      <c r="I60" s="2"/>
      <c r="J60" s="9"/>
    </row>
    <row r="61" spans="1:10" s="1" customFormat="1" x14ac:dyDescent="0.2">
      <c r="A61" s="18"/>
      <c r="B61" s="9"/>
      <c r="G61" s="10"/>
      <c r="H61" s="2"/>
      <c r="I61" s="2"/>
      <c r="J61" s="9"/>
    </row>
    <row r="62" spans="1:10" s="1" customFormat="1" x14ac:dyDescent="0.2">
      <c r="A62" s="18"/>
      <c r="B62" s="9"/>
      <c r="G62" s="10"/>
      <c r="H62" s="2"/>
      <c r="I62" s="2"/>
      <c r="J62" s="9"/>
    </row>
    <row r="63" spans="1:10" s="1" customFormat="1" x14ac:dyDescent="0.2">
      <c r="A63" s="18"/>
      <c r="B63" s="9"/>
      <c r="G63" s="10"/>
      <c r="H63" s="2"/>
      <c r="I63" s="2"/>
      <c r="J63" s="9"/>
    </row>
    <row r="64" spans="1:10" s="1" customFormat="1" x14ac:dyDescent="0.2">
      <c r="A64" s="18"/>
      <c r="B64" s="9"/>
      <c r="G64" s="10"/>
      <c r="H64" s="2"/>
      <c r="I64" s="2"/>
      <c r="J64" s="9"/>
    </row>
    <row r="65" spans="1:10" s="1" customFormat="1" x14ac:dyDescent="0.2">
      <c r="A65" s="18"/>
      <c r="B65" s="9"/>
      <c r="G65" s="10"/>
      <c r="H65" s="2"/>
      <c r="I65" s="2"/>
      <c r="J65" s="9"/>
    </row>
    <row r="66" spans="1:10" s="1" customFormat="1" x14ac:dyDescent="0.2">
      <c r="A66" s="18"/>
      <c r="B66" s="9"/>
      <c r="G66" s="10"/>
      <c r="H66" s="2"/>
      <c r="I66" s="2"/>
      <c r="J66" s="9"/>
    </row>
    <row r="67" spans="1:10" s="1" customFormat="1" x14ac:dyDescent="0.2">
      <c r="A67" s="18"/>
      <c r="B67" s="9"/>
      <c r="G67" s="10"/>
      <c r="H67" s="2"/>
      <c r="I67" s="2"/>
      <c r="J67" s="9"/>
    </row>
    <row r="68" spans="1:10" s="1" customFormat="1" x14ac:dyDescent="0.2">
      <c r="A68" s="18"/>
      <c r="B68" s="9"/>
      <c r="G68" s="10"/>
      <c r="H68" s="2"/>
      <c r="I68" s="2"/>
      <c r="J68" s="9"/>
    </row>
    <row r="69" spans="1:10" s="1" customFormat="1" x14ac:dyDescent="0.2">
      <c r="A69" s="18"/>
      <c r="B69" s="9"/>
      <c r="G69" s="10"/>
      <c r="H69" s="2"/>
      <c r="I69" s="2"/>
      <c r="J69" s="9"/>
    </row>
    <row r="70" spans="1:10" s="1" customFormat="1" x14ac:dyDescent="0.2">
      <c r="A70" s="18"/>
      <c r="B70" s="9"/>
      <c r="G70" s="10"/>
      <c r="H70" s="2"/>
      <c r="I70" s="2"/>
      <c r="J70" s="9"/>
    </row>
    <row r="71" spans="1:10" s="1" customFormat="1" x14ac:dyDescent="0.2">
      <c r="A71" s="18"/>
      <c r="B71" s="9"/>
      <c r="G71" s="10"/>
      <c r="H71" s="2"/>
      <c r="I71" s="2"/>
      <c r="J71" s="9"/>
    </row>
    <row r="72" spans="1:10" s="1" customFormat="1" x14ac:dyDescent="0.2">
      <c r="A72" s="18"/>
      <c r="B72" s="9"/>
      <c r="G72" s="10"/>
      <c r="H72" s="2"/>
      <c r="I72" s="2"/>
      <c r="J72" s="9"/>
    </row>
    <row r="73" spans="1:10" s="1" customFormat="1" x14ac:dyDescent="0.2">
      <c r="A73" s="18"/>
      <c r="B73" s="9"/>
      <c r="G73" s="10"/>
      <c r="H73" s="2"/>
      <c r="I73" s="2"/>
      <c r="J73" s="9"/>
    </row>
  </sheetData>
  <sheetProtection insertRows="0" deleteRows="0"/>
  <customSheetViews>
    <customSheetView guid="{BF1095FC-0AD9-44E2-8B2E-CC0AEDF60A9F}" scale="85" showGridLines="0" fitToPage="1">
      <selection activeCell="B12" sqref="B12:J120"/>
      <pageMargins left="0.75" right="0.75" top="1.2421875" bottom="1" header="0.5" footer="0.5"/>
      <pageSetup paperSize="9" scale="48" fitToHeight="0" orientation="portrait" r:id="rId1"/>
      <headerFooter alignWithMargins="0">
        <oddHeader>&amp;L.             &amp;G&amp;C&amp;"Arial Tur,Kalın"&amp;28FİYAT TEKLİF FORMU&amp;R&amp;G                          .</oddHeader>
        <oddFooter>&amp;CSR02.FR01 Yayın Tarihi: 11.04.2021 Reviyon No:00 Revizyon Tarihi:00</oddFooter>
      </headerFooter>
    </customSheetView>
  </customSheetViews>
  <mergeCells count="1">
    <mergeCell ref="B1:K2"/>
  </mergeCells>
  <phoneticPr fontId="1" type="noConversion"/>
  <conditionalFormatting sqref="B12:K20">
    <cfRule type="expression" dxfId="2" priority="41" stopIfTrue="1">
      <formula>ISEVEN(ROWS(B$11:B12))</formula>
    </cfRule>
  </conditionalFormatting>
  <conditionalFormatting sqref="H12:J21">
    <cfRule type="expression" dxfId="1" priority="28">
      <formula>IF($I$12="EUR",1,0)</formula>
    </cfRule>
    <cfRule type="expression" dxfId="0" priority="29">
      <formula>IF($I$12="USD",1,0)</formula>
    </cfRule>
  </conditionalFormatting>
  <pageMargins left="0.75" right="0.75" top="1.2421875" bottom="1" header="0.5" footer="0.5"/>
  <pageSetup paperSize="9" scale="48" fitToHeight="0" orientation="portrait" r:id="rId2"/>
  <headerFooter alignWithMargins="0">
    <oddHeader>&amp;L.             &amp;G&amp;C&amp;"Arial Tur,Kalın"&amp;28
FİYAT TEKLİF FORMU&amp;R&amp;G                          .</oddHeader>
    <oddFooter>&amp;C&amp;P</oddFooter>
  </headerFooter>
  <ignoredErrors>
    <ignoredError sqref="I13:I14" unlockedFormula="1"/>
  </ignoredErrors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2 e H U q 8 I 7 Y G k A A A A 9 Q A A A B I A H A B D b 2 5 m a W c v U G F j a 2 F n Z S 5 4 b W w g o h g A K K A U A A A A A A A A A A A A A A A A A A A A A A A A A A A A h Y + x D o I w G I R f h X S n L T U m S H 7 K 4 C q J U W N c S a n Q C M W 0 x f J u D j 6 S r y B G U T f H + + 4 u u b t f b 5 A N b R N c p L G q 0 y m K M E W B 1 K I r l a 5 S 1 L t j G K O M w 7 o Q p 6 K S w R j W N h m s S l H t 3 D k h x H u P / Q x 3 p i K M 0 o g c 8 t V W 1 L I t Q q W t K 7 S Q 6 N M q / 7 c Q h / 1 r D G d 4 Q f E 8 Z p g C m R j k S n 9 9 N s 5 9 u j 8 Q l n 3 j e i O 5 M + F u A 2 S S Q N 4 X + A N Q S w M E F A A C A A g A F 2 e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n h 1 I o i k e 4 D g A A A B E A A A A T A B w A R m 9 y b X V s Y X M v U 2 V j d G l v b j E u b S C i G A A o o B Q A A A A A A A A A A A A A A A A A A A A A A A A A A A A r T k 0 u y c z P U w i G 0 I b W A F B L A Q I t A B Q A A g A I A B d n h 1 K v C O 2 B p A A A A P U A A A A S A A A A A A A A A A A A A A A A A A A A A A B D b 2 5 m a W c v U G F j a 2 F n Z S 5 4 b W x Q S w E C L Q A U A A I A C A A X Z 4 d S D 8 r p q 6 Q A A A D p A A A A E w A A A A A A A A A A A A A A A A D w A A A A W 0 N v b n R l b n R f V H l w Z X N d L n h t b F B L A Q I t A B Q A A g A I A B d n h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1 7 r p k O O z S I 4 G J y R d 3 i 0 1 A A A A A A I A A A A A A B B m A A A A A Q A A I A A A A O D 7 t E I T f S N R w w a P A F B O 2 d m T Y 8 t k k x D n A X i a S Z D H j P I f A A A A A A 6 A A A A A A g A A I A A A A J T 0 5 h e H R 2 e N d f i c r 8 T 1 O Q P Y S Z H 6 x V c U k G M f r m Y Q + U m F U A A A A G Y Y 0 p N C R V 4 f l M y C 5 I R W 7 / U g a O 0 F K 8 O v q 6 B q s Q P 9 D O w T o 5 K d K g 8 x N l U P 9 N C N h U s l x e 0 w V X F n O E 4 D e a i y 5 M w l M C O 0 u 7 c V d u O N f p G t 5 B E p 0 C 3 3 Q A A A A D z 6 Q Y P d A j I z w 6 H m c Y z h a b L 8 s P 5 1 v s i w V b V 7 p N s m t o z E e C N / i q x p a j V 5 z i w 1 H f a u q b i M d w c / F 4 4 o 0 F 1 y Q a 7 6 2 e k = < / D a t a M a s h u p > 
</file>

<file path=customXml/itemProps1.xml><?xml version="1.0" encoding="utf-8"?>
<ds:datastoreItem xmlns:ds="http://schemas.openxmlformats.org/officeDocument/2006/customXml" ds:itemID="{868F5B78-FC23-4C82-8C8A-6573B04B0C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 1</vt:lpstr>
      <vt:lpstr>'SAYFA 1'!Yazdırma_Alanı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</dc:creator>
  <cp:lastModifiedBy>tufan ektuna</cp:lastModifiedBy>
  <cp:lastPrinted>2021-10-12T14:27:36Z</cp:lastPrinted>
  <dcterms:created xsi:type="dcterms:W3CDTF">2006-06-07T10:43:56Z</dcterms:created>
  <dcterms:modified xsi:type="dcterms:W3CDTF">2023-03-09T14:39:13Z</dcterms:modified>
</cp:coreProperties>
</file>