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leon0215/Desktop/"/>
    </mc:Choice>
  </mc:AlternateContent>
  <xr:revisionPtr revIDLastSave="0" documentId="13_ncr:1_{A8CD1B87-C0DD-BD4A-87DA-366400BE0CD7}" xr6:coauthVersionLast="47" xr6:coauthVersionMax="47" xr10:uidLastSave="{00000000-0000-0000-0000-000000000000}"/>
  <bookViews>
    <workbookView xWindow="0" yWindow="740" windowWidth="30240" windowHeight="18900" xr2:uid="{EEABA0D7-EDE2-504C-A83B-2014605E7428}"/>
  </bookViews>
  <sheets>
    <sheet name="工作表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3" l="1"/>
  <c r="B23" i="3"/>
  <c r="G4" i="3"/>
  <c r="D4" i="3"/>
  <c r="I4" i="3" s="1"/>
  <c r="G3" i="3"/>
  <c r="D3" i="3"/>
  <c r="I3" i="3" s="1"/>
  <c r="J3" i="3" l="1"/>
  <c r="K3" i="3" s="1"/>
</calcChain>
</file>

<file path=xl/sharedStrings.xml><?xml version="1.0" encoding="utf-8"?>
<sst xmlns="http://schemas.openxmlformats.org/spreadsheetml/2006/main" count="43" uniqueCount="43">
  <si>
    <t>Baseline</t>
    <phoneticPr fontId="1" type="noConversion"/>
  </si>
  <si>
    <t>With Recommendation System</t>
    <phoneticPr fontId="1" type="noConversion"/>
  </si>
  <si>
    <t>Transaction count 2023</t>
    <phoneticPr fontId="1" type="noConversion"/>
  </si>
  <si>
    <t>Transaction count 2004</t>
    <phoneticPr fontId="1" type="noConversion"/>
  </si>
  <si>
    <t>Rate bying recommendation</t>
    <phoneticPr fontId="1" type="noConversion"/>
  </si>
  <si>
    <t>Avg Product price in 2004</t>
    <phoneticPr fontId="1" type="noConversion"/>
  </si>
  <si>
    <t>Avg Product price in 2023</t>
    <phoneticPr fontId="1" type="noConversion"/>
  </si>
  <si>
    <t>Revenue by recommendation</t>
    <phoneticPr fontId="1" type="noConversion"/>
  </si>
  <si>
    <t>Lift</t>
    <phoneticPr fontId="1" type="noConversion"/>
  </si>
  <si>
    <t>Lift rate</t>
    <phoneticPr fontId="1" type="noConversion"/>
  </si>
  <si>
    <t>Returns</t>
    <phoneticPr fontId="1" type="noConversion"/>
  </si>
  <si>
    <t>Cost</t>
    <phoneticPr fontId="1" type="noConversion"/>
  </si>
  <si>
    <t>Labor Costs</t>
  </si>
  <si>
    <t>Cost Category</t>
  </si>
  <si>
    <t>Physical Store Costs</t>
  </si>
  <si>
    <t>Online Store Costs</t>
  </si>
  <si>
    <t>Notes/Assumptions</t>
  </si>
  <si>
    <t>Includes salaries for data scientists, developers, and analysts.</t>
  </si>
  <si>
    <t>Technology &amp; Infrastructure</t>
  </si>
  <si>
    <t>Servers, cloud services, and related technology.</t>
  </si>
  <si>
    <t>Marketing &amp; Promotion</t>
  </si>
  <si>
    <t>Costs for marketing campaigns to promote the new MBA features.</t>
  </si>
  <si>
    <t>Training &amp; Development</t>
  </si>
  <si>
    <t>Training for staff on leveraging MBA insights and system usage.</t>
  </si>
  <si>
    <t>Software Licensing</t>
  </si>
  <si>
    <t>License fees for MBA and analytics software.</t>
  </si>
  <si>
    <t>Miscellaneous Expenses</t>
  </si>
  <si>
    <t>Additional unforeseen expenses.</t>
  </si>
  <si>
    <t>Total Costs</t>
  </si>
  <si>
    <t>Combined total costs for both physical and online store MBA implementation.</t>
  </si>
  <si>
    <t xml:space="preserve">Average CAGR of the apparel segment </t>
    <phoneticPr fontId="1" type="noConversion"/>
  </si>
  <si>
    <t>Inflation Rate</t>
    <phoneticPr fontId="1" type="noConversion"/>
  </si>
  <si>
    <t>ROI</t>
    <phoneticPr fontId="1" type="noConversion"/>
  </si>
  <si>
    <t>Rate</t>
    <phoneticPr fontId="1" type="noConversion"/>
  </si>
  <si>
    <t>Amount</t>
    <phoneticPr fontId="1" type="noConversion"/>
  </si>
  <si>
    <t>Assumption 1</t>
    <phoneticPr fontId="1" type="noConversion"/>
  </si>
  <si>
    <t>Assumption 2</t>
    <phoneticPr fontId="1" type="noConversion"/>
  </si>
  <si>
    <t>Assumption 3</t>
    <phoneticPr fontId="1" type="noConversion"/>
  </si>
  <si>
    <t>Assumption 4</t>
    <phoneticPr fontId="1" type="noConversion"/>
  </si>
  <si>
    <t>The revenue generated by recommendation is calculated based on the assumption that all other sales variables remain constant, and the only change is the increased rate of buying due to the recommendation system.</t>
    <phoneticPr fontId="1" type="noConversion"/>
  </si>
  <si>
    <t>The increase in the rate of buying from recommendations (from 3% to 3.1%) is assumed to be a direct result of the improved quality and relevance of the recommendations provided by the new MBA system.</t>
    <phoneticPr fontId="1" type="noConversion"/>
  </si>
  <si>
    <t>The average CAGR of the apparel segment is assumed to reflect a steady market growth over the years, without any major disruptions or anomalies affecting the apparel industry.</t>
    <phoneticPr fontId="1" type="noConversion"/>
  </si>
  <si>
    <t>The average product price in 2023 is adjusted for inflation using the average inflation rate from 2004 to 2023, providing a realistic comparison of prices across years.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</si>
</sst>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font>
      <sz val="12"/>
      <color theme="1"/>
      <name val="新細明體"/>
      <family val="2"/>
      <charset val="136"/>
      <scheme val="minor"/>
    </font>
    <font>
      <sz val="9"/>
      <name val="新細明體"/>
      <family val="2"/>
      <charset val="136"/>
      <scheme val="minor"/>
    </font>
    <font>
      <sz val="10.5"/>
      <color rgb="FF374151"/>
      <name val="Arial"/>
      <family val="2"/>
    </font>
    <font>
      <sz val="10.5"/>
      <color rgb="FF374151"/>
      <name val="Arial"/>
      <family val="2"/>
    </font>
    <font>
      <sz val="10.5"/>
      <color theme="0"/>
      <name val="Arial"/>
      <family val="2"/>
    </font>
    <font>
      <sz val="10.5"/>
      <color theme="0"/>
      <name val="Arial"/>
      <family val="2"/>
    </font>
  </fonts>
  <fills count="4">
    <fill>
      <patternFill patternType="none"/>
    </fill>
    <fill>
      <patternFill patternType="gray125"/>
    </fill>
    <fill>
      <patternFill patternType="solid">
        <fgColor rgb="FF7030A0"/>
        <bgColor indexed="64"/>
      </patternFill>
    </fill>
    <fill>
      <patternFill patternType="solid">
        <fgColor rgb="FFD383DC"/>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6" fontId="2" fillId="0" borderId="0" xfId="0" applyNumberFormat="1" applyFont="1">
      <alignment vertical="center"/>
    </xf>
    <xf numFmtId="6" fontId="3" fillId="0" borderId="0" xfId="0" applyNumberFormat="1" applyFont="1">
      <alignment vertical="center"/>
    </xf>
    <xf numFmtId="0" fontId="2" fillId="3" borderId="0" xfId="0" applyFont="1" applyFill="1">
      <alignment vertical="center"/>
    </xf>
    <xf numFmtId="0" fontId="4" fillId="2" borderId="0" xfId="0" applyFont="1" applyFill="1">
      <alignment vertical="center"/>
    </xf>
    <xf numFmtId="0" fontId="5" fillId="2" borderId="0" xfId="0" applyFont="1" applyFill="1">
      <alignment vertical="center"/>
    </xf>
    <xf numFmtId="0" fontId="5" fillId="3" borderId="0" xfId="0" applyFont="1" applyFill="1">
      <alignment vertical="center"/>
    </xf>
    <xf numFmtId="0" fontId="4" fillId="3" borderId="0" xfId="0" applyFont="1" applyFill="1" applyAlignment="1">
      <alignment vertical="center" wrapText="1"/>
    </xf>
  </cellXfs>
  <cellStyles count="1">
    <cellStyle name="一般" xfId="0" builtinId="0"/>
  </cellStyles>
  <dxfs count="0"/>
  <tableStyles count="0" defaultTableStyle="TableStyleMedium2" defaultPivotStyle="PivotStyleLight16"/>
  <colors>
    <mruColors>
      <color rgb="FFD383DC"/>
      <color rgb="FFA55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C553B-213E-0B47-9F75-C764C0E9C7FF}">
  <dimension ref="A1:K24"/>
  <sheetViews>
    <sheetView tabSelected="1" zoomScale="173" workbookViewId="0">
      <selection activeCell="E25" sqref="E25"/>
    </sheetView>
  </sheetViews>
  <sheetFormatPr baseColWidth="10" defaultRowHeight="15"/>
  <cols>
    <col min="1" max="1" width="23.83203125" customWidth="1"/>
    <col min="2" max="2" width="12.6640625" bestFit="1" customWidth="1"/>
  </cols>
  <sheetData>
    <row r="1" spans="1:11">
      <c r="A1" s="6" t="s">
        <v>10</v>
      </c>
      <c r="B1" s="1"/>
      <c r="C1" s="1"/>
      <c r="D1" s="1"/>
      <c r="E1" s="1"/>
      <c r="F1" s="1"/>
      <c r="G1" s="1"/>
      <c r="H1" s="1"/>
      <c r="I1" s="1"/>
      <c r="J1" s="1"/>
      <c r="K1" s="1"/>
    </row>
    <row r="2" spans="1:11" ht="60">
      <c r="A2" s="5"/>
      <c r="B2" s="9" t="s">
        <v>3</v>
      </c>
      <c r="C2" s="9" t="s">
        <v>30</v>
      </c>
      <c r="D2" s="9" t="s">
        <v>2</v>
      </c>
      <c r="E2" s="9" t="s">
        <v>4</v>
      </c>
      <c r="F2" s="9" t="s">
        <v>5</v>
      </c>
      <c r="G2" s="9" t="s">
        <v>6</v>
      </c>
      <c r="H2" s="9" t="s">
        <v>31</v>
      </c>
      <c r="I2" s="9" t="s">
        <v>7</v>
      </c>
      <c r="J2" s="9" t="s">
        <v>8</v>
      </c>
      <c r="K2" s="9" t="s">
        <v>9</v>
      </c>
    </row>
    <row r="3" spans="1:11">
      <c r="A3" s="1" t="s">
        <v>0</v>
      </c>
      <c r="B3" s="1">
        <v>120916896</v>
      </c>
      <c r="C3" s="1">
        <v>5.0999999999999997E-2</v>
      </c>
      <c r="D3" s="1">
        <f>B3*(1+C3)^(2023-2004)</f>
        <v>311127639.91650665</v>
      </c>
      <c r="E3" s="1">
        <v>0.03</v>
      </c>
      <c r="F3" s="1">
        <v>25</v>
      </c>
      <c r="G3" s="1">
        <f>F3*(1+H3)^(2023-2004)</f>
        <v>39.818346972296915</v>
      </c>
      <c r="H3" s="1">
        <v>2.4799999999999999E-2</v>
      </c>
      <c r="I3" s="1">
        <f>D3*E3*G3</f>
        <v>371657649.56601954</v>
      </c>
      <c r="J3" s="1">
        <f xml:space="preserve"> I4 -I3</f>
        <v>12388588.318867266</v>
      </c>
      <c r="K3" s="1">
        <f>J3/I3</f>
        <v>3.3333333333333194E-2</v>
      </c>
    </row>
    <row r="4" spans="1:11">
      <c r="A4" s="1" t="s">
        <v>1</v>
      </c>
      <c r="B4" s="1">
        <v>120916896</v>
      </c>
      <c r="C4" s="1">
        <v>5.0999999999999997E-2</v>
      </c>
      <c r="D4" s="1">
        <f>B4*(1+C4)^(2023-2004)</f>
        <v>311127639.91650665</v>
      </c>
      <c r="E4" s="1">
        <v>3.1E-2</v>
      </c>
      <c r="F4" s="1">
        <v>25</v>
      </c>
      <c r="G4" s="1">
        <f>F4*(1+H4)^(2023-2004)</f>
        <v>39.818346972296915</v>
      </c>
      <c r="H4" s="1">
        <v>2.4799999999999999E-2</v>
      </c>
      <c r="I4" s="1">
        <f>D4*E4*G4</f>
        <v>384046237.8848868</v>
      </c>
      <c r="J4" s="1"/>
      <c r="K4" s="1"/>
    </row>
    <row r="6" spans="1:11">
      <c r="A6" s="1" t="s">
        <v>35</v>
      </c>
      <c r="B6" s="1" t="s">
        <v>40</v>
      </c>
    </row>
    <row r="7" spans="1:11">
      <c r="A7" s="1" t="s">
        <v>36</v>
      </c>
      <c r="B7" s="1" t="s">
        <v>41</v>
      </c>
    </row>
    <row r="8" spans="1:11">
      <c r="A8" s="1" t="s">
        <v>37</v>
      </c>
      <c r="B8" s="1" t="s">
        <v>42</v>
      </c>
    </row>
    <row r="9" spans="1:11">
      <c r="A9" s="1" t="s">
        <v>38</v>
      </c>
      <c r="B9" s="1" t="s">
        <v>39</v>
      </c>
    </row>
    <row r="12" spans="1:11">
      <c r="A12" s="7" t="s">
        <v>11</v>
      </c>
    </row>
    <row r="13" spans="1:11">
      <c r="A13" s="8" t="s">
        <v>13</v>
      </c>
      <c r="B13" s="8" t="s">
        <v>14</v>
      </c>
      <c r="C13" s="8" t="s">
        <v>15</v>
      </c>
      <c r="D13" s="8" t="s">
        <v>16</v>
      </c>
    </row>
    <row r="14" spans="1:11">
      <c r="A14" s="1" t="s">
        <v>12</v>
      </c>
      <c r="B14" s="3">
        <v>150000</v>
      </c>
      <c r="C14" s="3">
        <v>100000</v>
      </c>
      <c r="D14" s="1" t="s">
        <v>17</v>
      </c>
    </row>
    <row r="15" spans="1:11">
      <c r="A15" s="1" t="s">
        <v>18</v>
      </c>
      <c r="B15" s="3">
        <v>50000</v>
      </c>
      <c r="C15" s="3">
        <v>75000</v>
      </c>
      <c r="D15" s="1" t="s">
        <v>19</v>
      </c>
    </row>
    <row r="16" spans="1:11">
      <c r="A16" s="1" t="s">
        <v>20</v>
      </c>
      <c r="B16" s="3">
        <v>20000</v>
      </c>
      <c r="C16" s="3">
        <v>30000</v>
      </c>
      <c r="D16" s="1" t="s">
        <v>21</v>
      </c>
    </row>
    <row r="17" spans="1:4">
      <c r="A17" s="1" t="s">
        <v>22</v>
      </c>
      <c r="B17" s="3">
        <v>10000</v>
      </c>
      <c r="C17" s="3">
        <v>5000</v>
      </c>
      <c r="D17" s="1" t="s">
        <v>23</v>
      </c>
    </row>
    <row r="18" spans="1:4">
      <c r="A18" s="1" t="s">
        <v>24</v>
      </c>
      <c r="B18" s="3">
        <v>5000</v>
      </c>
      <c r="C18" s="3">
        <v>10000</v>
      </c>
      <c r="D18" s="1" t="s">
        <v>25</v>
      </c>
    </row>
    <row r="19" spans="1:4">
      <c r="A19" s="1" t="s">
        <v>26</v>
      </c>
      <c r="B19" s="3">
        <v>5000</v>
      </c>
      <c r="C19" s="3">
        <v>5000</v>
      </c>
      <c r="D19" s="1" t="s">
        <v>27</v>
      </c>
    </row>
    <row r="20" spans="1:4">
      <c r="A20" s="2" t="s">
        <v>28</v>
      </c>
      <c r="B20" s="4">
        <v>240000</v>
      </c>
      <c r="C20" s="4">
        <v>225000</v>
      </c>
      <c r="D20" s="1" t="s">
        <v>29</v>
      </c>
    </row>
    <row r="22" spans="1:4">
      <c r="A22" s="6" t="s">
        <v>32</v>
      </c>
      <c r="B22" s="1"/>
    </row>
    <row r="23" spans="1:4">
      <c r="A23" s="1" t="s">
        <v>33</v>
      </c>
      <c r="B23" s="1">
        <f>( J3-B20-C20)/(B20+C20)%</f>
        <v>2564.2125416918852</v>
      </c>
    </row>
    <row r="24" spans="1:4">
      <c r="A24" s="1" t="s">
        <v>34</v>
      </c>
      <c r="B24" s="1">
        <f>J3-B20-C20</f>
        <v>11923588.318867266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Tzuliang Huang</dc:creator>
  <cp:lastModifiedBy>Tzuliang Huang</cp:lastModifiedBy>
  <dcterms:created xsi:type="dcterms:W3CDTF">2023-12-07T00:37:31Z</dcterms:created>
  <dcterms:modified xsi:type="dcterms:W3CDTF">2023-12-07T01:24:48Z</dcterms:modified>
</cp:coreProperties>
</file>