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n\Documents\GitHub\Craft-to-Exile-Dissonance-Server\"/>
    </mc:Choice>
  </mc:AlternateContent>
  <xr:revisionPtr revIDLastSave="0" documentId="13_ncr:1_{9E199D8B-65B6-4668-A90D-DF0E4FE6CD5B}" xr6:coauthVersionLast="45" xr6:coauthVersionMax="45" xr10:uidLastSave="{00000000-0000-0000-0000-000000000000}"/>
  <bookViews>
    <workbookView xWindow="-28920" yWindow="3000" windowWidth="29040" windowHeight="16440" tabRatio="680" xr2:uid="{52F6E08D-EA9B-4E8E-A88E-E860D0D32EA0}"/>
  </bookViews>
  <sheets>
    <sheet name="Overworld" sheetId="1" r:id="rId1"/>
    <sheet name="Bumblezone" sheetId="2" r:id="rId2"/>
    <sheet name="Nether" sheetId="3" r:id="rId3"/>
    <sheet name="The End" sheetId="5" r:id="rId4"/>
    <sheet name="Atum" sheetId="11" r:id="rId5"/>
    <sheet name="Good Night's Sleep" sheetId="7" r:id="rId6"/>
    <sheet name="Midnight" sheetId="8" r:id="rId7"/>
    <sheet name="Tofu World" sheetId="16" r:id="rId8"/>
    <sheet name="Homestead" sheetId="10" r:id="rId9"/>
    <sheet name="Technology" sheetId="13" r:id="rId10"/>
    <sheet name="Summoning" sheetId="15" r:id="rId11"/>
    <sheet name="Runewords" sheetId="17" r:id="rId12"/>
    <sheet name="Sets" sheetId="18" r:id="rId13"/>
    <sheet name="Uniques" sheetId="19" r:id="rId14"/>
    <sheet name="Affixes" sheetId="20" r:id="rId15"/>
    <sheet name="Mob Affixes" sheetId="21" r:id="rId16"/>
    <sheet name="Talent Perks" sheetId="22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3" l="1"/>
  <c r="G18" i="3"/>
  <c r="G17" i="3"/>
  <c r="G16" i="3"/>
  <c r="G15" i="3"/>
  <c r="G14" i="3"/>
  <c r="G13" i="3"/>
  <c r="G12" i="3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<sst xmlns="http://schemas.openxmlformats.org/spreadsheetml/2006/main" count="3205" uniqueCount="1669">
  <si>
    <t>Quest</t>
  </si>
  <si>
    <t>ID</t>
  </si>
  <si>
    <t>Dependencies</t>
  </si>
  <si>
    <t>ReqType</t>
  </si>
  <si>
    <t>PosX</t>
  </si>
  <si>
    <t>PosY</t>
  </si>
  <si>
    <t>Getting Started</t>
  </si>
  <si>
    <t>ITEM_DETECT</t>
  </si>
  <si>
    <t>Req</t>
  </si>
  <si>
    <t>1 Crafting Table</t>
  </si>
  <si>
    <t>Item Rewards</t>
  </si>
  <si>
    <t>EXP</t>
  </si>
  <si>
    <t>The Crux</t>
  </si>
  <si>
    <t>KILL_MOB</t>
  </si>
  <si>
    <t>10 Common Ore</t>
  </si>
  <si>
    <t>5 Apples, Newbie Gear Bag, 3 Common Ore</t>
  </si>
  <si>
    <t>Getting Stronger</t>
  </si>
  <si>
    <t>The Bumblezone</t>
  </si>
  <si>
    <t>TRAVEL_TO</t>
  </si>
  <si>
    <t>bumblezone</t>
  </si>
  <si>
    <t>Ores</t>
  </si>
  <si>
    <t>20 Common Ore</t>
  </si>
  <si>
    <t>5 Common Ore</t>
  </si>
  <si>
    <t>All Your Bases</t>
  </si>
  <si>
    <t>1 Builder Tool</t>
  </si>
  <si>
    <t>2 Uncommon Ore</t>
  </si>
  <si>
    <t>Currency Items</t>
  </si>
  <si>
    <t>1 Orb of Trans</t>
  </si>
  <si>
    <t>1 Orb of Trans 1 Triangle Orb</t>
  </si>
  <si>
    <t>My Tent</t>
  </si>
  <si>
    <t>1 Supply Camp</t>
  </si>
  <si>
    <t>Broken Swords</t>
  </si>
  <si>
    <t>NONE</t>
  </si>
  <si>
    <t>1 Repair Station</t>
  </si>
  <si>
    <t>1 Common Cap.</t>
  </si>
  <si>
    <t>Work Work</t>
  </si>
  <si>
    <t>1 Block Hut Builder</t>
  </si>
  <si>
    <t>16 ID Tome</t>
  </si>
  <si>
    <t>Upgrading Your Gear</t>
  </si>
  <si>
    <t>1 Modify Station</t>
  </si>
  <si>
    <t>8 ID Tome</t>
  </si>
  <si>
    <t>TOO. MUCH. LOOT.</t>
  </si>
  <si>
    <t>1 Salvage Station</t>
  </si>
  <si>
    <t>3 Diamonds</t>
  </si>
  <si>
    <t>Still Too Much…</t>
  </si>
  <si>
    <t>1 Currency Bag 1 Loot Bag</t>
  </si>
  <si>
    <t>3 Rare Ores</t>
  </si>
  <si>
    <t>Bzzzy Beez</t>
  </si>
  <si>
    <t>ITEM_DELIVER</t>
  </si>
  <si>
    <t>Stop The Buzz</t>
  </si>
  <si>
    <t>3 Honey Bottle</t>
  </si>
  <si>
    <t>Stop The Buzz 2</t>
  </si>
  <si>
    <t>Assortment of Bees</t>
  </si>
  <si>
    <t>10 Honey Bread 3 Rare Ore</t>
  </si>
  <si>
    <t>Feeling Sweet</t>
  </si>
  <si>
    <t>Bittersweet</t>
  </si>
  <si>
    <t>The Nether Regions</t>
  </si>
  <si>
    <t>Nether</t>
  </si>
  <si>
    <t>Stay Safe</t>
  </si>
  <si>
    <t>10 Pigmen</t>
  </si>
  <si>
    <t>4 TPs</t>
  </si>
  <si>
    <t>Quartz</t>
  </si>
  <si>
    <t>Glowing Skin</t>
  </si>
  <si>
    <t>10 Uncommon Ore</t>
  </si>
  <si>
    <t>20 Uncommon Ore</t>
  </si>
  <si>
    <t>10 Rare Ore</t>
  </si>
  <si>
    <t>Aquaculture</t>
  </si>
  <si>
    <t>1 Fishing Rod</t>
  </si>
  <si>
    <t>3 Worm</t>
  </si>
  <si>
    <t>Hooker</t>
  </si>
  <si>
    <t>1 Iron Hook</t>
  </si>
  <si>
    <t>Rodular Upgrade</t>
  </si>
  <si>
    <t>1 Iron Rod</t>
  </si>
  <si>
    <t>1 Bobber</t>
  </si>
  <si>
    <t>So Long…</t>
  </si>
  <si>
    <t>1 Tackle Box</t>
  </si>
  <si>
    <t>1 Fishing Line</t>
  </si>
  <si>
    <t>For All The Fish</t>
  </si>
  <si>
    <t>9 Neptunium Bars</t>
  </si>
  <si>
    <t>1 Crystal of Ascension</t>
  </si>
  <si>
    <t>Warts</t>
  </si>
  <si>
    <t>50 Quartz</t>
  </si>
  <si>
    <t>30 Glowstone Blocks</t>
  </si>
  <si>
    <t>What The Blaze?</t>
  </si>
  <si>
    <t>8 IDs</t>
  </si>
  <si>
    <t>2 Epic Ore</t>
  </si>
  <si>
    <t>Withering Away</t>
  </si>
  <si>
    <t>Black Death</t>
  </si>
  <si>
    <t>3 Nether Star</t>
  </si>
  <si>
    <t>3 Epic Small Currency Lootbox</t>
  </si>
  <si>
    <t>The End</t>
  </si>
  <si>
    <t>1 Eye of Ender</t>
  </si>
  <si>
    <t>1 Ender Dragon</t>
  </si>
  <si>
    <t>End Of An Era</t>
  </si>
  <si>
    <t>2 Shulker Shell</t>
  </si>
  <si>
    <t>Back To The Nether</t>
  </si>
  <si>
    <t>1 Hope Mushroom 1 Despair Mushroom</t>
  </si>
  <si>
    <t>1 Red_Bed</t>
  </si>
  <si>
    <t>Blissful Awakening</t>
  </si>
  <si>
    <t>3 Wither Skele Skulls</t>
  </si>
  <si>
    <t>1 Wither</t>
  </si>
  <si>
    <t>23,32</t>
  </si>
  <si>
    <t>Who Cut Cheese?</t>
  </si>
  <si>
    <t>Light In The Shadows</t>
  </si>
  <si>
    <t>1 epic big Currency</t>
  </si>
  <si>
    <t>The Ender Dragon</t>
  </si>
  <si>
    <t>End Remnants</t>
  </si>
  <si>
    <t>10 Epic Ores</t>
  </si>
  <si>
    <t>Good Dream</t>
  </si>
  <si>
    <t>Nightmare</t>
  </si>
  <si>
    <t>Negatite_gem</t>
  </si>
  <si>
    <t>Positite_gem</t>
  </si>
  <si>
    <t>Point The Way</t>
  </si>
  <si>
    <t>1 waystones:warp_stone</t>
  </si>
  <si>
    <t>1 Ender Pearl</t>
  </si>
  <si>
    <t>3 Ender Pearl</t>
  </si>
  <si>
    <t>3 warp scrolls</t>
  </si>
  <si>
    <t>1 bound scroll, 5 return scroll</t>
  </si>
  <si>
    <t>Show Me The Way</t>
  </si>
  <si>
    <t>Direct Me The Whey</t>
  </si>
  <si>
    <t>80 - 680000</t>
  </si>
  <si>
    <t>Hit Them Where It Stings</t>
  </si>
  <si>
    <t>1 small epic currency lootbox</t>
  </si>
  <si>
    <t>Slimey Means</t>
  </si>
  <si>
    <t>1 epic small gear</t>
  </si>
  <si>
    <t>1 asmodeus, 1 rahovart</t>
  </si>
  <si>
    <t>Finding The Source</t>
  </si>
  <si>
    <t>Lords Of The Underworld</t>
  </si>
  <si>
    <t>1 epic small currency</t>
  </si>
  <si>
    <t>1 epic medium currency</t>
  </si>
  <si>
    <t>48,49,50,51,52,53,54</t>
  </si>
  <si>
    <t>1 legendary medium gear</t>
  </si>
  <si>
    <t>Squashing Bugs</t>
  </si>
  <si>
    <t>30 Trite</t>
  </si>
  <si>
    <t>15 Geist</t>
  </si>
  <si>
    <t>2 epic medium currency</t>
  </si>
  <si>
    <t>3 epic medium currency</t>
  </si>
  <si>
    <t>1 Legendary medium Currency</t>
  </si>
  <si>
    <t>1 epic medium gear</t>
  </si>
  <si>
    <t>10 Enderman</t>
  </si>
  <si>
    <t>On The Hunt</t>
  </si>
  <si>
    <t>What Are These Anyway?</t>
  </si>
  <si>
    <t>5 Pinky</t>
  </si>
  <si>
    <t>3 Astaroth</t>
  </si>
  <si>
    <t>Firing That Lazer</t>
  </si>
  <si>
    <t>And The Brain</t>
  </si>
  <si>
    <t>In A Daze</t>
  </si>
  <si>
    <t>10 Unicorns</t>
  </si>
  <si>
    <t>64 Dream Plank, 64 White Plank, 32 Dream Dirt</t>
  </si>
  <si>
    <t>Make Your Bed</t>
  </si>
  <si>
    <t>1 Luxurious Bed</t>
  </si>
  <si>
    <t>32 Rainbow Seed</t>
  </si>
  <si>
    <t>32 Lollipop (from bushes</t>
  </si>
  <si>
    <t>Candyland</t>
  </si>
  <si>
    <t>Unicorns…</t>
  </si>
  <si>
    <t>… And Rainbows!</t>
  </si>
  <si>
    <t>Staying Positive</t>
  </si>
  <si>
    <t>Sweet Tooth</t>
  </si>
  <si>
    <t>Seeds To Happiness</t>
  </si>
  <si>
    <t>1 epic small gear, 1 epic small currency</t>
  </si>
  <si>
    <t>1 legendary small gear, 1 legendary small currency</t>
  </si>
  <si>
    <t>Make Your Bed II</t>
  </si>
  <si>
    <t>1 Wretched Bed</t>
  </si>
  <si>
    <t>In A Haze</t>
  </si>
  <si>
    <t xml:space="preserve">32 Blood Planks, 32 Dead Planks, </t>
  </si>
  <si>
    <t>Zits Are Evil</t>
  </si>
  <si>
    <t>Negative Karma</t>
  </si>
  <si>
    <t>32 Candy Ore</t>
  </si>
  <si>
    <t>32 Rainbow Ore</t>
  </si>
  <si>
    <t>16 Positite Ore</t>
  </si>
  <si>
    <t>16 Negatite Ore</t>
  </si>
  <si>
    <t>32 Zitrite Ore</t>
  </si>
  <si>
    <t>32 Necrum Ore</t>
  </si>
  <si>
    <t>64 Rainbow Berries</t>
  </si>
  <si>
    <t>1 epic big gear, 1 epic big currency</t>
  </si>
  <si>
    <t>3 Spectre</t>
  </si>
  <si>
    <t>1 epic large currency</t>
  </si>
  <si>
    <t>66,74,76</t>
  </si>
  <si>
    <t>10 Reapers</t>
  </si>
  <si>
    <t>1 chief barbarian 10 barbarian</t>
  </si>
  <si>
    <t>1 epic medium currency bag</t>
  </si>
  <si>
    <t>Eternal Darkness</t>
  </si>
  <si>
    <t>The Midnight</t>
  </si>
  <si>
    <t>1 malignant red plant block</t>
  </si>
  <si>
    <t>Sleep Paralysis</t>
  </si>
  <si>
    <t>3 epic ore</t>
  </si>
  <si>
    <t>Burning Hides</t>
  </si>
  <si>
    <t>Firebolt!</t>
  </si>
  <si>
    <t>Heebie Jeebies</t>
  </si>
  <si>
    <t>And The Brain II</t>
  </si>
  <si>
    <t>Squashing Bugs II</t>
  </si>
  <si>
    <t>Exploring Fiery Depths</t>
  </si>
  <si>
    <t>The Full Arch</t>
  </si>
  <si>
    <t>The Source Of The Undead</t>
  </si>
  <si>
    <t>Dream Eaters</t>
  </si>
  <si>
    <t>Unpleasantries</t>
  </si>
  <si>
    <t>Optimization Algorithms</t>
  </si>
  <si>
    <t>ITEM_CRAFT</t>
  </si>
  <si>
    <t>1 rare capacitor</t>
  </si>
  <si>
    <t>3 rare ores, 1 small currency epic</t>
  </si>
  <si>
    <t>The Master Bag</t>
  </si>
  <si>
    <t>1 master bag</t>
  </si>
  <si>
    <t>1 large currency legendary</t>
  </si>
  <si>
    <t>Beastiary II</t>
  </si>
  <si>
    <t>Beastiary I</t>
  </si>
  <si>
    <t>Beastiary III</t>
  </si>
  <si>
    <t>Beastiary IV</t>
  </si>
  <si>
    <t>Beastiary V</t>
  </si>
  <si>
    <t>Beastiary VI</t>
  </si>
  <si>
    <t>1 large currency epic</t>
  </si>
  <si>
    <t>A Recipe For Disaster</t>
  </si>
  <si>
    <t>Upgrading Your Kitchen</t>
  </si>
  <si>
    <t>What's The Date?</t>
  </si>
  <si>
    <t>1 Calendar</t>
  </si>
  <si>
    <t>1 Oven</t>
  </si>
  <si>
    <t>1 Cheese</t>
  </si>
  <si>
    <t>Milkin' It</t>
  </si>
  <si>
    <t>Gouda Job!</t>
  </si>
  <si>
    <t>1 Bucket of Milk</t>
  </si>
  <si>
    <t>I Can't Carry Anymore</t>
  </si>
  <si>
    <t>1 small backpack</t>
  </si>
  <si>
    <t>Food Storage</t>
  </si>
  <si>
    <t>Your Engineering Degree</t>
  </si>
  <si>
    <t>1 cooking for blockheads 1</t>
  </si>
  <si>
    <t>The Possibilities!</t>
  </si>
  <si>
    <t>1 no filter ed recipe book</t>
  </si>
  <si>
    <t>Back To The Chopping Board</t>
  </si>
  <si>
    <t>1 Cooking Table</t>
  </si>
  <si>
    <t>1 Kitchen Cabinet</t>
  </si>
  <si>
    <t>1 engineering manual</t>
  </si>
  <si>
    <t>4 sweet potato seed, 4 pea seed, 1 small currency epic</t>
  </si>
  <si>
    <t>5 bottles, 1 small currency epic</t>
  </si>
  <si>
    <t>8 honeydew seed, 1 small currency epic</t>
  </si>
  <si>
    <t>3 iron block, 1 small currency epic</t>
  </si>
  <si>
    <t>3 Cheese, 1 small currency epic</t>
  </si>
  <si>
    <t>1 Spice Rack, 1 small currency epic</t>
  </si>
  <si>
    <t>Stick To The Basics</t>
  </si>
  <si>
    <t>Tenebrum</t>
  </si>
  <si>
    <t>Pitch Black</t>
  </si>
  <si>
    <t>Midnight Rifts</t>
  </si>
  <si>
    <t>Rift Seeker</t>
  </si>
  <si>
    <t>Richard Rider</t>
  </si>
  <si>
    <t>This Ain't The Bumblezone!</t>
  </si>
  <si>
    <t>From The Shadows</t>
  </si>
  <si>
    <t>64 Shroom Clumps</t>
  </si>
  <si>
    <t>64 Dark Sticks</t>
  </si>
  <si>
    <t>32 Tenebrum Ingots</t>
  </si>
  <si>
    <t>32 Nagrilite Ingots</t>
  </si>
  <si>
    <t>Obsidian?</t>
  </si>
  <si>
    <t>64 Nightstone</t>
  </si>
  <si>
    <t>48 Ebonite</t>
  </si>
  <si>
    <t>20 rifter</t>
  </si>
  <si>
    <t>20 nova</t>
  </si>
  <si>
    <t>20 stinger</t>
  </si>
  <si>
    <t>20 skulk</t>
  </si>
  <si>
    <t>End Game</t>
  </si>
  <si>
    <t>1 small gear legendary</t>
  </si>
  <si>
    <t>3 Legendary Ore</t>
  </si>
  <si>
    <t>Mapping Device</t>
  </si>
  <si>
    <t>1 Mapping Device</t>
  </si>
  <si>
    <t>1 Diamond</t>
  </si>
  <si>
    <t>1 Legendary Big Currency, 1 of each reset pot, 3 dragon scale</t>
  </si>
  <si>
    <t>1 cheeseburger, 1 small currency epic</t>
  </si>
  <si>
    <t>1 fruit basket, 1 small currency epic</t>
  </si>
  <si>
    <t>CRAFTING_DETECT</t>
  </si>
  <si>
    <t>1 diamonds</t>
  </si>
  <si>
    <t>Bad Kind Of Shroom</t>
  </si>
  <si>
    <t>The Grand Hempening</t>
  </si>
  <si>
    <t>1 Hemp Seed</t>
  </si>
  <si>
    <t>1 Steel Plate</t>
  </si>
  <si>
    <t>Crafting Equipment</t>
  </si>
  <si>
    <t>Full Iron Armor</t>
  </si>
  <si>
    <t>Shield Hero</t>
  </si>
  <si>
    <t>Shield</t>
  </si>
  <si>
    <t>25 uncommon ore</t>
  </si>
  <si>
    <t>Sweet Retribution</t>
  </si>
  <si>
    <t>Honey Shield</t>
  </si>
  <si>
    <t>Assortment of Honeycombs (no quartz)</t>
  </si>
  <si>
    <t>1 Iron Sword 1 crossbow</t>
  </si>
  <si>
    <t>15 uncommon ore</t>
  </si>
  <si>
    <t>10 Common Ore, roughmobs equipment</t>
  </si>
  <si>
    <t>5 Gold Ingots, roughmobs ai enchntments</t>
  </si>
  <si>
    <t>roughmobs bosses</t>
  </si>
  <si>
    <t>1 waystone</t>
  </si>
  <si>
    <t>1 Iron Pickaxe</t>
  </si>
  <si>
    <t>Storage Solutions</t>
  </si>
  <si>
    <t>storagedrawers:oak_full_drawers_1</t>
  </si>
  <si>
    <t>storagedrawers:oak_half_drawers_1</t>
  </si>
  <si>
    <t>Shared Experience</t>
  </si>
  <si>
    <t>globalxp:xp_block</t>
  </si>
  <si>
    <t>10 experience bottles</t>
  </si>
  <si>
    <t>Sleeping On The Job</t>
  </si>
  <si>
    <t>sleeping bag</t>
  </si>
  <si>
    <t>3 rare ore</t>
  </si>
  <si>
    <t>solcarrot:food_book</t>
  </si>
  <si>
    <t>simplefarming:banana_bread</t>
  </si>
  <si>
    <t>Spice of Life: Carrot Edition</t>
  </si>
  <si>
    <t>13300 - 68500</t>
  </si>
  <si>
    <t>80000 - 175700</t>
  </si>
  <si>
    <t>196800 - 297900</t>
  </si>
  <si>
    <t>327600 - 689200</t>
  </si>
  <si>
    <t>740800 - 1300000</t>
  </si>
  <si>
    <t>1400000 - 2000000</t>
  </si>
  <si>
    <t>Tools Of The Trade</t>
  </si>
  <si>
    <t>Make Me A Sandwich!</t>
  </si>
  <si>
    <t>Gold Scarab</t>
  </si>
  <si>
    <t>Pharoah-cious</t>
  </si>
  <si>
    <t>Start Creating</t>
  </si>
  <si>
    <t>Get Shafted</t>
  </si>
  <si>
    <t>Inventing The Wheel</t>
  </si>
  <si>
    <t>Flattening Up</t>
  </si>
  <si>
    <t>Keep Things Going</t>
  </si>
  <si>
    <t>Delivery</t>
  </si>
  <si>
    <t>Reception</t>
  </si>
  <si>
    <t>Give Me Power!</t>
  </si>
  <si>
    <t>See More, Do More</t>
  </si>
  <si>
    <t>Assessing Speed</t>
  </si>
  <si>
    <t>Assessing Stress</t>
  </si>
  <si>
    <t>Your First Job</t>
  </si>
  <si>
    <t>A Wrench In Your Plans</t>
  </si>
  <si>
    <t>Light Show</t>
  </si>
  <si>
    <t>Making Brass</t>
  </si>
  <si>
    <t>4 Shafts</t>
  </si>
  <si>
    <t>1 Cogwheel</t>
  </si>
  <si>
    <t>Mechanical Press</t>
  </si>
  <si>
    <t>Conveyer Belt</t>
  </si>
  <si>
    <t>Extractor</t>
  </si>
  <si>
    <t>Funnel</t>
  </si>
  <si>
    <t>Water Wheel</t>
  </si>
  <si>
    <t>Engineer's Goggles</t>
  </si>
  <si>
    <t>Speedometer</t>
  </si>
  <si>
    <t>Stressometer</t>
  </si>
  <si>
    <t>Iron Sheet</t>
  </si>
  <si>
    <t>Engineer's Wrench</t>
  </si>
  <si>
    <t>Electron Tube</t>
  </si>
  <si>
    <t>Mechanical Mixer</t>
  </si>
  <si>
    <t>Blast Bricks</t>
  </si>
  <si>
    <t>Coke Oven</t>
  </si>
  <si>
    <t>Crude Blast Furnace</t>
  </si>
  <si>
    <t>Wire We Not Connected?</t>
  </si>
  <si>
    <t>Capacitor</t>
  </si>
  <si>
    <t>RPM Conversion</t>
  </si>
  <si>
    <t>Improving The Wheel</t>
  </si>
  <si>
    <t>Big Wheeler</t>
  </si>
  <si>
    <t>Applications</t>
  </si>
  <si>
    <t>Coke Bricks</t>
  </si>
  <si>
    <t>Wire Connector</t>
  </si>
  <si>
    <t>Wire Coil</t>
  </si>
  <si>
    <t>Wire Cutter</t>
  </si>
  <si>
    <t>LV Capacitor</t>
  </si>
  <si>
    <t>Stressed Out Dynamo</t>
  </si>
  <si>
    <t>Kinetic Dynamo</t>
  </si>
  <si>
    <t>Water Wheel (immpersive)</t>
  </si>
  <si>
    <t>External Heater</t>
  </si>
  <si>
    <t>Andesite Alloy</t>
  </si>
  <si>
    <t>5 create:zinc_nugget</t>
  </si>
  <si>
    <t>2 create:shaft</t>
  </si>
  <si>
    <t>1 large cogwheel</t>
  </si>
  <si>
    <t>2 Andesite casing</t>
  </si>
  <si>
    <t>belt_connector</t>
  </si>
  <si>
    <t>16 oak plank</t>
  </si>
  <si>
    <t>3 iron ignots</t>
  </si>
  <si>
    <t>3 gold ingots</t>
  </si>
  <si>
    <t>1 small currency epic</t>
  </si>
  <si>
    <t>1 iron block</t>
  </si>
  <si>
    <t>32 coal</t>
  </si>
  <si>
    <t>1 furnace</t>
  </si>
  <si>
    <t>2 chests</t>
  </si>
  <si>
    <t>2 small cogwheel</t>
  </si>
  <si>
    <t>2 electron tubes</t>
  </si>
  <si>
    <t>1 redstone block</t>
  </si>
  <si>
    <t>1 water bucket</t>
  </si>
  <si>
    <t>Creating A Line</t>
  </si>
  <si>
    <t>Establishing Contact</t>
  </si>
  <si>
    <t>Welcome To Atum</t>
  </si>
  <si>
    <t>Surveying The Locals</t>
  </si>
  <si>
    <t>ATUM</t>
  </si>
  <si>
    <t>10 Mummy</t>
  </si>
  <si>
    <t>Finding An Oasis</t>
  </si>
  <si>
    <t>4 palm logs</t>
  </si>
  <si>
    <t>16 Lime Stone</t>
  </si>
  <si>
    <t>Strange Sands</t>
  </si>
  <si>
    <t>16 Strange Sand</t>
  </si>
  <si>
    <t>Limestone?</t>
  </si>
  <si>
    <t>Someone's Out To Get Us</t>
  </si>
  <si>
    <t>Ghosts Of The Desert</t>
  </si>
  <si>
    <t>4 Wraiths</t>
  </si>
  <si>
    <t>Threading the Needle</t>
  </si>
  <si>
    <t>Desert Protection</t>
  </si>
  <si>
    <t>1 desert chestplate (diamond)</t>
  </si>
  <si>
    <t>Disenchantments</t>
  </si>
  <si>
    <t>disenchanting scroll</t>
  </si>
  <si>
    <t>Nomad's Land</t>
  </si>
  <si>
    <t>Guardians Of The Stone</t>
  </si>
  <si>
    <t>2 Stone Guard</t>
  </si>
  <si>
    <t>8 Nomads</t>
  </si>
  <si>
    <t>1 Pharaoh</t>
  </si>
  <si>
    <t>Followers Of Atum</t>
  </si>
  <si>
    <t>The Pharoah</t>
  </si>
  <si>
    <t>149, 151</t>
  </si>
  <si>
    <t>pamhc2foodcore:cutting_board</t>
  </si>
  <si>
    <t>1 bowl</t>
  </si>
  <si>
    <t>pamhc2foodcore:grilledcheeseitem</t>
  </si>
  <si>
    <t>5 bricks</t>
  </si>
  <si>
    <t>2 royal torches</t>
  </si>
  <si>
    <t>16 torches</t>
  </si>
  <si>
    <t>1 forsaken fish</t>
  </si>
  <si>
    <t>4 khnumite</t>
  </si>
  <si>
    <t>dagger_poison</t>
  </si>
  <si>
    <t>1 shortbow</t>
  </si>
  <si>
    <t>4 cloth scrap</t>
  </si>
  <si>
    <t>2 flax seed</t>
  </si>
  <si>
    <t>1 radiant beacon</t>
  </si>
  <si>
    <t>2 papyrus</t>
  </si>
  <si>
    <t>1 iron pickaxe</t>
  </si>
  <si>
    <t>2 palm saplings</t>
  </si>
  <si>
    <t>1 diamond</t>
  </si>
  <si>
    <t>1 disenchanting scroll</t>
  </si>
  <si>
    <t>Nocturnal Whispers</t>
  </si>
  <si>
    <t>strange bed</t>
  </si>
  <si>
    <t>brass ingot</t>
  </si>
  <si>
    <t>To The Top</t>
  </si>
  <si>
    <t>fast ladders</t>
  </si>
  <si>
    <t>3 Barbarian, 3 Brigand, 1 Sergeant</t>
  </si>
  <si>
    <t>Kiln, spin wheel</t>
  </si>
  <si>
    <t>Sandtraptions</t>
  </si>
  <si>
    <t>2 bolt of linen cloth</t>
  </si>
  <si>
    <t>Bestiary VII</t>
  </si>
  <si>
    <t>1 amalgamich</t>
  </si>
  <si>
    <t>Summoning Aspect</t>
  </si>
  <si>
    <t>summoningstaff</t>
  </si>
  <si>
    <t>Order</t>
  </si>
  <si>
    <t>Air</t>
  </si>
  <si>
    <t>Earth</t>
  </si>
  <si>
    <t>Water</t>
  </si>
  <si>
    <t>Fire</t>
  </si>
  <si>
    <t>Chaos</t>
  </si>
  <si>
    <t>Staff Of Quality</t>
  </si>
  <si>
    <t>Staff Of Quantity</t>
  </si>
  <si>
    <t>savagesummoningstaff</t>
  </si>
  <si>
    <t>stablesummoningstaff</t>
  </si>
  <si>
    <t>cinder</t>
  </si>
  <si>
    <t>aegis</t>
  </si>
  <si>
    <t>djinn</t>
  </si>
  <si>
    <t>geonach</t>
  </si>
  <si>
    <t>jengu</t>
  </si>
  <si>
    <t>argus</t>
  </si>
  <si>
    <t>Mining Dimension</t>
  </si>
  <si>
    <t>mining_dimension:mining_world</t>
  </si>
  <si>
    <t>mmorpg:resettable_dungeon</t>
  </si>
  <si>
    <t>Enter Maps</t>
  </si>
  <si>
    <t>/slash give map @p 30 random 0 0 3</t>
  </si>
  <si>
    <t>Ocarina Of Time</t>
  </si>
  <si>
    <t>horse mob spawn</t>
  </si>
  <si>
    <t>dwmh:ocarina</t>
  </si>
  <si>
    <t>5 Purpur Guardian (end guardian)</t>
  </si>
  <si>
    <t>1 Hirschgeist</t>
  </si>
  <si>
    <t>1 Immortal + 1 Deadbeard</t>
  </si>
  <si>
    <t>5 Rotten Spear Eskimos + 5 Ancient Mummies</t>
  </si>
  <si>
    <t>8 Arachnon</t>
  </si>
  <si>
    <t>5 End Trolls</t>
  </si>
  <si>
    <t>Bufflon Mounts</t>
  </si>
  <si>
    <t>bundle of herbs</t>
  </si>
  <si>
    <t>bufflon saddle</t>
  </si>
  <si>
    <t>2 Zombies</t>
  </si>
  <si>
    <t>4 Zombies, 1 Skeletons, 1 Creepers</t>
  </si>
  <si>
    <t>Home Décor</t>
  </si>
  <si>
    <t>macaw + embellish + crayfish furniture</t>
  </si>
  <si>
    <t>Town Hall</t>
  </si>
  <si>
    <t>It's All MINE!</t>
  </si>
  <si>
    <t>Barbarian Raids</t>
  </si>
  <si>
    <t>2 Iron Sword</t>
  </si>
  <si>
    <t>2 Iron Pickaxe</t>
  </si>
  <si>
    <t>2 Iron Axe</t>
  </si>
  <si>
    <t>Fishy Food</t>
  </si>
  <si>
    <t>Population Density</t>
  </si>
  <si>
    <t>embellishcraft:white_oak_fancy_bed</t>
  </si>
  <si>
    <t>mcwfurnitures:nightstand</t>
  </si>
  <si>
    <t>cfm:white_sofa</t>
  </si>
  <si>
    <t>minecolonies:blockhutcitizen</t>
  </si>
  <si>
    <t>minecolonies:blockhutfisherman</t>
  </si>
  <si>
    <t>minecolonies:blockhutguardtower</t>
  </si>
  <si>
    <t>minecolonies:blockhutuniversity</t>
  </si>
  <si>
    <t>minecolonies:blockhutminer</t>
  </si>
  <si>
    <t>minecolonies:blockhutlumberjack</t>
  </si>
  <si>
    <t>minecolonies:blockhuttownhall</t>
  </si>
  <si>
    <t>16 aquaculture:worm</t>
  </si>
  <si>
    <t>16 minecraft:book</t>
  </si>
  <si>
    <t>64 minecraft:oak_log</t>
  </si>
  <si>
    <t>16 minecraft:cooked_porkchop</t>
  </si>
  <si>
    <t>32 mapperbase:raw_bitumen</t>
  </si>
  <si>
    <t>I'm A Lumberjack And I'm OK</t>
  </si>
  <si>
    <t>Guardians Of The City</t>
  </si>
  <si>
    <t>Getting Schooled</t>
  </si>
  <si>
    <t>Have A Beer</t>
  </si>
  <si>
    <t>minecolonies:blockhuttavern</t>
  </si>
  <si>
    <t>1 epic small currency bag</t>
  </si>
  <si>
    <t>Centripetal Force</t>
  </si>
  <si>
    <t>Centrifuge</t>
  </si>
  <si>
    <t>Stocking Up</t>
  </si>
  <si>
    <t>3 Ender Pearls</t>
  </si>
  <si>
    <t>3 epic ores</t>
  </si>
  <si>
    <t>None Of Yo Beeswax</t>
  </si>
  <si>
    <t>Creepy Crawlies</t>
  </si>
  <si>
    <t>20 Tarantula</t>
  </si>
  <si>
    <t>1 beeswax</t>
  </si>
  <si>
    <t>Finding The Right Ores</t>
  </si>
  <si>
    <t>lead ore?</t>
  </si>
  <si>
    <t>134, 187</t>
  </si>
  <si>
    <t>Teleporting Back</t>
  </si>
  <si>
    <t>TP scroll</t>
  </si>
  <si>
    <t>Identification Please</t>
  </si>
  <si>
    <t>10 ID Tomes</t>
  </si>
  <si>
    <t>8 uncommon ore</t>
  </si>
  <si>
    <t>2 Honey Bottles, 4 Honey Crystal Shards</t>
  </si>
  <si>
    <t>6 Bees</t>
  </si>
  <si>
    <t>2 Sugar Water Bottle</t>
  </si>
  <si>
    <t>1 Ender Honeycomb</t>
  </si>
  <si>
    <t>3 Honey Slimes</t>
  </si>
  <si>
    <t>12 Honey Brood Blocks</t>
  </si>
  <si>
    <t>16 epic ores</t>
  </si>
  <si>
    <t>3 Sergeant</t>
  </si>
  <si>
    <t>The Forsaken</t>
  </si>
  <si>
    <t>15 Forsaken</t>
  </si>
  <si>
    <t>8 legendary ore</t>
  </si>
  <si>
    <t>2000000 - 3000000</t>
  </si>
  <si>
    <t>97,98,99,100,105</t>
  </si>
  <si>
    <t>1 small gear epic</t>
  </si>
  <si>
    <t>Tofu..?</t>
  </si>
  <si>
    <t>grilled tofu</t>
  </si>
  <si>
    <t>Making The Portal</t>
  </si>
  <si>
    <t>tofu stick</t>
  </si>
  <si>
    <t>A Blank Canvas</t>
  </si>
  <si>
    <t>tofucraft:tofuworld</t>
  </si>
  <si>
    <t>Tofu Research</t>
  </si>
  <si>
    <t>1 small epic currency</t>
  </si>
  <si>
    <t>32 momen tofu</t>
  </si>
  <si>
    <t>Is Everything Made Of Tofu?</t>
  </si>
  <si>
    <t>Diamond In The Rough</t>
  </si>
  <si>
    <t>4 diamond tofu</t>
  </si>
  <si>
    <t>All Purpose</t>
  </si>
  <si>
    <t>1 solid helmet</t>
  </si>
  <si>
    <t>1 solid pickaxe, 1 solidsword, 1 solid chestplate</t>
  </si>
  <si>
    <t>16 tofuzunda, 16 solid tofu</t>
  </si>
  <si>
    <t>Defend And Retaliate</t>
  </si>
  <si>
    <t>tofuishi_shield, zundabow</t>
  </si>
  <si>
    <t>1 small epic gear</t>
  </si>
  <si>
    <t>Tofu Or Slime?</t>
  </si>
  <si>
    <t>32 tofuslime</t>
  </si>
  <si>
    <t>Old Friends</t>
  </si>
  <si>
    <t>4 legendary ore</t>
  </si>
  <si>
    <t>Cute Critters</t>
  </si>
  <si>
    <t>16 tofuspiders</t>
  </si>
  <si>
    <t>Tofu Strength</t>
  </si>
  <si>
    <t>full tofudiamond</t>
  </si>
  <si>
    <t>Slime Locator</t>
  </si>
  <si>
    <t>tofuradar</t>
  </si>
  <si>
    <t>8 tofucreepers</t>
  </si>
  <si>
    <t>Tofu With Teeth</t>
  </si>
  <si>
    <t>8 tofuchingers</t>
  </si>
  <si>
    <t>8 tofudiamond</t>
  </si>
  <si>
    <t>6 tofumetal</t>
  </si>
  <si>
    <t>Chaotic Evil</t>
  </si>
  <si>
    <t>1 large legendary currency</t>
  </si>
  <si>
    <t>8 tofunian</t>
  </si>
  <si>
    <t>Dispelling Evil Tofu</t>
  </si>
  <si>
    <t>1 tofugandlem</t>
  </si>
  <si>
    <t>1 small legendary currency</t>
  </si>
  <si>
    <t>You Can Eat Tofu Too</t>
  </si>
  <si>
    <t>8 tofucookie</t>
  </si>
  <si>
    <t>4 tofukinu</t>
  </si>
  <si>
    <t>Mochi</t>
  </si>
  <si>
    <t>1 zunda mochi</t>
  </si>
  <si>
    <t>16 rice</t>
  </si>
  <si>
    <t>Soy Milk!</t>
  </si>
  <si>
    <t>3 soymilk</t>
  </si>
  <si>
    <t>1 tofuhamburg_raw</t>
  </si>
  <si>
    <t>Morijio</t>
  </si>
  <si>
    <t>3 morijio</t>
  </si>
  <si>
    <t>Fukumame</t>
  </si>
  <si>
    <t>1 fukumame</t>
  </si>
  <si>
    <t>Tasting Salt</t>
  </si>
  <si>
    <t>1 salt_furnace</t>
  </si>
  <si>
    <t>16 tofumomen</t>
  </si>
  <si>
    <t>/slash give map @p 60 random 4 5 5</t>
  </si>
  <si>
    <t>quiver:quiver</t>
  </si>
  <si>
    <t>64 arrows</t>
  </si>
  <si>
    <t>Archery Specialization</t>
  </si>
  <si>
    <t>farmingforblockheads:market</t>
  </si>
  <si>
    <t>16 bone_meal</t>
  </si>
  <si>
    <t>Seed Market</t>
  </si>
  <si>
    <t>Automated Feeding</t>
  </si>
  <si>
    <t>Egg Collector</t>
  </si>
  <si>
    <t>Fertilization</t>
  </si>
  <si>
    <t>farmingforblockheads:green_fertilizer, yellow, red</t>
  </si>
  <si>
    <t>farmingforblockheads:feeding_trough</t>
  </si>
  <si>
    <t>farmingforblockheads:chicken_nest</t>
  </si>
  <si>
    <t>32 wheat_seeds</t>
  </si>
  <si>
    <t>32 wheat</t>
  </si>
  <si>
    <t>10 Lava Monster</t>
  </si>
  <si>
    <t>Flame On!</t>
  </si>
  <si>
    <t>Eight Legs</t>
  </si>
  <si>
    <t>8 cave spiders</t>
  </si>
  <si>
    <t>Double Double Toil And Trouble</t>
  </si>
  <si>
    <t>3 witches</t>
  </si>
  <si>
    <t>offhand of choice</t>
  </si>
  <si>
    <t>chest of choice</t>
  </si>
  <si>
    <t>weapon of choice</t>
  </si>
  <si>
    <t>80, 110, 162</t>
  </si>
  <si>
    <t>Taking The Long Route</t>
  </si>
  <si>
    <t>Name</t>
  </si>
  <si>
    <t>Tier</t>
  </si>
  <si>
    <t>Rarity</t>
  </si>
  <si>
    <t>Weight</t>
  </si>
  <si>
    <t># Runes</t>
  </si>
  <si>
    <t>Runes</t>
  </si>
  <si>
    <t>Mod I</t>
  </si>
  <si>
    <t>Mod II</t>
  </si>
  <si>
    <t>Mod III</t>
  </si>
  <si>
    <t>Wep Stat</t>
  </si>
  <si>
    <t>Arm Stat</t>
  </si>
  <si>
    <t>Jewl Stat</t>
  </si>
  <si>
    <t>Bloom</t>
  </si>
  <si>
    <t>Ano, Goh</t>
  </si>
  <si>
    <t>health_percent</t>
  </si>
  <si>
    <t>Ano</t>
  </si>
  <si>
    <t>Life/Mana on Hit</t>
  </si>
  <si>
    <t>Pen Flat</t>
  </si>
  <si>
    <t>Mana Regen Flat</t>
  </si>
  <si>
    <t>Lore</t>
  </si>
  <si>
    <t>Goh, Ano</t>
  </si>
  <si>
    <t>energy_regen_percent</t>
  </si>
  <si>
    <t>thunder_resist_flat</t>
  </si>
  <si>
    <t>Ber</t>
  </si>
  <si>
    <t>Crit Hit %</t>
  </si>
  <si>
    <t>Dodge Flat</t>
  </si>
  <si>
    <t>Health Regen Flat</t>
  </si>
  <si>
    <t>Magic</t>
  </si>
  <si>
    <t>Ano, Mos</t>
  </si>
  <si>
    <t>magic_shield_percent</t>
  </si>
  <si>
    <t>Cen</t>
  </si>
  <si>
    <t>Crit Hit Flat</t>
  </si>
  <si>
    <t>Health %, Magic Shield %</t>
  </si>
  <si>
    <t>Magma</t>
  </si>
  <si>
    <t>Dos, Voh</t>
  </si>
  <si>
    <t>fire_resist_flat</t>
  </si>
  <si>
    <t>armor_flat</t>
  </si>
  <si>
    <t>Dos</t>
  </si>
  <si>
    <t>Phys Damage %</t>
  </si>
  <si>
    <t>Pen %</t>
  </si>
  <si>
    <t>Energy Regen Flat</t>
  </si>
  <si>
    <t>Rhyme</t>
  </si>
  <si>
    <t>Dos, Ita</t>
  </si>
  <si>
    <t>bonus_normal_item_drops</t>
  </si>
  <si>
    <t>Goh</t>
  </si>
  <si>
    <t>Armor %, Dodge Flat</t>
  </si>
  <si>
    <t>Spell Damage %</t>
  </si>
  <si>
    <t>Royalty</t>
  </si>
  <si>
    <t>Wor, Goh</t>
  </si>
  <si>
    <t>bonus_currency_drops_flat</t>
  </si>
  <si>
    <t>Ita</t>
  </si>
  <si>
    <t>Spell Damage Flat</t>
  </si>
  <si>
    <t>Scales</t>
  </si>
  <si>
    <t>Ber, Cen</t>
  </si>
  <si>
    <t>nature_resist_flat</t>
  </si>
  <si>
    <t>Mos</t>
  </si>
  <si>
    <t>Crit Damage Flat</t>
  </si>
  <si>
    <t>Armor Flat, Magic Shield Regen Flat</t>
  </si>
  <si>
    <t>Resist Flat</t>
  </si>
  <si>
    <t>Stone</t>
  </si>
  <si>
    <t>Ita, Ano</t>
  </si>
  <si>
    <t>armor_percent</t>
  </si>
  <si>
    <t>Rah</t>
  </si>
  <si>
    <t>Mana on Hit Flat</t>
  </si>
  <si>
    <t>Energy Regen %</t>
  </si>
  <si>
    <t>Strength</t>
  </si>
  <si>
    <t>Ano, Ber</t>
  </si>
  <si>
    <t>lifesteal_flat</t>
  </si>
  <si>
    <t>Voh</t>
  </si>
  <si>
    <t>Mana Flat</t>
  </si>
  <si>
    <t>Zeal</t>
  </si>
  <si>
    <t>Goh, Mos</t>
  </si>
  <si>
    <t>Xah</t>
  </si>
  <si>
    <t>Lifesteal Flat</t>
  </si>
  <si>
    <t>Health/Magic Shield Regen Flat</t>
  </si>
  <si>
    <t>Ancient's Pledge</t>
  </si>
  <si>
    <t>Rah, Mos, Ita</t>
  </si>
  <si>
    <t>very_low_elemental_resist_flat</t>
  </si>
  <si>
    <t>Yon?</t>
  </si>
  <si>
    <t>Attuned</t>
  </si>
  <si>
    <t>Rah, Qar, Ber</t>
  </si>
  <si>
    <t>elemental_resist_flat</t>
  </si>
  <si>
    <t>Unique Runes</t>
  </si>
  <si>
    <t>Enigma</t>
  </si>
  <si>
    <t>Rah, Ita, Ber</t>
  </si>
  <si>
    <t>cdr_flat</t>
  </si>
  <si>
    <t>bonus_all_drops_flat</t>
  </si>
  <si>
    <t>Psi</t>
  </si>
  <si>
    <t>Follower</t>
  </si>
  <si>
    <t>Ita, Dos, Voh</t>
  </si>
  <si>
    <t>critical_hit_flat</t>
  </si>
  <si>
    <t>critical_damage_flat</t>
  </si>
  <si>
    <t>Qar</t>
  </si>
  <si>
    <t>Fortress</t>
  </si>
  <si>
    <t>Cen, Oni, Mos</t>
  </si>
  <si>
    <t>block_strength_flat</t>
  </si>
  <si>
    <t>Oni</t>
  </si>
  <si>
    <t>Melody</t>
  </si>
  <si>
    <t>Ber, Cen, Mos</t>
  </si>
  <si>
    <t>bow_damage_flat</t>
  </si>
  <si>
    <t>dexterity_flat</t>
  </si>
  <si>
    <t>Wor</t>
  </si>
  <si>
    <t>Radiance</t>
  </si>
  <si>
    <t>Ita, Mos, Rah</t>
  </si>
  <si>
    <t>mana_on_hit_flat</t>
  </si>
  <si>
    <t>mana_regen_percent</t>
  </si>
  <si>
    <t>Thief</t>
  </si>
  <si>
    <t>Rah, Mos, Goh</t>
  </si>
  <si>
    <t>dodge_flat</t>
  </si>
  <si>
    <t>True Hit</t>
  </si>
  <si>
    <t>Ano, Psi, Voh</t>
  </si>
  <si>
    <t>critical_hit_percent</t>
  </si>
  <si>
    <t>critical_hit_multi</t>
  </si>
  <si>
    <t>Chains of Honor</t>
  </si>
  <si>
    <t>Mos, Xah, Goh, Ita</t>
  </si>
  <si>
    <t>health_flat</t>
  </si>
  <si>
    <t>Fortitude</t>
  </si>
  <si>
    <t>Cen, Goh, Ita, Mos</t>
  </si>
  <si>
    <t>high_health_flat</t>
  </si>
  <si>
    <t>high_armor_flat</t>
  </si>
  <si>
    <t>Limitless</t>
  </si>
  <si>
    <t>Voh, Ita, Ber, Xah</t>
  </si>
  <si>
    <t>high_energy_regen_flat</t>
  </si>
  <si>
    <t>dodge_percent</t>
  </si>
  <si>
    <t>Magician</t>
  </si>
  <si>
    <t>Dos, Ano, Xah, Rah</t>
  </si>
  <si>
    <t>mana_flat</t>
  </si>
  <si>
    <t>mana_regen_flat</t>
  </si>
  <si>
    <t>Mountain</t>
  </si>
  <si>
    <t>Ita, Cen, Voh, Ber</t>
  </si>
  <si>
    <t>health_regen_flat</t>
  </si>
  <si>
    <t>Profound Sea</t>
  </si>
  <si>
    <t>Dos, Ano, Rah, Cen</t>
  </si>
  <si>
    <t>high_mana_flat</t>
  </si>
  <si>
    <t>Spirit</t>
  </si>
  <si>
    <t>Voh, Xah, Ita, Mos</t>
  </si>
  <si>
    <t>Zephyr</t>
  </si>
  <si>
    <t>Mos, Xah, Cen, Ber</t>
  </si>
  <si>
    <t>energy_regen_flat</t>
  </si>
  <si>
    <t>Ghost</t>
  </si>
  <si>
    <t>Voh, Xah, Ber, Ano, Cen</t>
  </si>
  <si>
    <t>high_dodge_flat</t>
  </si>
  <si>
    <t>Grief</t>
  </si>
  <si>
    <t>Voh, Dos, Ita, Xah, Goh</t>
  </si>
  <si>
    <t>nature_spell_to_attack_dmg_flat</t>
  </si>
  <si>
    <t>nature_spell_to_attack_dmg_percent</t>
  </si>
  <si>
    <t>nature_penetration_flat</t>
  </si>
  <si>
    <t>Infinity</t>
  </si>
  <si>
    <t>Cen, Dos, Ano, Ber, Xah</t>
  </si>
  <si>
    <t>energy_flat</t>
  </si>
  <si>
    <t>Light</t>
  </si>
  <si>
    <t>Ita, Ano, Dos, Xah, Goh</t>
  </si>
  <si>
    <t>Promise</t>
  </si>
  <si>
    <t>Voh, Ano, Cen, Xah, Ber</t>
  </si>
  <si>
    <t>Purity</t>
  </si>
  <si>
    <t>Goh, Ano, Dos, Cen, Mos</t>
  </si>
  <si>
    <t>Undying Magic</t>
  </si>
  <si>
    <t>Rah, Ano, Psi, Cen, Mos</t>
  </si>
  <si>
    <t>magic_shield_flat</t>
  </si>
  <si>
    <t>magic_shield_regen_flat</t>
  </si>
  <si>
    <t>Min</t>
  </si>
  <si>
    <t>Max</t>
  </si>
  <si>
    <t># Pieces</t>
  </si>
  <si>
    <t>Slot Type</t>
  </si>
  <si>
    <t>Mod IV</t>
  </si>
  <si>
    <t>Mod VI</t>
  </si>
  <si>
    <t>Archmage Vestments</t>
  </si>
  <si>
    <t>cloth</t>
  </si>
  <si>
    <t>Barbarian Armor</t>
  </si>
  <si>
    <t>plate</t>
  </si>
  <si>
    <t>Rockman Chains</t>
  </si>
  <si>
    <t>all armor</t>
  </si>
  <si>
    <t>Ranger Armor</t>
  </si>
  <si>
    <t>leather</t>
  </si>
  <si>
    <t>Tree of Life</t>
  </si>
  <si>
    <t>ring, charm</t>
  </si>
  <si>
    <t>The Protector</t>
  </si>
  <si>
    <t>chest, shield</t>
  </si>
  <si>
    <t>block_strength_percent</t>
  </si>
  <si>
    <t>Flaming Devil</t>
  </si>
  <si>
    <t>jewel</t>
  </si>
  <si>
    <t>lifesteal_percent</t>
  </si>
  <si>
    <t>spell_fire_damage_flat</t>
  </si>
  <si>
    <t>Forest Guardian</t>
  </si>
  <si>
    <t>spell_nature_damage_flat</t>
  </si>
  <si>
    <t>Ice Lord</t>
  </si>
  <si>
    <t>spell_water_damage_flat</t>
  </si>
  <si>
    <t>Will of Lightning</t>
  </si>
  <si>
    <t>spell_thunder_damage_flat</t>
  </si>
  <si>
    <t>Knight's Pledge</t>
  </si>
  <si>
    <t>increase_healing_flat</t>
  </si>
  <si>
    <t>Sigon's Complete Steel</t>
  </si>
  <si>
    <t>all armor, shield</t>
  </si>
  <si>
    <t>Berserker's Arsenal</t>
  </si>
  <si>
    <t>high_physical_damage_percent</t>
  </si>
  <si>
    <t>Cathan's Traps</t>
  </si>
  <si>
    <t>cloth helm + chest, ring, neck</t>
  </si>
  <si>
    <t>high_fire_spell_to_attack_dmg_flat</t>
  </si>
  <si>
    <t>Vidala's Rig</t>
  </si>
  <si>
    <t>high_dexterity_flat</t>
  </si>
  <si>
    <t>water_spell_to_attack_dmg_flat</t>
  </si>
  <si>
    <t>Spirit of the Arcane</t>
  </si>
  <si>
    <t>spell_damage_flat</t>
  </si>
  <si>
    <t>Scholar's Robe</t>
  </si>
  <si>
    <t>bonus_exp_flat</t>
  </si>
  <si>
    <t>bonus_normal_item_drops_flat</t>
  </si>
  <si>
    <t>bonus_map_drops_flat</t>
  </si>
  <si>
    <t>Armor of the Elements</t>
  </si>
  <si>
    <t>all_ele_spell_dmg_flat</t>
  </si>
  <si>
    <t>all_ele_dmg_flat</t>
  </si>
  <si>
    <t>Artifact Armor</t>
  </si>
  <si>
    <t>very_high_armor_flat</t>
  </si>
  <si>
    <t>Eliminator</t>
  </si>
  <si>
    <t>stamina_flat</t>
  </si>
  <si>
    <t>The Ascended</t>
  </si>
  <si>
    <t>high_vitality_flat</t>
  </si>
  <si>
    <t>Lord's Retribution</t>
  </si>
  <si>
    <t>all armor, ring, neck</t>
  </si>
  <si>
    <t>plus_divine_skill_lvls_flat</t>
  </si>
  <si>
    <t>Set Rings of Impossibility</t>
  </si>
  <si>
    <t>ring</t>
  </si>
  <si>
    <t>high_critical_damage_flat</t>
  </si>
  <si>
    <t>Archmage Armor</t>
  </si>
  <si>
    <t>Godking's Plate</t>
  </si>
  <si>
    <t>physical_damage_percent</t>
  </si>
  <si>
    <t>Mystical Ornaments</t>
  </si>
  <si>
    <t>thunder_spell_to_attack_dmg_flat</t>
  </si>
  <si>
    <t>Royal Thief Adornments</t>
  </si>
  <si>
    <t>all armor + offhand</t>
  </si>
  <si>
    <t>Wisdom of the Elders</t>
  </si>
  <si>
    <t>Wisdom Set</t>
  </si>
  <si>
    <t>high_wisdom_flat</t>
  </si>
  <si>
    <t>Elemental Essense</t>
  </si>
  <si>
    <t>Immortal King</t>
  </si>
  <si>
    <t>plate, ring</t>
  </si>
  <si>
    <t>plus_nature_skill_lvls_flat</t>
  </si>
  <si>
    <t>plus_storm_skill_lvls_flat</t>
  </si>
  <si>
    <t>Mavina's Battle Hym</t>
  </si>
  <si>
    <t>leather, torch, bracelet</t>
  </si>
  <si>
    <t>high_water_spell_to_attack_dmg_flat</t>
  </si>
  <si>
    <t>plus_hunting_skill_lvls_flat</t>
  </si>
  <si>
    <t>Tal Rasha's Wrappings</t>
  </si>
  <si>
    <t>cloth, neck, charm</t>
  </si>
  <si>
    <t>high_mana_regen_percent</t>
  </si>
  <si>
    <t>Seer's Guidance</t>
  </si>
  <si>
    <t>helm, neck, charm</t>
  </si>
  <si>
    <t>wisdom_flat</t>
  </si>
  <si>
    <t>Ascension of Fire</t>
  </si>
  <si>
    <t>fire_penetration_flat</t>
  </si>
  <si>
    <t>fire_focus_flat</t>
  </si>
  <si>
    <t>Ascension of Nature</t>
  </si>
  <si>
    <t>nature_focus_flat</t>
  </si>
  <si>
    <t>Ascension of Thunder</t>
  </si>
  <si>
    <t>thunder_penetration_flat</t>
  </si>
  <si>
    <t>thunder_focus_flat</t>
  </si>
  <si>
    <t>Ascension of Water</t>
  </si>
  <si>
    <t>water_penetration_flat</t>
  </si>
  <si>
    <t>water_focus_flat</t>
  </si>
  <si>
    <t>Treasure Finder</t>
  </si>
  <si>
    <t>N/A</t>
  </si>
  <si>
    <t>Set Drop Set</t>
  </si>
  <si>
    <t>Type</t>
  </si>
  <si>
    <t>1o Mod</t>
  </si>
  <si>
    <t>2o Mod</t>
  </si>
  <si>
    <t>U Mod I</t>
  </si>
  <si>
    <t>U Mod II</t>
  </si>
  <si>
    <t>U Mod III</t>
  </si>
  <si>
    <t>U Mod IV</t>
  </si>
  <si>
    <t>U Mod V</t>
  </si>
  <si>
    <t>Req.</t>
  </si>
  <si>
    <t>Is Set</t>
  </si>
  <si>
    <t>Custom</t>
  </si>
  <si>
    <t>Axe</t>
  </si>
  <si>
    <t>cte_uniques:limbsplit</t>
  </si>
  <si>
    <t>limbsplit</t>
  </si>
  <si>
    <t>high_physical_damage_flat</t>
  </si>
  <si>
    <t>high_strength_flat</t>
  </si>
  <si>
    <t>armor_penetration_flat</t>
  </si>
  <si>
    <t>1.0 str</t>
  </si>
  <si>
    <t>x</t>
  </si>
  <si>
    <t>cte_uniques:soul_taker</t>
  </si>
  <si>
    <t>soul_taker</t>
  </si>
  <si>
    <t>physical_damage_flat</t>
  </si>
  <si>
    <t>attack_water_damage_flat</t>
  </si>
  <si>
    <t>high_water_spell_to_attack_dmg_percent</t>
  </si>
  <si>
    <t>water_resist_flat</t>
  </si>
  <si>
    <t>0.75 str</t>
  </si>
  <si>
    <t>cte_uniques:ngamahus_flame</t>
  </si>
  <si>
    <t>ngamahus_flame</t>
  </si>
  <si>
    <t>attack_fire_damage_flat</t>
  </si>
  <si>
    <t>high_fire_spell_to_attack_dmg_percent</t>
  </si>
  <si>
    <t>physical_dispersion_flat</t>
  </si>
  <si>
    <t>Bow</t>
  </si>
  <si>
    <t>cte_uniques:silverbranch</t>
  </si>
  <si>
    <t>silverbranch</t>
  </si>
  <si>
    <t>0.75 dex</t>
  </si>
  <si>
    <t>cte_uniques:chin_sol</t>
  </si>
  <si>
    <t>chin_sol</t>
  </si>
  <si>
    <t>low_attack_fire_damage_flat</t>
  </si>
  <si>
    <t>very_high_dodge_flat</t>
  </si>
  <si>
    <t>critical_damage_percent</t>
  </si>
  <si>
    <t>1.0 dex</t>
  </si>
  <si>
    <t>cte_uniques:nuros_harp</t>
  </si>
  <si>
    <t>nuros_harp</t>
  </si>
  <si>
    <t>plus_ocean_skill_lvls_flat</t>
  </si>
  <si>
    <t>cte_uniques:voltaxic_rift</t>
  </si>
  <si>
    <t>voltaxic_rift</t>
  </si>
  <si>
    <t>attack_thunder_damage_flat</t>
  </si>
  <si>
    <t>attack_nature_damage_flat</t>
  </si>
  <si>
    <t>very_high_critical_hit_flat</t>
  </si>
  <si>
    <t>Bracelet</t>
  </si>
  <si>
    <t>cte_uniques:wurms_molt</t>
  </si>
  <si>
    <t>wurms_molt</t>
  </si>
  <si>
    <t>strength_flat</t>
  </si>
  <si>
    <t>intelligence_flat</t>
  </si>
  <si>
    <t>1.0 sta</t>
  </si>
  <si>
    <t>cte_uniques:headhunter</t>
  </si>
  <si>
    <t>headhunter</t>
  </si>
  <si>
    <t>very_high_health_flat</t>
  </si>
  <si>
    <t>high_all_attributes_flat</t>
  </si>
  <si>
    <t>high_all_elemental_damage_flat</t>
  </si>
  <si>
    <t>Charm</t>
  </si>
  <si>
    <t>cte_uniques:gheeds_fortune</t>
  </si>
  <si>
    <t>gheeds_fortune</t>
  </si>
  <si>
    <t>bonus_unique_item_drops_flat</t>
  </si>
  <si>
    <t>0.25 sta</t>
  </si>
  <si>
    <t>cte_uniques:hellfire</t>
  </si>
  <si>
    <t>hellfire_ocean</t>
  </si>
  <si>
    <t>all_attributes_flat</t>
  </si>
  <si>
    <t>0.25 sta, 0.25 wis</t>
  </si>
  <si>
    <t>hellfire_fire</t>
  </si>
  <si>
    <t>plus_fire_skill_lvls_flat</t>
  </si>
  <si>
    <t>0.25 sta, 0.25 str</t>
  </si>
  <si>
    <t>hellfire_storm</t>
  </si>
  <si>
    <t>0.25 sta, 0.25 int</t>
  </si>
  <si>
    <t>hellfire_nature</t>
  </si>
  <si>
    <t>0.5 sta</t>
  </si>
  <si>
    <t>hellfire_hunting</t>
  </si>
  <si>
    <t>0.25 sta, 0.25 dex</t>
  </si>
  <si>
    <t>hellfire_divine</t>
  </si>
  <si>
    <t>0.25 sta, 0.25 vit</t>
  </si>
  <si>
    <t>Cloth Chest</t>
  </si>
  <si>
    <t>cte_uniques:cloth_unique_4_chestplate</t>
  </si>
  <si>
    <t>thousand_ribbons</t>
  </si>
  <si>
    <t>1.0 wis</t>
  </si>
  <si>
    <t>cte_uniques:cloth_unique_2_chestplate</t>
  </si>
  <si>
    <t>cloak_of_flame</t>
  </si>
  <si>
    <t>fire_thorns_reflect_flat</t>
  </si>
  <si>
    <t>cte_uniques:cloth_unique_1_chestplate</t>
  </si>
  <si>
    <t>the_covenant</t>
  </si>
  <si>
    <t>blood_mage_trait_flat</t>
  </si>
  <si>
    <t>high_intelligence_flat</t>
  </si>
  <si>
    <t>high_health_percent</t>
  </si>
  <si>
    <t>high_nature_spell_to_attack_dmg_percent</t>
  </si>
  <si>
    <t>1.0 int</t>
  </si>
  <si>
    <t>cte_uniques:cloth_unique_3_chestplate</t>
  </si>
  <si>
    <t>shavronnes_wrapping</t>
  </si>
  <si>
    <t>arcane_devotion_trait_flat</t>
  </si>
  <si>
    <t>very_high_nature_resist_flat</t>
  </si>
  <si>
    <t>high_magic_shield_percent</t>
  </si>
  <si>
    <t>1.1 wis</t>
  </si>
  <si>
    <t>Cloth Helm</t>
  </si>
  <si>
    <t>cte_uniques:cloth_unique_2_helmet</t>
  </si>
  <si>
    <t>flamesight</t>
  </si>
  <si>
    <t>cte_uniques:cloth_unique_3_helmet</t>
  </si>
  <si>
    <t>galesight</t>
  </si>
  <si>
    <t>cte_uniques:cloth_unique_4_helmet</t>
  </si>
  <si>
    <t>thundersight</t>
  </si>
  <si>
    <t>Cloth Pants</t>
  </si>
  <si>
    <t>cte_uniques:cloth_unique_3_leggings</t>
  </si>
  <si>
    <t>bated_breath</t>
  </si>
  <si>
    <t>cte_uniques:cloth_unique_4_leggings</t>
  </si>
  <si>
    <t>snowclash</t>
  </si>
  <si>
    <t>very_high_water_resist_flat</t>
  </si>
  <si>
    <t>plus_blizzard_spell_lvl_flat</t>
  </si>
  <si>
    <t>1.0 wis, 0.5 str</t>
  </si>
  <si>
    <t>cte_uniques:cloth_unique_2_leggings</t>
  </si>
  <si>
    <t>arachnid_mesh</t>
  </si>
  <si>
    <t>Hammer</t>
  </si>
  <si>
    <t>cte_uniques:chaber_cairn</t>
  </si>
  <si>
    <t>chaber_cairn</t>
  </si>
  <si>
    <t>0.75 str, 0.75 int</t>
  </si>
  <si>
    <t>cte_uniques:frostbreath</t>
  </si>
  <si>
    <t>frostbreath</t>
  </si>
  <si>
    <t>low_attack_water_damage_flat</t>
  </si>
  <si>
    <t>cte_uniques:mjolner</t>
  </si>
  <si>
    <t>mjolner</t>
  </si>
  <si>
    <t>high_thunder_spell_to_attack_dmg_flat</t>
  </si>
  <si>
    <t>high_thunder_spell_to_attack_dmg_percent</t>
  </si>
  <si>
    <t>1.1 str, 1.1 int</t>
  </si>
  <si>
    <t>Leather Boots</t>
  </si>
  <si>
    <t>cte_uniques:leather_unique_2_boots</t>
  </si>
  <si>
    <t>goldwyrm</t>
  </si>
  <si>
    <t>cte_uniques:leather_unique_3_boots</t>
  </si>
  <si>
    <t>the_blood_dance</t>
  </si>
  <si>
    <t>high_energy_flat</t>
  </si>
  <si>
    <t>cte_uniques:leather_unique_1_boots</t>
  </si>
  <si>
    <t>abberaths_hooves</t>
  </si>
  <si>
    <t>1.0 dex, 1.0 str</t>
  </si>
  <si>
    <t>Leather Chest</t>
  </si>
  <si>
    <t>cte_uniques:leather_unique_2_chestplate</t>
  </si>
  <si>
    <t>foxs_fortune</t>
  </si>
  <si>
    <t>cte_uniques:leather_unique_3_chestplate</t>
  </si>
  <si>
    <t>skin_of_the_vipermagi</t>
  </si>
  <si>
    <t>low_spell_damage_flat</t>
  </si>
  <si>
    <t>cte_uniques:leather_unique_1_chestplate</t>
  </si>
  <si>
    <t>queen_of_the_forest</t>
  </si>
  <si>
    <t>high_dodge_percent</t>
  </si>
  <si>
    <t>low_elemental_resist_flat</t>
  </si>
  <si>
    <t>high_bow_damage_flat</t>
  </si>
  <si>
    <t>1.1 dex</t>
  </si>
  <si>
    <t>Leather Helm</t>
  </si>
  <si>
    <t>cte_uniques:leather_unique_2_helmet</t>
  </si>
  <si>
    <t>goldrim</t>
  </si>
  <si>
    <t>bonus_all_drops</t>
  </si>
  <si>
    <t>cte_uniques:leather_unique_3_helmet</t>
  </si>
  <si>
    <t>heatshiver</t>
  </si>
  <si>
    <t>all_fire_damage_flat</t>
  </si>
  <si>
    <t>all_water_damage_flat</t>
  </si>
  <si>
    <t>cte_uniques:leather_unique_1_helmet</t>
  </si>
  <si>
    <t>alphas_howl</t>
  </si>
  <si>
    <t>high_water_resist_flat</t>
  </si>
  <si>
    <t>high_mana_regen_flat</t>
  </si>
  <si>
    <t>0.75 dex, 0.75 int</t>
  </si>
  <si>
    <t>cte_uniques:leather_unique_4_helmet</t>
  </si>
  <si>
    <t>starkonjas_head</t>
  </si>
  <si>
    <t>high_critical_hit_flat</t>
  </si>
  <si>
    <t>Leather Pants</t>
  </si>
  <si>
    <t>cte_uniques:leather_unique_2_leggings</t>
  </si>
  <si>
    <t>faminebind</t>
  </si>
  <si>
    <t>cte_uniques:leather_unique_1_leggings</t>
  </si>
  <si>
    <t>nosferatus_coil</t>
  </si>
  <si>
    <t>cte_uniques:leather_unique_3_leggings</t>
  </si>
  <si>
    <t>thundergods_vigor</t>
  </si>
  <si>
    <t>low_dodge_flat</t>
  </si>
  <si>
    <t>very_high_thunder_resist_flat</t>
  </si>
  <si>
    <t>Necklace</t>
  </si>
  <si>
    <t>cte_uniques:karui_ward</t>
  </si>
  <si>
    <t>karui_ward</t>
  </si>
  <si>
    <t>0.25 vit, 0.25 str, 0.25 dex</t>
  </si>
  <si>
    <t>cte_uniques:biscos_collar</t>
  </si>
  <si>
    <t>biscos_collar</t>
  </si>
  <si>
    <t>0.75 wis</t>
  </si>
  <si>
    <t>Plate Chest</t>
  </si>
  <si>
    <t>cte_uniques:plate_unique_2_chestplate</t>
  </si>
  <si>
    <t>shaftstop</t>
  </si>
  <si>
    <t>high_armor_percent</t>
  </si>
  <si>
    <t>1.0 str, 0.75 sta</t>
  </si>
  <si>
    <t>cte_uniques:plate_unique_3_chestplate</t>
  </si>
  <si>
    <t>solaris_lorica</t>
  </si>
  <si>
    <t>high_nature_resist_flat</t>
  </si>
  <si>
    <t>cte_uniques:plate_unique_1_chestplate</t>
  </si>
  <si>
    <t>geofris_sanctuary</t>
  </si>
  <si>
    <t>harmony_trait_flat</t>
  </si>
  <si>
    <t>1.0 vit, 1.0 int</t>
  </si>
  <si>
    <t>Plate Helm</t>
  </si>
  <si>
    <t>cte_uniques:plate_unique_1_helmet</t>
  </si>
  <si>
    <t>nightwings_veil</t>
  </si>
  <si>
    <t>Plate Pants</t>
  </si>
  <si>
    <t>cte_uniques:plate_unique_3_leggings</t>
  </si>
  <si>
    <t>perandus_blazon</t>
  </si>
  <si>
    <t>low_armor_flat</t>
  </si>
  <si>
    <t>0.5 vit 1.0 sta</t>
  </si>
  <si>
    <t>cte_uniques:plate_unique_1_leggings</t>
  </si>
  <si>
    <t>meginords_girdle</t>
  </si>
  <si>
    <t>1.0 vit, 0.5 str</t>
  </si>
  <si>
    <t>Ring</t>
  </si>
  <si>
    <t>cte_uniques:manald_heal</t>
  </si>
  <si>
    <t>manald_heal</t>
  </si>
  <si>
    <t>low_health_regen_flat</t>
  </si>
  <si>
    <t>low_mana_regen_flat</t>
  </si>
  <si>
    <t>low_health_flat</t>
  </si>
  <si>
    <t>cte_uniques:stone_of_jordan</t>
  </si>
  <si>
    <t>stone_of_jordan</t>
  </si>
  <si>
    <t>mana_percent</t>
  </si>
  <si>
    <t>cte_uniques:andvarius</t>
  </si>
  <si>
    <t>andvarius</t>
  </si>
  <si>
    <t>much_less_elemental_resist_flat</t>
  </si>
  <si>
    <t>less_health_percent</t>
  </si>
  <si>
    <t>0.5 wis</t>
  </si>
  <si>
    <t>cte_uniques:crest_of_perandus</t>
  </si>
  <si>
    <t>crest_of_perandus</t>
  </si>
  <si>
    <t>0.75 sta</t>
  </si>
  <si>
    <t>cte_uniques:steelclash</t>
  </si>
  <si>
    <t>steelclash</t>
  </si>
  <si>
    <t>cte_uniques:springleaf</t>
  </si>
  <si>
    <t>springleaf</t>
  </si>
  <si>
    <t>Staff</t>
  </si>
  <si>
    <t>cte_uniques:cane_of_unravelling</t>
  </si>
  <si>
    <t>cane_of_unravelling</t>
  </si>
  <si>
    <t>high_nature_spell_to_attack_dmg_flat</t>
  </si>
  <si>
    <t>cte_uniques:the_searing_touch</t>
  </si>
  <si>
    <t>the_searing_touch</t>
  </si>
  <si>
    <t>fire_spell_to_attack_dmg_percent</t>
  </si>
  <si>
    <t>cte_uniques:the_whispering_ice</t>
  </si>
  <si>
    <t>the_whispering_ice</t>
  </si>
  <si>
    <t>Sword</t>
  </si>
  <si>
    <t>cte_uniques:ephemeral_edge</t>
  </si>
  <si>
    <t>ephemeral_edge</t>
  </si>
  <si>
    <t>less_health_flat</t>
  </si>
  <si>
    <t>0.25 sta, 0.75 int</t>
  </si>
  <si>
    <t>cte_uniques:rebuke_of_the_vaal</t>
  </si>
  <si>
    <t>rebuke_of_the_vaal</t>
  </si>
  <si>
    <t>low_attack_thunder_damage_flat, low_attack_water_damage_flat, low_attack_fire_damage_flat, low_attack_nature_damage_flat</t>
  </si>
  <si>
    <t>fire_spell_to_attack_damage_fat</t>
  </si>
  <si>
    <t>water_spell_to_attack_damage_fat</t>
  </si>
  <si>
    <t>thunder_spell_to_attack_damage_fat</t>
  </si>
  <si>
    <t>nature_spell_to_attack_damage_fat</t>
  </si>
  <si>
    <t>cte_uniques:starforge</t>
  </si>
  <si>
    <t>starforge</t>
  </si>
  <si>
    <t>thunder_spell_to_attack_dmg_percent</t>
  </si>
  <si>
    <t>1.0 str, 1.0 dex</t>
  </si>
  <si>
    <t>cte_uniques:cospris_malice</t>
  </si>
  <si>
    <t>cospris_malice</t>
  </si>
  <si>
    <t>1.0 dex, 1.0 int</t>
  </si>
  <si>
    <t>Torch</t>
  </si>
  <si>
    <t>cte_uniques:lidless_wall</t>
  </si>
  <si>
    <t>lidless_wall</t>
  </si>
  <si>
    <t>cte_uniques:rathpith_globe</t>
  </si>
  <si>
    <t>rathpith_globe</t>
  </si>
  <si>
    <t>axefire0</t>
  </si>
  <si>
    <t>axethunder0</t>
  </si>
  <si>
    <t>much_less_life_on_hit_flat</t>
  </si>
  <si>
    <t>much_less_lifesteal_flat</t>
  </si>
  <si>
    <t>axewaterfire0</t>
  </si>
  <si>
    <t>crippled_critical_damage_percent</t>
  </si>
  <si>
    <t>crippled_lifesteal_percent</t>
  </si>
  <si>
    <t>crippled_mana_on_hit_flat</t>
  </si>
  <si>
    <t>0.5 str, 0.5 int</t>
  </si>
  <si>
    <t>bow_fire0</t>
  </si>
  <si>
    <t>fire_spell_to_attack_dmg_flat</t>
  </si>
  <si>
    <t>bow_nature0</t>
  </si>
  <si>
    <t>bow_thunder0</t>
  </si>
  <si>
    <t>bow_water0</t>
  </si>
  <si>
    <t>water_nature_damage_flat</t>
  </si>
  <si>
    <t>blaze_bow</t>
  </si>
  <si>
    <t>braceletnature0</t>
  </si>
  <si>
    <t>health_regen_percent</t>
  </si>
  <si>
    <t>plus_thorns_effect_lvl_flat</t>
  </si>
  <si>
    <t>0.75 vit</t>
  </si>
  <si>
    <t>braceletthunder0</t>
  </si>
  <si>
    <t>very_high_critical_hit_percent</t>
  </si>
  <si>
    <t>very_high_critical_damage_percent</t>
  </si>
  <si>
    <t>braceletfire0</t>
  </si>
  <si>
    <t>high_fire_resist_flat</t>
  </si>
  <si>
    <t>much_less_critical_damage_percent</t>
  </si>
  <si>
    <t>0.5 str</t>
  </si>
  <si>
    <t>braceletwater0</t>
  </si>
  <si>
    <t>very_low_spell_water_damage_flat</t>
  </si>
  <si>
    <t>very_low_spell_fire_damage_flat</t>
  </si>
  <si>
    <t>0.5 vit, 0.75 wis</t>
  </si>
  <si>
    <t>X</t>
  </si>
  <si>
    <t>braceletsetdrop0</t>
  </si>
  <si>
    <t>0.75 sta, 0.5 wis</t>
  </si>
  <si>
    <t>braceletthundernature0</t>
  </si>
  <si>
    <t>0.75 str, 0.75 vit</t>
  </si>
  <si>
    <t>charmnature0</t>
  </si>
  <si>
    <t>0.75 str, 0.75 wis</t>
  </si>
  <si>
    <t>charmthunder0</t>
  </si>
  <si>
    <t>0.75 wis, 0.75 int</t>
  </si>
  <si>
    <t>charmwater0</t>
  </si>
  <si>
    <t>mana_to_energy_conversion_flat</t>
  </si>
  <si>
    <t>charmfire0</t>
  </si>
  <si>
    <t>high_fire_penetration_flat</t>
  </si>
  <si>
    <t>Cloth Boots</t>
  </si>
  <si>
    <t>nature_cloth_boots0</t>
  </si>
  <si>
    <t>all_nature_damage_flat</t>
  </si>
  <si>
    <t>tiny_magic_shield_regen_flat</t>
  </si>
  <si>
    <t>tiny_mana_regen_flat</t>
  </si>
  <si>
    <t>tiny_energy_regen_flat</t>
  </si>
  <si>
    <t>1.0 int, 1.0 wis</t>
  </si>
  <si>
    <t>thunder_cloth_boots0</t>
  </si>
  <si>
    <t>all_thunder_damage_flat</t>
  </si>
  <si>
    <t>water_cloth_boots0</t>
  </si>
  <si>
    <t>fire_cloth_boots0</t>
  </si>
  <si>
    <t>chestmana0</t>
  </si>
  <si>
    <t>energy_to_mana_conversion_flat</t>
  </si>
  <si>
    <t>staff_damage_flat</t>
  </si>
  <si>
    <t>helmetwisdom0</t>
  </si>
  <si>
    <t>helmetmana0</t>
  </si>
  <si>
    <t>nature_ele_hammer0</t>
  </si>
  <si>
    <t>low_attack_nature_damage_flat</t>
  </si>
  <si>
    <t>very_high_critical_damage_flat</t>
  </si>
  <si>
    <t>very_high_critical_hit_perecent</t>
  </si>
  <si>
    <t>0.5 str, 0.75 int</t>
  </si>
  <si>
    <t>thunder_ele_hammer0</t>
  </si>
  <si>
    <t>low_attack_thunder_damage_flat</t>
  </si>
  <si>
    <t>water_ele_hammer0</t>
  </si>
  <si>
    <t>fire_ele_hammer0</t>
  </si>
  <si>
    <t>hammerphysical0</t>
  </si>
  <si>
    <t>hammerthunder0</t>
  </si>
  <si>
    <t>0.75 str, 0.75 sta</t>
  </si>
  <si>
    <t>chestdodge0</t>
  </si>
  <si>
    <t>necklace_magic_shield0</t>
  </si>
  <si>
    <t>0.75 int, 0.5 wis</t>
  </si>
  <si>
    <t>necklace_wisdom0</t>
  </si>
  <si>
    <t>very_high_wisdom_flat</t>
  </si>
  <si>
    <t>high_magic_shield_regen_flat</t>
  </si>
  <si>
    <t>1.0 int, 0.25 wis</t>
  </si>
  <si>
    <t>necklacenature0</t>
  </si>
  <si>
    <t>magic_steal_flat</t>
  </si>
  <si>
    <t>1.0 vit</t>
  </si>
  <si>
    <t>necklacewater0</t>
  </si>
  <si>
    <t>plus_heart_of_ice_spell_lvl_flat</t>
  </si>
  <si>
    <t>0.75 vit, 0.75 int</t>
  </si>
  <si>
    <t>necklace_strength0</t>
  </si>
  <si>
    <t>very_high_strength_flat</t>
  </si>
  <si>
    <t>high_lifesteal_flat</t>
  </si>
  <si>
    <t>high_magic_steal_flat</t>
  </si>
  <si>
    <t>0.25 vit, 0.25 sta, 0.25 wis</t>
  </si>
  <si>
    <t>necklacesetdrop0</t>
  </si>
  <si>
    <t>0.25 sta, 0.75 wis</t>
  </si>
  <si>
    <t>necklacefire0</t>
  </si>
  <si>
    <t>plus_blazing_inferno_spell_lvl_flat</t>
  </si>
  <si>
    <t>necklaceenergy0</t>
  </si>
  <si>
    <t>necklacegambler0</t>
  </si>
  <si>
    <t>necklacethunder0</t>
  </si>
  <si>
    <t>0.5 sta, 0.75 int</t>
  </si>
  <si>
    <t>necklace_doomsday</t>
  </si>
  <si>
    <t>much_less_magic_shield_flat</t>
  </si>
  <si>
    <t>much_less_health_flat</t>
  </si>
  <si>
    <t>less_mana_regen_flat</t>
  </si>
  <si>
    <t>much_less_energy_regen_flat</t>
  </si>
  <si>
    <t>0.25 str, 0.25 sta, 0.25 wis</t>
  </si>
  <si>
    <t>Plate Boots</t>
  </si>
  <si>
    <t>bootsnature0</t>
  </si>
  <si>
    <t>bootsthunder0</t>
  </si>
  <si>
    <t>hammer_damage_flat</t>
  </si>
  <si>
    <t>bootsfire0</t>
  </si>
  <si>
    <t>axe_damage_flat</t>
  </si>
  <si>
    <t>bootswater0</t>
  </si>
  <si>
    <t>sword_damage_flat</t>
  </si>
  <si>
    <t>chestfire0</t>
  </si>
  <si>
    <t>much_less_water_resist_flat</t>
  </si>
  <si>
    <t>chestnature0</t>
  </si>
  <si>
    <t>high_health_regen_flat</t>
  </si>
  <si>
    <t>chestthunder0</t>
  </si>
  <si>
    <t>chestwater0</t>
  </si>
  <si>
    <t>high_water_penetration_flat</t>
  </si>
  <si>
    <t>helmetwater0</t>
  </si>
  <si>
    <t>helmetfire0</t>
  </si>
  <si>
    <t>0.5 vit, 0.75 int</t>
  </si>
  <si>
    <t>helmetthunder0</t>
  </si>
  <si>
    <t>helmetnature0</t>
  </si>
  <si>
    <t>very_high_health_regen_flat</t>
  </si>
  <si>
    <t>very_high_health_percent</t>
  </si>
  <si>
    <t>pantsthunder0</t>
  </si>
  <si>
    <t>pantswater0</t>
  </si>
  <si>
    <t>major_armor_flat</t>
  </si>
  <si>
    <t>0.75 sta, 0.75 int</t>
  </si>
  <si>
    <t>pantsnature0</t>
  </si>
  <si>
    <t>high_thunder_resist_flat</t>
  </si>
  <si>
    <t>0.75 vit, 0.5 int</t>
  </si>
  <si>
    <t>pantsfire0</t>
  </si>
  <si>
    <t>very_high_armor_multi</t>
  </si>
  <si>
    <t>plus_magma_flower_spell_lvl_flat</t>
  </si>
  <si>
    <t>1.0 sta, 0.5 int</t>
  </si>
  <si>
    <t>ringdodge0</t>
  </si>
  <si>
    <t>ringcrit0</t>
  </si>
  <si>
    <t>high_critical_hit_percent</t>
  </si>
  <si>
    <t>0.25 str, 0.5 int</t>
  </si>
  <si>
    <t>thunder_ele_ring0</t>
  </si>
  <si>
    <t>high_thunder_penetration_flat</t>
  </si>
  <si>
    <t>water_ele_ring0</t>
  </si>
  <si>
    <t>nature_ele_ring1</t>
  </si>
  <si>
    <t>high_nature_penetration_flat</t>
  </si>
  <si>
    <t>fire_ele_ring2</t>
  </si>
  <si>
    <t>ring_magic_shield0</t>
  </si>
  <si>
    <t>ringenergy0</t>
  </si>
  <si>
    <t>high_energy_regen_percent</t>
  </si>
  <si>
    <t>ring_hermit_insanity</t>
  </si>
  <si>
    <t>double_less_health_percent</t>
  </si>
  <si>
    <t>double_less_magic_shield_percent</t>
  </si>
  <si>
    <t>major_critical_damage_percent</t>
  </si>
  <si>
    <t>ringwaterfire0</t>
  </si>
  <si>
    <t>very_high_spell_fire_damage_flat</t>
  </si>
  <si>
    <t>very_high_spell_water_damage_flat</t>
  </si>
  <si>
    <t>very_high_fire_resist_flat</t>
  </si>
  <si>
    <t>shieldresist0</t>
  </si>
  <si>
    <t>shield_wisdom0</t>
  </si>
  <si>
    <t>thunder_ele_shield0</t>
  </si>
  <si>
    <t>thunder_thorns_reflect_flat</t>
  </si>
  <si>
    <t>water_ele_shield0</t>
  </si>
  <si>
    <t>water_thorns_reflect_flat</t>
  </si>
  <si>
    <t>nature_ele_shield1</t>
  </si>
  <si>
    <t>nature_thorns_reflect_flat</t>
  </si>
  <si>
    <t>fire_ele_shield2</t>
  </si>
  <si>
    <t>uniquestafffire0</t>
  </si>
  <si>
    <t>life_on_hit_flat</t>
  </si>
  <si>
    <t>plus_fireball_spell_lvl_flat</t>
  </si>
  <si>
    <t>uniquestaffnature0</t>
  </si>
  <si>
    <t>plus_poison_ball_spell_lvl_flat</t>
  </si>
  <si>
    <t>uniquestaffthunder0</t>
  </si>
  <si>
    <t>plus_thunder_spear_spell_lvl_flat</t>
  </si>
  <si>
    <t>uniquestaffwater0</t>
  </si>
  <si>
    <t>plus_frostball_spell_lvl_flat</t>
  </si>
  <si>
    <t>uniquestafflifesteal0</t>
  </si>
  <si>
    <t>water_ele_staff0</t>
  </si>
  <si>
    <t>1.1 int</t>
  </si>
  <si>
    <t>fire_ele_staff1</t>
  </si>
  <si>
    <t>nature_ele_staff2</t>
  </si>
  <si>
    <t>thunder_ele_staff3</t>
  </si>
  <si>
    <t>swordwater0</t>
  </si>
  <si>
    <t>0.75 int, 0.75 wis</t>
  </si>
  <si>
    <t>swordnature0</t>
  </si>
  <si>
    <t>swordphysical0</t>
  </si>
  <si>
    <t>high_critical_damage_percent</t>
  </si>
  <si>
    <t>thunder_ele_saber0</t>
  </si>
  <si>
    <t>water_ele_saber0</t>
  </si>
  <si>
    <t>fire_ele_saber0</t>
  </si>
  <si>
    <t>nature_ele_saber0</t>
  </si>
  <si>
    <t>Notes:</t>
  </si>
  <si>
    <t>If there's a flat, chances are there's a percent.</t>
  </si>
  <si>
    <t>You can give + skills or + specific skill.</t>
  </si>
  <si>
    <t>Tiny &lt; Very Low &lt; Low &lt; ___ &lt; High &lt; Very High &lt; Major</t>
  </si>
  <si>
    <t>Double Less &lt; Much Less &lt; Less = Bad Mods</t>
  </si>
  <si>
    <t>much_less_fire_resist_flat</t>
  </si>
  <si>
    <t>much_less_nature_resist_flat</t>
  </si>
  <si>
    <t>very_high_dexterity_flat</t>
  </si>
  <si>
    <t>much_less_thunder_resist_flat</t>
  </si>
  <si>
    <t>very_high_spell_nature_damage_flat</t>
  </si>
  <si>
    <t>very_high_spell_thunder_damage_flat</t>
  </si>
  <si>
    <t>very_low_spell_nature_damage_flat</t>
  </si>
  <si>
    <t>very_low_spell_thunder_damage_flat</t>
  </si>
  <si>
    <t>water_spell_to_attack_dmg_percent</t>
  </si>
  <si>
    <t>plus_thunder_storm_spell_lvl_flat</t>
  </si>
  <si>
    <t>Affix Type</t>
  </si>
  <si>
    <t>Prefix</t>
  </si>
  <si>
    <t>Massive</t>
  </si>
  <si>
    <t>Deadly</t>
  </si>
  <si>
    <t>Cold</t>
  </si>
  <si>
    <t>Evasive</t>
  </si>
  <si>
    <t>major_dodge_flat</t>
  </si>
  <si>
    <t>Flaming</t>
  </si>
  <si>
    <t>attack_fire_damage_plat</t>
  </si>
  <si>
    <t>Lightning</t>
  </si>
  <si>
    <t>Venom</t>
  </si>
  <si>
    <t>Resistant</t>
  </si>
  <si>
    <t>high_elemental_resist_flat</t>
  </si>
  <si>
    <t>Sanguine</t>
  </si>
  <si>
    <t>Suffix</t>
  </si>
  <si>
    <t>of Mountains</t>
  </si>
  <si>
    <t>major_health_flat</t>
  </si>
  <si>
    <t>of Thunder Strikes</t>
  </si>
  <si>
    <t>very_high_thunder_penetration_flat</t>
  </si>
  <si>
    <t>of Harsh Winter</t>
  </si>
  <si>
    <t>very_high_water_penetration_flat</t>
  </si>
  <si>
    <t>of The Cobra</t>
  </si>
  <si>
    <t>very_high_nature_penetration_flat</t>
  </si>
  <si>
    <t>of Raging Volcano</t>
  </si>
  <si>
    <t>very_high_fire_penetration_flat</t>
  </si>
  <si>
    <t>of Leeching</t>
  </si>
  <si>
    <t>major_lifesteal_flat</t>
  </si>
  <si>
    <t>of Rock Skin</t>
  </si>
  <si>
    <t>of Elemental Resistance</t>
  </si>
  <si>
    <t>major_elemental_resist_flat</t>
  </si>
  <si>
    <t>arcane_devotion_trait</t>
  </si>
  <si>
    <t>armor_percent_big</t>
  </si>
  <si>
    <t>armor_percent_major</t>
  </si>
  <si>
    <t>armor_percent_small</t>
  </si>
  <si>
    <t>axe_dmg_percent_big</t>
  </si>
  <si>
    <t>axe_dmg_percent_major</t>
  </si>
  <si>
    <t>axe_dmg_percent_small</t>
  </si>
  <si>
    <t>axe_ele_dmg_percent_big</t>
  </si>
  <si>
    <t>axe_ele_dmg_percent_major</t>
  </si>
  <si>
    <t>axe_ele_dmg_percent_small</t>
  </si>
  <si>
    <t>bleed_mastery_trait</t>
  </si>
  <si>
    <t>block_percent_big</t>
  </si>
  <si>
    <t>block_percent_major</t>
  </si>
  <si>
    <t>block_percent_small</t>
  </si>
  <si>
    <t>blood_mage_trait</t>
  </si>
  <si>
    <t>bow_dmg_percent_big</t>
  </si>
  <si>
    <t>bow_dmg_percent_major</t>
  </si>
  <si>
    <t>bow_dmg_percent_small</t>
  </si>
  <si>
    <t>bow_ele_dmg_percent_big</t>
  </si>
  <si>
    <t>bow_ele_dmg_percent_major</t>
  </si>
  <si>
    <t>bow_ele_dmg_percent_small</t>
  </si>
  <si>
    <t>crit_dmg_big</t>
  </si>
  <si>
    <t>crit_dmg_major</t>
  </si>
  <si>
    <t>crit_dmg_small</t>
  </si>
  <si>
    <t>crit_hit_big</t>
  </si>
  <si>
    <t>crit_hit_crit_dmg_big</t>
  </si>
  <si>
    <t>crit_hit_crit_dmg_major</t>
  </si>
  <si>
    <t>crit_hit_crit_dmg_small</t>
  </si>
  <si>
    <t>crit_hit_major</t>
  </si>
  <si>
    <t>crit_hit_small</t>
  </si>
  <si>
    <t>crossbow_dmg_percent_big</t>
  </si>
  <si>
    <t>crossbow_dmg_percent_major</t>
  </si>
  <si>
    <t>crossbow_dmg_percent_small</t>
  </si>
  <si>
    <t>crossbow_ele_dmg_percent_big</t>
  </si>
  <si>
    <t>crossbow_ele_dmg_percent_major</t>
  </si>
  <si>
    <t>crossbow_ele_dmg_percent_small</t>
  </si>
  <si>
    <t>dex_big</t>
  </si>
  <si>
    <t>dex_major</t>
  </si>
  <si>
    <t>dex_small</t>
  </si>
  <si>
    <t>dodge_ene_big</t>
  </si>
  <si>
    <t>dodge_ene_major</t>
  </si>
  <si>
    <t>dodge_ene_regen_big</t>
  </si>
  <si>
    <t>dodge_ene_regen_major</t>
  </si>
  <si>
    <t>dodge_ene_regen_small</t>
  </si>
  <si>
    <t>dodge_ene_small</t>
  </si>
  <si>
    <t>dodge_percent_big</t>
  </si>
  <si>
    <t>dodge_percent_major</t>
  </si>
  <si>
    <t>dodge_percent_small</t>
  </si>
  <si>
    <t>elemental_all_dmg_big</t>
  </si>
  <si>
    <t>elemental_all_dmg_major</t>
  </si>
  <si>
    <t>elemental_all_dmg_small</t>
  </si>
  <si>
    <t>elemental_attack_dmg_big</t>
  </si>
  <si>
    <t>elemental_attack_dmg_major</t>
  </si>
  <si>
    <t>elemental_attack_dmg_small</t>
  </si>
  <si>
    <t>elemental_pene_big</t>
  </si>
  <si>
    <t>elemental_pene_major</t>
  </si>
  <si>
    <t>elemental_pene_small</t>
  </si>
  <si>
    <t>elemental_purity_trait</t>
  </si>
  <si>
    <t>elemental_res_big</t>
  </si>
  <si>
    <t>elemental_res_major</t>
  </si>
  <si>
    <t>elemental_res_small</t>
  </si>
  <si>
    <t>elemental_spell_dmg_big</t>
  </si>
  <si>
    <t>elemental_spell_dmg_major</t>
  </si>
  <si>
    <t>elemental_spell_dmg_small</t>
  </si>
  <si>
    <t>elemental_spell_to_attack_dmg_big</t>
  </si>
  <si>
    <t>elemental_spell_to_attack_dmg_major</t>
  </si>
  <si>
    <t>elemental_spell_to_attack_dmg_percent_big</t>
  </si>
  <si>
    <t>elemental_spell_to_attack_dmg_percent_major</t>
  </si>
  <si>
    <t>elemental_spell_to_attack_dmg_percent_small</t>
  </si>
  <si>
    <t>elemental_spell_to_attack_dmg_small</t>
  </si>
  <si>
    <t>ene_ene_regen_big</t>
  </si>
  <si>
    <t>ene_ene_regen_major</t>
  </si>
  <si>
    <t>ene_ene_regen_small</t>
  </si>
  <si>
    <t>energy_percent_big</t>
  </si>
  <si>
    <t>energy_percent_major</t>
  </si>
  <si>
    <t>energy_percent_small</t>
  </si>
  <si>
    <t>energy_regen_percent_big</t>
  </si>
  <si>
    <t>energy_regen_percent_major</t>
  </si>
  <si>
    <t>energy_regen_percent_small</t>
  </si>
  <si>
    <t>familiar_instincts_trait</t>
  </si>
  <si>
    <t>fire_all_dmg_big</t>
  </si>
  <si>
    <t>fire_all_dmg_major</t>
  </si>
  <si>
    <t>fire_all_dmg_small</t>
  </si>
  <si>
    <t>fire_attack_dmg_big</t>
  </si>
  <si>
    <t>fire_attack_dmg_major</t>
  </si>
  <si>
    <t>fire_attack_dmg_small</t>
  </si>
  <si>
    <t>fire_pene_big</t>
  </si>
  <si>
    <t>fire_pene_major</t>
  </si>
  <si>
    <t>fire_pene_small</t>
  </si>
  <si>
    <t>fire_res_big</t>
  </si>
  <si>
    <t>fire_res_major</t>
  </si>
  <si>
    <t>fire_res_small</t>
  </si>
  <si>
    <t>fire_spell_dmg_big</t>
  </si>
  <si>
    <t>fire_spell_dmg_major</t>
  </si>
  <si>
    <t>fire_spell_dmg_small</t>
  </si>
  <si>
    <t>fire_spell_to_attack_dmg_big</t>
  </si>
  <si>
    <t>fire_spell_to_attack_dmg_major</t>
  </si>
  <si>
    <t>fire_spell_to_attack_dmg_percent_big</t>
  </si>
  <si>
    <t>fire_spell_to_attack_dmg_percent_major</t>
  </si>
  <si>
    <t>fire_spell_to_attack_dmg_percent_small</t>
  </si>
  <si>
    <t>fire_spell_to_attack_dmg_small</t>
  </si>
  <si>
    <t>guardian</t>
  </si>
  <si>
    <t>hammer_dmg_percent_big</t>
  </si>
  <si>
    <t>hammer_dmg_percent_major</t>
  </si>
  <si>
    <t>hammer_dmg_percent_small</t>
  </si>
  <si>
    <t>hammer_ele_dmg_percent_big</t>
  </si>
  <si>
    <t>hammer_ele_dmg_percent_major</t>
  </si>
  <si>
    <t>hammer_ele_dmg_percent_small</t>
  </si>
  <si>
    <t>harmony_trait</t>
  </si>
  <si>
    <t>hp_hp_regen_big</t>
  </si>
  <si>
    <t>hp_hp_regen_major</t>
  </si>
  <si>
    <t>hp_hp_regen_small</t>
  </si>
  <si>
    <t>hp_percent_big</t>
  </si>
  <si>
    <t>hp_percent_major</t>
  </si>
  <si>
    <t>hp_percent_small</t>
  </si>
  <si>
    <t>hp_regen_percent_big</t>
  </si>
  <si>
    <t>hp_regen_percent_major</t>
  </si>
  <si>
    <t>hp_regen_percent_small</t>
  </si>
  <si>
    <t>int_big</t>
  </si>
  <si>
    <t>int_major</t>
  </si>
  <si>
    <t>int_small</t>
  </si>
  <si>
    <t>int_wis_big</t>
  </si>
  <si>
    <t>int_wis_major</t>
  </si>
  <si>
    <t>int_wis_small</t>
  </si>
  <si>
    <t>mage</t>
  </si>
  <si>
    <t>magical_life_trait</t>
  </si>
  <si>
    <t>mana_battery_trait</t>
  </si>
  <si>
    <t>mana_mana_regen_big</t>
  </si>
  <si>
    <t>mana_mana_regen_major</t>
  </si>
  <si>
    <t>mana_mana_regen_small</t>
  </si>
  <si>
    <t>mana_ms_percent_big</t>
  </si>
  <si>
    <t>mana_ms_percent_major</t>
  </si>
  <si>
    <t>mana_ms_percent_small</t>
  </si>
  <si>
    <t>mana_percent_big</t>
  </si>
  <si>
    <t>mana_percent_major</t>
  </si>
  <si>
    <t>mana_percent_small</t>
  </si>
  <si>
    <t>mana_regen_percent_big</t>
  </si>
  <si>
    <t>mana_regen_percent_major</t>
  </si>
  <si>
    <t>mana_regen_percent_small</t>
  </si>
  <si>
    <t>ms_percent_big</t>
  </si>
  <si>
    <t>ms_percent_major</t>
  </si>
  <si>
    <t>ms_percent_small</t>
  </si>
  <si>
    <t>ms_regen_percent_big</t>
  </si>
  <si>
    <t>ms_regen_percent_major</t>
  </si>
  <si>
    <t>ms_regen_percent_small</t>
  </si>
  <si>
    <t>nature_all_dmg_big</t>
  </si>
  <si>
    <t>nature_all_dmg_major</t>
  </si>
  <si>
    <t>nature_all_dmg_small</t>
  </si>
  <si>
    <t>nature_attack_dmg_big</t>
  </si>
  <si>
    <t>nature_attack_dmg_major</t>
  </si>
  <si>
    <t>nature_attack_dmg_small</t>
  </si>
  <si>
    <t>nature_pene_big</t>
  </si>
  <si>
    <t>nature_pene_major</t>
  </si>
  <si>
    <t>nature_pene_small</t>
  </si>
  <si>
    <t>nature_res_big</t>
  </si>
  <si>
    <t>nature_res_major</t>
  </si>
  <si>
    <t>nature_res_small</t>
  </si>
  <si>
    <t>nature_spell_dmg_big</t>
  </si>
  <si>
    <t>nature_spell_dmg_major</t>
  </si>
  <si>
    <t>nature_spell_dmg_small</t>
  </si>
  <si>
    <t>nature_spell_to_attack_dmg_big</t>
  </si>
  <si>
    <t>nature_spell_to_attack_dmg_major</t>
  </si>
  <si>
    <t>nature_spell_to_attack_dmg_percent_big</t>
  </si>
  <si>
    <t>nature_spell_to_attack_dmg_percent_major</t>
  </si>
  <si>
    <t>nature_spell_to_attack_dmg_percent_small</t>
  </si>
  <si>
    <t>nature_spell_to_attack_dmg_small</t>
  </si>
  <si>
    <t>overflowing_vitality_trait</t>
  </si>
  <si>
    <t>phys_dmg_big</t>
  </si>
  <si>
    <t>phys_dmg_crit_dmg_big</t>
  </si>
  <si>
    <t>phys_dmg_crit_dmg_major</t>
  </si>
  <si>
    <t>phys_dmg_crit_dmg_small</t>
  </si>
  <si>
    <t>phys_dmg_crit_hit_big</t>
  </si>
  <si>
    <t>phys_dmg_crit_hit_major</t>
  </si>
  <si>
    <t>phys_dmg_crit_hit_small</t>
  </si>
  <si>
    <t>phys_dmg_major</t>
  </si>
  <si>
    <t>phys_dmg_small</t>
  </si>
  <si>
    <t>physical_all_dmg_big</t>
  </si>
  <si>
    <t>physical_all_dmg_major</t>
  </si>
  <si>
    <t>physical_all_dmg_small</t>
  </si>
  <si>
    <t>physical_attack_dmg_big</t>
  </si>
  <si>
    <t>physical_attack_dmg_major</t>
  </si>
  <si>
    <t>physical_attack_dmg_small</t>
  </si>
  <si>
    <t>physical_pene_big</t>
  </si>
  <si>
    <t>physical_pene_major</t>
  </si>
  <si>
    <t>physical_pene_small</t>
  </si>
  <si>
    <t>physical_res_big</t>
  </si>
  <si>
    <t>physical_res_major</t>
  </si>
  <si>
    <t>physical_res_small</t>
  </si>
  <si>
    <t>physical_spell_dmg_big</t>
  </si>
  <si>
    <t>physical_spell_dmg_major</t>
  </si>
  <si>
    <t>physical_spell_dmg_small</t>
  </si>
  <si>
    <t>physical_spell_to_attack_dmg_big</t>
  </si>
  <si>
    <t>physical_spell_to_attack_dmg_major</t>
  </si>
  <si>
    <t>physical_spell_to_attack_dmg_percent_big</t>
  </si>
  <si>
    <t>physical_spell_to_attack_dmg_percent_major</t>
  </si>
  <si>
    <t>physical_spell_to_attack_dmg_percent_small</t>
  </si>
  <si>
    <t>physical_spell_to_attack_dmg_small</t>
  </si>
  <si>
    <t>reckless_blows_trait</t>
  </si>
  <si>
    <t>refreshing_breeze_trait</t>
  </si>
  <si>
    <t>spell_dmg_big</t>
  </si>
  <si>
    <t>spell_dmg_major</t>
  </si>
  <si>
    <t>spell_dmg_small</t>
  </si>
  <si>
    <t>sta_big</t>
  </si>
  <si>
    <t>sta_dex_big</t>
  </si>
  <si>
    <t>sta_dex_major</t>
  </si>
  <si>
    <t>sta_dex_small</t>
  </si>
  <si>
    <t>sta_major</t>
  </si>
  <si>
    <t>sta_small</t>
  </si>
  <si>
    <t>staff_dmg_percent_big</t>
  </si>
  <si>
    <t>staff_dmg_percent_major</t>
  </si>
  <si>
    <t>staff_dmg_percent_small</t>
  </si>
  <si>
    <t>staff_ele_dmg_percent_big</t>
  </si>
  <si>
    <t>staff_ele_dmg_percent_major</t>
  </si>
  <si>
    <t>staff_ele_dmg_percent_small</t>
  </si>
  <si>
    <t>steady_hand_trait</t>
  </si>
  <si>
    <t>str_big</t>
  </si>
  <si>
    <t>str_crit_dmg_big</t>
  </si>
  <si>
    <t>str_crit_dmg_major</t>
  </si>
  <si>
    <t>str_crit_dmg_small</t>
  </si>
  <si>
    <t>str_major</t>
  </si>
  <si>
    <t>str_small</t>
  </si>
  <si>
    <t>sword_dmg_percent_big</t>
  </si>
  <si>
    <t>sword_dmg_percent_major</t>
  </si>
  <si>
    <t>sword_dmg_percent_small</t>
  </si>
  <si>
    <t>sword_ele_dmg_percent_big</t>
  </si>
  <si>
    <t>sword_ele_dmg_percent_major</t>
  </si>
  <si>
    <t>sword_ele_dmg_percent_small</t>
  </si>
  <si>
    <t>thief</t>
  </si>
  <si>
    <t>thunder_all_dmg_big</t>
  </si>
  <si>
    <t>thunder_all_dmg_major</t>
  </si>
  <si>
    <t>thunder_all_dmg_small</t>
  </si>
  <si>
    <t>thunder_attack_dmg_big</t>
  </si>
  <si>
    <t>thunder_attack_dmg_major</t>
  </si>
  <si>
    <t>thunder_attack_dmg_small</t>
  </si>
  <si>
    <t>thunder_pene_big</t>
  </si>
  <si>
    <t>thunder_pene_major</t>
  </si>
  <si>
    <t>thunder_pene_small</t>
  </si>
  <si>
    <t>thunder_res_big</t>
  </si>
  <si>
    <t>thunder_res_major</t>
  </si>
  <si>
    <t>thunder_res_small</t>
  </si>
  <si>
    <t>thunder_spell_dmg_big</t>
  </si>
  <si>
    <t>thunder_spell_dmg_major</t>
  </si>
  <si>
    <t>thunder_spell_dmg_small</t>
  </si>
  <si>
    <t>thunder_spell_to_attack_dmg_big</t>
  </si>
  <si>
    <t>thunder_spell_to_attack_dmg_major</t>
  </si>
  <si>
    <t>thunder_spell_to_attack_dmg_percent_big</t>
  </si>
  <si>
    <t>thunder_spell_to_attack_dmg_percent_major</t>
  </si>
  <si>
    <t>thunder_spell_to_attack_dmg_percent_small</t>
  </si>
  <si>
    <t>thunder_spell_to_attack_dmg_small</t>
  </si>
  <si>
    <t>trident_dmg_percent_big</t>
  </si>
  <si>
    <t>trident_dmg_percent_major</t>
  </si>
  <si>
    <t>trident_dmg_percent_small</t>
  </si>
  <si>
    <t>trident_ele_dmg_percent_big</t>
  </si>
  <si>
    <t>trident_ele_dmg_percent_major</t>
  </si>
  <si>
    <t>trident_ele_dmg_percent_small</t>
  </si>
  <si>
    <t>true_hit_trait</t>
  </si>
  <si>
    <t>vit_big</t>
  </si>
  <si>
    <t>vit_major</t>
  </si>
  <si>
    <t>vit_small</t>
  </si>
  <si>
    <t>warrior</t>
  </si>
  <si>
    <t>water_all_dmg_big</t>
  </si>
  <si>
    <t>water_all_dmg_major</t>
  </si>
  <si>
    <t>water_all_dmg_small</t>
  </si>
  <si>
    <t>water_attack_dmg_big</t>
  </si>
  <si>
    <t>water_attack_dmg_major</t>
  </si>
  <si>
    <t>water_attack_dmg_small</t>
  </si>
  <si>
    <t>water_pene_big</t>
  </si>
  <si>
    <t>water_pene_major</t>
  </si>
  <si>
    <t>water_pene_small</t>
  </si>
  <si>
    <t>water_res_big</t>
  </si>
  <si>
    <t>water_res_major</t>
  </si>
  <si>
    <t>water_res_small</t>
  </si>
  <si>
    <t>water_spell_dmg_big</t>
  </si>
  <si>
    <t>water_spell_dmg_major</t>
  </si>
  <si>
    <t>water_spell_dmg_small</t>
  </si>
  <si>
    <t>water_spell_to_attack_dmg_big</t>
  </si>
  <si>
    <t>water_spell_to_attack_dmg_major</t>
  </si>
  <si>
    <t>water_spell_to_attack_dmg_percent_big</t>
  </si>
  <si>
    <t>water_spell_to_attack_dmg_percent_major</t>
  </si>
  <si>
    <t>water_spell_to_attack_dmg_percent_small</t>
  </si>
  <si>
    <t>water_spell_to_attack_dmg_small</t>
  </si>
  <si>
    <t>wis_big</t>
  </si>
  <si>
    <t>wis_major</t>
  </si>
  <si>
    <t>wis_small</t>
  </si>
  <si>
    <t>Mistakes Were Made</t>
  </si>
  <si>
    <t>3 orbs of transmutation</t>
  </si>
  <si>
    <t>reset potions</t>
  </si>
  <si>
    <t>5 Salamander</t>
  </si>
  <si>
    <t>5 belph</t>
  </si>
  <si>
    <t>15 afrit</t>
  </si>
  <si>
    <t>10 pinky</t>
  </si>
  <si>
    <t>5 behemoth</t>
  </si>
  <si>
    <t>5 astaroth</t>
  </si>
  <si>
    <t>15 trite</t>
  </si>
  <si>
    <t>25 Nether Wart</t>
  </si>
  <si>
    <t>20 Blazes</t>
  </si>
  <si>
    <t>3 Ghast Tears</t>
  </si>
  <si>
    <t>Cave Lighter</t>
  </si>
  <si>
    <t>mining helmet</t>
  </si>
  <si>
    <t>4 TP scrolls</t>
  </si>
  <si>
    <t>Friends Forever</t>
  </si>
  <si>
    <t>1 diamond telepass</t>
  </si>
  <si>
    <t>1 ender pearl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</si>
</sst>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7" borderId="0" xfId="0" applyFill="1" applyBorder="1"/>
    <xf numFmtId="0" fontId="0" fillId="0" borderId="1" xfId="0" applyBorder="1"/>
    <xf numFmtId="0" fontId="0" fillId="0" borderId="0" xfId="0" applyFill="1" applyBorder="1"/>
    <xf numFmtId="0" fontId="3" fillId="0" borderId="0" xfId="0" applyFont="1" applyBorder="1"/>
    <xf numFmtId="0" fontId="3" fillId="7" borderId="0" xfId="0" applyFont="1" applyFill="1" applyBorder="1"/>
    <xf numFmtId="0" fontId="0" fillId="5" borderId="0" xfId="0" applyFill="1" applyBorder="1"/>
    <xf numFmtId="0" fontId="0" fillId="6" borderId="0" xfId="0" applyFill="1" applyBorder="1"/>
    <xf numFmtId="0" fontId="0" fillId="8" borderId="1" xfId="0" applyFill="1" applyBorder="1"/>
    <xf numFmtId="0" fontId="3" fillId="0" borderId="0" xfId="0" applyFont="1" applyFill="1" applyBorder="1"/>
    <xf numFmtId="0" fontId="0" fillId="9" borderId="0" xfId="0" applyFill="1" applyBorder="1"/>
    <xf numFmtId="0" fontId="0" fillId="0" borderId="1" xfId="0" applyFill="1" applyBorder="1"/>
    <xf numFmtId="0" fontId="1" fillId="0" borderId="0" xfId="0" applyFont="1" applyBorder="1"/>
    <xf numFmtId="0" fontId="3" fillId="0" borderId="0" xfId="0" applyFont="1"/>
    <xf numFmtId="0" fontId="3" fillId="0" borderId="1" xfId="0" applyFont="1" applyFill="1" applyBorder="1"/>
    <xf numFmtId="0" fontId="3" fillId="4" borderId="0" xfId="0" applyFont="1" applyFill="1" applyBorder="1"/>
    <xf numFmtId="0" fontId="3" fillId="3" borderId="0" xfId="0" applyFont="1" applyFill="1" applyBorder="1"/>
    <xf numFmtId="0" fontId="3" fillId="9" borderId="0" xfId="0" applyFont="1" applyFill="1" applyBorder="1"/>
    <xf numFmtId="0" fontId="0" fillId="10" borderId="0" xfId="0" applyFill="1" applyBorder="1"/>
    <xf numFmtId="0" fontId="3" fillId="5" borderId="0" xfId="0" applyFont="1" applyFill="1"/>
    <xf numFmtId="0" fontId="3" fillId="0" borderId="1" xfId="0" applyFont="1" applyBorder="1"/>
    <xf numFmtId="0" fontId="3" fillId="6" borderId="0" xfId="0" applyFont="1" applyFill="1"/>
    <xf numFmtId="0" fontId="3" fillId="10" borderId="0" xfId="0" applyFont="1" applyFill="1" applyBorder="1"/>
    <xf numFmtId="0" fontId="3" fillId="10" borderId="0" xfId="0" applyFont="1" applyFill="1"/>
    <xf numFmtId="0" fontId="4" fillId="0" borderId="0" xfId="0" applyFont="1"/>
    <xf numFmtId="0" fontId="3" fillId="8" borderId="1" xfId="0" applyFont="1" applyFill="1" applyBorder="1"/>
    <xf numFmtId="0" fontId="0" fillId="7" borderId="1" xfId="0" applyFill="1" applyBorder="1"/>
    <xf numFmtId="0" fontId="3" fillId="7" borderId="1" xfId="0" applyFont="1" applyFill="1" applyBorder="1"/>
    <xf numFmtId="0" fontId="0" fillId="12" borderId="0" xfId="0" applyFill="1" applyBorder="1"/>
    <xf numFmtId="0" fontId="3" fillId="12" borderId="0" xfId="0" applyFont="1" applyFill="1" applyBorder="1"/>
    <xf numFmtId="0" fontId="3" fillId="2" borderId="0" xfId="0" applyFont="1" applyFill="1"/>
    <xf numFmtId="0" fontId="3" fillId="2" borderId="0" xfId="0" applyFont="1" applyFill="1" applyBorder="1"/>
    <xf numFmtId="0" fontId="3" fillId="12" borderId="0" xfId="0" applyFont="1" applyFill="1"/>
    <xf numFmtId="0" fontId="3" fillId="11" borderId="0" xfId="0" applyFont="1" applyFill="1" applyBorder="1"/>
    <xf numFmtId="0" fontId="0" fillId="11" borderId="0" xfId="0" applyFill="1" applyBorder="1"/>
    <xf numFmtId="0" fontId="3" fillId="5" borderId="0" xfId="0" applyFont="1" applyFill="1" applyBorder="1"/>
    <xf numFmtId="0" fontId="0" fillId="9" borderId="1" xfId="0" applyFill="1" applyBorder="1"/>
    <xf numFmtId="0" fontId="3" fillId="9" borderId="1" xfId="0" applyFont="1" applyFill="1" applyBorder="1"/>
    <xf numFmtId="0" fontId="3" fillId="6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Overworld!$H$2:$H$40</c:f>
              <c:numCache>
                <c:formatCode>General</c:formatCode>
                <c:ptCount val="3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</c:v>
                </c:pt>
                <c:pt idx="5">
                  <c:v>150</c:v>
                </c:pt>
                <c:pt idx="6">
                  <c:v>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100</c:v>
                </c:pt>
                <c:pt idx="11">
                  <c:v>0</c:v>
                </c:pt>
                <c:pt idx="12">
                  <c:v>50</c:v>
                </c:pt>
                <c:pt idx="13">
                  <c:v>100</c:v>
                </c:pt>
                <c:pt idx="14">
                  <c:v>50</c:v>
                </c:pt>
                <c:pt idx="15">
                  <c:v>200</c:v>
                </c:pt>
                <c:pt idx="16">
                  <c:v>0</c:v>
                </c:pt>
                <c:pt idx="17">
                  <c:v>50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250</c:v>
                </c:pt>
                <c:pt idx="23">
                  <c:v>100</c:v>
                </c:pt>
                <c:pt idx="24">
                  <c:v>250</c:v>
                </c:pt>
                <c:pt idx="25">
                  <c:v>300</c:v>
                </c:pt>
                <c:pt idx="26">
                  <c:v>150</c:v>
                </c:pt>
                <c:pt idx="27">
                  <c:v>200</c:v>
                </c:pt>
                <c:pt idx="28">
                  <c:v>250</c:v>
                </c:pt>
                <c:pt idx="29">
                  <c:v>300</c:v>
                </c:pt>
                <c:pt idx="30">
                  <c:v>200</c:v>
                </c:pt>
                <c:pt idx="31">
                  <c:v>300</c:v>
                </c:pt>
                <c:pt idx="32">
                  <c:v>300</c:v>
                </c:pt>
                <c:pt idx="33">
                  <c:v>100</c:v>
                </c:pt>
                <c:pt idx="34">
                  <c:v>75</c:v>
                </c:pt>
                <c:pt idx="35">
                  <c:v>75</c:v>
                </c:pt>
                <c:pt idx="36">
                  <c:v>250</c:v>
                </c:pt>
                <c:pt idx="37">
                  <c:v>125</c:v>
                </c:pt>
                <c:pt idx="38">
                  <c:v>0</c:v>
                </c:pt>
              </c:numCache>
            </c:numRef>
          </c:xVal>
          <c:yVal>
            <c:numRef>
              <c:f>Overworld!$I$2:$I$40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100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50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150</c:v>
                </c:pt>
                <c:pt idx="15">
                  <c:v>150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0</c:v>
                </c:pt>
                <c:pt idx="23">
                  <c:v>100</c:v>
                </c:pt>
                <c:pt idx="24">
                  <c:v>50</c:v>
                </c:pt>
                <c:pt idx="25">
                  <c:v>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250</c:v>
                </c:pt>
                <c:pt idx="30">
                  <c:v>0</c:v>
                </c:pt>
                <c:pt idx="31">
                  <c:v>50</c:v>
                </c:pt>
                <c:pt idx="32">
                  <c:v>100</c:v>
                </c:pt>
                <c:pt idx="33">
                  <c:v>150</c:v>
                </c:pt>
                <c:pt idx="34">
                  <c:v>25</c:v>
                </c:pt>
                <c:pt idx="35">
                  <c:v>75</c:v>
                </c:pt>
                <c:pt idx="36">
                  <c:v>150</c:v>
                </c:pt>
                <c:pt idx="37">
                  <c:v>25</c:v>
                </c:pt>
                <c:pt idx="3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C-42B5-B4C8-DA2D37D6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Technology!$H$2:$H$31</c:f>
              <c:numCache>
                <c:formatCode>General</c:formatCode>
                <c:ptCount val="30"/>
                <c:pt idx="0">
                  <c:v>350</c:v>
                </c:pt>
                <c:pt idx="1">
                  <c:v>350</c:v>
                </c:pt>
                <c:pt idx="2">
                  <c:v>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350</c:v>
                </c:pt>
                <c:pt idx="17">
                  <c:v>300</c:v>
                </c:pt>
                <c:pt idx="18">
                  <c:v>250</c:v>
                </c:pt>
                <c:pt idx="19">
                  <c:v>200</c:v>
                </c:pt>
                <c:pt idx="20">
                  <c:v>200</c:v>
                </c:pt>
                <c:pt idx="21">
                  <c:v>150</c:v>
                </c:pt>
                <c:pt idx="22">
                  <c:v>150</c:v>
                </c:pt>
                <c:pt idx="23">
                  <c:v>100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</c:numCache>
            </c:numRef>
          </c:xVal>
          <c:yVal>
            <c:numRef>
              <c:f>Technology!$I$2:$I$31</c:f>
              <c:numCache>
                <c:formatCode>General</c:formatCode>
                <c:ptCount val="30"/>
                <c:pt idx="0">
                  <c:v>100</c:v>
                </c:pt>
                <c:pt idx="1">
                  <c:v>150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100</c:v>
                </c:pt>
                <c:pt idx="2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B57-AB54-F83885B7E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Summoning!$H$2:$H$31</c:f>
              <c:numCache>
                <c:formatCode>General</c:formatCode>
                <c:ptCount val="30"/>
                <c:pt idx="0">
                  <c:v>90</c:v>
                </c:pt>
                <c:pt idx="1">
                  <c:v>60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25</c:v>
                </c:pt>
                <c:pt idx="7">
                  <c:v>125</c:v>
                </c:pt>
              </c:numCache>
            </c:numRef>
          </c:xVal>
          <c:yVal>
            <c:numRef>
              <c:f>Summoning!$I$2:$I$31</c:f>
              <c:numCache>
                <c:formatCode>General</c:formatCode>
                <c:ptCount val="30"/>
                <c:pt idx="0">
                  <c:v>75</c:v>
                </c:pt>
                <c:pt idx="1">
                  <c:v>75</c:v>
                </c:pt>
                <c:pt idx="2">
                  <c:v>25</c:v>
                </c:pt>
                <c:pt idx="3">
                  <c:v>125</c:v>
                </c:pt>
                <c:pt idx="4">
                  <c:v>125</c:v>
                </c:pt>
                <c:pt idx="5">
                  <c:v>25</c:v>
                </c:pt>
                <c:pt idx="6">
                  <c:v>75</c:v>
                </c:pt>
                <c:pt idx="7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5-4FAC-858A-9E2921DFA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Bumblezone!$H$2:$H$25</c:f>
              <c:numCache>
                <c:formatCode>General</c:formatCode>
                <c:ptCount val="2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150</c:v>
                </c:pt>
                <c:pt idx="10">
                  <c:v>150</c:v>
                </c:pt>
                <c:pt idx="11">
                  <c:v>200</c:v>
                </c:pt>
              </c:numCache>
            </c:numRef>
          </c:xVal>
          <c:yVal>
            <c:numRef>
              <c:f>Bumblezone!$I$2:$I$25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C-49EE-9861-42370200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Nether!$H$2:$H$32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250</c:v>
                </c:pt>
                <c:pt idx="10">
                  <c:v>0</c:v>
                </c:pt>
                <c:pt idx="11">
                  <c:v>50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150</c:v>
                </c:pt>
              </c:numCache>
            </c:numRef>
          </c:xVal>
          <c:yVal>
            <c:numRef>
              <c:f>Nether!$I$2:$I$32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9-4ADC-8808-BB6C71BB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'The End'!$H$2:$H$31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150</c:v>
                </c:pt>
                <c:pt idx="10">
                  <c:v>50</c:v>
                </c:pt>
                <c:pt idx="11">
                  <c:v>0</c:v>
                </c:pt>
                <c:pt idx="12">
                  <c:v>50</c:v>
                </c:pt>
                <c:pt idx="13">
                  <c:v>50</c:v>
                </c:pt>
                <c:pt idx="14">
                  <c:v>0</c:v>
                </c:pt>
              </c:numCache>
            </c:numRef>
          </c:xVal>
          <c:yVal>
            <c:numRef>
              <c:f>'The End'!$I$2:$I$31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50</c:v>
                </c:pt>
                <c:pt idx="11">
                  <c:v>150</c:v>
                </c:pt>
                <c:pt idx="12">
                  <c:v>150</c:v>
                </c:pt>
                <c:pt idx="13">
                  <c:v>100</c:v>
                </c:pt>
                <c:pt idx="1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E-4D4B-A713-93DC30C97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Atum!$H$2:$H$31</c:f>
              <c:numCache>
                <c:formatCode>General</c:formatCode>
                <c:ptCount val="30"/>
                <c:pt idx="0">
                  <c:v>150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150</c:v>
                </c:pt>
                <c:pt idx="6">
                  <c:v>0</c:v>
                </c:pt>
                <c:pt idx="7">
                  <c:v>50</c:v>
                </c:pt>
                <c:pt idx="8">
                  <c:v>150</c:v>
                </c:pt>
                <c:pt idx="9">
                  <c:v>200</c:v>
                </c:pt>
                <c:pt idx="10">
                  <c:v>200</c:v>
                </c:pt>
                <c:pt idx="11">
                  <c:v>150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200</c:v>
                </c:pt>
                <c:pt idx="16">
                  <c:v>200</c:v>
                </c:pt>
                <c:pt idx="17">
                  <c:v>150</c:v>
                </c:pt>
              </c:numCache>
            </c:numRef>
          </c:xVal>
          <c:yVal>
            <c:numRef>
              <c:f>Atum!$I$2:$I$31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  <c:pt idx="17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B-474B-9ECF-3D479F24F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'Good Night''s Sleep'!$H$2:$H$31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150</c:v>
                </c:pt>
                <c:pt idx="17">
                  <c:v>150</c:v>
                </c:pt>
                <c:pt idx="18">
                  <c:v>200</c:v>
                </c:pt>
              </c:numCache>
            </c:numRef>
          </c:xVal>
          <c:yVal>
            <c:numRef>
              <c:f>'Good Night''s Sleep'!$I$2:$I$31</c:f>
              <c:numCache>
                <c:formatCode>General</c:formatCode>
                <c:ptCount val="30"/>
                <c:pt idx="0">
                  <c:v>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200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7-4ABE-A1C6-5C14469A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Midnight!$H$2:$H$31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150</c:v>
                </c:pt>
                <c:pt idx="12">
                  <c:v>250</c:v>
                </c:pt>
                <c:pt idx="13">
                  <c:v>200</c:v>
                </c:pt>
              </c:numCache>
            </c:numRef>
          </c:xVal>
          <c:yVal>
            <c:numRef>
              <c:f>Midnight!$I$2:$I$31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5-44DF-867E-97C348F4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'Tofu World'!$H$2:$H$31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50</c:v>
                </c:pt>
                <c:pt idx="12">
                  <c:v>250</c:v>
                </c:pt>
                <c:pt idx="13">
                  <c:v>200</c:v>
                </c:pt>
                <c:pt idx="14">
                  <c:v>250</c:v>
                </c:pt>
                <c:pt idx="16">
                  <c:v>50</c:v>
                </c:pt>
                <c:pt idx="17">
                  <c:v>100</c:v>
                </c:pt>
                <c:pt idx="18">
                  <c:v>150</c:v>
                </c:pt>
                <c:pt idx="19">
                  <c:v>200</c:v>
                </c:pt>
                <c:pt idx="20">
                  <c:v>100</c:v>
                </c:pt>
                <c:pt idx="23">
                  <c:v>250</c:v>
                </c:pt>
                <c:pt idx="24">
                  <c:v>250</c:v>
                </c:pt>
              </c:numCache>
            </c:numRef>
          </c:xVal>
          <c:yVal>
            <c:numRef>
              <c:f>'Tofu World'!$I$2:$I$31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150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50</c:v>
                </c:pt>
                <c:pt idx="12">
                  <c:v>0</c:v>
                </c:pt>
                <c:pt idx="13">
                  <c:v>50</c:v>
                </c:pt>
                <c:pt idx="14">
                  <c:v>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200</c:v>
                </c:pt>
                <c:pt idx="23">
                  <c:v>200</c:v>
                </c:pt>
                <c:pt idx="24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E-4A99-96A3-3A7A3E1DE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Homestead!$H$2:$H$34</c:f>
              <c:numCache>
                <c:formatCode>General</c:formatCode>
                <c:ptCount val="33"/>
                <c:pt idx="0">
                  <c:v>50</c:v>
                </c:pt>
                <c:pt idx="1">
                  <c:v>0</c:v>
                </c:pt>
                <c:pt idx="2">
                  <c:v>150</c:v>
                </c:pt>
                <c:pt idx="3">
                  <c:v>200</c:v>
                </c:pt>
                <c:pt idx="4">
                  <c:v>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300</c:v>
                </c:pt>
                <c:pt idx="17">
                  <c:v>100</c:v>
                </c:pt>
                <c:pt idx="18">
                  <c:v>250</c:v>
                </c:pt>
                <c:pt idx="19">
                  <c:v>300</c:v>
                </c:pt>
                <c:pt idx="20">
                  <c:v>200</c:v>
                </c:pt>
                <c:pt idx="21">
                  <c:v>100</c:v>
                </c:pt>
                <c:pt idx="22">
                  <c:v>200</c:v>
                </c:pt>
                <c:pt idx="23">
                  <c:v>250</c:v>
                </c:pt>
                <c:pt idx="24">
                  <c:v>150</c:v>
                </c:pt>
                <c:pt idx="25">
                  <c:v>250</c:v>
                </c:pt>
                <c:pt idx="26">
                  <c:v>300</c:v>
                </c:pt>
                <c:pt idx="27">
                  <c:v>300</c:v>
                </c:pt>
                <c:pt idx="28">
                  <c:v>350</c:v>
                </c:pt>
                <c:pt idx="29">
                  <c:v>0</c:v>
                </c:pt>
                <c:pt idx="30">
                  <c:v>50</c:v>
                </c:pt>
                <c:pt idx="31">
                  <c:v>100</c:v>
                </c:pt>
                <c:pt idx="32">
                  <c:v>150</c:v>
                </c:pt>
              </c:numCache>
            </c:numRef>
          </c:xVal>
          <c:yVal>
            <c:numRef>
              <c:f>Homestead!$I$2:$I$34</c:f>
              <c:numCache>
                <c:formatCode>General</c:formatCode>
                <c:ptCount val="3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200</c:v>
                </c:pt>
                <c:pt idx="28">
                  <c:v>200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6-4548-A94C-7FCB61AB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81251-2A9C-4FA6-96CB-768D6A798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2FA7F-074B-4430-822D-6C3CF0666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2B79E-52BC-4552-9757-4C417933F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9525</xdr:rowOff>
    </xdr:from>
    <xdr:to>
      <xdr:col>17</xdr:col>
      <xdr:colOff>314325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95308-CCB4-41B9-A8A2-5FCA2467E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E4EA4-9AE2-4CE6-8BE9-6C750AA34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F06B5-2D3E-4238-8F34-65931B606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27184-1861-49CF-8F76-A6F6F9194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CFBEC-8ADD-4181-B92E-D2502101E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CE662-DA5B-40D6-9C5C-4209142C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CD347-21A4-4733-9C57-CBC557E2F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05596-157D-4569-BDF6-B502DFB52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BC12-FE58-444B-8007-EB5847DADCA0}">
  <sheetPr>
    <tabColor theme="9" tint="0.79998168889431442"/>
  </sheetPr>
  <dimension ref="A1:K40"/>
  <sheetViews>
    <sheetView tabSelected="1" topLeftCell="A7" zoomScaleNormal="100" workbookViewId="0">
      <selection activeCell="E13" sqref="E1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6</v>
      </c>
      <c r="B2" s="2">
        <v>0</v>
      </c>
      <c r="C2" s="2" t="s">
        <v>32</v>
      </c>
      <c r="D2" s="2" t="s">
        <v>7</v>
      </c>
      <c r="E2" s="2" t="s">
        <v>9</v>
      </c>
      <c r="F2" s="2" t="s">
        <v>15</v>
      </c>
      <c r="G2" s="18">
        <v>375</v>
      </c>
      <c r="H2" s="2">
        <v>0</v>
      </c>
      <c r="I2" s="2">
        <v>0</v>
      </c>
    </row>
    <row r="3" spans="1:9" x14ac:dyDescent="0.25">
      <c r="A3" s="2" t="s">
        <v>12</v>
      </c>
      <c r="B3" s="2">
        <v>1</v>
      </c>
      <c r="C3" s="2">
        <v>0</v>
      </c>
      <c r="D3" s="2" t="s">
        <v>13</v>
      </c>
      <c r="E3" s="9" t="s">
        <v>464</v>
      </c>
      <c r="F3" s="2" t="s">
        <v>607</v>
      </c>
      <c r="G3" s="18">
        <v>750</v>
      </c>
      <c r="H3" s="2">
        <v>50</v>
      </c>
      <c r="I3" s="2">
        <v>0</v>
      </c>
    </row>
    <row r="4" spans="1:9" x14ac:dyDescent="0.25">
      <c r="A4" s="2" t="s">
        <v>16</v>
      </c>
      <c r="B4" s="2">
        <v>2</v>
      </c>
      <c r="C4" s="2">
        <v>1</v>
      </c>
      <c r="D4" s="2" t="s">
        <v>13</v>
      </c>
      <c r="E4" s="9" t="s">
        <v>465</v>
      </c>
      <c r="F4" s="2" t="s">
        <v>40</v>
      </c>
      <c r="G4" s="18">
        <v>1125</v>
      </c>
      <c r="H4" s="2">
        <v>100</v>
      </c>
      <c r="I4" s="2">
        <v>0</v>
      </c>
    </row>
    <row r="5" spans="1:9" x14ac:dyDescent="0.25">
      <c r="A5" s="3" t="s">
        <v>17</v>
      </c>
      <c r="B5" s="3">
        <v>3</v>
      </c>
      <c r="C5" s="36">
        <v>7</v>
      </c>
      <c r="D5" s="3" t="s">
        <v>18</v>
      </c>
      <c r="E5" s="3" t="s">
        <v>19</v>
      </c>
      <c r="F5" s="3" t="s">
        <v>280</v>
      </c>
      <c r="G5" s="35">
        <v>1500</v>
      </c>
      <c r="H5" s="36">
        <v>200</v>
      </c>
      <c r="I5" s="3">
        <v>50</v>
      </c>
    </row>
    <row r="6" spans="1:9" x14ac:dyDescent="0.25">
      <c r="A6" s="2" t="s">
        <v>20</v>
      </c>
      <c r="B6" s="2">
        <v>4</v>
      </c>
      <c r="C6" s="2">
        <v>1</v>
      </c>
      <c r="D6" s="2" t="s">
        <v>7</v>
      </c>
      <c r="E6" s="2" t="s">
        <v>22</v>
      </c>
      <c r="F6" s="2" t="s">
        <v>21</v>
      </c>
      <c r="G6" s="18">
        <v>750</v>
      </c>
      <c r="H6" s="2">
        <v>50</v>
      </c>
      <c r="I6" s="2">
        <v>50</v>
      </c>
    </row>
    <row r="7" spans="1:9" x14ac:dyDescent="0.25">
      <c r="A7" s="2" t="s">
        <v>26</v>
      </c>
      <c r="B7" s="2">
        <v>5</v>
      </c>
      <c r="C7" s="2">
        <v>2</v>
      </c>
      <c r="D7" s="2" t="s">
        <v>7</v>
      </c>
      <c r="E7" s="2" t="s">
        <v>27</v>
      </c>
      <c r="F7" s="2" t="s">
        <v>28</v>
      </c>
      <c r="G7" s="18">
        <v>1500</v>
      </c>
      <c r="H7" s="2">
        <v>150</v>
      </c>
      <c r="I7" s="2">
        <v>0</v>
      </c>
    </row>
    <row r="8" spans="1:9" x14ac:dyDescent="0.25">
      <c r="A8" s="2" t="s">
        <v>31</v>
      </c>
      <c r="B8" s="2">
        <v>6</v>
      </c>
      <c r="C8" s="2">
        <v>4</v>
      </c>
      <c r="D8" s="2" t="s">
        <v>7</v>
      </c>
      <c r="E8" s="2" t="s">
        <v>33</v>
      </c>
      <c r="F8" s="2" t="s">
        <v>34</v>
      </c>
      <c r="G8" s="18">
        <v>3000</v>
      </c>
      <c r="H8" s="2">
        <v>50</v>
      </c>
      <c r="I8" s="2">
        <v>100</v>
      </c>
    </row>
    <row r="9" spans="1:9" x14ac:dyDescent="0.25">
      <c r="A9" s="2" t="s">
        <v>38</v>
      </c>
      <c r="B9" s="2">
        <v>7</v>
      </c>
      <c r="C9" s="2">
        <v>5</v>
      </c>
      <c r="D9" s="2" t="s">
        <v>7</v>
      </c>
      <c r="E9" s="2" t="s">
        <v>39</v>
      </c>
      <c r="F9" s="2" t="s">
        <v>40</v>
      </c>
      <c r="G9" s="18">
        <v>4500</v>
      </c>
      <c r="H9" s="2">
        <v>150</v>
      </c>
      <c r="I9" s="2">
        <v>50</v>
      </c>
    </row>
    <row r="10" spans="1:9" x14ac:dyDescent="0.25">
      <c r="A10" s="2" t="s">
        <v>41</v>
      </c>
      <c r="B10" s="2">
        <v>8</v>
      </c>
      <c r="C10" s="2">
        <v>7</v>
      </c>
      <c r="D10" s="2" t="s">
        <v>7</v>
      </c>
      <c r="E10" s="2" t="s">
        <v>42</v>
      </c>
      <c r="F10" s="2" t="s">
        <v>43</v>
      </c>
      <c r="G10" s="18">
        <v>6750</v>
      </c>
      <c r="H10" s="2">
        <v>150</v>
      </c>
      <c r="I10" s="2">
        <v>100</v>
      </c>
    </row>
    <row r="11" spans="1:9" x14ac:dyDescent="0.25">
      <c r="A11" s="2" t="s">
        <v>44</v>
      </c>
      <c r="B11" s="2">
        <v>9</v>
      </c>
      <c r="C11" s="2">
        <v>8</v>
      </c>
      <c r="D11" s="2" t="s">
        <v>7</v>
      </c>
      <c r="E11" s="2" t="s">
        <v>45</v>
      </c>
      <c r="F11" s="2" t="s">
        <v>46</v>
      </c>
      <c r="G11" s="18">
        <v>9000</v>
      </c>
      <c r="H11" s="2">
        <v>150</v>
      </c>
      <c r="I11" s="2">
        <v>150</v>
      </c>
    </row>
    <row r="12" spans="1:9" x14ac:dyDescent="0.25">
      <c r="A12" s="9" t="s">
        <v>511</v>
      </c>
      <c r="B12" s="9">
        <v>189</v>
      </c>
      <c r="C12" s="9">
        <v>2</v>
      </c>
      <c r="D12" s="9" t="s">
        <v>7</v>
      </c>
      <c r="E12" s="9" t="s">
        <v>512</v>
      </c>
      <c r="F12" s="9" t="s">
        <v>513</v>
      </c>
      <c r="G12" s="18">
        <v>6750</v>
      </c>
      <c r="H12" s="9">
        <v>100</v>
      </c>
      <c r="I12" s="9">
        <v>50</v>
      </c>
    </row>
    <row r="13" spans="1:9" x14ac:dyDescent="0.25">
      <c r="A13" s="6" t="s">
        <v>112</v>
      </c>
      <c r="B13" s="6">
        <v>42</v>
      </c>
      <c r="C13" s="10">
        <v>223</v>
      </c>
      <c r="D13" s="6" t="s">
        <v>7</v>
      </c>
      <c r="E13" s="6" t="s">
        <v>113</v>
      </c>
      <c r="F13" s="6" t="s">
        <v>114</v>
      </c>
      <c r="G13" s="10">
        <v>2000</v>
      </c>
      <c r="H13" s="6">
        <v>0</v>
      </c>
      <c r="I13" s="10">
        <v>200</v>
      </c>
    </row>
    <row r="14" spans="1:9" x14ac:dyDescent="0.25">
      <c r="A14" s="6" t="s">
        <v>118</v>
      </c>
      <c r="B14" s="6">
        <v>43</v>
      </c>
      <c r="C14" s="6">
        <v>42</v>
      </c>
      <c r="D14" s="6" t="s">
        <v>7</v>
      </c>
      <c r="E14" s="6" t="s">
        <v>283</v>
      </c>
      <c r="F14" s="6" t="s">
        <v>115</v>
      </c>
      <c r="G14" s="10">
        <v>3000</v>
      </c>
      <c r="H14" s="6">
        <v>50</v>
      </c>
      <c r="I14" s="10">
        <v>200</v>
      </c>
    </row>
    <row r="15" spans="1:9" x14ac:dyDescent="0.25">
      <c r="A15" s="6" t="s">
        <v>119</v>
      </c>
      <c r="B15" s="6">
        <v>44</v>
      </c>
      <c r="C15" s="6">
        <v>43</v>
      </c>
      <c r="D15" s="6" t="s">
        <v>7</v>
      </c>
      <c r="E15" s="6" t="s">
        <v>116</v>
      </c>
      <c r="F15" s="6" t="s">
        <v>117</v>
      </c>
      <c r="G15" s="10">
        <v>5000</v>
      </c>
      <c r="H15" s="6">
        <v>100</v>
      </c>
      <c r="I15" s="10">
        <v>200</v>
      </c>
    </row>
    <row r="16" spans="1:9" x14ac:dyDescent="0.25">
      <c r="A16" s="8" t="s">
        <v>196</v>
      </c>
      <c r="B16" s="8">
        <v>79</v>
      </c>
      <c r="C16" s="8">
        <v>6</v>
      </c>
      <c r="D16" s="8" t="s">
        <v>197</v>
      </c>
      <c r="E16" s="8" t="s">
        <v>198</v>
      </c>
      <c r="F16" s="8" t="s">
        <v>199</v>
      </c>
      <c r="G16" s="18">
        <v>6000</v>
      </c>
      <c r="H16" s="8">
        <v>50</v>
      </c>
      <c r="I16" s="14">
        <v>150</v>
      </c>
    </row>
    <row r="17" spans="1:11" x14ac:dyDescent="0.25">
      <c r="A17" s="8" t="s">
        <v>200</v>
      </c>
      <c r="B17" s="8">
        <v>80</v>
      </c>
      <c r="C17" s="8">
        <v>9</v>
      </c>
      <c r="D17" s="8" t="s">
        <v>7</v>
      </c>
      <c r="E17" s="8" t="s">
        <v>201</v>
      </c>
      <c r="F17" s="8" t="s">
        <v>202</v>
      </c>
      <c r="G17" s="18">
        <v>37500</v>
      </c>
      <c r="H17" s="8">
        <v>200</v>
      </c>
      <c r="I17" s="14">
        <v>150</v>
      </c>
      <c r="K17" t="s">
        <v>120</v>
      </c>
    </row>
    <row r="18" spans="1:11" x14ac:dyDescent="0.25">
      <c r="A18" s="8" t="s">
        <v>204</v>
      </c>
      <c r="B18" s="8">
        <v>81</v>
      </c>
      <c r="C18" s="8">
        <v>36</v>
      </c>
      <c r="D18" s="8" t="s">
        <v>13</v>
      </c>
      <c r="E18" s="14" t="s">
        <v>458</v>
      </c>
      <c r="F18" s="8" t="s">
        <v>209</v>
      </c>
      <c r="G18" s="14">
        <v>2000000</v>
      </c>
      <c r="H18" s="8">
        <v>0</v>
      </c>
      <c r="I18" s="14">
        <v>250</v>
      </c>
    </row>
    <row r="19" spans="1:11" x14ac:dyDescent="0.25">
      <c r="A19" s="8" t="s">
        <v>203</v>
      </c>
      <c r="B19" s="8">
        <v>82</v>
      </c>
      <c r="C19" s="8">
        <v>36</v>
      </c>
      <c r="D19" s="8" t="s">
        <v>13</v>
      </c>
      <c r="E19" s="14" t="s">
        <v>459</v>
      </c>
      <c r="F19" s="8" t="s">
        <v>209</v>
      </c>
      <c r="G19" s="14">
        <v>2000000</v>
      </c>
      <c r="H19" s="8">
        <v>50</v>
      </c>
      <c r="I19" s="14">
        <v>250</v>
      </c>
    </row>
    <row r="20" spans="1:11" x14ac:dyDescent="0.25">
      <c r="A20" s="8" t="s">
        <v>205</v>
      </c>
      <c r="B20" s="8">
        <v>83</v>
      </c>
      <c r="C20" s="8">
        <v>36</v>
      </c>
      <c r="D20" s="8" t="s">
        <v>13</v>
      </c>
      <c r="E20" s="18" t="s">
        <v>456</v>
      </c>
      <c r="F20" s="8" t="s">
        <v>209</v>
      </c>
      <c r="G20" s="14">
        <v>2000000</v>
      </c>
      <c r="H20" s="8">
        <v>100</v>
      </c>
      <c r="I20" s="14">
        <v>250</v>
      </c>
    </row>
    <row r="21" spans="1:11" x14ac:dyDescent="0.25">
      <c r="A21" s="8" t="s">
        <v>206</v>
      </c>
      <c r="B21" s="8">
        <v>84</v>
      </c>
      <c r="C21" s="8">
        <v>36</v>
      </c>
      <c r="D21" s="8" t="s">
        <v>13</v>
      </c>
      <c r="E21" s="14" t="s">
        <v>457</v>
      </c>
      <c r="F21" s="8" t="s">
        <v>209</v>
      </c>
      <c r="G21" s="14">
        <v>2000000</v>
      </c>
      <c r="H21" s="8">
        <v>150</v>
      </c>
      <c r="I21" s="14">
        <v>250</v>
      </c>
    </row>
    <row r="22" spans="1:11" x14ac:dyDescent="0.25">
      <c r="A22" s="8" t="s">
        <v>207</v>
      </c>
      <c r="B22" s="8">
        <v>85</v>
      </c>
      <c r="C22" s="8">
        <v>36</v>
      </c>
      <c r="D22" s="8" t="s">
        <v>13</v>
      </c>
      <c r="E22" s="14" t="s">
        <v>455</v>
      </c>
      <c r="F22" s="8" t="s">
        <v>209</v>
      </c>
      <c r="G22" s="14">
        <v>2000000</v>
      </c>
      <c r="H22" s="8">
        <v>200</v>
      </c>
      <c r="I22" s="14">
        <v>250</v>
      </c>
    </row>
    <row r="23" spans="1:11" x14ac:dyDescent="0.25">
      <c r="A23" s="8" t="s">
        <v>208</v>
      </c>
      <c r="B23" s="8">
        <v>86</v>
      </c>
      <c r="C23" s="8">
        <v>36</v>
      </c>
      <c r="D23" s="8" t="s">
        <v>13</v>
      </c>
      <c r="E23" s="14" t="s">
        <v>460</v>
      </c>
      <c r="F23" s="8" t="s">
        <v>209</v>
      </c>
      <c r="G23" s="14">
        <v>2000000</v>
      </c>
      <c r="H23" s="8">
        <v>250</v>
      </c>
      <c r="I23" s="14">
        <v>250</v>
      </c>
    </row>
    <row r="24" spans="1:11" x14ac:dyDescent="0.25">
      <c r="A24" s="8" t="s">
        <v>219</v>
      </c>
      <c r="B24" s="8">
        <v>95</v>
      </c>
      <c r="C24" s="8" t="s">
        <v>32</v>
      </c>
      <c r="D24" s="8" t="s">
        <v>7</v>
      </c>
      <c r="E24" s="2" t="s">
        <v>220</v>
      </c>
      <c r="F24" s="8" t="s">
        <v>265</v>
      </c>
      <c r="G24" s="18">
        <v>1500</v>
      </c>
      <c r="H24" s="8">
        <v>250</v>
      </c>
      <c r="I24" s="14">
        <v>0</v>
      </c>
    </row>
    <row r="25" spans="1:11" x14ac:dyDescent="0.25">
      <c r="A25" s="8" t="s">
        <v>270</v>
      </c>
      <c r="B25" s="8">
        <v>109</v>
      </c>
      <c r="C25" s="8">
        <v>6</v>
      </c>
      <c r="D25" s="8" t="s">
        <v>7</v>
      </c>
      <c r="E25" s="8" t="s">
        <v>271</v>
      </c>
      <c r="F25" s="8" t="s">
        <v>278</v>
      </c>
      <c r="G25" s="18">
        <v>4500</v>
      </c>
      <c r="H25" s="8">
        <v>100</v>
      </c>
      <c r="I25" s="14">
        <v>100</v>
      </c>
    </row>
    <row r="26" spans="1:11" x14ac:dyDescent="0.25">
      <c r="A26" s="8" t="s">
        <v>272</v>
      </c>
      <c r="B26" s="8">
        <v>110</v>
      </c>
      <c r="C26" s="8">
        <v>95</v>
      </c>
      <c r="D26" s="8" t="s">
        <v>197</v>
      </c>
      <c r="E26" s="8" t="s">
        <v>273</v>
      </c>
      <c r="F26" s="8" t="s">
        <v>279</v>
      </c>
      <c r="G26" s="18">
        <v>2250</v>
      </c>
      <c r="H26" s="8">
        <v>250</v>
      </c>
      <c r="I26" s="14">
        <v>50</v>
      </c>
    </row>
    <row r="27" spans="1:11" x14ac:dyDescent="0.25">
      <c r="A27" s="8" t="s">
        <v>285</v>
      </c>
      <c r="B27" s="8">
        <v>114</v>
      </c>
      <c r="C27" s="8">
        <v>95</v>
      </c>
      <c r="D27" s="8" t="s">
        <v>7</v>
      </c>
      <c r="E27" s="8" t="s">
        <v>286</v>
      </c>
      <c r="F27" s="8" t="s">
        <v>287</v>
      </c>
      <c r="G27" s="18">
        <v>1875</v>
      </c>
      <c r="H27" s="8">
        <v>300</v>
      </c>
      <c r="I27" s="14">
        <v>0</v>
      </c>
    </row>
    <row r="28" spans="1:11" x14ac:dyDescent="0.25">
      <c r="A28" s="6" t="s">
        <v>288</v>
      </c>
      <c r="B28" s="6">
        <v>115</v>
      </c>
      <c r="C28" s="6">
        <v>44</v>
      </c>
      <c r="D28" s="6" t="s">
        <v>7</v>
      </c>
      <c r="E28" s="6" t="s">
        <v>289</v>
      </c>
      <c r="F28" s="6" t="s">
        <v>290</v>
      </c>
      <c r="G28" s="10">
        <v>8000</v>
      </c>
      <c r="H28" s="6">
        <v>150</v>
      </c>
      <c r="I28" s="10">
        <v>200</v>
      </c>
    </row>
    <row r="29" spans="1:11" x14ac:dyDescent="0.25">
      <c r="A29" s="6" t="s">
        <v>291</v>
      </c>
      <c r="B29" s="6">
        <v>116</v>
      </c>
      <c r="C29" s="6">
        <v>115</v>
      </c>
      <c r="D29" s="6" t="s">
        <v>7</v>
      </c>
      <c r="E29" s="6" t="s">
        <v>292</v>
      </c>
      <c r="F29" s="6" t="s">
        <v>293</v>
      </c>
      <c r="G29" s="10">
        <v>4000</v>
      </c>
      <c r="H29" s="6">
        <v>200</v>
      </c>
      <c r="I29" s="10">
        <v>200</v>
      </c>
    </row>
    <row r="30" spans="1:11" x14ac:dyDescent="0.25">
      <c r="A30" s="6" t="s">
        <v>421</v>
      </c>
      <c r="B30" s="6">
        <v>162</v>
      </c>
      <c r="C30" s="6">
        <v>116</v>
      </c>
      <c r="D30" s="6" t="s">
        <v>7</v>
      </c>
      <c r="E30" s="6" t="s">
        <v>422</v>
      </c>
      <c r="F30" s="6"/>
      <c r="G30" s="10">
        <v>4000</v>
      </c>
      <c r="H30" s="6">
        <v>250</v>
      </c>
      <c r="I30" s="10">
        <v>200</v>
      </c>
    </row>
    <row r="31" spans="1:11" x14ac:dyDescent="0.25">
      <c r="A31" s="8" t="s">
        <v>427</v>
      </c>
      <c r="B31" s="8">
        <v>163</v>
      </c>
      <c r="C31" s="8">
        <v>36</v>
      </c>
      <c r="D31" s="8" t="s">
        <v>13</v>
      </c>
      <c r="E31" s="8" t="s">
        <v>428</v>
      </c>
      <c r="F31" s="8" t="s">
        <v>209</v>
      </c>
      <c r="G31" s="14">
        <v>200000</v>
      </c>
      <c r="H31" s="8">
        <v>300</v>
      </c>
      <c r="I31" s="14">
        <v>250</v>
      </c>
    </row>
    <row r="32" spans="1:11" x14ac:dyDescent="0.25">
      <c r="A32" s="33" t="s">
        <v>429</v>
      </c>
      <c r="B32" s="33">
        <v>164</v>
      </c>
      <c r="C32" s="33">
        <v>5</v>
      </c>
      <c r="D32" s="33" t="s">
        <v>7</v>
      </c>
      <c r="E32" s="33" t="s">
        <v>430</v>
      </c>
      <c r="F32" s="33"/>
      <c r="G32" s="37">
        <v>1500</v>
      </c>
      <c r="H32" s="33">
        <v>200</v>
      </c>
      <c r="I32" s="34">
        <v>0</v>
      </c>
    </row>
    <row r="33" spans="1:9" x14ac:dyDescent="0.25">
      <c r="A33" s="8" t="s">
        <v>452</v>
      </c>
      <c r="B33" s="8">
        <v>173</v>
      </c>
      <c r="C33" s="8">
        <v>95</v>
      </c>
      <c r="D33" s="8" t="s">
        <v>7</v>
      </c>
      <c r="E33" s="8" t="s">
        <v>454</v>
      </c>
      <c r="F33" s="8" t="s">
        <v>453</v>
      </c>
      <c r="G33" s="18">
        <v>1500</v>
      </c>
      <c r="H33" s="8">
        <v>300</v>
      </c>
      <c r="I33" s="14">
        <v>50</v>
      </c>
    </row>
    <row r="34" spans="1:9" x14ac:dyDescent="0.25">
      <c r="A34" s="2" t="s">
        <v>461</v>
      </c>
      <c r="B34" s="2">
        <v>174</v>
      </c>
      <c r="C34" s="2">
        <v>173</v>
      </c>
      <c r="D34" s="2" t="s">
        <v>7</v>
      </c>
      <c r="E34" s="2" t="s">
        <v>462</v>
      </c>
      <c r="F34" s="2" t="s">
        <v>463</v>
      </c>
      <c r="G34" s="9">
        <v>2250</v>
      </c>
      <c r="H34" s="2">
        <v>300</v>
      </c>
      <c r="I34" s="2">
        <v>100</v>
      </c>
    </row>
    <row r="35" spans="1:9" x14ac:dyDescent="0.25">
      <c r="A35" s="8" t="s">
        <v>587</v>
      </c>
      <c r="B35" s="8">
        <v>213</v>
      </c>
      <c r="C35" s="8">
        <v>109</v>
      </c>
      <c r="D35" s="8" t="s">
        <v>7</v>
      </c>
      <c r="E35" s="8" t="s">
        <v>585</v>
      </c>
      <c r="F35" s="8" t="s">
        <v>586</v>
      </c>
      <c r="G35" s="14">
        <v>4500</v>
      </c>
      <c r="H35" s="8">
        <v>100</v>
      </c>
      <c r="I35" s="2">
        <v>150</v>
      </c>
    </row>
    <row r="36" spans="1:9" x14ac:dyDescent="0.25">
      <c r="A36" s="8" t="s">
        <v>601</v>
      </c>
      <c r="B36" s="8">
        <v>218</v>
      </c>
      <c r="C36" s="8">
        <v>1</v>
      </c>
      <c r="D36" s="8" t="s">
        <v>13</v>
      </c>
      <c r="E36" s="8" t="s">
        <v>602</v>
      </c>
      <c r="F36" s="8" t="s">
        <v>606</v>
      </c>
      <c r="G36" s="14">
        <v>1000</v>
      </c>
      <c r="H36" s="8">
        <v>75</v>
      </c>
      <c r="I36" s="2">
        <v>25</v>
      </c>
    </row>
    <row r="37" spans="1:9" x14ac:dyDescent="0.25">
      <c r="A37" s="8" t="s">
        <v>603</v>
      </c>
      <c r="B37" s="8">
        <v>219</v>
      </c>
      <c r="C37" s="8">
        <v>218</v>
      </c>
      <c r="D37" s="8" t="s">
        <v>13</v>
      </c>
      <c r="E37" s="8" t="s">
        <v>604</v>
      </c>
      <c r="F37" s="8" t="s">
        <v>605</v>
      </c>
      <c r="G37" s="14">
        <v>1250</v>
      </c>
      <c r="H37" s="8">
        <v>75</v>
      </c>
      <c r="I37" s="2">
        <v>75</v>
      </c>
    </row>
    <row r="38" spans="1:9" x14ac:dyDescent="0.25">
      <c r="A38" s="8" t="s">
        <v>609</v>
      </c>
      <c r="B38" s="8">
        <v>220</v>
      </c>
      <c r="C38" s="2" t="s">
        <v>608</v>
      </c>
      <c r="D38" s="8" t="s">
        <v>18</v>
      </c>
      <c r="E38" s="8" t="s">
        <v>57</v>
      </c>
      <c r="F38" s="2"/>
      <c r="G38" s="14">
        <v>10000</v>
      </c>
      <c r="H38" s="8">
        <v>250</v>
      </c>
      <c r="I38" s="2">
        <v>150</v>
      </c>
    </row>
    <row r="39" spans="1:9" x14ac:dyDescent="0.25">
      <c r="A39" s="8" t="s">
        <v>1650</v>
      </c>
      <c r="B39" s="8">
        <v>221</v>
      </c>
      <c r="C39" s="8">
        <v>2</v>
      </c>
      <c r="D39" s="8" t="s">
        <v>48</v>
      </c>
      <c r="E39" s="8" t="s">
        <v>1651</v>
      </c>
      <c r="F39" s="8" t="s">
        <v>1652</v>
      </c>
      <c r="G39" s="14">
        <v>500</v>
      </c>
      <c r="H39" s="8">
        <v>125</v>
      </c>
      <c r="I39" s="8">
        <v>25</v>
      </c>
    </row>
    <row r="40" spans="1:9" x14ac:dyDescent="0.25">
      <c r="A40" s="16" t="s">
        <v>1666</v>
      </c>
      <c r="B40" s="16">
        <v>223</v>
      </c>
      <c r="C40" s="16">
        <v>0</v>
      </c>
      <c r="D40" s="16" t="s">
        <v>7</v>
      </c>
      <c r="E40" s="16" t="s">
        <v>1667</v>
      </c>
      <c r="F40" s="16" t="s">
        <v>1668</v>
      </c>
      <c r="G40" s="19">
        <v>500</v>
      </c>
      <c r="H40" s="16">
        <v>0</v>
      </c>
      <c r="I40" s="16">
        <v>100</v>
      </c>
    </row>
  </sheetData>
  <sortState xmlns:xlrd2="http://schemas.microsoft.com/office/spreadsheetml/2017/richdata2" ref="A2:I23">
    <sortCondition ref="B2:B23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58949-CA8E-4C0F-A49C-2147FCB4A110}">
  <sheetPr>
    <tabColor rgb="FF9966FF"/>
  </sheetPr>
  <dimension ref="A1:K28"/>
  <sheetViews>
    <sheetView zoomScaleNormal="100" workbookViewId="0">
      <selection activeCell="C2" sqref="C2"/>
    </sheetView>
  </sheetViews>
  <sheetFormatPr defaultRowHeight="15" x14ac:dyDescent="0.25"/>
  <cols>
    <col min="1" max="9" width="20.7109375" customWidth="1"/>
  </cols>
  <sheetData>
    <row r="1" spans="1:9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8</v>
      </c>
      <c r="F1" s="17" t="s">
        <v>10</v>
      </c>
      <c r="G1" s="17" t="s">
        <v>11</v>
      </c>
      <c r="H1" s="17" t="s">
        <v>4</v>
      </c>
      <c r="I1" s="17" t="s">
        <v>5</v>
      </c>
    </row>
    <row r="2" spans="1:9" x14ac:dyDescent="0.25">
      <c r="A2" s="6" t="s">
        <v>222</v>
      </c>
      <c r="B2" s="6">
        <v>96</v>
      </c>
      <c r="C2" s="10" t="s">
        <v>508</v>
      </c>
      <c r="D2" s="10" t="s">
        <v>197</v>
      </c>
      <c r="E2" s="10" t="s">
        <v>229</v>
      </c>
      <c r="F2" s="10" t="s">
        <v>363</v>
      </c>
      <c r="G2" s="10">
        <v>1000</v>
      </c>
      <c r="H2" s="10">
        <v>350</v>
      </c>
      <c r="I2" s="10">
        <v>100</v>
      </c>
    </row>
    <row r="3" spans="1:9" x14ac:dyDescent="0.25">
      <c r="A3" s="6" t="s">
        <v>267</v>
      </c>
      <c r="B3" s="6">
        <v>108</v>
      </c>
      <c r="C3" s="10">
        <v>96</v>
      </c>
      <c r="D3" s="10" t="s">
        <v>7</v>
      </c>
      <c r="E3" s="10" t="s">
        <v>268</v>
      </c>
      <c r="F3" s="10" t="s">
        <v>269</v>
      </c>
      <c r="G3" s="10">
        <v>1000</v>
      </c>
      <c r="H3" s="10">
        <v>350</v>
      </c>
      <c r="I3" s="10">
        <v>150</v>
      </c>
    </row>
    <row r="4" spans="1:9" x14ac:dyDescent="0.25">
      <c r="A4" s="14" t="s">
        <v>307</v>
      </c>
      <c r="B4" s="14">
        <v>120</v>
      </c>
      <c r="C4" s="14">
        <v>0</v>
      </c>
      <c r="D4" s="14"/>
      <c r="E4" s="14" t="s">
        <v>354</v>
      </c>
      <c r="F4" s="14" t="s">
        <v>355</v>
      </c>
      <c r="G4" s="14">
        <v>500</v>
      </c>
      <c r="H4" s="14">
        <v>0</v>
      </c>
      <c r="I4" s="14">
        <v>0</v>
      </c>
    </row>
    <row r="5" spans="1:9" x14ac:dyDescent="0.25">
      <c r="A5" s="14" t="s">
        <v>308</v>
      </c>
      <c r="B5" s="14">
        <v>121</v>
      </c>
      <c r="C5" s="14">
        <v>120</v>
      </c>
      <c r="D5" s="14"/>
      <c r="E5" s="14" t="s">
        <v>322</v>
      </c>
      <c r="F5" s="14" t="s">
        <v>356</v>
      </c>
      <c r="G5" s="14">
        <v>500</v>
      </c>
      <c r="H5" s="14">
        <v>50</v>
      </c>
      <c r="I5" s="14">
        <v>0</v>
      </c>
    </row>
    <row r="6" spans="1:9" x14ac:dyDescent="0.25">
      <c r="A6" s="14" t="s">
        <v>309</v>
      </c>
      <c r="B6" s="14">
        <v>122</v>
      </c>
      <c r="C6" s="14">
        <v>121</v>
      </c>
      <c r="D6" s="14"/>
      <c r="E6" s="14" t="s">
        <v>323</v>
      </c>
      <c r="F6" s="14" t="s">
        <v>357</v>
      </c>
      <c r="G6" s="14">
        <v>500</v>
      </c>
      <c r="H6" s="14">
        <v>100</v>
      </c>
      <c r="I6" s="14">
        <v>0</v>
      </c>
    </row>
    <row r="7" spans="1:9" x14ac:dyDescent="0.25">
      <c r="A7" s="14" t="s">
        <v>310</v>
      </c>
      <c r="B7" s="14">
        <v>123</v>
      </c>
      <c r="C7" s="14">
        <v>122</v>
      </c>
      <c r="D7" s="14"/>
      <c r="E7" s="14" t="s">
        <v>324</v>
      </c>
      <c r="F7" s="14" t="s">
        <v>358</v>
      </c>
      <c r="G7" s="14">
        <v>500</v>
      </c>
      <c r="H7" s="14">
        <v>150</v>
      </c>
      <c r="I7" s="14">
        <v>0</v>
      </c>
    </row>
    <row r="8" spans="1:9" x14ac:dyDescent="0.25">
      <c r="A8" s="14" t="s">
        <v>311</v>
      </c>
      <c r="B8" s="14">
        <v>124</v>
      </c>
      <c r="C8" s="14">
        <v>123</v>
      </c>
      <c r="D8" s="14"/>
      <c r="E8" s="14" t="s">
        <v>325</v>
      </c>
      <c r="F8" s="14" t="s">
        <v>359</v>
      </c>
      <c r="G8" s="14">
        <v>500</v>
      </c>
      <c r="H8" s="14">
        <v>150</v>
      </c>
      <c r="I8" s="14">
        <v>50</v>
      </c>
    </row>
    <row r="9" spans="1:9" x14ac:dyDescent="0.25">
      <c r="A9" s="14" t="s">
        <v>312</v>
      </c>
      <c r="B9" s="14">
        <v>125</v>
      </c>
      <c r="C9" s="14">
        <v>124</v>
      </c>
      <c r="D9" s="14"/>
      <c r="E9" s="14" t="s">
        <v>326</v>
      </c>
      <c r="F9" s="14" t="s">
        <v>367</v>
      </c>
      <c r="G9" s="14">
        <v>1000</v>
      </c>
      <c r="H9" s="14">
        <v>150</v>
      </c>
      <c r="I9" s="14">
        <v>100</v>
      </c>
    </row>
    <row r="10" spans="1:9" x14ac:dyDescent="0.25">
      <c r="A10" s="14" t="s">
        <v>313</v>
      </c>
      <c r="B10" s="14">
        <v>126</v>
      </c>
      <c r="C10" s="14">
        <v>125</v>
      </c>
      <c r="D10" s="14"/>
      <c r="E10" s="14" t="s">
        <v>327</v>
      </c>
      <c r="F10" s="14" t="s">
        <v>367</v>
      </c>
      <c r="G10" s="14">
        <v>1000</v>
      </c>
      <c r="H10" s="14">
        <v>200</v>
      </c>
      <c r="I10" s="14">
        <v>100</v>
      </c>
    </row>
    <row r="11" spans="1:9" x14ac:dyDescent="0.25">
      <c r="A11" s="14" t="s">
        <v>314</v>
      </c>
      <c r="B11" s="14">
        <v>127</v>
      </c>
      <c r="C11" s="14">
        <v>123</v>
      </c>
      <c r="D11" s="14"/>
      <c r="E11" s="14" t="s">
        <v>328</v>
      </c>
      <c r="F11" s="14" t="s">
        <v>360</v>
      </c>
      <c r="G11" s="14">
        <v>500</v>
      </c>
      <c r="H11" s="14">
        <v>200</v>
      </c>
      <c r="I11" s="14">
        <v>0</v>
      </c>
    </row>
    <row r="12" spans="1:9" x14ac:dyDescent="0.25">
      <c r="A12" s="14" t="s">
        <v>315</v>
      </c>
      <c r="B12" s="14">
        <v>128</v>
      </c>
      <c r="C12" s="14">
        <v>127</v>
      </c>
      <c r="D12" s="14"/>
      <c r="E12" s="14" t="s">
        <v>329</v>
      </c>
      <c r="F12" s="14"/>
      <c r="G12" s="14">
        <v>500</v>
      </c>
      <c r="H12" s="14">
        <v>200</v>
      </c>
      <c r="I12" s="14">
        <v>50</v>
      </c>
    </row>
    <row r="13" spans="1:9" x14ac:dyDescent="0.25">
      <c r="A13" s="14" t="s">
        <v>316</v>
      </c>
      <c r="B13" s="14">
        <v>129</v>
      </c>
      <c r="C13" s="14">
        <v>128</v>
      </c>
      <c r="D13" s="14"/>
      <c r="E13" s="14" t="s">
        <v>330</v>
      </c>
      <c r="F13" s="14"/>
      <c r="G13" s="14">
        <v>1000</v>
      </c>
      <c r="H13" s="14">
        <v>250</v>
      </c>
      <c r="I13" s="14">
        <v>50</v>
      </c>
    </row>
    <row r="14" spans="1:9" x14ac:dyDescent="0.25">
      <c r="A14" s="14" t="s">
        <v>317</v>
      </c>
      <c r="B14" s="14">
        <v>130</v>
      </c>
      <c r="C14" s="14">
        <v>129</v>
      </c>
      <c r="D14" s="14"/>
      <c r="E14" s="14" t="s">
        <v>331</v>
      </c>
      <c r="F14" s="14"/>
      <c r="G14" s="14">
        <v>1000</v>
      </c>
      <c r="H14" s="14">
        <v>300</v>
      </c>
      <c r="I14" s="14">
        <v>50</v>
      </c>
    </row>
    <row r="15" spans="1:9" x14ac:dyDescent="0.25">
      <c r="A15" s="14" t="s">
        <v>318</v>
      </c>
      <c r="B15" s="14">
        <v>131</v>
      </c>
      <c r="C15" s="14">
        <v>127</v>
      </c>
      <c r="D15" s="14"/>
      <c r="E15" s="14" t="s">
        <v>332</v>
      </c>
      <c r="F15" s="14" t="s">
        <v>361</v>
      </c>
      <c r="G15" s="14">
        <v>500</v>
      </c>
      <c r="H15" s="14">
        <v>250</v>
      </c>
      <c r="I15" s="14">
        <v>0</v>
      </c>
    </row>
    <row r="16" spans="1:9" x14ac:dyDescent="0.25">
      <c r="A16" s="14" t="s">
        <v>319</v>
      </c>
      <c r="B16" s="14">
        <v>132</v>
      </c>
      <c r="C16" s="14">
        <v>131</v>
      </c>
      <c r="D16" s="14"/>
      <c r="E16" s="14" t="s">
        <v>333</v>
      </c>
      <c r="F16" s="14" t="s">
        <v>362</v>
      </c>
      <c r="G16" s="14">
        <v>500</v>
      </c>
      <c r="H16" s="14">
        <v>300</v>
      </c>
      <c r="I16" s="14">
        <v>0</v>
      </c>
    </row>
    <row r="17" spans="1:11" x14ac:dyDescent="0.25">
      <c r="A17" s="14" t="s">
        <v>320</v>
      </c>
      <c r="B17" s="14">
        <v>133</v>
      </c>
      <c r="C17" s="14">
        <v>132</v>
      </c>
      <c r="D17" s="14"/>
      <c r="E17" s="14" t="s">
        <v>334</v>
      </c>
      <c r="F17" s="14"/>
      <c r="G17" s="14">
        <v>500</v>
      </c>
      <c r="H17" s="14">
        <v>350</v>
      </c>
      <c r="I17" s="14">
        <v>0</v>
      </c>
      <c r="K17" t="s">
        <v>120</v>
      </c>
    </row>
    <row r="18" spans="1:11" x14ac:dyDescent="0.25">
      <c r="A18" s="14" t="s">
        <v>321</v>
      </c>
      <c r="B18" s="14">
        <v>134</v>
      </c>
      <c r="C18" s="14">
        <v>133</v>
      </c>
      <c r="D18" s="14"/>
      <c r="E18" s="14" t="s">
        <v>335</v>
      </c>
      <c r="F18" s="14" t="s">
        <v>420</v>
      </c>
      <c r="G18" s="14">
        <v>500</v>
      </c>
      <c r="H18" s="14">
        <v>350</v>
      </c>
      <c r="I18" s="14">
        <v>50</v>
      </c>
    </row>
    <row r="19" spans="1:11" x14ac:dyDescent="0.25">
      <c r="A19" s="10" t="s">
        <v>338</v>
      </c>
      <c r="B19" s="10">
        <v>135</v>
      </c>
      <c r="C19" s="10">
        <v>108</v>
      </c>
      <c r="D19" s="10"/>
      <c r="E19" s="10" t="s">
        <v>336</v>
      </c>
      <c r="F19" s="10" t="s">
        <v>364</v>
      </c>
      <c r="G19" s="10">
        <v>1000</v>
      </c>
      <c r="H19" s="10">
        <v>300</v>
      </c>
      <c r="I19" s="10">
        <v>150</v>
      </c>
    </row>
    <row r="20" spans="1:11" x14ac:dyDescent="0.25">
      <c r="A20" s="10" t="s">
        <v>337</v>
      </c>
      <c r="B20" s="10">
        <v>136</v>
      </c>
      <c r="C20" s="10">
        <v>135</v>
      </c>
      <c r="D20" s="10"/>
      <c r="E20" s="10" t="s">
        <v>345</v>
      </c>
      <c r="F20" s="10" t="s">
        <v>365</v>
      </c>
      <c r="G20" s="10">
        <v>1000</v>
      </c>
      <c r="H20" s="10">
        <v>250</v>
      </c>
      <c r="I20" s="10">
        <v>150</v>
      </c>
    </row>
    <row r="21" spans="1:11" x14ac:dyDescent="0.25">
      <c r="A21" s="10" t="s">
        <v>339</v>
      </c>
      <c r="B21" s="10">
        <v>137</v>
      </c>
      <c r="C21" s="10">
        <v>136</v>
      </c>
      <c r="D21" s="10"/>
      <c r="E21" s="10" t="s">
        <v>348</v>
      </c>
      <c r="F21" s="10"/>
      <c r="G21" s="10">
        <v>1000</v>
      </c>
      <c r="H21" s="10">
        <v>200</v>
      </c>
      <c r="I21" s="10">
        <v>150</v>
      </c>
    </row>
    <row r="22" spans="1:11" x14ac:dyDescent="0.25">
      <c r="A22" s="10" t="s">
        <v>372</v>
      </c>
      <c r="B22" s="10">
        <v>138</v>
      </c>
      <c r="C22" s="10">
        <v>137</v>
      </c>
      <c r="D22" s="6"/>
      <c r="E22" s="10" t="s">
        <v>347</v>
      </c>
      <c r="F22" s="10"/>
      <c r="G22" s="10">
        <v>1000</v>
      </c>
      <c r="H22" s="6">
        <v>200</v>
      </c>
      <c r="I22" s="6">
        <v>200</v>
      </c>
    </row>
    <row r="23" spans="1:11" x14ac:dyDescent="0.25">
      <c r="A23" s="10" t="s">
        <v>373</v>
      </c>
      <c r="B23" s="10">
        <v>139</v>
      </c>
      <c r="C23" s="10">
        <v>138</v>
      </c>
      <c r="D23" s="6"/>
      <c r="E23" s="10" t="s">
        <v>346</v>
      </c>
      <c r="F23" s="10"/>
      <c r="G23" s="10">
        <v>1000</v>
      </c>
      <c r="H23" s="6">
        <v>150</v>
      </c>
      <c r="I23" s="6">
        <v>200</v>
      </c>
    </row>
    <row r="24" spans="1:11" x14ac:dyDescent="0.25">
      <c r="A24" s="10" t="s">
        <v>340</v>
      </c>
      <c r="B24" s="10">
        <v>140</v>
      </c>
      <c r="C24" s="10">
        <v>139</v>
      </c>
      <c r="D24" s="6"/>
      <c r="E24" s="10" t="s">
        <v>349</v>
      </c>
      <c r="F24" s="6" t="s">
        <v>368</v>
      </c>
      <c r="G24" s="10">
        <v>1000</v>
      </c>
      <c r="H24" s="6">
        <v>150</v>
      </c>
      <c r="I24" s="6">
        <v>150</v>
      </c>
    </row>
    <row r="25" spans="1:11" x14ac:dyDescent="0.25">
      <c r="A25" s="10" t="s">
        <v>341</v>
      </c>
      <c r="B25" s="10">
        <v>141</v>
      </c>
      <c r="C25" s="10">
        <v>140</v>
      </c>
      <c r="D25" s="6"/>
      <c r="E25" s="10" t="s">
        <v>350</v>
      </c>
      <c r="F25" s="6" t="s">
        <v>369</v>
      </c>
      <c r="G25" s="10">
        <v>1000</v>
      </c>
      <c r="H25" s="6">
        <v>100</v>
      </c>
      <c r="I25" s="6">
        <v>150</v>
      </c>
    </row>
    <row r="26" spans="1:11" x14ac:dyDescent="0.25">
      <c r="A26" s="10" t="s">
        <v>342</v>
      </c>
      <c r="B26" s="10">
        <v>142</v>
      </c>
      <c r="C26" s="10">
        <v>141</v>
      </c>
      <c r="D26" s="6"/>
      <c r="E26" s="10" t="s">
        <v>351</v>
      </c>
      <c r="F26" s="6" t="s">
        <v>370</v>
      </c>
      <c r="G26" s="10">
        <v>1000</v>
      </c>
      <c r="H26" s="6">
        <v>50</v>
      </c>
      <c r="I26" s="6">
        <v>150</v>
      </c>
    </row>
    <row r="27" spans="1:11" x14ac:dyDescent="0.25">
      <c r="A27" s="10" t="s">
        <v>343</v>
      </c>
      <c r="B27" s="10">
        <v>143</v>
      </c>
      <c r="C27" s="10">
        <v>142</v>
      </c>
      <c r="D27" s="6"/>
      <c r="E27" s="10" t="s">
        <v>352</v>
      </c>
      <c r="F27" s="6" t="s">
        <v>371</v>
      </c>
      <c r="G27" s="10">
        <v>1000</v>
      </c>
      <c r="H27" s="6">
        <v>50</v>
      </c>
      <c r="I27" s="6">
        <v>100</v>
      </c>
    </row>
    <row r="28" spans="1:11" x14ac:dyDescent="0.25">
      <c r="A28" s="32" t="s">
        <v>344</v>
      </c>
      <c r="B28" s="32">
        <v>144</v>
      </c>
      <c r="C28" s="32">
        <v>141</v>
      </c>
      <c r="D28" s="31"/>
      <c r="E28" s="32" t="s">
        <v>353</v>
      </c>
      <c r="F28" s="31" t="s">
        <v>366</v>
      </c>
      <c r="G28" s="32">
        <v>1000</v>
      </c>
      <c r="H28" s="31">
        <v>50</v>
      </c>
      <c r="I28" s="31">
        <v>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6A25-4A16-4FF9-93CB-168EC0543D4A}">
  <sheetPr>
    <tabColor rgb="FFC00000"/>
  </sheetPr>
  <dimension ref="A1:I15"/>
  <sheetViews>
    <sheetView zoomScaleNormal="100" workbookViewId="0">
      <selection activeCell="G15" sqref="G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438</v>
      </c>
      <c r="B2" s="2">
        <v>165</v>
      </c>
      <c r="C2" s="2">
        <v>164</v>
      </c>
      <c r="D2" s="2" t="s">
        <v>7</v>
      </c>
      <c r="E2" s="2" t="s">
        <v>439</v>
      </c>
      <c r="F2" s="8"/>
      <c r="G2" s="18">
        <v>1500</v>
      </c>
      <c r="H2" s="2">
        <v>90</v>
      </c>
      <c r="I2" s="2">
        <v>75</v>
      </c>
    </row>
    <row r="3" spans="1:9" x14ac:dyDescent="0.25">
      <c r="A3" s="2" t="s">
        <v>437</v>
      </c>
      <c r="B3" s="2">
        <v>166</v>
      </c>
      <c r="C3" s="2">
        <v>164</v>
      </c>
      <c r="D3" s="2" t="s">
        <v>7</v>
      </c>
      <c r="E3" s="2" t="s">
        <v>440</v>
      </c>
      <c r="F3" s="8"/>
      <c r="G3" s="18">
        <v>1500</v>
      </c>
      <c r="H3" s="2">
        <v>60</v>
      </c>
      <c r="I3" s="2">
        <v>75</v>
      </c>
    </row>
    <row r="4" spans="1:9" x14ac:dyDescent="0.25">
      <c r="A4" s="8" t="s">
        <v>432</v>
      </c>
      <c r="B4" s="2">
        <v>167</v>
      </c>
      <c r="C4" s="2">
        <v>164</v>
      </c>
      <c r="D4" s="2" t="s">
        <v>13</v>
      </c>
      <c r="E4" s="2" t="s">
        <v>443</v>
      </c>
      <c r="F4" s="8"/>
      <c r="G4" s="18">
        <v>1500</v>
      </c>
      <c r="H4" s="2">
        <v>50</v>
      </c>
      <c r="I4" s="8">
        <v>25</v>
      </c>
    </row>
    <row r="5" spans="1:9" x14ac:dyDescent="0.25">
      <c r="A5" s="8" t="s">
        <v>433</v>
      </c>
      <c r="B5" s="2">
        <v>168</v>
      </c>
      <c r="C5" s="2">
        <v>164</v>
      </c>
      <c r="D5" s="2" t="s">
        <v>13</v>
      </c>
      <c r="E5" s="8" t="s">
        <v>444</v>
      </c>
      <c r="F5" s="8"/>
      <c r="G5" s="18">
        <v>1500</v>
      </c>
      <c r="H5" s="2">
        <v>100</v>
      </c>
      <c r="I5" s="8">
        <v>125</v>
      </c>
    </row>
    <row r="6" spans="1:9" x14ac:dyDescent="0.25">
      <c r="A6" s="8" t="s">
        <v>434</v>
      </c>
      <c r="B6" s="2">
        <v>169</v>
      </c>
      <c r="C6" s="2">
        <v>164</v>
      </c>
      <c r="D6" s="2" t="s">
        <v>13</v>
      </c>
      <c r="E6" s="8" t="s">
        <v>445</v>
      </c>
      <c r="F6" s="8"/>
      <c r="G6" s="18">
        <v>1500</v>
      </c>
      <c r="H6" s="8">
        <v>50</v>
      </c>
      <c r="I6" s="8">
        <v>125</v>
      </c>
    </row>
    <row r="7" spans="1:9" x14ac:dyDescent="0.25">
      <c r="A7" s="8" t="s">
        <v>435</v>
      </c>
      <c r="B7" s="2">
        <v>170</v>
      </c>
      <c r="C7" s="2">
        <v>164</v>
      </c>
      <c r="D7" s="2" t="s">
        <v>13</v>
      </c>
      <c r="E7" s="2" t="s">
        <v>441</v>
      </c>
      <c r="F7" s="8"/>
      <c r="G7" s="18">
        <v>1500</v>
      </c>
      <c r="H7" s="8">
        <v>100</v>
      </c>
      <c r="I7" s="8">
        <v>25</v>
      </c>
    </row>
    <row r="8" spans="1:9" x14ac:dyDescent="0.25">
      <c r="A8" s="8" t="s">
        <v>431</v>
      </c>
      <c r="B8" s="2">
        <v>171</v>
      </c>
      <c r="C8" s="2">
        <v>164</v>
      </c>
      <c r="D8" s="2" t="s">
        <v>13</v>
      </c>
      <c r="E8" s="2" t="s">
        <v>442</v>
      </c>
      <c r="F8" s="8"/>
      <c r="G8" s="18">
        <v>1500</v>
      </c>
      <c r="H8" s="8">
        <v>25</v>
      </c>
      <c r="I8" s="8">
        <v>75</v>
      </c>
    </row>
    <row r="9" spans="1:9" x14ac:dyDescent="0.25">
      <c r="A9" s="16" t="s">
        <v>436</v>
      </c>
      <c r="B9" s="7">
        <v>172</v>
      </c>
      <c r="C9" s="7">
        <v>164</v>
      </c>
      <c r="D9" s="7" t="s">
        <v>13</v>
      </c>
      <c r="E9" s="16" t="s">
        <v>446</v>
      </c>
      <c r="F9" s="16"/>
      <c r="G9" s="25">
        <v>1500</v>
      </c>
      <c r="H9" s="16">
        <v>125</v>
      </c>
      <c r="I9" s="16">
        <v>75</v>
      </c>
    </row>
    <row r="10" spans="1:9" x14ac:dyDescent="0.25">
      <c r="B10" s="2"/>
      <c r="C10" s="8"/>
      <c r="D10" s="8"/>
      <c r="E10" s="2"/>
      <c r="F10" s="8"/>
      <c r="G10" s="18"/>
      <c r="H10" s="2"/>
      <c r="I10" s="2"/>
    </row>
    <row r="11" spans="1:9" x14ac:dyDescent="0.25">
      <c r="A11" s="2"/>
      <c r="B11" s="2"/>
      <c r="C11" s="8"/>
      <c r="D11" s="8"/>
      <c r="E11" s="2"/>
      <c r="F11" s="8"/>
      <c r="G11" s="18"/>
      <c r="H11" s="2"/>
      <c r="I11" s="2"/>
    </row>
    <row r="12" spans="1:9" x14ac:dyDescent="0.25">
      <c r="A12" s="2"/>
      <c r="B12" s="2"/>
      <c r="C12" s="8"/>
      <c r="D12" s="8"/>
      <c r="E12" s="2"/>
      <c r="F12" s="8"/>
      <c r="G12" s="18"/>
      <c r="H12" s="2"/>
      <c r="I12" s="8"/>
    </row>
    <row r="13" spans="1:9" x14ac:dyDescent="0.25">
      <c r="A13" s="2"/>
      <c r="B13" s="2"/>
      <c r="C13" s="2"/>
      <c r="D13" s="8"/>
      <c r="E13" s="8"/>
      <c r="F13" s="8"/>
      <c r="G13" s="9"/>
      <c r="H13" s="2"/>
      <c r="I13" s="2"/>
    </row>
    <row r="14" spans="1:9" x14ac:dyDescent="0.25">
      <c r="A14" s="8"/>
      <c r="B14" s="8"/>
      <c r="C14" s="8"/>
      <c r="D14" s="8"/>
      <c r="E14" s="8"/>
      <c r="F14" s="8"/>
      <c r="G14" s="9"/>
      <c r="H14" s="8"/>
      <c r="I14" s="8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4E8BD-338E-42A2-A8A3-692B74DF415E}">
  <sheetPr>
    <tabColor theme="2" tint="-9.9978637043366805E-2"/>
  </sheetPr>
  <dimension ref="A1:M35"/>
  <sheetViews>
    <sheetView workbookViewId="0">
      <selection activeCell="B16" sqref="B16:H36"/>
    </sheetView>
  </sheetViews>
  <sheetFormatPr defaultRowHeight="15" x14ac:dyDescent="0.25"/>
  <cols>
    <col min="1" max="1" width="20.7109375" customWidth="1"/>
    <col min="6" max="9" width="20.7109375" customWidth="1"/>
    <col min="18" max="20" width="20.7109375" customWidth="1"/>
  </cols>
  <sheetData>
    <row r="1" spans="1:13" x14ac:dyDescent="0.25">
      <c r="A1" s="1" t="s">
        <v>610</v>
      </c>
      <c r="B1" s="1" t="s">
        <v>611</v>
      </c>
      <c r="C1" s="1" t="s">
        <v>612</v>
      </c>
      <c r="D1" s="1" t="s">
        <v>613</v>
      </c>
      <c r="E1" s="1" t="s">
        <v>614</v>
      </c>
      <c r="F1" s="1" t="s">
        <v>615</v>
      </c>
      <c r="G1" s="1" t="s">
        <v>616</v>
      </c>
      <c r="H1" s="1" t="s">
        <v>617</v>
      </c>
      <c r="I1" s="1" t="s">
        <v>618</v>
      </c>
      <c r="J1" s="1" t="s">
        <v>615</v>
      </c>
      <c r="K1" s="1" t="s">
        <v>619</v>
      </c>
      <c r="L1" s="1" t="s">
        <v>620</v>
      </c>
      <c r="M1" s="1" t="s">
        <v>621</v>
      </c>
    </row>
    <row r="2" spans="1:13" x14ac:dyDescent="0.25">
      <c r="A2" t="s">
        <v>622</v>
      </c>
      <c r="B2">
        <v>0</v>
      </c>
      <c r="C2">
        <v>1</v>
      </c>
      <c r="D2">
        <v>6666</v>
      </c>
      <c r="E2">
        <v>2</v>
      </c>
      <c r="F2" t="s">
        <v>623</v>
      </c>
      <c r="G2" t="s">
        <v>624</v>
      </c>
      <c r="J2" t="s">
        <v>625</v>
      </c>
      <c r="K2" t="s">
        <v>626</v>
      </c>
      <c r="L2" t="s">
        <v>627</v>
      </c>
      <c r="M2" t="s">
        <v>628</v>
      </c>
    </row>
    <row r="3" spans="1:13" x14ac:dyDescent="0.25">
      <c r="A3" t="s">
        <v>629</v>
      </c>
      <c r="B3">
        <v>0</v>
      </c>
      <c r="C3">
        <v>1</v>
      </c>
      <c r="D3">
        <v>6666</v>
      </c>
      <c r="E3">
        <v>2</v>
      </c>
      <c r="F3" t="s">
        <v>630</v>
      </c>
      <c r="G3" t="s">
        <v>631</v>
      </c>
      <c r="H3" t="s">
        <v>632</v>
      </c>
      <c r="J3" t="s">
        <v>633</v>
      </c>
      <c r="K3" t="s">
        <v>634</v>
      </c>
      <c r="L3" t="s">
        <v>635</v>
      </c>
      <c r="M3" t="s">
        <v>636</v>
      </c>
    </row>
    <row r="4" spans="1:13" x14ac:dyDescent="0.25">
      <c r="A4" t="s">
        <v>637</v>
      </c>
      <c r="B4">
        <v>0</v>
      </c>
      <c r="C4">
        <v>1</v>
      </c>
      <c r="D4">
        <v>6666</v>
      </c>
      <c r="E4">
        <v>2</v>
      </c>
      <c r="F4" t="s">
        <v>638</v>
      </c>
      <c r="G4" t="s">
        <v>639</v>
      </c>
      <c r="J4" t="s">
        <v>640</v>
      </c>
      <c r="K4" t="s">
        <v>641</v>
      </c>
      <c r="L4" t="s">
        <v>642</v>
      </c>
      <c r="M4" t="s">
        <v>627</v>
      </c>
    </row>
    <row r="5" spans="1:13" x14ac:dyDescent="0.25">
      <c r="A5" t="s">
        <v>643</v>
      </c>
      <c r="B5">
        <v>0</v>
      </c>
      <c r="C5">
        <v>1</v>
      </c>
      <c r="D5">
        <v>6666</v>
      </c>
      <c r="E5">
        <v>2</v>
      </c>
      <c r="F5" t="s">
        <v>644</v>
      </c>
      <c r="G5" t="s">
        <v>645</v>
      </c>
      <c r="H5" t="s">
        <v>646</v>
      </c>
      <c r="J5" t="s">
        <v>647</v>
      </c>
      <c r="K5" t="s">
        <v>648</v>
      </c>
      <c r="L5" t="s">
        <v>649</v>
      </c>
      <c r="M5" t="s">
        <v>650</v>
      </c>
    </row>
    <row r="6" spans="1:13" x14ac:dyDescent="0.25">
      <c r="A6" t="s">
        <v>651</v>
      </c>
      <c r="B6">
        <v>0</v>
      </c>
      <c r="C6">
        <v>1</v>
      </c>
      <c r="D6">
        <v>6666</v>
      </c>
      <c r="E6">
        <v>2</v>
      </c>
      <c r="F6" t="s">
        <v>652</v>
      </c>
      <c r="G6" t="s">
        <v>653</v>
      </c>
      <c r="J6" t="s">
        <v>654</v>
      </c>
      <c r="K6" t="s">
        <v>650</v>
      </c>
      <c r="L6" t="s">
        <v>655</v>
      </c>
      <c r="M6" t="s">
        <v>656</v>
      </c>
    </row>
    <row r="7" spans="1:13" x14ac:dyDescent="0.25">
      <c r="A7" t="s">
        <v>657</v>
      </c>
      <c r="B7">
        <v>0</v>
      </c>
      <c r="C7">
        <v>4</v>
      </c>
      <c r="D7">
        <v>75</v>
      </c>
      <c r="E7">
        <v>2</v>
      </c>
      <c r="F7" t="s">
        <v>658</v>
      </c>
      <c r="G7" t="s">
        <v>659</v>
      </c>
      <c r="J7" t="s">
        <v>660</v>
      </c>
      <c r="K7" t="s">
        <v>648</v>
      </c>
      <c r="L7" t="s">
        <v>655</v>
      </c>
      <c r="M7" t="s">
        <v>661</v>
      </c>
    </row>
    <row r="8" spans="1:13" x14ac:dyDescent="0.25">
      <c r="A8" t="s">
        <v>662</v>
      </c>
      <c r="B8">
        <v>0</v>
      </c>
      <c r="C8">
        <v>1</v>
      </c>
      <c r="D8">
        <v>6666</v>
      </c>
      <c r="E8">
        <v>2</v>
      </c>
      <c r="F8" t="s">
        <v>663</v>
      </c>
      <c r="G8" t="s">
        <v>664</v>
      </c>
      <c r="H8" t="s">
        <v>646</v>
      </c>
      <c r="J8" t="s">
        <v>665</v>
      </c>
      <c r="K8" t="s">
        <v>666</v>
      </c>
      <c r="L8" t="s">
        <v>667</v>
      </c>
      <c r="M8" t="s">
        <v>668</v>
      </c>
    </row>
    <row r="9" spans="1:13" x14ac:dyDescent="0.25">
      <c r="A9" t="s">
        <v>669</v>
      </c>
      <c r="B9">
        <v>0</v>
      </c>
      <c r="C9">
        <v>1</v>
      </c>
      <c r="D9">
        <v>6666</v>
      </c>
      <c r="E9">
        <v>2</v>
      </c>
      <c r="F9" t="s">
        <v>670</v>
      </c>
      <c r="G9" t="s">
        <v>671</v>
      </c>
      <c r="J9" t="s">
        <v>672</v>
      </c>
      <c r="K9" t="s">
        <v>673</v>
      </c>
      <c r="L9" t="s">
        <v>649</v>
      </c>
      <c r="M9" t="s">
        <v>674</v>
      </c>
    </row>
    <row r="10" spans="1:13" x14ac:dyDescent="0.25">
      <c r="A10" t="s">
        <v>675</v>
      </c>
      <c r="B10">
        <v>0</v>
      </c>
      <c r="C10">
        <v>1</v>
      </c>
      <c r="D10">
        <v>6666</v>
      </c>
      <c r="E10">
        <v>2</v>
      </c>
      <c r="F10" t="s">
        <v>676</v>
      </c>
      <c r="G10" t="s">
        <v>677</v>
      </c>
      <c r="J10" t="s">
        <v>678</v>
      </c>
      <c r="K10" t="s">
        <v>627</v>
      </c>
      <c r="L10" t="s">
        <v>679</v>
      </c>
      <c r="M10" t="s">
        <v>641</v>
      </c>
    </row>
    <row r="11" spans="1:13" x14ac:dyDescent="0.25">
      <c r="A11" t="s">
        <v>680</v>
      </c>
      <c r="B11">
        <v>0</v>
      </c>
      <c r="C11">
        <v>1</v>
      </c>
      <c r="D11">
        <v>6666</v>
      </c>
      <c r="E11">
        <v>2</v>
      </c>
      <c r="F11" t="s">
        <v>681</v>
      </c>
      <c r="G11" t="s">
        <v>631</v>
      </c>
      <c r="H11" t="s">
        <v>646</v>
      </c>
      <c r="J11" t="s">
        <v>682</v>
      </c>
      <c r="K11" t="s">
        <v>683</v>
      </c>
      <c r="L11" t="s">
        <v>656</v>
      </c>
      <c r="M11" t="s">
        <v>684</v>
      </c>
    </row>
    <row r="12" spans="1:13" x14ac:dyDescent="0.25">
      <c r="A12" t="s">
        <v>685</v>
      </c>
      <c r="B12">
        <v>0</v>
      </c>
      <c r="C12">
        <v>1</v>
      </c>
      <c r="D12">
        <v>6666</v>
      </c>
      <c r="E12">
        <v>3</v>
      </c>
      <c r="F12" t="s">
        <v>686</v>
      </c>
      <c r="G12" t="s">
        <v>687</v>
      </c>
      <c r="J12" t="s">
        <v>688</v>
      </c>
    </row>
    <row r="13" spans="1:13" x14ac:dyDescent="0.25">
      <c r="A13" t="s">
        <v>689</v>
      </c>
      <c r="B13">
        <v>0</v>
      </c>
      <c r="C13">
        <v>4</v>
      </c>
      <c r="D13">
        <v>75</v>
      </c>
      <c r="E13">
        <v>3</v>
      </c>
      <c r="F13" t="s">
        <v>690</v>
      </c>
      <c r="G13" t="s">
        <v>691</v>
      </c>
      <c r="J13" s="1" t="s">
        <v>692</v>
      </c>
    </row>
    <row r="14" spans="1:13" x14ac:dyDescent="0.25">
      <c r="A14" t="s">
        <v>693</v>
      </c>
      <c r="B14">
        <v>0</v>
      </c>
      <c r="C14">
        <v>4</v>
      </c>
      <c r="D14">
        <v>75</v>
      </c>
      <c r="E14">
        <v>3</v>
      </c>
      <c r="F14" t="s">
        <v>694</v>
      </c>
      <c r="G14" t="s">
        <v>695</v>
      </c>
      <c r="H14" t="s">
        <v>696</v>
      </c>
      <c r="J14" t="s">
        <v>697</v>
      </c>
    </row>
    <row r="15" spans="1:13" x14ac:dyDescent="0.25">
      <c r="A15" t="s">
        <v>698</v>
      </c>
      <c r="B15">
        <v>0</v>
      </c>
      <c r="C15">
        <v>1</v>
      </c>
      <c r="D15">
        <v>6666</v>
      </c>
      <c r="E15">
        <v>3</v>
      </c>
      <c r="F15" t="s">
        <v>699</v>
      </c>
      <c r="G15" t="s">
        <v>700</v>
      </c>
      <c r="H15" t="s">
        <v>701</v>
      </c>
      <c r="I15" t="s">
        <v>624</v>
      </c>
      <c r="J15" t="s">
        <v>702</v>
      </c>
    </row>
    <row r="16" spans="1:13" x14ac:dyDescent="0.25">
      <c r="A16" t="s">
        <v>703</v>
      </c>
      <c r="B16">
        <v>0</v>
      </c>
      <c r="C16">
        <v>4</v>
      </c>
      <c r="D16">
        <v>75</v>
      </c>
      <c r="E16">
        <v>3</v>
      </c>
      <c r="F16" t="s">
        <v>704</v>
      </c>
      <c r="G16" t="s">
        <v>705</v>
      </c>
      <c r="J16" t="s">
        <v>706</v>
      </c>
    </row>
    <row r="17" spans="1:10" x14ac:dyDescent="0.25">
      <c r="A17" t="s">
        <v>707</v>
      </c>
      <c r="B17">
        <v>0</v>
      </c>
      <c r="C17">
        <v>1</v>
      </c>
      <c r="D17">
        <v>6666</v>
      </c>
      <c r="E17">
        <v>3</v>
      </c>
      <c r="F17" t="s">
        <v>708</v>
      </c>
      <c r="G17" t="s">
        <v>709</v>
      </c>
      <c r="H17" t="s">
        <v>710</v>
      </c>
      <c r="J17" t="s">
        <v>711</v>
      </c>
    </row>
    <row r="18" spans="1:10" x14ac:dyDescent="0.25">
      <c r="A18" t="s">
        <v>712</v>
      </c>
      <c r="B18">
        <v>0</v>
      </c>
      <c r="C18">
        <v>1</v>
      </c>
      <c r="D18">
        <v>6666</v>
      </c>
      <c r="E18">
        <v>3</v>
      </c>
      <c r="F18" t="s">
        <v>713</v>
      </c>
      <c r="G18" t="s">
        <v>714</v>
      </c>
      <c r="H18" t="s">
        <v>715</v>
      </c>
    </row>
    <row r="19" spans="1:10" x14ac:dyDescent="0.25">
      <c r="A19" t="s">
        <v>716</v>
      </c>
      <c r="B19">
        <v>0</v>
      </c>
      <c r="C19">
        <v>1</v>
      </c>
      <c r="D19">
        <v>6666</v>
      </c>
      <c r="E19">
        <v>3</v>
      </c>
      <c r="F19" t="s">
        <v>717</v>
      </c>
      <c r="G19" t="s">
        <v>718</v>
      </c>
      <c r="H19" t="s">
        <v>701</v>
      </c>
    </row>
    <row r="20" spans="1:10" x14ac:dyDescent="0.25">
      <c r="A20" t="s">
        <v>719</v>
      </c>
      <c r="B20">
        <v>0</v>
      </c>
      <c r="C20">
        <v>4</v>
      </c>
      <c r="D20">
        <v>75</v>
      </c>
      <c r="E20">
        <v>3</v>
      </c>
      <c r="F20" t="s">
        <v>720</v>
      </c>
      <c r="G20" t="s">
        <v>721</v>
      </c>
      <c r="H20" t="s">
        <v>722</v>
      </c>
    </row>
    <row r="21" spans="1:10" x14ac:dyDescent="0.25">
      <c r="A21" t="s">
        <v>723</v>
      </c>
      <c r="B21">
        <v>0</v>
      </c>
      <c r="C21">
        <v>1</v>
      </c>
      <c r="D21">
        <v>6666</v>
      </c>
      <c r="E21">
        <v>4</v>
      </c>
      <c r="F21" t="s">
        <v>724</v>
      </c>
      <c r="G21" t="s">
        <v>725</v>
      </c>
      <c r="H21" t="s">
        <v>677</v>
      </c>
      <c r="I21" t="s">
        <v>691</v>
      </c>
    </row>
    <row r="22" spans="1:10" x14ac:dyDescent="0.25">
      <c r="A22" t="s">
        <v>726</v>
      </c>
      <c r="B22">
        <v>0</v>
      </c>
      <c r="C22">
        <v>1</v>
      </c>
      <c r="D22">
        <v>6666</v>
      </c>
      <c r="E22">
        <v>4</v>
      </c>
      <c r="F22" t="s">
        <v>727</v>
      </c>
      <c r="G22" t="s">
        <v>728</v>
      </c>
      <c r="H22" t="s">
        <v>729</v>
      </c>
    </row>
    <row r="23" spans="1:10" x14ac:dyDescent="0.25">
      <c r="A23" t="s">
        <v>730</v>
      </c>
      <c r="B23">
        <v>0</v>
      </c>
      <c r="C23">
        <v>1</v>
      </c>
      <c r="D23">
        <v>6666</v>
      </c>
      <c r="E23">
        <v>4</v>
      </c>
      <c r="F23" t="s">
        <v>731</v>
      </c>
      <c r="G23" t="s">
        <v>732</v>
      </c>
      <c r="H23" t="s">
        <v>733</v>
      </c>
    </row>
    <row r="24" spans="1:10" x14ac:dyDescent="0.25">
      <c r="A24" t="s">
        <v>734</v>
      </c>
      <c r="B24">
        <v>0</v>
      </c>
      <c r="C24">
        <v>1</v>
      </c>
      <c r="D24">
        <v>6666</v>
      </c>
      <c r="E24">
        <v>4</v>
      </c>
      <c r="F24" t="s">
        <v>735</v>
      </c>
      <c r="G24" t="s">
        <v>736</v>
      </c>
      <c r="H24" t="s">
        <v>737</v>
      </c>
      <c r="I24" t="s">
        <v>632</v>
      </c>
    </row>
    <row r="25" spans="1:10" x14ac:dyDescent="0.25">
      <c r="A25" t="s">
        <v>738</v>
      </c>
      <c r="B25">
        <v>0</v>
      </c>
      <c r="C25">
        <v>1</v>
      </c>
      <c r="D25">
        <v>6666</v>
      </c>
      <c r="E25">
        <v>4</v>
      </c>
      <c r="F25" t="s">
        <v>739</v>
      </c>
      <c r="G25" t="s">
        <v>725</v>
      </c>
      <c r="H25" t="s">
        <v>671</v>
      </c>
      <c r="I25" t="s">
        <v>740</v>
      </c>
    </row>
    <row r="26" spans="1:10" x14ac:dyDescent="0.25">
      <c r="A26" t="s">
        <v>741</v>
      </c>
      <c r="B26">
        <v>0</v>
      </c>
      <c r="C26">
        <v>1</v>
      </c>
      <c r="D26">
        <v>6666</v>
      </c>
      <c r="E26">
        <v>4</v>
      </c>
      <c r="F26" t="s">
        <v>742</v>
      </c>
      <c r="G26" t="s">
        <v>737</v>
      </c>
      <c r="H26" t="s">
        <v>743</v>
      </c>
    </row>
    <row r="27" spans="1:10" x14ac:dyDescent="0.25">
      <c r="A27" t="s">
        <v>744</v>
      </c>
      <c r="B27">
        <v>0</v>
      </c>
      <c r="C27">
        <v>1</v>
      </c>
      <c r="D27">
        <v>6666</v>
      </c>
      <c r="E27">
        <v>4</v>
      </c>
      <c r="F27" t="s">
        <v>745</v>
      </c>
      <c r="G27" t="s">
        <v>695</v>
      </c>
      <c r="H27" t="s">
        <v>737</v>
      </c>
    </row>
    <row r="28" spans="1:10" x14ac:dyDescent="0.25">
      <c r="A28" t="s">
        <v>746</v>
      </c>
      <c r="B28">
        <v>0</v>
      </c>
      <c r="C28">
        <v>1</v>
      </c>
      <c r="D28">
        <v>6666</v>
      </c>
      <c r="E28">
        <v>4</v>
      </c>
      <c r="F28" t="s">
        <v>747</v>
      </c>
      <c r="G28" t="s">
        <v>748</v>
      </c>
      <c r="H28" t="s">
        <v>632</v>
      </c>
      <c r="I28" t="s">
        <v>729</v>
      </c>
    </row>
    <row r="29" spans="1:10" x14ac:dyDescent="0.25">
      <c r="A29" t="s">
        <v>749</v>
      </c>
      <c r="B29">
        <v>0</v>
      </c>
      <c r="C29">
        <v>1</v>
      </c>
      <c r="D29">
        <v>6666</v>
      </c>
      <c r="E29">
        <v>5</v>
      </c>
      <c r="F29" t="s">
        <v>750</v>
      </c>
      <c r="G29" t="s">
        <v>751</v>
      </c>
      <c r="H29" t="s">
        <v>733</v>
      </c>
      <c r="I29" t="s">
        <v>664</v>
      </c>
    </row>
    <row r="30" spans="1:10" x14ac:dyDescent="0.25">
      <c r="A30" t="s">
        <v>752</v>
      </c>
      <c r="B30">
        <v>0</v>
      </c>
      <c r="C30">
        <v>1</v>
      </c>
      <c r="D30">
        <v>6666</v>
      </c>
      <c r="E30">
        <v>5</v>
      </c>
      <c r="F30" t="s">
        <v>753</v>
      </c>
      <c r="G30" t="s">
        <v>754</v>
      </c>
      <c r="H30" t="s">
        <v>755</v>
      </c>
      <c r="I30" t="s">
        <v>756</v>
      </c>
    </row>
    <row r="31" spans="1:10" x14ac:dyDescent="0.25">
      <c r="A31" t="s">
        <v>757</v>
      </c>
      <c r="B31">
        <v>0</v>
      </c>
      <c r="C31">
        <v>1</v>
      </c>
      <c r="D31">
        <v>6666</v>
      </c>
      <c r="E31">
        <v>5</v>
      </c>
      <c r="F31" t="s">
        <v>758</v>
      </c>
      <c r="G31" t="s">
        <v>759</v>
      </c>
      <c r="H31" t="s">
        <v>748</v>
      </c>
      <c r="I31" t="s">
        <v>631</v>
      </c>
    </row>
    <row r="32" spans="1:10" x14ac:dyDescent="0.25">
      <c r="A32" t="s">
        <v>760</v>
      </c>
      <c r="B32">
        <v>0</v>
      </c>
      <c r="C32">
        <v>1</v>
      </c>
      <c r="D32">
        <v>6666</v>
      </c>
      <c r="E32">
        <v>5</v>
      </c>
      <c r="F32" t="s">
        <v>761</v>
      </c>
      <c r="G32" t="s">
        <v>740</v>
      </c>
      <c r="H32" t="s">
        <v>725</v>
      </c>
      <c r="I32" t="s">
        <v>645</v>
      </c>
    </row>
    <row r="33" spans="1:9" x14ac:dyDescent="0.25">
      <c r="A33" t="s">
        <v>762</v>
      </c>
      <c r="B33">
        <v>0</v>
      </c>
      <c r="C33">
        <v>1</v>
      </c>
      <c r="D33">
        <v>6666</v>
      </c>
      <c r="E33">
        <v>5</v>
      </c>
      <c r="F33" t="s">
        <v>763</v>
      </c>
      <c r="G33" t="s">
        <v>695</v>
      </c>
      <c r="H33" t="s">
        <v>737</v>
      </c>
      <c r="I33" t="s">
        <v>646</v>
      </c>
    </row>
    <row r="34" spans="1:9" x14ac:dyDescent="0.25">
      <c r="A34" t="s">
        <v>764</v>
      </c>
      <c r="B34">
        <v>0</v>
      </c>
      <c r="C34">
        <v>1</v>
      </c>
      <c r="D34">
        <v>6666</v>
      </c>
      <c r="E34">
        <v>5</v>
      </c>
      <c r="F34" t="s">
        <v>765</v>
      </c>
      <c r="G34" t="s">
        <v>740</v>
      </c>
      <c r="H34" t="s">
        <v>725</v>
      </c>
      <c r="I34" t="s">
        <v>737</v>
      </c>
    </row>
    <row r="35" spans="1:9" x14ac:dyDescent="0.25">
      <c r="A35" t="s">
        <v>766</v>
      </c>
      <c r="B35">
        <v>0</v>
      </c>
      <c r="C35">
        <v>1</v>
      </c>
      <c r="D35">
        <v>6666</v>
      </c>
      <c r="E35">
        <v>5</v>
      </c>
      <c r="F35" t="s">
        <v>767</v>
      </c>
      <c r="G35" t="s">
        <v>768</v>
      </c>
      <c r="H35" t="s">
        <v>769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1A42-FE05-418B-83B3-86861291C9F6}">
  <sheetPr>
    <tabColor theme="9" tint="0.59999389629810485"/>
  </sheetPr>
  <dimension ref="A1:N40"/>
  <sheetViews>
    <sheetView topLeftCell="A7" workbookViewId="0">
      <selection activeCell="B16" sqref="B16:H36"/>
    </sheetView>
  </sheetViews>
  <sheetFormatPr defaultRowHeight="15" x14ac:dyDescent="0.25"/>
  <cols>
    <col min="1" max="1" width="20.7109375" customWidth="1"/>
    <col min="8" max="12" width="20.7109375" customWidth="1"/>
  </cols>
  <sheetData>
    <row r="1" spans="1:14" x14ac:dyDescent="0.25">
      <c r="A1" s="29" t="s">
        <v>610</v>
      </c>
      <c r="B1" s="29" t="s">
        <v>611</v>
      </c>
      <c r="C1" s="29" t="s">
        <v>612</v>
      </c>
      <c r="D1" s="29" t="s">
        <v>613</v>
      </c>
      <c r="E1" s="29" t="s">
        <v>770</v>
      </c>
      <c r="F1" s="29" t="s">
        <v>771</v>
      </c>
      <c r="G1" s="29" t="s">
        <v>772</v>
      </c>
      <c r="H1" s="29" t="s">
        <v>773</v>
      </c>
      <c r="I1" s="1" t="s">
        <v>616</v>
      </c>
      <c r="J1" s="1" t="s">
        <v>617</v>
      </c>
      <c r="K1" s="1" t="s">
        <v>618</v>
      </c>
      <c r="L1" s="1" t="s">
        <v>774</v>
      </c>
      <c r="M1" s="1" t="s">
        <v>775</v>
      </c>
    </row>
    <row r="2" spans="1:14" x14ac:dyDescent="0.25">
      <c r="A2" s="18" t="s">
        <v>776</v>
      </c>
      <c r="B2" s="18">
        <v>0</v>
      </c>
      <c r="C2" s="18">
        <v>1</v>
      </c>
      <c r="D2" s="18">
        <v>10000</v>
      </c>
      <c r="E2" s="18">
        <v>0</v>
      </c>
      <c r="F2" s="18">
        <v>20</v>
      </c>
      <c r="G2" s="18">
        <v>2</v>
      </c>
      <c r="H2" s="18" t="s">
        <v>777</v>
      </c>
      <c r="I2" t="s">
        <v>769</v>
      </c>
    </row>
    <row r="3" spans="1:14" x14ac:dyDescent="0.25">
      <c r="A3" s="18" t="s">
        <v>778</v>
      </c>
      <c r="B3" s="18">
        <v>0</v>
      </c>
      <c r="C3" s="18">
        <v>1</v>
      </c>
      <c r="D3" s="18">
        <v>10000</v>
      </c>
      <c r="E3" s="18">
        <v>0</v>
      </c>
      <c r="F3" s="18">
        <v>20</v>
      </c>
      <c r="G3" s="18">
        <v>2</v>
      </c>
      <c r="H3" s="18" t="s">
        <v>779</v>
      </c>
      <c r="I3" t="s">
        <v>677</v>
      </c>
    </row>
    <row r="4" spans="1:14" x14ac:dyDescent="0.25">
      <c r="A4" s="18" t="s">
        <v>780</v>
      </c>
      <c r="B4" s="18">
        <v>0</v>
      </c>
      <c r="C4" s="18">
        <v>1</v>
      </c>
      <c r="D4" s="18">
        <v>10000</v>
      </c>
      <c r="E4" s="18">
        <v>0</v>
      </c>
      <c r="F4" s="18">
        <v>20</v>
      </c>
      <c r="G4" s="18">
        <v>2</v>
      </c>
      <c r="H4" s="18" t="s">
        <v>781</v>
      </c>
      <c r="I4" t="s">
        <v>624</v>
      </c>
    </row>
    <row r="5" spans="1:14" x14ac:dyDescent="0.25">
      <c r="A5" s="18" t="s">
        <v>782</v>
      </c>
      <c r="B5" s="18">
        <v>0</v>
      </c>
      <c r="C5" s="18">
        <v>1</v>
      </c>
      <c r="D5" s="18">
        <v>10000</v>
      </c>
      <c r="E5" s="18">
        <v>0</v>
      </c>
      <c r="F5" s="18">
        <v>25</v>
      </c>
      <c r="G5" s="18">
        <v>3</v>
      </c>
      <c r="H5" s="18" t="s">
        <v>783</v>
      </c>
      <c r="I5" t="s">
        <v>701</v>
      </c>
      <c r="J5" t="s">
        <v>709</v>
      </c>
    </row>
    <row r="6" spans="1:14" x14ac:dyDescent="0.25">
      <c r="A6" s="18" t="s">
        <v>784</v>
      </c>
      <c r="B6" s="18">
        <v>0</v>
      </c>
      <c r="C6" s="18">
        <v>1</v>
      </c>
      <c r="D6" s="18">
        <v>10000</v>
      </c>
      <c r="E6" s="18">
        <v>0</v>
      </c>
      <c r="F6" s="18">
        <v>30</v>
      </c>
      <c r="G6" s="18">
        <v>2</v>
      </c>
      <c r="H6" s="18" t="s">
        <v>785</v>
      </c>
      <c r="I6" t="s">
        <v>624</v>
      </c>
    </row>
    <row r="7" spans="1:14" x14ac:dyDescent="0.25">
      <c r="A7" s="18" t="s">
        <v>730</v>
      </c>
      <c r="B7" s="18">
        <v>0</v>
      </c>
      <c r="C7" s="18">
        <v>1</v>
      </c>
      <c r="D7" s="18">
        <v>10000</v>
      </c>
      <c r="E7" s="18">
        <v>0</v>
      </c>
      <c r="F7" s="18">
        <v>35</v>
      </c>
      <c r="G7" s="18">
        <v>2</v>
      </c>
      <c r="H7" s="18" t="s">
        <v>785</v>
      </c>
      <c r="I7" t="s">
        <v>631</v>
      </c>
    </row>
    <row r="8" spans="1:14" x14ac:dyDescent="0.25">
      <c r="A8" t="s">
        <v>786</v>
      </c>
      <c r="B8">
        <v>0</v>
      </c>
      <c r="C8">
        <v>1</v>
      </c>
      <c r="D8">
        <v>10000</v>
      </c>
      <c r="E8" s="18">
        <v>0</v>
      </c>
      <c r="F8" s="18">
        <v>99</v>
      </c>
      <c r="G8">
        <v>2</v>
      </c>
      <c r="H8" t="s">
        <v>787</v>
      </c>
      <c r="I8" t="s">
        <v>788</v>
      </c>
    </row>
    <row r="9" spans="1:14" x14ac:dyDescent="0.25">
      <c r="A9" s="18" t="s">
        <v>789</v>
      </c>
      <c r="B9" s="18">
        <v>0</v>
      </c>
      <c r="C9" s="18">
        <v>1</v>
      </c>
      <c r="D9" s="18">
        <v>10000</v>
      </c>
      <c r="E9" s="18">
        <v>10</v>
      </c>
      <c r="F9" s="18">
        <v>30</v>
      </c>
      <c r="G9" s="18">
        <v>3</v>
      </c>
      <c r="H9" s="18" t="s">
        <v>790</v>
      </c>
      <c r="I9" t="s">
        <v>791</v>
      </c>
      <c r="J9" t="s">
        <v>792</v>
      </c>
    </row>
    <row r="10" spans="1:14" x14ac:dyDescent="0.25">
      <c r="A10" s="18" t="s">
        <v>793</v>
      </c>
      <c r="B10" s="18">
        <v>0</v>
      </c>
      <c r="C10" s="18">
        <v>1</v>
      </c>
      <c r="D10" s="18">
        <v>10000</v>
      </c>
      <c r="E10" s="18">
        <v>10</v>
      </c>
      <c r="F10" s="18">
        <v>30</v>
      </c>
      <c r="G10" s="18">
        <v>3</v>
      </c>
      <c r="H10" s="18" t="s">
        <v>790</v>
      </c>
      <c r="I10" t="s">
        <v>624</v>
      </c>
      <c r="J10" t="s">
        <v>794</v>
      </c>
    </row>
    <row r="11" spans="1:14" x14ac:dyDescent="0.25">
      <c r="A11" s="18" t="s">
        <v>795</v>
      </c>
      <c r="B11" s="18">
        <v>0</v>
      </c>
      <c r="C11" s="18">
        <v>1</v>
      </c>
      <c r="D11" s="18">
        <v>10000</v>
      </c>
      <c r="E11" s="18">
        <v>10</v>
      </c>
      <c r="F11" s="18">
        <v>30</v>
      </c>
      <c r="G11" s="18">
        <v>3</v>
      </c>
      <c r="H11" s="18" t="s">
        <v>790</v>
      </c>
      <c r="I11" s="18" t="s">
        <v>715</v>
      </c>
      <c r="J11" s="18" t="s">
        <v>796</v>
      </c>
      <c r="K11" s="18"/>
      <c r="L11" s="18"/>
      <c r="M11" s="18"/>
      <c r="N11" s="18"/>
    </row>
    <row r="12" spans="1:14" x14ac:dyDescent="0.25">
      <c r="A12" t="s">
        <v>797</v>
      </c>
      <c r="B12">
        <v>0</v>
      </c>
      <c r="C12">
        <v>1</v>
      </c>
      <c r="D12">
        <v>10000</v>
      </c>
      <c r="E12" s="18">
        <v>10</v>
      </c>
      <c r="F12" s="18">
        <v>30</v>
      </c>
      <c r="G12" s="18">
        <v>3</v>
      </c>
      <c r="H12" s="18" t="s">
        <v>790</v>
      </c>
      <c r="I12" s="18" t="s">
        <v>721</v>
      </c>
      <c r="J12" s="18" t="s">
        <v>798</v>
      </c>
      <c r="K12" s="18"/>
      <c r="L12" s="18"/>
      <c r="M12" s="18"/>
      <c r="N12" s="18"/>
    </row>
    <row r="13" spans="1:14" x14ac:dyDescent="0.25">
      <c r="A13" t="s">
        <v>799</v>
      </c>
      <c r="B13">
        <v>0</v>
      </c>
      <c r="C13">
        <v>1</v>
      </c>
      <c r="D13">
        <v>10000</v>
      </c>
      <c r="E13" s="18">
        <v>10</v>
      </c>
      <c r="F13" s="18">
        <v>40</v>
      </c>
      <c r="G13">
        <v>3</v>
      </c>
      <c r="H13" t="s">
        <v>781</v>
      </c>
      <c r="I13" t="s">
        <v>725</v>
      </c>
      <c r="J13" t="s">
        <v>800</v>
      </c>
    </row>
    <row r="14" spans="1:14" x14ac:dyDescent="0.25">
      <c r="A14" t="s">
        <v>801</v>
      </c>
      <c r="B14">
        <v>0</v>
      </c>
      <c r="C14">
        <v>1</v>
      </c>
      <c r="D14">
        <v>10000</v>
      </c>
      <c r="E14" s="18">
        <v>10</v>
      </c>
      <c r="F14" s="18">
        <v>60</v>
      </c>
      <c r="G14" s="18">
        <v>4</v>
      </c>
      <c r="H14" s="18" t="s">
        <v>802</v>
      </c>
      <c r="I14" s="18" t="s">
        <v>791</v>
      </c>
      <c r="J14" s="18" t="s">
        <v>646</v>
      </c>
      <c r="K14" s="18" t="s">
        <v>645</v>
      </c>
      <c r="L14" s="18"/>
      <c r="M14" s="18"/>
      <c r="N14" s="18"/>
    </row>
    <row r="15" spans="1:14" x14ac:dyDescent="0.25">
      <c r="A15" t="s">
        <v>803</v>
      </c>
      <c r="B15">
        <v>0</v>
      </c>
      <c r="C15">
        <v>1</v>
      </c>
      <c r="D15">
        <v>10000</v>
      </c>
      <c r="E15" s="18">
        <v>15</v>
      </c>
      <c r="F15" s="18">
        <v>50</v>
      </c>
      <c r="G15" s="18">
        <v>4</v>
      </c>
      <c r="H15" s="18" t="s">
        <v>779</v>
      </c>
      <c r="I15" s="18" t="s">
        <v>725</v>
      </c>
      <c r="J15" s="18" t="s">
        <v>664</v>
      </c>
      <c r="K15" s="18" t="s">
        <v>804</v>
      </c>
      <c r="L15" s="18"/>
      <c r="M15" s="18"/>
      <c r="N15" s="18"/>
    </row>
    <row r="16" spans="1:14" x14ac:dyDescent="0.25">
      <c r="A16" t="s">
        <v>805</v>
      </c>
      <c r="B16">
        <v>0</v>
      </c>
      <c r="C16">
        <v>1</v>
      </c>
      <c r="D16">
        <v>10000</v>
      </c>
      <c r="E16" s="18">
        <v>15</v>
      </c>
      <c r="F16" s="18">
        <v>50</v>
      </c>
      <c r="G16" s="18">
        <v>4</v>
      </c>
      <c r="H16" s="18" t="s">
        <v>806</v>
      </c>
      <c r="I16" s="18" t="s">
        <v>807</v>
      </c>
      <c r="J16" s="18" t="s">
        <v>632</v>
      </c>
      <c r="K16" s="18" t="s">
        <v>695</v>
      </c>
      <c r="L16" s="18"/>
      <c r="M16" s="18"/>
      <c r="N16" s="18"/>
    </row>
    <row r="17" spans="1:14" x14ac:dyDescent="0.25">
      <c r="A17" t="s">
        <v>808</v>
      </c>
      <c r="B17">
        <v>0</v>
      </c>
      <c r="C17">
        <v>1</v>
      </c>
      <c r="D17">
        <v>10000</v>
      </c>
      <c r="E17" s="18">
        <v>15</v>
      </c>
      <c r="F17" s="18">
        <v>50</v>
      </c>
      <c r="G17" s="18">
        <v>4</v>
      </c>
      <c r="H17" s="18" t="s">
        <v>783</v>
      </c>
      <c r="I17" s="18" t="s">
        <v>709</v>
      </c>
      <c r="J17" s="18" t="s">
        <v>809</v>
      </c>
      <c r="K17" s="18" t="s">
        <v>810</v>
      </c>
      <c r="L17" s="18"/>
      <c r="M17" s="18"/>
      <c r="N17" s="18"/>
    </row>
    <row r="18" spans="1:14" x14ac:dyDescent="0.25">
      <c r="A18" t="s">
        <v>811</v>
      </c>
      <c r="B18">
        <v>0</v>
      </c>
      <c r="C18">
        <v>1</v>
      </c>
      <c r="D18">
        <v>10000</v>
      </c>
      <c r="E18" s="18">
        <v>25</v>
      </c>
      <c r="F18" s="18">
        <v>50</v>
      </c>
      <c r="G18" s="18">
        <v>4</v>
      </c>
      <c r="H18" s="18" t="s">
        <v>790</v>
      </c>
      <c r="I18" s="18" t="s">
        <v>736</v>
      </c>
      <c r="J18" s="18" t="s">
        <v>768</v>
      </c>
      <c r="K18" s="18" t="s">
        <v>812</v>
      </c>
      <c r="L18" s="18"/>
      <c r="M18" s="18"/>
      <c r="N18" s="18"/>
    </row>
    <row r="19" spans="1:14" x14ac:dyDescent="0.25">
      <c r="A19" s="18" t="s">
        <v>813</v>
      </c>
      <c r="B19" s="18">
        <v>0</v>
      </c>
      <c r="C19" s="18">
        <v>2</v>
      </c>
      <c r="D19" s="18">
        <v>2500</v>
      </c>
      <c r="E19" s="18">
        <v>30</v>
      </c>
      <c r="F19" s="18">
        <v>99</v>
      </c>
      <c r="G19" s="18">
        <v>4</v>
      </c>
      <c r="H19" s="18" t="s">
        <v>781</v>
      </c>
      <c r="I19" s="18" t="s">
        <v>814</v>
      </c>
      <c r="J19" s="18" t="s">
        <v>815</v>
      </c>
      <c r="K19" s="18" t="s">
        <v>816</v>
      </c>
      <c r="L19" s="18"/>
      <c r="M19" s="18"/>
      <c r="N19" s="18"/>
    </row>
    <row r="20" spans="1:14" x14ac:dyDescent="0.25">
      <c r="A20" t="s">
        <v>817</v>
      </c>
      <c r="B20">
        <v>0</v>
      </c>
      <c r="C20">
        <v>1</v>
      </c>
      <c r="D20">
        <v>10000</v>
      </c>
      <c r="E20" s="18">
        <v>35</v>
      </c>
      <c r="F20" s="18">
        <v>70</v>
      </c>
      <c r="G20" s="18">
        <v>4</v>
      </c>
      <c r="H20" s="18" t="s">
        <v>781</v>
      </c>
      <c r="I20" s="18" t="s">
        <v>743</v>
      </c>
      <c r="J20" s="18" t="s">
        <v>818</v>
      </c>
      <c r="K20" s="18" t="s">
        <v>819</v>
      </c>
      <c r="L20" s="18"/>
      <c r="M20" s="18"/>
      <c r="N20" s="18"/>
    </row>
    <row r="21" spans="1:14" x14ac:dyDescent="0.25">
      <c r="A21" t="s">
        <v>820</v>
      </c>
      <c r="B21">
        <v>0</v>
      </c>
      <c r="C21">
        <v>1</v>
      </c>
      <c r="D21">
        <v>10000</v>
      </c>
      <c r="E21" s="18">
        <v>35</v>
      </c>
      <c r="F21" s="18">
        <v>70</v>
      </c>
      <c r="G21" s="18">
        <v>4</v>
      </c>
      <c r="H21" s="18" t="s">
        <v>781</v>
      </c>
      <c r="I21" s="18" t="s">
        <v>814</v>
      </c>
      <c r="J21" s="18" t="s">
        <v>624</v>
      </c>
      <c r="K21" s="18" t="s">
        <v>821</v>
      </c>
      <c r="L21" s="18"/>
      <c r="M21" s="18"/>
      <c r="N21" s="18"/>
    </row>
    <row r="22" spans="1:14" x14ac:dyDescent="0.25">
      <c r="A22" t="s">
        <v>822</v>
      </c>
      <c r="B22">
        <v>0</v>
      </c>
      <c r="C22" s="18">
        <v>2</v>
      </c>
      <c r="D22" s="18">
        <v>2500</v>
      </c>
      <c r="E22" s="18">
        <v>40</v>
      </c>
      <c r="F22" s="18">
        <v>99</v>
      </c>
      <c r="G22" s="18">
        <v>3</v>
      </c>
      <c r="H22" s="18" t="s">
        <v>783</v>
      </c>
      <c r="I22" s="18" t="s">
        <v>823</v>
      </c>
      <c r="J22" s="18" t="s">
        <v>809</v>
      </c>
      <c r="K22" s="18"/>
      <c r="L22" s="18"/>
      <c r="M22" s="18"/>
      <c r="N22" s="18"/>
    </row>
    <row r="23" spans="1:14" x14ac:dyDescent="0.25">
      <c r="A23" t="s">
        <v>824</v>
      </c>
      <c r="B23">
        <v>0</v>
      </c>
      <c r="C23" s="18">
        <v>3</v>
      </c>
      <c r="D23" s="18">
        <v>250</v>
      </c>
      <c r="E23" s="18">
        <v>40</v>
      </c>
      <c r="F23" s="18">
        <v>99</v>
      </c>
      <c r="G23" s="18">
        <v>4</v>
      </c>
      <c r="H23" s="18" t="s">
        <v>781</v>
      </c>
      <c r="I23" s="18" t="s">
        <v>646</v>
      </c>
      <c r="J23" s="18" t="s">
        <v>825</v>
      </c>
      <c r="K23" s="18" t="s">
        <v>725</v>
      </c>
      <c r="L23" s="18"/>
      <c r="M23" s="18"/>
      <c r="N23" s="18"/>
    </row>
    <row r="24" spans="1:14" x14ac:dyDescent="0.25">
      <c r="A24" t="s">
        <v>826</v>
      </c>
      <c r="B24">
        <v>0</v>
      </c>
      <c r="C24">
        <v>4</v>
      </c>
      <c r="D24">
        <v>50</v>
      </c>
      <c r="E24" s="18">
        <v>45</v>
      </c>
      <c r="F24" s="18">
        <v>99</v>
      </c>
      <c r="G24">
        <v>6</v>
      </c>
      <c r="H24" t="s">
        <v>827</v>
      </c>
      <c r="I24" t="s">
        <v>624</v>
      </c>
      <c r="J24" t="s">
        <v>695</v>
      </c>
      <c r="K24" t="s">
        <v>800</v>
      </c>
      <c r="L24" t="s">
        <v>828</v>
      </c>
    </row>
    <row r="25" spans="1:14" x14ac:dyDescent="0.25">
      <c r="A25" t="s">
        <v>829</v>
      </c>
      <c r="B25">
        <v>0</v>
      </c>
      <c r="C25" s="18">
        <v>4</v>
      </c>
      <c r="D25" s="18">
        <v>50</v>
      </c>
      <c r="E25" s="18">
        <v>45</v>
      </c>
      <c r="F25" s="18">
        <v>99</v>
      </c>
      <c r="G25" s="18">
        <v>2</v>
      </c>
      <c r="H25" s="18" t="s">
        <v>830</v>
      </c>
      <c r="I25" s="18" t="s">
        <v>831</v>
      </c>
      <c r="J25" s="18"/>
      <c r="K25" s="18"/>
      <c r="L25" s="18"/>
      <c r="M25" s="18"/>
      <c r="N25" s="18"/>
    </row>
    <row r="26" spans="1:14" x14ac:dyDescent="0.25">
      <c r="A26" t="s">
        <v>832</v>
      </c>
      <c r="B26">
        <v>0</v>
      </c>
      <c r="C26">
        <v>1</v>
      </c>
      <c r="D26">
        <v>10000</v>
      </c>
      <c r="E26" s="18">
        <v>50</v>
      </c>
      <c r="F26" s="18">
        <v>99</v>
      </c>
      <c r="G26" s="18">
        <v>4</v>
      </c>
      <c r="H26" s="18" t="s">
        <v>777</v>
      </c>
      <c r="I26" s="18" t="s">
        <v>736</v>
      </c>
      <c r="J26" s="18" t="s">
        <v>769</v>
      </c>
      <c r="K26" s="18" t="s">
        <v>768</v>
      </c>
      <c r="L26" s="18"/>
      <c r="M26" s="18"/>
      <c r="N26" s="18"/>
    </row>
    <row r="27" spans="1:14" x14ac:dyDescent="0.25">
      <c r="A27" t="s">
        <v>833</v>
      </c>
      <c r="B27">
        <v>0</v>
      </c>
      <c r="C27" s="18">
        <v>1</v>
      </c>
      <c r="D27" s="18">
        <v>10000</v>
      </c>
      <c r="E27" s="18">
        <v>50</v>
      </c>
      <c r="F27" s="18">
        <v>99</v>
      </c>
      <c r="G27" s="18">
        <v>3</v>
      </c>
      <c r="H27" s="18" t="s">
        <v>779</v>
      </c>
      <c r="I27" s="18" t="s">
        <v>834</v>
      </c>
      <c r="J27" s="18" t="s">
        <v>729</v>
      </c>
      <c r="K27" s="18" t="s">
        <v>725</v>
      </c>
      <c r="L27" s="18"/>
      <c r="M27" s="18"/>
      <c r="N27" s="18"/>
    </row>
    <row r="28" spans="1:14" x14ac:dyDescent="0.25">
      <c r="A28" t="s">
        <v>835</v>
      </c>
      <c r="B28">
        <v>0</v>
      </c>
      <c r="C28" s="18">
        <v>3</v>
      </c>
      <c r="D28" s="18">
        <v>250</v>
      </c>
      <c r="E28" s="18">
        <v>50</v>
      </c>
      <c r="F28" s="18">
        <v>99</v>
      </c>
      <c r="G28" s="18">
        <v>5</v>
      </c>
      <c r="H28" s="18" t="s">
        <v>790</v>
      </c>
      <c r="I28" s="18" t="s">
        <v>664</v>
      </c>
      <c r="J28" s="18" t="s">
        <v>632</v>
      </c>
      <c r="K28" s="18" t="s">
        <v>754</v>
      </c>
      <c r="L28" s="18" t="s">
        <v>836</v>
      </c>
      <c r="M28" s="18"/>
      <c r="N28" s="18"/>
    </row>
    <row r="29" spans="1:14" x14ac:dyDescent="0.25">
      <c r="A29" t="s">
        <v>837</v>
      </c>
      <c r="B29">
        <v>0</v>
      </c>
      <c r="C29" s="18">
        <v>1</v>
      </c>
      <c r="D29" s="18">
        <v>10000</v>
      </c>
      <c r="E29" s="18">
        <v>50</v>
      </c>
      <c r="F29" s="18">
        <v>99</v>
      </c>
      <c r="G29" s="18">
        <v>4</v>
      </c>
      <c r="H29" s="18" t="s">
        <v>838</v>
      </c>
      <c r="I29" s="18" t="s">
        <v>733</v>
      </c>
      <c r="J29" s="18" t="s">
        <v>751</v>
      </c>
      <c r="K29" s="18" t="s">
        <v>709</v>
      </c>
      <c r="L29" s="18"/>
      <c r="M29" s="18"/>
      <c r="N29" s="18"/>
    </row>
    <row r="30" spans="1:14" x14ac:dyDescent="0.25">
      <c r="A30" t="s">
        <v>839</v>
      </c>
      <c r="B30">
        <v>0</v>
      </c>
      <c r="C30" s="18">
        <v>1</v>
      </c>
      <c r="D30" s="18">
        <v>200555</v>
      </c>
      <c r="E30" s="18">
        <v>50</v>
      </c>
      <c r="F30" s="18">
        <v>99</v>
      </c>
      <c r="G30" s="18">
        <v>2</v>
      </c>
      <c r="H30" s="18" t="s">
        <v>840</v>
      </c>
      <c r="I30" s="18" t="s">
        <v>841</v>
      </c>
      <c r="J30" s="18"/>
      <c r="K30" s="18"/>
      <c r="L30" s="18"/>
      <c r="M30" s="18"/>
      <c r="N30" s="18"/>
    </row>
    <row r="31" spans="1:14" x14ac:dyDescent="0.25">
      <c r="A31" t="s">
        <v>842</v>
      </c>
      <c r="B31">
        <v>0</v>
      </c>
      <c r="C31" s="18">
        <v>4</v>
      </c>
      <c r="D31" s="18">
        <v>50</v>
      </c>
      <c r="E31" s="18">
        <v>70</v>
      </c>
      <c r="F31" s="18">
        <v>99</v>
      </c>
      <c r="G31" s="18">
        <v>3</v>
      </c>
      <c r="H31" s="18" t="s">
        <v>790</v>
      </c>
      <c r="I31" s="18" t="s">
        <v>691</v>
      </c>
      <c r="J31" s="18" t="s">
        <v>818</v>
      </c>
      <c r="K31" s="18"/>
      <c r="L31" s="18"/>
      <c r="M31" s="18"/>
      <c r="N31" s="18"/>
    </row>
    <row r="32" spans="1:14" x14ac:dyDescent="0.25">
      <c r="A32" t="s">
        <v>843</v>
      </c>
      <c r="B32">
        <v>0</v>
      </c>
      <c r="C32" s="18">
        <v>4</v>
      </c>
      <c r="D32" s="18">
        <v>50</v>
      </c>
      <c r="E32" s="18">
        <v>70</v>
      </c>
      <c r="F32" s="18">
        <v>99</v>
      </c>
      <c r="G32" s="18">
        <v>6</v>
      </c>
      <c r="H32" s="18" t="s">
        <v>844</v>
      </c>
      <c r="I32" s="18" t="s">
        <v>659</v>
      </c>
      <c r="J32" s="18" t="s">
        <v>804</v>
      </c>
      <c r="K32" s="18" t="s">
        <v>691</v>
      </c>
      <c r="L32" s="18" t="s">
        <v>845</v>
      </c>
      <c r="M32" s="18" t="s">
        <v>846</v>
      </c>
      <c r="N32" s="18"/>
    </row>
    <row r="33" spans="1:14" x14ac:dyDescent="0.25">
      <c r="A33" t="s">
        <v>847</v>
      </c>
      <c r="B33">
        <v>0</v>
      </c>
      <c r="C33" s="18">
        <v>4</v>
      </c>
      <c r="D33" s="18">
        <v>50</v>
      </c>
      <c r="E33" s="18">
        <v>70</v>
      </c>
      <c r="F33" s="18">
        <v>99</v>
      </c>
      <c r="G33" s="18">
        <v>6</v>
      </c>
      <c r="H33" s="18" t="s">
        <v>848</v>
      </c>
      <c r="I33" s="18" t="s">
        <v>709</v>
      </c>
      <c r="J33" s="18" t="s">
        <v>849</v>
      </c>
      <c r="K33" s="18" t="s">
        <v>691</v>
      </c>
      <c r="L33" s="18" t="s">
        <v>850</v>
      </c>
      <c r="M33" s="18" t="s">
        <v>709</v>
      </c>
      <c r="N33" s="18"/>
    </row>
    <row r="34" spans="1:14" x14ac:dyDescent="0.25">
      <c r="A34" t="s">
        <v>851</v>
      </c>
      <c r="B34">
        <v>0</v>
      </c>
      <c r="C34" s="18">
        <v>4</v>
      </c>
      <c r="D34" s="18">
        <v>50</v>
      </c>
      <c r="E34" s="18">
        <v>70</v>
      </c>
      <c r="F34" s="18">
        <v>99</v>
      </c>
      <c r="G34" s="18">
        <v>6</v>
      </c>
      <c r="H34" s="18" t="s">
        <v>852</v>
      </c>
      <c r="I34" s="18" t="s">
        <v>853</v>
      </c>
      <c r="J34" s="18" t="s">
        <v>695</v>
      </c>
      <c r="K34" s="18" t="s">
        <v>818</v>
      </c>
      <c r="L34" s="18" t="s">
        <v>659</v>
      </c>
      <c r="M34" s="18" t="s">
        <v>818</v>
      </c>
      <c r="N34" s="18"/>
    </row>
    <row r="35" spans="1:14" x14ac:dyDescent="0.25">
      <c r="A35" t="s">
        <v>854</v>
      </c>
      <c r="B35">
        <v>0</v>
      </c>
      <c r="C35" s="18">
        <v>1</v>
      </c>
      <c r="D35" s="18">
        <v>10000</v>
      </c>
      <c r="E35" s="18">
        <v>85</v>
      </c>
      <c r="F35" s="18">
        <v>99</v>
      </c>
      <c r="G35" s="18">
        <v>3</v>
      </c>
      <c r="H35" s="18" t="s">
        <v>855</v>
      </c>
      <c r="I35" s="18" t="s">
        <v>814</v>
      </c>
      <c r="J35" s="18" t="s">
        <v>856</v>
      </c>
      <c r="K35" s="18"/>
      <c r="L35" s="18"/>
      <c r="M35" s="18"/>
      <c r="N35" s="18"/>
    </row>
    <row r="36" spans="1:14" x14ac:dyDescent="0.25">
      <c r="A36" t="s">
        <v>857</v>
      </c>
      <c r="B36">
        <v>0</v>
      </c>
      <c r="C36">
        <v>4</v>
      </c>
      <c r="D36">
        <v>50</v>
      </c>
      <c r="E36" s="18">
        <v>90</v>
      </c>
      <c r="F36" s="18">
        <v>99</v>
      </c>
      <c r="G36" s="18">
        <v>4</v>
      </c>
      <c r="H36" s="18" t="s">
        <v>781</v>
      </c>
      <c r="I36" s="18" t="s">
        <v>858</v>
      </c>
      <c r="J36" s="18" t="s">
        <v>859</v>
      </c>
      <c r="K36" s="18" t="s">
        <v>792</v>
      </c>
      <c r="L36" s="18"/>
      <c r="M36" s="18"/>
      <c r="N36" s="18"/>
    </row>
    <row r="37" spans="1:14" x14ac:dyDescent="0.25">
      <c r="A37" t="s">
        <v>860</v>
      </c>
      <c r="B37">
        <v>0</v>
      </c>
      <c r="C37">
        <v>4</v>
      </c>
      <c r="D37">
        <v>50</v>
      </c>
      <c r="E37" s="18">
        <v>90</v>
      </c>
      <c r="F37" s="18">
        <v>99</v>
      </c>
      <c r="G37">
        <v>4</v>
      </c>
      <c r="H37" t="s">
        <v>781</v>
      </c>
      <c r="I37" t="s">
        <v>756</v>
      </c>
      <c r="J37" t="s">
        <v>861</v>
      </c>
      <c r="K37" t="s">
        <v>794</v>
      </c>
    </row>
    <row r="38" spans="1:14" x14ac:dyDescent="0.25">
      <c r="A38" t="s">
        <v>862</v>
      </c>
      <c r="B38">
        <v>0</v>
      </c>
      <c r="C38">
        <v>4</v>
      </c>
      <c r="D38">
        <v>50</v>
      </c>
      <c r="E38" s="18">
        <v>90</v>
      </c>
      <c r="F38" s="18">
        <v>99</v>
      </c>
      <c r="G38">
        <v>4</v>
      </c>
      <c r="H38" t="s">
        <v>781</v>
      </c>
      <c r="I38" t="s">
        <v>863</v>
      </c>
      <c r="J38" t="s">
        <v>864</v>
      </c>
      <c r="K38" t="s">
        <v>798</v>
      </c>
    </row>
    <row r="39" spans="1:14" x14ac:dyDescent="0.25">
      <c r="A39" t="s">
        <v>865</v>
      </c>
      <c r="B39">
        <v>0</v>
      </c>
      <c r="C39" s="18">
        <v>4</v>
      </c>
      <c r="D39" s="18">
        <v>50</v>
      </c>
      <c r="E39" s="18">
        <v>90</v>
      </c>
      <c r="F39" s="18">
        <v>99</v>
      </c>
      <c r="G39" s="18">
        <v>4</v>
      </c>
      <c r="H39" s="18" t="s">
        <v>781</v>
      </c>
      <c r="I39" s="18" t="s">
        <v>866</v>
      </c>
      <c r="J39" t="s">
        <v>867</v>
      </c>
      <c r="K39" t="s">
        <v>796</v>
      </c>
    </row>
    <row r="40" spans="1:14" x14ac:dyDescent="0.25">
      <c r="A40" t="s">
        <v>868</v>
      </c>
      <c r="B40">
        <v>0</v>
      </c>
      <c r="C40">
        <v>1</v>
      </c>
      <c r="D40">
        <v>200555</v>
      </c>
      <c r="E40" t="s">
        <v>869</v>
      </c>
      <c r="F40" t="s">
        <v>869</v>
      </c>
      <c r="G40">
        <v>2</v>
      </c>
      <c r="H40" t="s">
        <v>870</v>
      </c>
      <c r="I40" t="s">
        <v>696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731EF-77E8-467A-B6BB-BEF6D93CF44F}">
  <sheetPr>
    <tabColor theme="5" tint="0.59999389629810485"/>
  </sheetPr>
  <dimension ref="A1:P157"/>
  <sheetViews>
    <sheetView workbookViewId="0">
      <selection activeCell="D31" sqref="D31"/>
    </sheetView>
  </sheetViews>
  <sheetFormatPr defaultRowHeight="15" x14ac:dyDescent="0.25"/>
  <cols>
    <col min="1" max="1" width="9.140625" customWidth="1"/>
    <col min="2" max="2" width="52.42578125" customWidth="1"/>
    <col min="3" max="3" width="20.7109375" customWidth="1"/>
    <col min="6" max="14" width="20.7109375" customWidth="1"/>
  </cols>
  <sheetData>
    <row r="1" spans="1:16" x14ac:dyDescent="0.25">
      <c r="A1" s="1" t="s">
        <v>871</v>
      </c>
      <c r="B1" s="1" t="s">
        <v>1</v>
      </c>
      <c r="C1" s="1" t="s">
        <v>610</v>
      </c>
      <c r="D1" s="1" t="s">
        <v>611</v>
      </c>
      <c r="E1" s="1" t="s">
        <v>612</v>
      </c>
      <c r="F1" s="1" t="s">
        <v>613</v>
      </c>
      <c r="G1" s="1" t="s">
        <v>872</v>
      </c>
      <c r="H1" s="1" t="s">
        <v>873</v>
      </c>
      <c r="I1" s="1" t="s">
        <v>874</v>
      </c>
      <c r="J1" s="1" t="s">
        <v>875</v>
      </c>
      <c r="K1" s="1" t="s">
        <v>876</v>
      </c>
      <c r="L1" s="1" t="s">
        <v>877</v>
      </c>
      <c r="M1" s="1" t="s">
        <v>878</v>
      </c>
      <c r="N1" s="1" t="s">
        <v>879</v>
      </c>
      <c r="O1" s="1" t="s">
        <v>880</v>
      </c>
      <c r="P1" s="1" t="s">
        <v>881</v>
      </c>
    </row>
    <row r="2" spans="1:16" x14ac:dyDescent="0.25">
      <c r="A2" t="s">
        <v>882</v>
      </c>
      <c r="B2" s="18" t="s">
        <v>883</v>
      </c>
      <c r="C2" s="18" t="s">
        <v>884</v>
      </c>
      <c r="D2" s="18">
        <v>2</v>
      </c>
      <c r="E2">
        <v>1</v>
      </c>
      <c r="F2">
        <v>10000</v>
      </c>
      <c r="G2" t="s">
        <v>885</v>
      </c>
      <c r="I2" t="s">
        <v>886</v>
      </c>
      <c r="J2" t="s">
        <v>834</v>
      </c>
      <c r="K2" t="s">
        <v>887</v>
      </c>
      <c r="N2" t="s">
        <v>888</v>
      </c>
      <c r="P2" t="s">
        <v>889</v>
      </c>
    </row>
    <row r="3" spans="1:16" x14ac:dyDescent="0.25">
      <c r="A3" t="s">
        <v>882</v>
      </c>
      <c r="B3" s="18" t="s">
        <v>890</v>
      </c>
      <c r="C3" s="18" t="s">
        <v>891</v>
      </c>
      <c r="D3" s="18">
        <v>3</v>
      </c>
      <c r="E3">
        <v>1</v>
      </c>
      <c r="F3">
        <v>10000</v>
      </c>
      <c r="G3" t="s">
        <v>892</v>
      </c>
      <c r="H3" t="s">
        <v>893</v>
      </c>
      <c r="I3" t="s">
        <v>894</v>
      </c>
      <c r="J3" t="s">
        <v>895</v>
      </c>
      <c r="K3" t="s">
        <v>631</v>
      </c>
      <c r="N3" t="s">
        <v>896</v>
      </c>
      <c r="P3" t="s">
        <v>889</v>
      </c>
    </row>
    <row r="4" spans="1:16" x14ac:dyDescent="0.25">
      <c r="A4" t="s">
        <v>882</v>
      </c>
      <c r="B4" s="18" t="s">
        <v>897</v>
      </c>
      <c r="C4" s="18" t="s">
        <v>898</v>
      </c>
      <c r="D4" s="18">
        <v>4</v>
      </c>
      <c r="E4">
        <v>1</v>
      </c>
      <c r="F4">
        <v>10000</v>
      </c>
      <c r="G4" t="s">
        <v>899</v>
      </c>
      <c r="I4" t="s">
        <v>792</v>
      </c>
      <c r="J4" t="s">
        <v>900</v>
      </c>
      <c r="K4" t="s">
        <v>858</v>
      </c>
      <c r="L4" s="18" t="s">
        <v>901</v>
      </c>
      <c r="N4" t="s">
        <v>888</v>
      </c>
      <c r="P4" t="s">
        <v>889</v>
      </c>
    </row>
    <row r="5" spans="1:16" x14ac:dyDescent="0.25">
      <c r="A5" t="s">
        <v>902</v>
      </c>
      <c r="B5" s="18" t="s">
        <v>903</v>
      </c>
      <c r="C5" s="18" t="s">
        <v>904</v>
      </c>
      <c r="D5" s="18">
        <v>1</v>
      </c>
      <c r="E5">
        <v>1</v>
      </c>
      <c r="F5">
        <v>10000</v>
      </c>
      <c r="G5" t="s">
        <v>892</v>
      </c>
      <c r="I5" t="s">
        <v>834</v>
      </c>
      <c r="J5" t="s">
        <v>748</v>
      </c>
      <c r="K5" t="s">
        <v>850</v>
      </c>
      <c r="N5" t="s">
        <v>905</v>
      </c>
      <c r="P5" t="s">
        <v>889</v>
      </c>
    </row>
    <row r="6" spans="1:16" x14ac:dyDescent="0.25">
      <c r="A6" t="s">
        <v>902</v>
      </c>
      <c r="B6" s="18" t="s">
        <v>906</v>
      </c>
      <c r="C6" s="18" t="s">
        <v>907</v>
      </c>
      <c r="D6" s="18">
        <v>2</v>
      </c>
      <c r="E6">
        <v>1</v>
      </c>
      <c r="F6">
        <v>10000</v>
      </c>
      <c r="G6" t="s">
        <v>892</v>
      </c>
      <c r="H6" t="s">
        <v>908</v>
      </c>
      <c r="I6" t="s">
        <v>710</v>
      </c>
      <c r="J6" t="s">
        <v>909</v>
      </c>
      <c r="K6" t="s">
        <v>910</v>
      </c>
      <c r="N6" t="s">
        <v>911</v>
      </c>
      <c r="P6" t="s">
        <v>889</v>
      </c>
    </row>
    <row r="7" spans="1:16" x14ac:dyDescent="0.25">
      <c r="A7" t="s">
        <v>902</v>
      </c>
      <c r="B7" s="18" t="s">
        <v>912</v>
      </c>
      <c r="C7" s="18" t="s">
        <v>913</v>
      </c>
      <c r="D7" s="18">
        <v>2</v>
      </c>
      <c r="E7">
        <v>1</v>
      </c>
      <c r="F7">
        <v>10000</v>
      </c>
      <c r="G7" t="s">
        <v>893</v>
      </c>
      <c r="I7" t="s">
        <v>810</v>
      </c>
      <c r="J7" t="s">
        <v>721</v>
      </c>
      <c r="K7" t="s">
        <v>914</v>
      </c>
      <c r="N7" t="s">
        <v>911</v>
      </c>
      <c r="P7" t="s">
        <v>889</v>
      </c>
    </row>
    <row r="8" spans="1:16" x14ac:dyDescent="0.25">
      <c r="A8" t="s">
        <v>902</v>
      </c>
      <c r="B8" s="18" t="s">
        <v>915</v>
      </c>
      <c r="C8" s="18" t="s">
        <v>916</v>
      </c>
      <c r="D8" s="18">
        <v>4</v>
      </c>
      <c r="E8">
        <v>1</v>
      </c>
      <c r="F8">
        <v>10000</v>
      </c>
      <c r="G8" t="s">
        <v>917</v>
      </c>
      <c r="H8" t="s">
        <v>918</v>
      </c>
      <c r="I8" t="s">
        <v>836</v>
      </c>
      <c r="J8" t="s">
        <v>754</v>
      </c>
      <c r="K8" t="s">
        <v>919</v>
      </c>
      <c r="L8" s="18" t="s">
        <v>901</v>
      </c>
      <c r="N8" t="s">
        <v>911</v>
      </c>
      <c r="P8" t="s">
        <v>889</v>
      </c>
    </row>
    <row r="9" spans="1:16" x14ac:dyDescent="0.25">
      <c r="A9" t="s">
        <v>920</v>
      </c>
      <c r="B9" s="18" t="s">
        <v>921</v>
      </c>
      <c r="C9" s="18" t="s">
        <v>922</v>
      </c>
      <c r="D9">
        <v>1</v>
      </c>
      <c r="E9">
        <v>1</v>
      </c>
      <c r="F9">
        <v>10000</v>
      </c>
      <c r="G9" t="s">
        <v>725</v>
      </c>
      <c r="I9" t="s">
        <v>923</v>
      </c>
      <c r="J9" t="s">
        <v>924</v>
      </c>
      <c r="K9" t="s">
        <v>895</v>
      </c>
      <c r="N9" t="s">
        <v>925</v>
      </c>
      <c r="P9" t="s">
        <v>889</v>
      </c>
    </row>
    <row r="10" spans="1:16" x14ac:dyDescent="0.25">
      <c r="A10" t="s">
        <v>920</v>
      </c>
      <c r="B10" s="18" t="s">
        <v>926</v>
      </c>
      <c r="C10" s="18" t="s">
        <v>927</v>
      </c>
      <c r="D10" s="18">
        <v>5</v>
      </c>
      <c r="E10" s="18">
        <v>4</v>
      </c>
      <c r="F10" s="18">
        <v>1</v>
      </c>
      <c r="G10" t="s">
        <v>728</v>
      </c>
      <c r="I10" t="s">
        <v>928</v>
      </c>
      <c r="J10" t="s">
        <v>929</v>
      </c>
      <c r="K10" t="s">
        <v>885</v>
      </c>
      <c r="L10" t="s">
        <v>930</v>
      </c>
      <c r="N10" t="s">
        <v>925</v>
      </c>
      <c r="P10" t="s">
        <v>889</v>
      </c>
    </row>
    <row r="11" spans="1:16" x14ac:dyDescent="0.25">
      <c r="A11" t="s">
        <v>931</v>
      </c>
      <c r="B11" s="18" t="s">
        <v>932</v>
      </c>
      <c r="C11" s="18" t="s">
        <v>933</v>
      </c>
      <c r="D11">
        <v>3</v>
      </c>
      <c r="E11" s="18">
        <v>2</v>
      </c>
      <c r="F11" s="18">
        <v>2500</v>
      </c>
      <c r="G11" t="s">
        <v>659</v>
      </c>
      <c r="I11" t="s">
        <v>659</v>
      </c>
      <c r="J11" t="s">
        <v>934</v>
      </c>
      <c r="N11" t="s">
        <v>935</v>
      </c>
      <c r="P11" t="s">
        <v>889</v>
      </c>
    </row>
    <row r="12" spans="1:16" x14ac:dyDescent="0.25">
      <c r="A12" t="s">
        <v>931</v>
      </c>
      <c r="B12" s="18" t="s">
        <v>936</v>
      </c>
      <c r="C12" s="18" t="s">
        <v>937</v>
      </c>
      <c r="D12">
        <v>4</v>
      </c>
      <c r="E12" s="18">
        <v>3</v>
      </c>
      <c r="F12" s="18">
        <v>250</v>
      </c>
      <c r="G12" t="s">
        <v>914</v>
      </c>
      <c r="I12" t="s">
        <v>695</v>
      </c>
      <c r="J12" t="s">
        <v>938</v>
      </c>
      <c r="K12" t="s">
        <v>691</v>
      </c>
      <c r="N12" t="s">
        <v>939</v>
      </c>
      <c r="P12" t="s">
        <v>889</v>
      </c>
    </row>
    <row r="13" spans="1:16" x14ac:dyDescent="0.25">
      <c r="A13" t="s">
        <v>931</v>
      </c>
      <c r="B13" s="18" t="s">
        <v>936</v>
      </c>
      <c r="C13" s="18" t="s">
        <v>940</v>
      </c>
      <c r="D13">
        <v>4</v>
      </c>
      <c r="E13" s="18">
        <v>3</v>
      </c>
      <c r="F13" s="18">
        <v>250</v>
      </c>
      <c r="G13" t="s">
        <v>941</v>
      </c>
      <c r="I13" t="s">
        <v>695</v>
      </c>
      <c r="J13" t="s">
        <v>938</v>
      </c>
      <c r="K13" t="s">
        <v>691</v>
      </c>
      <c r="N13" t="s">
        <v>942</v>
      </c>
      <c r="P13" t="s">
        <v>889</v>
      </c>
    </row>
    <row r="14" spans="1:16" x14ac:dyDescent="0.25">
      <c r="A14" t="s">
        <v>931</v>
      </c>
      <c r="B14" s="18" t="s">
        <v>936</v>
      </c>
      <c r="C14" s="18" t="s">
        <v>943</v>
      </c>
      <c r="D14">
        <v>4</v>
      </c>
      <c r="E14" s="18">
        <v>3</v>
      </c>
      <c r="F14" s="18">
        <v>250</v>
      </c>
      <c r="G14" t="s">
        <v>846</v>
      </c>
      <c r="I14" t="s">
        <v>695</v>
      </c>
      <c r="J14" t="s">
        <v>938</v>
      </c>
      <c r="K14" t="s">
        <v>691</v>
      </c>
      <c r="N14" t="s">
        <v>944</v>
      </c>
      <c r="P14" t="s">
        <v>889</v>
      </c>
    </row>
    <row r="15" spans="1:16" x14ac:dyDescent="0.25">
      <c r="A15" t="s">
        <v>931</v>
      </c>
      <c r="B15" s="18" t="s">
        <v>936</v>
      </c>
      <c r="C15" s="18" t="s">
        <v>945</v>
      </c>
      <c r="D15">
        <v>4</v>
      </c>
      <c r="E15" s="18">
        <v>3</v>
      </c>
      <c r="F15" s="18">
        <v>250</v>
      </c>
      <c r="G15" t="s">
        <v>845</v>
      </c>
      <c r="I15" t="s">
        <v>695</v>
      </c>
      <c r="J15" t="s">
        <v>938</v>
      </c>
      <c r="K15" t="s">
        <v>691</v>
      </c>
      <c r="N15" t="s">
        <v>946</v>
      </c>
      <c r="P15" t="s">
        <v>889</v>
      </c>
    </row>
    <row r="16" spans="1:16" x14ac:dyDescent="0.25">
      <c r="A16" t="s">
        <v>931</v>
      </c>
      <c r="B16" s="18" t="s">
        <v>936</v>
      </c>
      <c r="C16" s="18" t="s">
        <v>947</v>
      </c>
      <c r="D16">
        <v>4</v>
      </c>
      <c r="E16" s="18">
        <v>3</v>
      </c>
      <c r="F16" s="18">
        <v>250</v>
      </c>
      <c r="G16" t="s">
        <v>850</v>
      </c>
      <c r="I16" t="s">
        <v>695</v>
      </c>
      <c r="J16" t="s">
        <v>938</v>
      </c>
      <c r="K16" t="s">
        <v>691</v>
      </c>
      <c r="N16" t="s">
        <v>948</v>
      </c>
      <c r="P16" t="s">
        <v>889</v>
      </c>
    </row>
    <row r="17" spans="1:16" x14ac:dyDescent="0.25">
      <c r="A17" t="s">
        <v>931</v>
      </c>
      <c r="B17" s="18" t="s">
        <v>936</v>
      </c>
      <c r="C17" s="18" t="s">
        <v>949</v>
      </c>
      <c r="D17">
        <v>4</v>
      </c>
      <c r="E17" s="18">
        <v>3</v>
      </c>
      <c r="F17" s="18">
        <v>250</v>
      </c>
      <c r="G17" t="s">
        <v>828</v>
      </c>
      <c r="I17" t="s">
        <v>695</v>
      </c>
      <c r="J17" t="s">
        <v>938</v>
      </c>
      <c r="K17" t="s">
        <v>691</v>
      </c>
      <c r="N17" t="s">
        <v>950</v>
      </c>
      <c r="P17" t="s">
        <v>889</v>
      </c>
    </row>
    <row r="18" spans="1:16" x14ac:dyDescent="0.25">
      <c r="A18" t="s">
        <v>951</v>
      </c>
      <c r="B18" s="18" t="s">
        <v>952</v>
      </c>
      <c r="C18" s="18" t="s">
        <v>953</v>
      </c>
      <c r="D18" s="18">
        <v>1</v>
      </c>
      <c r="E18" s="18">
        <v>1</v>
      </c>
      <c r="F18">
        <v>10000</v>
      </c>
      <c r="G18" t="s">
        <v>768</v>
      </c>
      <c r="I18" t="s">
        <v>691</v>
      </c>
      <c r="J18" t="s">
        <v>818</v>
      </c>
      <c r="N18" t="s">
        <v>954</v>
      </c>
      <c r="P18" t="s">
        <v>889</v>
      </c>
    </row>
    <row r="19" spans="1:16" x14ac:dyDescent="0.25">
      <c r="A19" t="s">
        <v>951</v>
      </c>
      <c r="B19" s="18" t="s">
        <v>955</v>
      </c>
      <c r="C19" s="18" t="s">
        <v>956</v>
      </c>
      <c r="D19" s="18">
        <v>2</v>
      </c>
      <c r="E19" s="18">
        <v>1</v>
      </c>
      <c r="F19">
        <v>10000</v>
      </c>
      <c r="G19" t="s">
        <v>768</v>
      </c>
      <c r="I19" t="s">
        <v>645</v>
      </c>
      <c r="J19" t="s">
        <v>792</v>
      </c>
      <c r="K19" t="s">
        <v>957</v>
      </c>
      <c r="N19" t="s">
        <v>954</v>
      </c>
      <c r="P19" t="s">
        <v>889</v>
      </c>
    </row>
    <row r="20" spans="1:16" x14ac:dyDescent="0.25">
      <c r="A20" t="s">
        <v>951</v>
      </c>
      <c r="B20" s="18" t="s">
        <v>958</v>
      </c>
      <c r="C20" s="18" t="s">
        <v>959</v>
      </c>
      <c r="D20" s="18">
        <v>4</v>
      </c>
      <c r="E20" s="18">
        <v>3</v>
      </c>
      <c r="F20" s="18">
        <v>250</v>
      </c>
      <c r="G20" t="s">
        <v>768</v>
      </c>
      <c r="I20" t="s">
        <v>960</v>
      </c>
      <c r="J20" t="s">
        <v>961</v>
      </c>
      <c r="K20" t="s">
        <v>962</v>
      </c>
      <c r="L20" t="s">
        <v>963</v>
      </c>
      <c r="N20" t="s">
        <v>964</v>
      </c>
      <c r="P20" t="s">
        <v>889</v>
      </c>
    </row>
    <row r="21" spans="1:16" x14ac:dyDescent="0.25">
      <c r="A21" t="s">
        <v>951</v>
      </c>
      <c r="B21" s="18" t="s">
        <v>965</v>
      </c>
      <c r="C21" s="18" t="s">
        <v>966</v>
      </c>
      <c r="D21" s="18">
        <v>5</v>
      </c>
      <c r="E21" s="18">
        <v>4</v>
      </c>
      <c r="F21">
        <v>50</v>
      </c>
      <c r="G21" t="s">
        <v>768</v>
      </c>
      <c r="I21" t="s">
        <v>967</v>
      </c>
      <c r="J21" t="s">
        <v>632</v>
      </c>
      <c r="K21" t="s">
        <v>968</v>
      </c>
      <c r="L21" t="s">
        <v>969</v>
      </c>
      <c r="M21" t="s">
        <v>769</v>
      </c>
      <c r="N21" t="s">
        <v>970</v>
      </c>
      <c r="P21" t="s">
        <v>889</v>
      </c>
    </row>
    <row r="22" spans="1:16" x14ac:dyDescent="0.25">
      <c r="A22" t="s">
        <v>971</v>
      </c>
      <c r="B22" s="18" t="s">
        <v>972</v>
      </c>
      <c r="C22" s="18" t="s">
        <v>973</v>
      </c>
      <c r="D22">
        <v>2</v>
      </c>
      <c r="E22">
        <v>1</v>
      </c>
      <c r="F22">
        <v>10000</v>
      </c>
      <c r="G22" t="s">
        <v>768</v>
      </c>
      <c r="I22" t="s">
        <v>645</v>
      </c>
      <c r="J22" t="s">
        <v>818</v>
      </c>
      <c r="K22" t="s">
        <v>858</v>
      </c>
      <c r="N22" t="s">
        <v>954</v>
      </c>
      <c r="O22" t="s">
        <v>889</v>
      </c>
      <c r="P22" t="s">
        <v>889</v>
      </c>
    </row>
    <row r="23" spans="1:16" x14ac:dyDescent="0.25">
      <c r="A23" t="s">
        <v>971</v>
      </c>
      <c r="B23" s="18" t="s">
        <v>974</v>
      </c>
      <c r="C23" s="18" t="s">
        <v>975</v>
      </c>
      <c r="D23">
        <v>2</v>
      </c>
      <c r="E23">
        <v>1</v>
      </c>
      <c r="F23">
        <v>10000</v>
      </c>
      <c r="G23" t="s">
        <v>768</v>
      </c>
      <c r="I23" t="s">
        <v>895</v>
      </c>
      <c r="J23" t="s">
        <v>818</v>
      </c>
      <c r="K23" t="s">
        <v>866</v>
      </c>
      <c r="N23" t="s">
        <v>954</v>
      </c>
      <c r="P23" t="s">
        <v>889</v>
      </c>
    </row>
    <row r="24" spans="1:16" x14ac:dyDescent="0.25">
      <c r="A24" t="s">
        <v>971</v>
      </c>
      <c r="B24" s="18" t="s">
        <v>976</v>
      </c>
      <c r="C24" s="18" t="s">
        <v>977</v>
      </c>
      <c r="D24">
        <v>2</v>
      </c>
      <c r="E24">
        <v>1</v>
      </c>
      <c r="F24">
        <v>10000</v>
      </c>
      <c r="G24" t="s">
        <v>768</v>
      </c>
      <c r="I24" t="s">
        <v>632</v>
      </c>
      <c r="J24" t="s">
        <v>818</v>
      </c>
      <c r="K24" t="s">
        <v>863</v>
      </c>
      <c r="N24" t="s">
        <v>954</v>
      </c>
      <c r="P24" t="s">
        <v>889</v>
      </c>
    </row>
    <row r="25" spans="1:16" x14ac:dyDescent="0.25">
      <c r="A25" t="s">
        <v>978</v>
      </c>
      <c r="B25" s="18" t="s">
        <v>979</v>
      </c>
      <c r="C25" s="18" t="s">
        <v>980</v>
      </c>
      <c r="D25" s="18">
        <v>1</v>
      </c>
      <c r="E25" s="18">
        <v>1</v>
      </c>
      <c r="F25" s="18">
        <v>10000</v>
      </c>
      <c r="G25" t="s">
        <v>768</v>
      </c>
      <c r="I25" t="s">
        <v>924</v>
      </c>
      <c r="J25" t="s">
        <v>639</v>
      </c>
      <c r="K25" t="s">
        <v>769</v>
      </c>
      <c r="N25" t="s">
        <v>954</v>
      </c>
      <c r="P25" t="s">
        <v>889</v>
      </c>
    </row>
    <row r="26" spans="1:16" x14ac:dyDescent="0.25">
      <c r="A26" t="s">
        <v>978</v>
      </c>
      <c r="B26" s="18" t="s">
        <v>981</v>
      </c>
      <c r="C26" s="18" t="s">
        <v>982</v>
      </c>
      <c r="D26" s="18">
        <v>3</v>
      </c>
      <c r="E26">
        <v>2</v>
      </c>
      <c r="F26">
        <v>2500</v>
      </c>
      <c r="G26" t="s">
        <v>768</v>
      </c>
      <c r="I26" t="s">
        <v>646</v>
      </c>
      <c r="J26" t="s">
        <v>983</v>
      </c>
      <c r="K26" t="s">
        <v>796</v>
      </c>
      <c r="L26" t="s">
        <v>984</v>
      </c>
      <c r="N26" t="s">
        <v>985</v>
      </c>
      <c r="P26" t="s">
        <v>889</v>
      </c>
    </row>
    <row r="27" spans="1:16" x14ac:dyDescent="0.25">
      <c r="A27" t="s">
        <v>978</v>
      </c>
      <c r="B27" s="18" t="s">
        <v>986</v>
      </c>
      <c r="C27" s="18" t="s">
        <v>987</v>
      </c>
      <c r="D27" s="18">
        <v>4</v>
      </c>
      <c r="E27" s="18">
        <v>3</v>
      </c>
      <c r="F27" s="18">
        <v>250</v>
      </c>
      <c r="G27" t="s">
        <v>768</v>
      </c>
      <c r="I27" t="s">
        <v>646</v>
      </c>
      <c r="J27" t="s">
        <v>695</v>
      </c>
      <c r="K27" t="s">
        <v>743</v>
      </c>
      <c r="N27" t="s">
        <v>954</v>
      </c>
      <c r="P27" t="s">
        <v>889</v>
      </c>
    </row>
    <row r="28" spans="1:16" x14ac:dyDescent="0.25">
      <c r="A28" t="s">
        <v>988</v>
      </c>
      <c r="B28" s="18" t="s">
        <v>989</v>
      </c>
      <c r="C28" s="18" t="s">
        <v>990</v>
      </c>
      <c r="D28" s="18">
        <v>1</v>
      </c>
      <c r="E28">
        <v>1</v>
      </c>
      <c r="F28">
        <v>10000</v>
      </c>
      <c r="G28" t="s">
        <v>892</v>
      </c>
      <c r="I28" t="s">
        <v>834</v>
      </c>
      <c r="J28" t="s">
        <v>725</v>
      </c>
      <c r="K28" t="s">
        <v>736</v>
      </c>
      <c r="L28" t="s">
        <v>828</v>
      </c>
      <c r="N28" t="s">
        <v>991</v>
      </c>
      <c r="P28" t="s">
        <v>889</v>
      </c>
    </row>
    <row r="29" spans="1:16" x14ac:dyDescent="0.25">
      <c r="A29" t="s">
        <v>988</v>
      </c>
      <c r="B29" s="18" t="s">
        <v>992</v>
      </c>
      <c r="C29" s="18" t="s">
        <v>993</v>
      </c>
      <c r="D29" s="18">
        <v>4</v>
      </c>
      <c r="E29">
        <v>1</v>
      </c>
      <c r="F29">
        <v>10000</v>
      </c>
      <c r="G29" t="s">
        <v>994</v>
      </c>
      <c r="I29" t="s">
        <v>923</v>
      </c>
      <c r="J29" t="s">
        <v>810</v>
      </c>
      <c r="K29" t="s">
        <v>866</v>
      </c>
      <c r="L29" t="s">
        <v>645</v>
      </c>
      <c r="N29" t="s">
        <v>991</v>
      </c>
      <c r="P29" t="s">
        <v>889</v>
      </c>
    </row>
    <row r="30" spans="1:16" x14ac:dyDescent="0.25">
      <c r="A30" t="s">
        <v>988</v>
      </c>
      <c r="B30" s="18" t="s">
        <v>995</v>
      </c>
      <c r="C30" s="18" t="s">
        <v>996</v>
      </c>
      <c r="D30" s="18">
        <v>5</v>
      </c>
      <c r="E30">
        <v>1</v>
      </c>
      <c r="F30">
        <v>10000</v>
      </c>
      <c r="G30" t="s">
        <v>917</v>
      </c>
      <c r="I30" t="s">
        <v>864</v>
      </c>
      <c r="J30" t="s">
        <v>997</v>
      </c>
      <c r="K30" t="s">
        <v>998</v>
      </c>
      <c r="L30" t="s">
        <v>846</v>
      </c>
      <c r="N30" t="s">
        <v>999</v>
      </c>
      <c r="P30" t="s">
        <v>889</v>
      </c>
    </row>
    <row r="31" spans="1:16" x14ac:dyDescent="0.25">
      <c r="A31" t="s">
        <v>1000</v>
      </c>
      <c r="B31" s="18" t="s">
        <v>1001</v>
      </c>
      <c r="C31" s="18" t="s">
        <v>1002</v>
      </c>
      <c r="D31" s="18">
        <v>1</v>
      </c>
      <c r="E31">
        <v>1</v>
      </c>
      <c r="F31">
        <v>10000</v>
      </c>
      <c r="G31" t="s">
        <v>718</v>
      </c>
      <c r="I31" t="s">
        <v>659</v>
      </c>
      <c r="J31" t="s">
        <v>645</v>
      </c>
      <c r="K31" t="s">
        <v>737</v>
      </c>
      <c r="L31" t="s">
        <v>748</v>
      </c>
      <c r="N31" t="s">
        <v>911</v>
      </c>
      <c r="P31" t="s">
        <v>889</v>
      </c>
    </row>
    <row r="32" spans="1:16" x14ac:dyDescent="0.25">
      <c r="A32" t="s">
        <v>1000</v>
      </c>
      <c r="B32" s="18" t="s">
        <v>1003</v>
      </c>
      <c r="C32" s="18" t="s">
        <v>1004</v>
      </c>
      <c r="D32" s="18">
        <v>2</v>
      </c>
      <c r="E32">
        <v>1</v>
      </c>
      <c r="F32">
        <v>10000</v>
      </c>
      <c r="G32" t="s">
        <v>718</v>
      </c>
      <c r="I32" t="s">
        <v>809</v>
      </c>
      <c r="J32" t="s">
        <v>709</v>
      </c>
      <c r="K32" t="s">
        <v>1005</v>
      </c>
      <c r="N32" t="s">
        <v>911</v>
      </c>
      <c r="P32" t="s">
        <v>889</v>
      </c>
    </row>
    <row r="33" spans="1:16" x14ac:dyDescent="0.25">
      <c r="A33" t="s">
        <v>1000</v>
      </c>
      <c r="B33" s="18" t="s">
        <v>1006</v>
      </c>
      <c r="C33" s="18" t="s">
        <v>1007</v>
      </c>
      <c r="D33" s="18">
        <v>3</v>
      </c>
      <c r="E33">
        <v>1</v>
      </c>
      <c r="F33">
        <v>10000</v>
      </c>
      <c r="G33" t="s">
        <v>751</v>
      </c>
      <c r="I33" t="s">
        <v>886</v>
      </c>
      <c r="J33" t="s">
        <v>807</v>
      </c>
      <c r="K33" t="s">
        <v>858</v>
      </c>
      <c r="L33" t="s">
        <v>941</v>
      </c>
      <c r="N33" t="s">
        <v>1008</v>
      </c>
      <c r="P33" t="s">
        <v>889</v>
      </c>
    </row>
    <row r="34" spans="1:16" x14ac:dyDescent="0.25">
      <c r="A34" t="s">
        <v>1009</v>
      </c>
      <c r="B34" s="18" t="s">
        <v>1010</v>
      </c>
      <c r="C34" s="18" t="s">
        <v>1011</v>
      </c>
      <c r="D34" s="18">
        <v>1</v>
      </c>
      <c r="E34">
        <v>1</v>
      </c>
      <c r="F34">
        <v>10000</v>
      </c>
      <c r="G34" t="s">
        <v>751</v>
      </c>
      <c r="I34" t="s">
        <v>710</v>
      </c>
      <c r="J34" t="s">
        <v>709</v>
      </c>
      <c r="K34" t="s">
        <v>733</v>
      </c>
      <c r="N34" t="s">
        <v>911</v>
      </c>
      <c r="P34" t="s">
        <v>889</v>
      </c>
    </row>
    <row r="35" spans="1:16" x14ac:dyDescent="0.25">
      <c r="A35" t="s">
        <v>1009</v>
      </c>
      <c r="B35" s="18" t="s">
        <v>1012</v>
      </c>
      <c r="C35" s="18" t="s">
        <v>1013</v>
      </c>
      <c r="D35" s="18">
        <v>2</v>
      </c>
      <c r="E35" s="18">
        <v>1</v>
      </c>
      <c r="F35" s="18">
        <v>10000</v>
      </c>
      <c r="G35" t="s">
        <v>718</v>
      </c>
      <c r="I35" t="s">
        <v>1014</v>
      </c>
      <c r="J35" t="s">
        <v>695</v>
      </c>
      <c r="K35" t="s">
        <v>687</v>
      </c>
      <c r="N35" t="s">
        <v>911</v>
      </c>
      <c r="P35" t="s">
        <v>889</v>
      </c>
    </row>
    <row r="36" spans="1:16" x14ac:dyDescent="0.25">
      <c r="A36" t="s">
        <v>1009</v>
      </c>
      <c r="B36" s="18" t="s">
        <v>1015</v>
      </c>
      <c r="C36" s="18" t="s">
        <v>1016</v>
      </c>
      <c r="D36" s="18">
        <v>5</v>
      </c>
      <c r="E36" s="18">
        <v>4</v>
      </c>
      <c r="F36" s="18">
        <v>50</v>
      </c>
      <c r="G36" t="s">
        <v>909</v>
      </c>
      <c r="I36" t="s">
        <v>1017</v>
      </c>
      <c r="J36" t="s">
        <v>725</v>
      </c>
      <c r="K36" t="s">
        <v>1018</v>
      </c>
      <c r="L36" t="s">
        <v>1019</v>
      </c>
      <c r="N36" t="s">
        <v>1020</v>
      </c>
      <c r="P36" t="s">
        <v>889</v>
      </c>
    </row>
    <row r="37" spans="1:16" x14ac:dyDescent="0.25">
      <c r="A37" t="s">
        <v>1021</v>
      </c>
      <c r="B37" s="18" t="s">
        <v>1022</v>
      </c>
      <c r="C37" s="18" t="s">
        <v>1023</v>
      </c>
      <c r="D37" s="18">
        <v>1</v>
      </c>
      <c r="E37">
        <v>1</v>
      </c>
      <c r="F37">
        <v>10000</v>
      </c>
      <c r="G37" t="s">
        <v>718</v>
      </c>
      <c r="I37" t="s">
        <v>1024</v>
      </c>
      <c r="J37" t="s">
        <v>691</v>
      </c>
      <c r="N37" t="s">
        <v>911</v>
      </c>
      <c r="P37" t="s">
        <v>889</v>
      </c>
    </row>
    <row r="38" spans="1:16" x14ac:dyDescent="0.25">
      <c r="A38" t="s">
        <v>1021</v>
      </c>
      <c r="B38" s="18" t="s">
        <v>1025</v>
      </c>
      <c r="C38" s="18" t="s">
        <v>1026</v>
      </c>
      <c r="D38" s="18">
        <v>1</v>
      </c>
      <c r="E38">
        <v>1</v>
      </c>
      <c r="F38">
        <v>10000</v>
      </c>
      <c r="G38" t="s">
        <v>718</v>
      </c>
      <c r="I38" t="s">
        <v>645</v>
      </c>
      <c r="J38" t="s">
        <v>895</v>
      </c>
      <c r="K38" t="s">
        <v>1027</v>
      </c>
      <c r="L38" t="s">
        <v>1028</v>
      </c>
      <c r="N38" t="s">
        <v>911</v>
      </c>
      <c r="P38" t="s">
        <v>889</v>
      </c>
    </row>
    <row r="39" spans="1:16" x14ac:dyDescent="0.25">
      <c r="A39" t="s">
        <v>1021</v>
      </c>
      <c r="B39" s="18" t="s">
        <v>1029</v>
      </c>
      <c r="C39" s="18" t="s">
        <v>1030</v>
      </c>
      <c r="D39" s="18">
        <v>2</v>
      </c>
      <c r="E39">
        <v>1</v>
      </c>
      <c r="F39">
        <v>10000</v>
      </c>
      <c r="G39" t="s">
        <v>751</v>
      </c>
      <c r="I39" t="s">
        <v>695</v>
      </c>
      <c r="J39" t="s">
        <v>1031</v>
      </c>
      <c r="K39" t="s">
        <v>1032</v>
      </c>
      <c r="L39" t="s">
        <v>828</v>
      </c>
      <c r="N39" t="s">
        <v>1033</v>
      </c>
      <c r="P39" t="s">
        <v>889</v>
      </c>
    </row>
    <row r="40" spans="1:16" x14ac:dyDescent="0.25">
      <c r="A40" t="s">
        <v>1021</v>
      </c>
      <c r="B40" s="18" t="s">
        <v>1034</v>
      </c>
      <c r="C40" s="18" t="s">
        <v>1035</v>
      </c>
      <c r="D40" s="18">
        <v>3</v>
      </c>
      <c r="E40">
        <v>1</v>
      </c>
      <c r="F40">
        <v>10000</v>
      </c>
      <c r="G40" t="s">
        <v>909</v>
      </c>
      <c r="I40" t="s">
        <v>962</v>
      </c>
      <c r="J40" t="s">
        <v>733</v>
      </c>
      <c r="K40" t="s">
        <v>1036</v>
      </c>
      <c r="N40" t="s">
        <v>911</v>
      </c>
      <c r="P40" t="s">
        <v>889</v>
      </c>
    </row>
    <row r="41" spans="1:16" x14ac:dyDescent="0.25">
      <c r="A41" t="s">
        <v>1037</v>
      </c>
      <c r="B41" s="18" t="s">
        <v>1038</v>
      </c>
      <c r="C41" s="18" t="s">
        <v>1039</v>
      </c>
      <c r="D41">
        <v>1</v>
      </c>
      <c r="E41" s="18">
        <v>1</v>
      </c>
      <c r="F41" s="18">
        <v>10000</v>
      </c>
      <c r="G41" t="s">
        <v>709</v>
      </c>
      <c r="I41" t="s">
        <v>895</v>
      </c>
      <c r="J41" t="s">
        <v>1019</v>
      </c>
      <c r="N41" t="s">
        <v>911</v>
      </c>
      <c r="P41" t="s">
        <v>889</v>
      </c>
    </row>
    <row r="42" spans="1:16" x14ac:dyDescent="0.25">
      <c r="A42" t="s">
        <v>1037</v>
      </c>
      <c r="B42" s="18" t="s">
        <v>1040</v>
      </c>
      <c r="C42" s="18" t="s">
        <v>1041</v>
      </c>
      <c r="D42">
        <v>2</v>
      </c>
      <c r="E42" s="18">
        <v>2</v>
      </c>
      <c r="F42" s="18">
        <v>2500</v>
      </c>
      <c r="G42" t="s">
        <v>718</v>
      </c>
      <c r="I42" t="s">
        <v>748</v>
      </c>
      <c r="J42" t="s">
        <v>677</v>
      </c>
      <c r="K42" t="s">
        <v>791</v>
      </c>
      <c r="L42" t="s">
        <v>923</v>
      </c>
      <c r="N42" t="s">
        <v>911</v>
      </c>
      <c r="P42" t="s">
        <v>889</v>
      </c>
    </row>
    <row r="43" spans="1:16" x14ac:dyDescent="0.25">
      <c r="A43" t="s">
        <v>1037</v>
      </c>
      <c r="B43" s="18" t="s">
        <v>1042</v>
      </c>
      <c r="C43" s="18" t="s">
        <v>1043</v>
      </c>
      <c r="D43">
        <v>3</v>
      </c>
      <c r="E43" s="18">
        <v>2</v>
      </c>
      <c r="F43" s="18">
        <v>2500</v>
      </c>
      <c r="G43" t="s">
        <v>729</v>
      </c>
      <c r="H43" t="s">
        <v>1044</v>
      </c>
      <c r="I43" t="s">
        <v>671</v>
      </c>
      <c r="J43" t="s">
        <v>997</v>
      </c>
      <c r="K43" t="s">
        <v>1045</v>
      </c>
      <c r="L43" t="s">
        <v>923</v>
      </c>
      <c r="M43" t="s">
        <v>846</v>
      </c>
      <c r="N43" t="s">
        <v>1008</v>
      </c>
      <c r="P43" t="s">
        <v>889</v>
      </c>
    </row>
    <row r="44" spans="1:16" x14ac:dyDescent="0.25">
      <c r="A44" t="s">
        <v>1046</v>
      </c>
      <c r="B44" s="18" t="s">
        <v>1047</v>
      </c>
      <c r="C44" s="18" t="s">
        <v>1048</v>
      </c>
      <c r="D44" s="18">
        <v>1</v>
      </c>
      <c r="E44" s="18">
        <v>1</v>
      </c>
      <c r="F44" s="18">
        <v>10000</v>
      </c>
      <c r="G44" t="s">
        <v>809</v>
      </c>
      <c r="I44" t="s">
        <v>886</v>
      </c>
      <c r="J44" t="s">
        <v>709</v>
      </c>
      <c r="K44" t="s">
        <v>718</v>
      </c>
      <c r="N44" t="s">
        <v>1049</v>
      </c>
      <c r="P44" t="s">
        <v>889</v>
      </c>
    </row>
    <row r="45" spans="1:16" x14ac:dyDescent="0.25">
      <c r="A45" t="s">
        <v>1046</v>
      </c>
      <c r="B45" s="18" t="s">
        <v>1050</v>
      </c>
      <c r="C45" s="18" t="s">
        <v>1051</v>
      </c>
      <c r="D45" s="18">
        <v>2</v>
      </c>
      <c r="E45" s="18">
        <v>4</v>
      </c>
      <c r="F45" s="18">
        <v>50</v>
      </c>
      <c r="G45" t="s">
        <v>696</v>
      </c>
      <c r="I45" t="s">
        <v>696</v>
      </c>
      <c r="N45" t="s">
        <v>1052</v>
      </c>
      <c r="P45" t="s">
        <v>889</v>
      </c>
    </row>
    <row r="46" spans="1:16" x14ac:dyDescent="0.25">
      <c r="A46" t="s">
        <v>1053</v>
      </c>
      <c r="B46" s="18" t="s">
        <v>1054</v>
      </c>
      <c r="C46" s="18" t="s">
        <v>1055</v>
      </c>
      <c r="D46" s="18">
        <v>1</v>
      </c>
      <c r="E46" s="18">
        <v>1</v>
      </c>
      <c r="F46" s="18">
        <v>10000</v>
      </c>
      <c r="G46" t="s">
        <v>725</v>
      </c>
      <c r="H46" t="s">
        <v>646</v>
      </c>
      <c r="I46" t="s">
        <v>729</v>
      </c>
      <c r="J46" t="s">
        <v>1056</v>
      </c>
      <c r="K46" t="s">
        <v>725</v>
      </c>
      <c r="N46" t="s">
        <v>1057</v>
      </c>
      <c r="P46" t="s">
        <v>889</v>
      </c>
    </row>
    <row r="47" spans="1:16" x14ac:dyDescent="0.25">
      <c r="A47" t="s">
        <v>1053</v>
      </c>
      <c r="B47" s="18" t="s">
        <v>1058</v>
      </c>
      <c r="C47" s="18" t="s">
        <v>1059</v>
      </c>
      <c r="D47" s="18">
        <v>2</v>
      </c>
      <c r="E47" s="18">
        <v>1</v>
      </c>
      <c r="F47" s="18">
        <v>10000</v>
      </c>
      <c r="G47" t="s">
        <v>725</v>
      </c>
      <c r="I47" t="s">
        <v>967</v>
      </c>
      <c r="J47" t="s">
        <v>646</v>
      </c>
      <c r="K47" t="s">
        <v>1060</v>
      </c>
      <c r="N47" t="s">
        <v>925</v>
      </c>
      <c r="P47" t="s">
        <v>889</v>
      </c>
    </row>
    <row r="48" spans="1:16" x14ac:dyDescent="0.25">
      <c r="A48" t="s">
        <v>1053</v>
      </c>
      <c r="B48" s="18" t="s">
        <v>1061</v>
      </c>
      <c r="C48" s="18" t="s">
        <v>1062</v>
      </c>
      <c r="D48" s="18">
        <v>3</v>
      </c>
      <c r="E48" s="18">
        <v>3</v>
      </c>
      <c r="F48" s="18">
        <v>250</v>
      </c>
      <c r="G48" t="s">
        <v>725</v>
      </c>
      <c r="H48" t="s">
        <v>768</v>
      </c>
      <c r="I48" t="s">
        <v>1063</v>
      </c>
      <c r="J48" t="s">
        <v>725</v>
      </c>
      <c r="K48" t="s">
        <v>691</v>
      </c>
      <c r="L48" t="s">
        <v>769</v>
      </c>
      <c r="N48" t="s">
        <v>1064</v>
      </c>
      <c r="P48" t="s">
        <v>889</v>
      </c>
    </row>
    <row r="49" spans="1:16" x14ac:dyDescent="0.25">
      <c r="A49" t="s">
        <v>1065</v>
      </c>
      <c r="B49" s="18" t="s">
        <v>1066</v>
      </c>
      <c r="C49" s="18" t="s">
        <v>1067</v>
      </c>
      <c r="D49" s="18">
        <v>4</v>
      </c>
      <c r="E49" s="18">
        <v>3</v>
      </c>
      <c r="F49" s="18">
        <v>250</v>
      </c>
      <c r="G49" t="s">
        <v>725</v>
      </c>
      <c r="H49" t="s">
        <v>768</v>
      </c>
      <c r="I49" t="s">
        <v>710</v>
      </c>
      <c r="J49" t="s">
        <v>895</v>
      </c>
      <c r="K49" t="s">
        <v>796</v>
      </c>
      <c r="L49" t="s">
        <v>914</v>
      </c>
      <c r="N49" t="s">
        <v>1064</v>
      </c>
      <c r="P49" t="s">
        <v>889</v>
      </c>
    </row>
    <row r="50" spans="1:16" x14ac:dyDescent="0.25">
      <c r="A50" t="s">
        <v>1068</v>
      </c>
      <c r="B50" s="18" t="s">
        <v>1069</v>
      </c>
      <c r="C50" s="18" t="s">
        <v>1070</v>
      </c>
      <c r="D50">
        <v>1</v>
      </c>
      <c r="E50" s="18">
        <v>4</v>
      </c>
      <c r="F50" s="18">
        <v>50</v>
      </c>
      <c r="G50" t="s">
        <v>1071</v>
      </c>
      <c r="I50" t="s">
        <v>938</v>
      </c>
      <c r="J50" t="s">
        <v>696</v>
      </c>
      <c r="K50" t="s">
        <v>645</v>
      </c>
      <c r="N50" t="s">
        <v>1072</v>
      </c>
      <c r="P50" t="s">
        <v>889</v>
      </c>
    </row>
    <row r="51" spans="1:16" x14ac:dyDescent="0.25">
      <c r="A51" t="s">
        <v>1068</v>
      </c>
      <c r="B51" s="18" t="s">
        <v>1073</v>
      </c>
      <c r="C51" s="18" t="s">
        <v>1074</v>
      </c>
      <c r="D51">
        <v>2</v>
      </c>
      <c r="E51" s="18">
        <v>1</v>
      </c>
      <c r="F51" s="18">
        <v>10000</v>
      </c>
      <c r="G51" t="s">
        <v>646</v>
      </c>
      <c r="I51" t="s">
        <v>886</v>
      </c>
      <c r="J51" t="s">
        <v>728</v>
      </c>
      <c r="K51" t="s">
        <v>962</v>
      </c>
      <c r="L51" t="s">
        <v>895</v>
      </c>
      <c r="N51" t="s">
        <v>1075</v>
      </c>
      <c r="P51" t="s">
        <v>889</v>
      </c>
    </row>
    <row r="52" spans="1:16" x14ac:dyDescent="0.25">
      <c r="A52" t="s">
        <v>1076</v>
      </c>
      <c r="B52" s="18" t="s">
        <v>1077</v>
      </c>
      <c r="C52" s="18" t="s">
        <v>1078</v>
      </c>
      <c r="D52" s="18">
        <v>1</v>
      </c>
      <c r="E52" s="18">
        <v>1</v>
      </c>
      <c r="F52" s="18">
        <v>10000</v>
      </c>
      <c r="G52" t="s">
        <v>1079</v>
      </c>
      <c r="I52" t="s">
        <v>714</v>
      </c>
      <c r="J52" t="s">
        <v>1080</v>
      </c>
      <c r="K52" t="s">
        <v>1081</v>
      </c>
      <c r="N52" t="s">
        <v>1052</v>
      </c>
      <c r="P52" t="s">
        <v>889</v>
      </c>
    </row>
    <row r="53" spans="1:16" x14ac:dyDescent="0.25">
      <c r="A53" t="s">
        <v>1076</v>
      </c>
      <c r="B53" s="18" t="s">
        <v>1082</v>
      </c>
      <c r="C53" s="18" t="s">
        <v>1083</v>
      </c>
      <c r="D53" s="18">
        <v>2</v>
      </c>
      <c r="E53" s="18">
        <v>4</v>
      </c>
      <c r="F53" s="18">
        <v>50</v>
      </c>
      <c r="G53" t="s">
        <v>1084</v>
      </c>
      <c r="I53" t="s">
        <v>914</v>
      </c>
      <c r="J53" t="s">
        <v>941</v>
      </c>
      <c r="K53" t="s">
        <v>846</v>
      </c>
      <c r="L53" t="s">
        <v>845</v>
      </c>
      <c r="M53" t="s">
        <v>850</v>
      </c>
      <c r="N53" t="s">
        <v>828</v>
      </c>
      <c r="P53" t="s">
        <v>889</v>
      </c>
    </row>
    <row r="54" spans="1:16" x14ac:dyDescent="0.25">
      <c r="A54" t="s">
        <v>1076</v>
      </c>
      <c r="B54" s="18" t="s">
        <v>1085</v>
      </c>
      <c r="C54" s="18" t="s">
        <v>1086</v>
      </c>
      <c r="D54" s="18">
        <v>4</v>
      </c>
      <c r="E54" s="18">
        <v>4</v>
      </c>
      <c r="F54" s="18">
        <v>50</v>
      </c>
      <c r="G54" t="s">
        <v>934</v>
      </c>
      <c r="I54" t="s">
        <v>696</v>
      </c>
      <c r="J54" t="s">
        <v>1087</v>
      </c>
      <c r="K54" t="s">
        <v>1088</v>
      </c>
      <c r="N54" t="s">
        <v>1089</v>
      </c>
      <c r="P54" t="s">
        <v>889</v>
      </c>
    </row>
    <row r="55" spans="1:16" x14ac:dyDescent="0.25">
      <c r="A55" t="s">
        <v>273</v>
      </c>
      <c r="B55" s="18" t="s">
        <v>1090</v>
      </c>
      <c r="C55" s="18" t="s">
        <v>1091</v>
      </c>
      <c r="D55">
        <v>1</v>
      </c>
      <c r="E55">
        <v>1</v>
      </c>
      <c r="F55">
        <v>10000</v>
      </c>
      <c r="G55" t="s">
        <v>705</v>
      </c>
      <c r="I55" t="s">
        <v>725</v>
      </c>
      <c r="J55" t="s">
        <v>632</v>
      </c>
      <c r="K55" t="s">
        <v>677</v>
      </c>
      <c r="N55" t="s">
        <v>1092</v>
      </c>
      <c r="P55" t="s">
        <v>889</v>
      </c>
    </row>
    <row r="56" spans="1:16" x14ac:dyDescent="0.25">
      <c r="A56" t="s">
        <v>273</v>
      </c>
      <c r="B56" s="18" t="s">
        <v>1093</v>
      </c>
      <c r="C56" s="18" t="s">
        <v>1094</v>
      </c>
      <c r="D56">
        <v>1</v>
      </c>
      <c r="E56">
        <v>1</v>
      </c>
      <c r="F56">
        <v>10000</v>
      </c>
      <c r="G56" t="s">
        <v>705</v>
      </c>
      <c r="I56" t="s">
        <v>1018</v>
      </c>
      <c r="J56" t="s">
        <v>788</v>
      </c>
      <c r="K56" t="s">
        <v>828</v>
      </c>
      <c r="N56" t="s">
        <v>1092</v>
      </c>
      <c r="P56" t="s">
        <v>889</v>
      </c>
    </row>
    <row r="57" spans="1:16" x14ac:dyDescent="0.25">
      <c r="A57" t="s">
        <v>273</v>
      </c>
      <c r="B57" s="18" t="s">
        <v>1095</v>
      </c>
      <c r="C57" s="18" t="s">
        <v>1096</v>
      </c>
      <c r="D57">
        <v>1</v>
      </c>
      <c r="E57">
        <v>1</v>
      </c>
      <c r="F57">
        <v>10000</v>
      </c>
      <c r="G57" t="s">
        <v>705</v>
      </c>
      <c r="I57" t="s">
        <v>895</v>
      </c>
      <c r="J57" t="s">
        <v>768</v>
      </c>
      <c r="K57" t="s">
        <v>740</v>
      </c>
      <c r="N57" t="s">
        <v>1092</v>
      </c>
      <c r="P57" t="s">
        <v>889</v>
      </c>
    </row>
    <row r="58" spans="1:16" x14ac:dyDescent="0.25">
      <c r="A58" t="s">
        <v>1097</v>
      </c>
      <c r="B58" s="18" t="s">
        <v>1098</v>
      </c>
      <c r="C58" s="18" t="s">
        <v>1099</v>
      </c>
      <c r="D58" s="18">
        <v>3</v>
      </c>
      <c r="E58" s="18">
        <v>1</v>
      </c>
      <c r="F58" s="18">
        <v>10000</v>
      </c>
      <c r="G58" t="s">
        <v>918</v>
      </c>
      <c r="I58" t="s">
        <v>695</v>
      </c>
      <c r="J58" t="s">
        <v>1100</v>
      </c>
      <c r="K58" t="s">
        <v>756</v>
      </c>
      <c r="N58" t="s">
        <v>964</v>
      </c>
      <c r="P58" t="s">
        <v>889</v>
      </c>
    </row>
    <row r="59" spans="1:16" x14ac:dyDescent="0.25">
      <c r="A59" t="s">
        <v>1097</v>
      </c>
      <c r="B59" s="18" t="s">
        <v>1101</v>
      </c>
      <c r="C59" s="18" t="s">
        <v>1102</v>
      </c>
      <c r="D59" s="18">
        <v>3</v>
      </c>
      <c r="E59" s="18">
        <v>1</v>
      </c>
      <c r="F59" s="18">
        <v>10000</v>
      </c>
      <c r="G59" t="s">
        <v>899</v>
      </c>
      <c r="I59" t="s">
        <v>807</v>
      </c>
      <c r="J59" t="s">
        <v>1103</v>
      </c>
      <c r="K59" t="s">
        <v>858</v>
      </c>
      <c r="N59" t="s">
        <v>964</v>
      </c>
      <c r="P59" t="s">
        <v>889</v>
      </c>
    </row>
    <row r="60" spans="1:16" x14ac:dyDescent="0.25">
      <c r="A60" t="s">
        <v>1097</v>
      </c>
      <c r="B60" s="18" t="s">
        <v>1104</v>
      </c>
      <c r="C60" s="18" t="s">
        <v>1105</v>
      </c>
      <c r="D60" s="18">
        <v>3</v>
      </c>
      <c r="E60" s="18">
        <v>1</v>
      </c>
      <c r="F60" s="18">
        <v>10000</v>
      </c>
      <c r="G60" t="s">
        <v>893</v>
      </c>
      <c r="I60" t="s">
        <v>961</v>
      </c>
      <c r="J60" t="s">
        <v>849</v>
      </c>
      <c r="K60" t="s">
        <v>914</v>
      </c>
      <c r="L60" t="s">
        <v>984</v>
      </c>
      <c r="N60" t="s">
        <v>964</v>
      </c>
      <c r="P60" t="s">
        <v>889</v>
      </c>
    </row>
    <row r="61" spans="1:16" x14ac:dyDescent="0.25">
      <c r="A61" t="s">
        <v>1106</v>
      </c>
      <c r="B61" s="18" t="s">
        <v>1107</v>
      </c>
      <c r="C61" s="18" t="s">
        <v>1108</v>
      </c>
      <c r="D61" s="18">
        <v>2</v>
      </c>
      <c r="E61" s="18">
        <v>1</v>
      </c>
      <c r="F61" s="18">
        <v>10000</v>
      </c>
      <c r="G61" t="s">
        <v>892</v>
      </c>
      <c r="I61" t="s">
        <v>1036</v>
      </c>
      <c r="J61" t="s">
        <v>768</v>
      </c>
      <c r="K61" t="s">
        <v>639</v>
      </c>
      <c r="L61" t="s">
        <v>714</v>
      </c>
      <c r="M61" t="s">
        <v>1109</v>
      </c>
      <c r="N61" t="s">
        <v>1110</v>
      </c>
      <c r="P61" t="s">
        <v>889</v>
      </c>
    </row>
    <row r="62" spans="1:16" x14ac:dyDescent="0.25">
      <c r="A62" t="s">
        <v>1106</v>
      </c>
      <c r="B62" s="18" t="s">
        <v>1111</v>
      </c>
      <c r="C62" s="18" t="s">
        <v>1112</v>
      </c>
      <c r="D62" s="18">
        <v>3</v>
      </c>
      <c r="E62" s="18">
        <v>1</v>
      </c>
      <c r="F62" s="18">
        <v>10000</v>
      </c>
      <c r="G62" t="s">
        <v>1113</v>
      </c>
      <c r="I62" t="s">
        <v>1114</v>
      </c>
      <c r="J62" t="s">
        <v>1115</v>
      </c>
      <c r="K62" t="s">
        <v>1116</v>
      </c>
      <c r="L62" t="s">
        <v>1117</v>
      </c>
      <c r="N62" t="s">
        <v>1110</v>
      </c>
      <c r="P62" t="s">
        <v>889</v>
      </c>
    </row>
    <row r="63" spans="1:16" x14ac:dyDescent="0.25">
      <c r="A63" t="s">
        <v>1106</v>
      </c>
      <c r="B63" s="18" t="s">
        <v>1118</v>
      </c>
      <c r="C63" s="18" t="s">
        <v>1119</v>
      </c>
      <c r="D63" s="18">
        <v>5</v>
      </c>
      <c r="E63" s="18">
        <v>4</v>
      </c>
      <c r="F63" s="18">
        <v>50</v>
      </c>
      <c r="G63" t="s">
        <v>885</v>
      </c>
      <c r="I63" t="s">
        <v>804</v>
      </c>
      <c r="J63" t="s">
        <v>728</v>
      </c>
      <c r="K63" t="s">
        <v>798</v>
      </c>
      <c r="L63" t="s">
        <v>1120</v>
      </c>
      <c r="M63" t="s">
        <v>901</v>
      </c>
      <c r="N63" t="s">
        <v>1121</v>
      </c>
      <c r="P63" t="s">
        <v>889</v>
      </c>
    </row>
    <row r="64" spans="1:16" x14ac:dyDescent="0.25">
      <c r="A64" t="s">
        <v>1106</v>
      </c>
      <c r="B64" s="18" t="s">
        <v>1122</v>
      </c>
      <c r="C64" s="18" t="s">
        <v>1123</v>
      </c>
      <c r="D64" s="18">
        <v>5</v>
      </c>
      <c r="E64" s="18">
        <v>4</v>
      </c>
      <c r="F64" s="18">
        <v>50</v>
      </c>
      <c r="G64" t="s">
        <v>893</v>
      </c>
      <c r="I64" t="s">
        <v>796</v>
      </c>
      <c r="J64" t="s">
        <v>894</v>
      </c>
      <c r="K64" t="s">
        <v>867</v>
      </c>
      <c r="L64" t="s">
        <v>700</v>
      </c>
      <c r="M64" t="s">
        <v>901</v>
      </c>
      <c r="N64" t="s">
        <v>1124</v>
      </c>
      <c r="P64" t="s">
        <v>889</v>
      </c>
    </row>
    <row r="65" spans="1:16" x14ac:dyDescent="0.25">
      <c r="A65" t="s">
        <v>1125</v>
      </c>
      <c r="B65" s="18" t="s">
        <v>1126</v>
      </c>
      <c r="C65" s="18" t="s">
        <v>1127</v>
      </c>
      <c r="D65" s="18">
        <v>2</v>
      </c>
      <c r="E65" s="18">
        <v>1</v>
      </c>
      <c r="F65" s="18">
        <v>10000</v>
      </c>
      <c r="G65" t="s">
        <v>736</v>
      </c>
      <c r="I65" t="s">
        <v>695</v>
      </c>
      <c r="J65" t="s">
        <v>812</v>
      </c>
      <c r="K65" t="s">
        <v>737</v>
      </c>
      <c r="N65" t="s">
        <v>1052</v>
      </c>
      <c r="P65" t="s">
        <v>889</v>
      </c>
    </row>
    <row r="66" spans="1:16" x14ac:dyDescent="0.25">
      <c r="A66" s="7" t="s">
        <v>1125</v>
      </c>
      <c r="B66" s="18" t="s">
        <v>1128</v>
      </c>
      <c r="C66" s="25" t="s">
        <v>1129</v>
      </c>
      <c r="D66" s="25">
        <v>4</v>
      </c>
      <c r="E66" s="25">
        <v>1</v>
      </c>
      <c r="F66" s="25">
        <v>10000</v>
      </c>
      <c r="G66" s="7" t="s">
        <v>768</v>
      </c>
      <c r="H66" s="7"/>
      <c r="I66" s="7" t="s">
        <v>962</v>
      </c>
      <c r="J66" s="7" t="s">
        <v>812</v>
      </c>
      <c r="K66" s="7" t="s">
        <v>1036</v>
      </c>
      <c r="L66" s="7"/>
      <c r="M66" s="7"/>
      <c r="N66" s="7" t="s">
        <v>1052</v>
      </c>
      <c r="O66" s="7"/>
      <c r="P66" s="7" t="s">
        <v>889</v>
      </c>
    </row>
    <row r="67" spans="1:16" x14ac:dyDescent="0.25">
      <c r="A67" t="s">
        <v>882</v>
      </c>
      <c r="B67" s="18"/>
      <c r="C67" s="18" t="s">
        <v>1130</v>
      </c>
      <c r="D67" s="18">
        <v>1</v>
      </c>
      <c r="E67">
        <v>1</v>
      </c>
      <c r="F67">
        <v>10000</v>
      </c>
      <c r="G67" t="s">
        <v>899</v>
      </c>
      <c r="I67" t="s">
        <v>722</v>
      </c>
      <c r="J67" t="s">
        <v>910</v>
      </c>
      <c r="K67" t="s">
        <v>858</v>
      </c>
      <c r="N67" t="s">
        <v>896</v>
      </c>
    </row>
    <row r="68" spans="1:16" x14ac:dyDescent="0.25">
      <c r="A68" t="s">
        <v>882</v>
      </c>
      <c r="B68" s="18"/>
      <c r="C68" s="18" t="s">
        <v>1131</v>
      </c>
      <c r="D68" s="18">
        <v>3</v>
      </c>
      <c r="E68">
        <v>1</v>
      </c>
      <c r="F68">
        <v>10000</v>
      </c>
      <c r="G68" t="s">
        <v>917</v>
      </c>
      <c r="I68" t="s">
        <v>919</v>
      </c>
      <c r="J68" t="s">
        <v>714</v>
      </c>
      <c r="K68" t="s">
        <v>1132</v>
      </c>
      <c r="L68" t="s">
        <v>1133</v>
      </c>
      <c r="N68" t="s">
        <v>896</v>
      </c>
    </row>
    <row r="69" spans="1:16" x14ac:dyDescent="0.25">
      <c r="A69" t="s">
        <v>882</v>
      </c>
      <c r="B69" s="18"/>
      <c r="C69" s="18" t="s">
        <v>1134</v>
      </c>
      <c r="D69" s="18">
        <v>5</v>
      </c>
      <c r="E69">
        <v>1</v>
      </c>
      <c r="F69">
        <v>10000</v>
      </c>
      <c r="G69" t="s">
        <v>908</v>
      </c>
      <c r="H69" t="s">
        <v>994</v>
      </c>
      <c r="I69" t="s">
        <v>1135</v>
      </c>
      <c r="J69" t="s">
        <v>1136</v>
      </c>
      <c r="K69" t="s">
        <v>1137</v>
      </c>
      <c r="N69" t="s">
        <v>1138</v>
      </c>
    </row>
    <row r="70" spans="1:16" x14ac:dyDescent="0.25">
      <c r="A70" t="s">
        <v>902</v>
      </c>
      <c r="B70" s="18"/>
      <c r="C70" s="18" t="s">
        <v>1139</v>
      </c>
      <c r="D70" s="18">
        <v>3</v>
      </c>
      <c r="E70">
        <v>1</v>
      </c>
      <c r="F70">
        <v>10000</v>
      </c>
      <c r="G70" t="s">
        <v>899</v>
      </c>
      <c r="I70" t="s">
        <v>710</v>
      </c>
      <c r="J70" t="s">
        <v>1140</v>
      </c>
      <c r="K70" t="s">
        <v>919</v>
      </c>
      <c r="N70" t="s">
        <v>911</v>
      </c>
    </row>
    <row r="71" spans="1:16" x14ac:dyDescent="0.25">
      <c r="A71" t="s">
        <v>902</v>
      </c>
      <c r="B71" s="18"/>
      <c r="C71" s="18" t="s">
        <v>1141</v>
      </c>
      <c r="D71" s="18">
        <v>3</v>
      </c>
      <c r="E71">
        <v>1</v>
      </c>
      <c r="F71">
        <v>10000</v>
      </c>
      <c r="G71" t="s">
        <v>918</v>
      </c>
      <c r="I71" t="s">
        <v>710</v>
      </c>
      <c r="J71" t="s">
        <v>754</v>
      </c>
      <c r="K71" t="s">
        <v>919</v>
      </c>
      <c r="N71" t="s">
        <v>911</v>
      </c>
    </row>
    <row r="72" spans="1:16" x14ac:dyDescent="0.25">
      <c r="A72" t="s">
        <v>902</v>
      </c>
      <c r="B72" s="18"/>
      <c r="C72" s="18" t="s">
        <v>1142</v>
      </c>
      <c r="D72" s="18">
        <v>3</v>
      </c>
      <c r="E72">
        <v>1</v>
      </c>
      <c r="F72">
        <v>10000</v>
      </c>
      <c r="G72" t="s">
        <v>917</v>
      </c>
      <c r="I72" t="s">
        <v>710</v>
      </c>
      <c r="J72" t="s">
        <v>836</v>
      </c>
      <c r="K72" t="s">
        <v>919</v>
      </c>
      <c r="N72" t="s">
        <v>911</v>
      </c>
    </row>
    <row r="73" spans="1:16" x14ac:dyDescent="0.25">
      <c r="A73" t="s">
        <v>902</v>
      </c>
      <c r="B73" s="18"/>
      <c r="C73" s="18" t="s">
        <v>1143</v>
      </c>
      <c r="D73" s="18">
        <v>3</v>
      </c>
      <c r="E73">
        <v>1</v>
      </c>
      <c r="F73">
        <v>10000</v>
      </c>
      <c r="G73" t="s">
        <v>1144</v>
      </c>
      <c r="I73" t="s">
        <v>710</v>
      </c>
      <c r="J73" t="s">
        <v>810</v>
      </c>
      <c r="K73" t="s">
        <v>919</v>
      </c>
      <c r="N73" t="s">
        <v>911</v>
      </c>
    </row>
    <row r="74" spans="1:16" x14ac:dyDescent="0.25">
      <c r="A74" t="s">
        <v>902</v>
      </c>
      <c r="B74" s="18"/>
      <c r="C74" s="18" t="s">
        <v>1145</v>
      </c>
      <c r="D74" s="18">
        <v>10</v>
      </c>
      <c r="E74">
        <v>1</v>
      </c>
      <c r="F74">
        <v>10000</v>
      </c>
      <c r="G74" t="s">
        <v>899</v>
      </c>
      <c r="I74" t="s">
        <v>710</v>
      </c>
      <c r="J74" t="s">
        <v>792</v>
      </c>
      <c r="K74" t="s">
        <v>1140</v>
      </c>
      <c r="L74" t="s">
        <v>645</v>
      </c>
      <c r="N74" t="s">
        <v>911</v>
      </c>
    </row>
    <row r="75" spans="1:16" x14ac:dyDescent="0.25">
      <c r="A75" t="s">
        <v>920</v>
      </c>
      <c r="B75" s="18"/>
      <c r="C75" s="18" t="s">
        <v>1146</v>
      </c>
      <c r="D75" s="18">
        <v>1</v>
      </c>
      <c r="E75">
        <v>1</v>
      </c>
      <c r="F75">
        <v>10000</v>
      </c>
      <c r="G75" t="s">
        <v>794</v>
      </c>
      <c r="I75" t="s">
        <v>1060</v>
      </c>
      <c r="J75" t="s">
        <v>725</v>
      </c>
      <c r="K75" t="s">
        <v>1147</v>
      </c>
      <c r="L75" t="s">
        <v>1148</v>
      </c>
      <c r="N75" t="s">
        <v>1149</v>
      </c>
    </row>
    <row r="76" spans="1:16" x14ac:dyDescent="0.25">
      <c r="A76" t="s">
        <v>920</v>
      </c>
      <c r="B76" s="18"/>
      <c r="C76" s="18" t="s">
        <v>1150</v>
      </c>
      <c r="D76" s="18">
        <v>2</v>
      </c>
      <c r="E76">
        <v>1</v>
      </c>
      <c r="F76">
        <v>10000</v>
      </c>
      <c r="G76" t="s">
        <v>798</v>
      </c>
      <c r="I76" t="s">
        <v>1151</v>
      </c>
      <c r="J76" t="s">
        <v>1152</v>
      </c>
      <c r="K76" t="s">
        <v>923</v>
      </c>
      <c r="N76" t="s">
        <v>896</v>
      </c>
    </row>
    <row r="77" spans="1:16" x14ac:dyDescent="0.25">
      <c r="A77" t="s">
        <v>920</v>
      </c>
      <c r="B77" s="18"/>
      <c r="C77" s="18" t="s">
        <v>1153</v>
      </c>
      <c r="D77" s="18">
        <v>3</v>
      </c>
      <c r="E77">
        <v>1</v>
      </c>
      <c r="F77">
        <v>10000</v>
      </c>
      <c r="G77" t="s">
        <v>792</v>
      </c>
      <c r="I77" t="s">
        <v>807</v>
      </c>
      <c r="J77" t="s">
        <v>1154</v>
      </c>
      <c r="K77" t="s">
        <v>1155</v>
      </c>
      <c r="N77" t="s">
        <v>1156</v>
      </c>
    </row>
    <row r="78" spans="1:16" x14ac:dyDescent="0.25">
      <c r="A78" t="s">
        <v>920</v>
      </c>
      <c r="B78" s="18"/>
      <c r="C78" s="18" t="s">
        <v>1157</v>
      </c>
      <c r="D78" s="18">
        <v>3</v>
      </c>
      <c r="E78">
        <v>1</v>
      </c>
      <c r="F78">
        <v>10000</v>
      </c>
      <c r="G78" t="s">
        <v>1158</v>
      </c>
      <c r="H78" t="s">
        <v>1159</v>
      </c>
      <c r="I78" t="s">
        <v>866</v>
      </c>
      <c r="J78" t="s">
        <v>858</v>
      </c>
      <c r="N78" t="s">
        <v>1160</v>
      </c>
      <c r="O78" t="s">
        <v>1161</v>
      </c>
    </row>
    <row r="79" spans="1:16" x14ac:dyDescent="0.25">
      <c r="A79" t="s">
        <v>920</v>
      </c>
      <c r="B79" s="18"/>
      <c r="C79" s="18" t="s">
        <v>1162</v>
      </c>
      <c r="D79" s="18">
        <v>4</v>
      </c>
      <c r="E79">
        <v>1</v>
      </c>
      <c r="F79">
        <v>10000</v>
      </c>
      <c r="G79" t="s">
        <v>812</v>
      </c>
      <c r="I79" t="s">
        <v>934</v>
      </c>
      <c r="N79" t="s">
        <v>1163</v>
      </c>
    </row>
    <row r="80" spans="1:16" x14ac:dyDescent="0.25">
      <c r="A80" t="s">
        <v>920</v>
      </c>
      <c r="B80" s="18"/>
      <c r="C80" s="18" t="s">
        <v>1164</v>
      </c>
      <c r="D80" s="18">
        <v>4</v>
      </c>
      <c r="E80">
        <v>1</v>
      </c>
      <c r="F80">
        <v>10000</v>
      </c>
      <c r="G80" t="s">
        <v>794</v>
      </c>
      <c r="H80" t="s">
        <v>798</v>
      </c>
      <c r="I80" t="s">
        <v>743</v>
      </c>
      <c r="J80" t="s">
        <v>728</v>
      </c>
      <c r="K80" t="s">
        <v>1005</v>
      </c>
      <c r="N80" t="s">
        <v>1165</v>
      </c>
    </row>
    <row r="81" spans="1:14" x14ac:dyDescent="0.25">
      <c r="A81" t="s">
        <v>931</v>
      </c>
      <c r="B81" s="18"/>
      <c r="C81" s="18" t="s">
        <v>1166</v>
      </c>
      <c r="D81" s="18">
        <v>1</v>
      </c>
      <c r="E81">
        <v>1</v>
      </c>
      <c r="F81">
        <v>10000</v>
      </c>
      <c r="G81" t="s">
        <v>794</v>
      </c>
      <c r="I81" t="s">
        <v>725</v>
      </c>
      <c r="J81" t="s">
        <v>756</v>
      </c>
      <c r="K81" t="s">
        <v>1060</v>
      </c>
      <c r="N81" t="s">
        <v>1167</v>
      </c>
    </row>
    <row r="82" spans="1:14" x14ac:dyDescent="0.25">
      <c r="A82" t="s">
        <v>931</v>
      </c>
      <c r="B82" s="18"/>
      <c r="C82" s="18" t="s">
        <v>1168</v>
      </c>
      <c r="D82" s="18">
        <v>1</v>
      </c>
      <c r="E82">
        <v>1</v>
      </c>
      <c r="F82">
        <v>10000</v>
      </c>
      <c r="G82" t="s">
        <v>798</v>
      </c>
      <c r="I82" t="s">
        <v>632</v>
      </c>
      <c r="J82" t="s">
        <v>715</v>
      </c>
      <c r="K82" t="s">
        <v>863</v>
      </c>
      <c r="N82" t="s">
        <v>1169</v>
      </c>
    </row>
    <row r="83" spans="1:14" x14ac:dyDescent="0.25">
      <c r="A83" t="s">
        <v>931</v>
      </c>
      <c r="C83" t="s">
        <v>1170</v>
      </c>
      <c r="D83" s="18">
        <v>2</v>
      </c>
      <c r="E83">
        <v>1</v>
      </c>
      <c r="F83">
        <v>10000</v>
      </c>
      <c r="G83" t="s">
        <v>768</v>
      </c>
      <c r="H83" t="s">
        <v>725</v>
      </c>
      <c r="I83" t="s">
        <v>1171</v>
      </c>
      <c r="J83" t="s">
        <v>729</v>
      </c>
      <c r="K83" t="s">
        <v>866</v>
      </c>
      <c r="N83" t="s">
        <v>1169</v>
      </c>
    </row>
    <row r="84" spans="1:14" x14ac:dyDescent="0.25">
      <c r="A84" t="s">
        <v>931</v>
      </c>
      <c r="C84" t="s">
        <v>1172</v>
      </c>
      <c r="D84" s="18">
        <v>2</v>
      </c>
      <c r="E84">
        <v>1</v>
      </c>
      <c r="F84">
        <v>10000</v>
      </c>
      <c r="G84" t="s">
        <v>792</v>
      </c>
      <c r="I84" t="s">
        <v>715</v>
      </c>
      <c r="J84" t="s">
        <v>1173</v>
      </c>
      <c r="K84" t="s">
        <v>645</v>
      </c>
      <c r="N84" t="s">
        <v>991</v>
      </c>
    </row>
    <row r="85" spans="1:14" x14ac:dyDescent="0.25">
      <c r="A85" t="s">
        <v>1174</v>
      </c>
      <c r="C85" t="s">
        <v>1175</v>
      </c>
      <c r="D85" s="18">
        <v>2</v>
      </c>
      <c r="E85">
        <v>1</v>
      </c>
      <c r="F85">
        <v>50</v>
      </c>
      <c r="G85" t="s">
        <v>768</v>
      </c>
      <c r="I85" t="s">
        <v>1176</v>
      </c>
      <c r="J85" t="s">
        <v>1177</v>
      </c>
      <c r="K85" t="s">
        <v>1178</v>
      </c>
      <c r="L85" t="s">
        <v>1179</v>
      </c>
      <c r="N85" t="s">
        <v>1180</v>
      </c>
    </row>
    <row r="86" spans="1:14" x14ac:dyDescent="0.25">
      <c r="A86" t="s">
        <v>1174</v>
      </c>
      <c r="C86" t="s">
        <v>1181</v>
      </c>
      <c r="D86" s="18">
        <v>2</v>
      </c>
      <c r="E86">
        <v>1</v>
      </c>
      <c r="F86">
        <v>50</v>
      </c>
      <c r="G86" t="s">
        <v>768</v>
      </c>
      <c r="I86" t="s">
        <v>1182</v>
      </c>
      <c r="J86" t="s">
        <v>1177</v>
      </c>
      <c r="K86" t="s">
        <v>1178</v>
      </c>
      <c r="L86" t="s">
        <v>1179</v>
      </c>
      <c r="N86" t="s">
        <v>1180</v>
      </c>
    </row>
    <row r="87" spans="1:14" x14ac:dyDescent="0.25">
      <c r="A87" t="s">
        <v>1174</v>
      </c>
      <c r="C87" t="s">
        <v>1183</v>
      </c>
      <c r="D87" s="18">
        <v>2</v>
      </c>
      <c r="E87" s="18">
        <v>1</v>
      </c>
      <c r="F87">
        <v>50</v>
      </c>
      <c r="G87" t="s">
        <v>768</v>
      </c>
      <c r="I87" t="s">
        <v>1028</v>
      </c>
      <c r="J87" t="s">
        <v>1177</v>
      </c>
      <c r="K87" t="s">
        <v>1178</v>
      </c>
      <c r="L87" t="s">
        <v>1179</v>
      </c>
      <c r="N87" t="s">
        <v>1180</v>
      </c>
    </row>
    <row r="88" spans="1:14" x14ac:dyDescent="0.25">
      <c r="A88" t="s">
        <v>1174</v>
      </c>
      <c r="C88" t="s">
        <v>1184</v>
      </c>
      <c r="D88" s="18">
        <v>2</v>
      </c>
      <c r="E88" s="18">
        <v>1</v>
      </c>
      <c r="F88">
        <v>50</v>
      </c>
      <c r="G88" t="s">
        <v>768</v>
      </c>
      <c r="I88" t="s">
        <v>1027</v>
      </c>
      <c r="J88" t="s">
        <v>1177</v>
      </c>
      <c r="K88" t="s">
        <v>1178</v>
      </c>
      <c r="L88" t="s">
        <v>1179</v>
      </c>
      <c r="N88" t="s">
        <v>1180</v>
      </c>
    </row>
    <row r="89" spans="1:14" x14ac:dyDescent="0.25">
      <c r="A89" t="s">
        <v>951</v>
      </c>
      <c r="C89" t="s">
        <v>1185</v>
      </c>
      <c r="D89" s="18">
        <v>3</v>
      </c>
      <c r="E89" s="18">
        <v>1</v>
      </c>
      <c r="F89">
        <v>10000</v>
      </c>
      <c r="G89" t="s">
        <v>768</v>
      </c>
      <c r="I89" t="s">
        <v>1186</v>
      </c>
      <c r="J89" t="s">
        <v>736</v>
      </c>
      <c r="K89" t="s">
        <v>748</v>
      </c>
      <c r="L89" t="s">
        <v>1187</v>
      </c>
      <c r="N89" t="s">
        <v>954</v>
      </c>
    </row>
    <row r="90" spans="1:14" x14ac:dyDescent="0.25">
      <c r="A90" t="s">
        <v>971</v>
      </c>
      <c r="C90" t="s">
        <v>1188</v>
      </c>
      <c r="D90">
        <v>3</v>
      </c>
      <c r="E90">
        <v>1</v>
      </c>
      <c r="F90">
        <v>10000</v>
      </c>
      <c r="G90" t="s">
        <v>768</v>
      </c>
      <c r="I90" t="s">
        <v>841</v>
      </c>
      <c r="J90" t="s">
        <v>646</v>
      </c>
      <c r="K90" t="s">
        <v>714</v>
      </c>
      <c r="N90" t="s">
        <v>954</v>
      </c>
    </row>
    <row r="91" spans="1:14" x14ac:dyDescent="0.25">
      <c r="A91" t="s">
        <v>971</v>
      </c>
      <c r="C91" t="s">
        <v>1189</v>
      </c>
      <c r="D91" s="18">
        <v>5</v>
      </c>
      <c r="E91" s="18">
        <v>1</v>
      </c>
      <c r="F91">
        <v>10000</v>
      </c>
      <c r="G91" t="s">
        <v>768</v>
      </c>
      <c r="I91" t="s">
        <v>743</v>
      </c>
      <c r="J91" t="s">
        <v>1032</v>
      </c>
      <c r="K91" t="s">
        <v>1187</v>
      </c>
      <c r="N91" t="s">
        <v>954</v>
      </c>
    </row>
    <row r="92" spans="1:14" x14ac:dyDescent="0.25">
      <c r="A92" t="s">
        <v>988</v>
      </c>
      <c r="C92" t="s">
        <v>1190</v>
      </c>
      <c r="D92">
        <v>2</v>
      </c>
      <c r="E92">
        <v>4</v>
      </c>
      <c r="F92">
        <v>50</v>
      </c>
      <c r="G92" t="s">
        <v>1191</v>
      </c>
      <c r="I92" t="s">
        <v>1192</v>
      </c>
      <c r="J92" t="s">
        <v>1193</v>
      </c>
      <c r="K92" t="s">
        <v>861</v>
      </c>
      <c r="N92" t="s">
        <v>1194</v>
      </c>
    </row>
    <row r="93" spans="1:14" x14ac:dyDescent="0.25">
      <c r="A93" t="s">
        <v>988</v>
      </c>
      <c r="C93" t="s">
        <v>1195</v>
      </c>
      <c r="D93">
        <v>2</v>
      </c>
      <c r="E93">
        <v>4</v>
      </c>
      <c r="F93">
        <v>50</v>
      </c>
      <c r="G93" t="s">
        <v>1196</v>
      </c>
      <c r="I93" t="s">
        <v>1192</v>
      </c>
      <c r="J93" t="s">
        <v>1193</v>
      </c>
      <c r="K93" t="s">
        <v>864</v>
      </c>
      <c r="N93" t="s">
        <v>1194</v>
      </c>
    </row>
    <row r="94" spans="1:14" x14ac:dyDescent="0.25">
      <c r="A94" t="s">
        <v>988</v>
      </c>
      <c r="C94" t="s">
        <v>1197</v>
      </c>
      <c r="D94">
        <v>2</v>
      </c>
      <c r="E94">
        <v>4</v>
      </c>
      <c r="F94">
        <v>50</v>
      </c>
      <c r="G94" t="s">
        <v>994</v>
      </c>
      <c r="I94" t="s">
        <v>1192</v>
      </c>
      <c r="J94" t="s">
        <v>1193</v>
      </c>
      <c r="K94" t="s">
        <v>867</v>
      </c>
      <c r="N94" t="s">
        <v>1194</v>
      </c>
    </row>
    <row r="95" spans="1:14" x14ac:dyDescent="0.25">
      <c r="A95" t="s">
        <v>988</v>
      </c>
      <c r="C95" t="s">
        <v>1198</v>
      </c>
      <c r="D95">
        <v>2</v>
      </c>
      <c r="E95">
        <v>4</v>
      </c>
      <c r="F95">
        <v>50</v>
      </c>
      <c r="G95" t="s">
        <v>908</v>
      </c>
      <c r="I95" t="s">
        <v>1192</v>
      </c>
      <c r="J95" t="s">
        <v>1193</v>
      </c>
      <c r="K95" t="s">
        <v>859</v>
      </c>
      <c r="N95" t="s">
        <v>1194</v>
      </c>
    </row>
    <row r="96" spans="1:14" x14ac:dyDescent="0.25">
      <c r="A96" t="s">
        <v>988</v>
      </c>
      <c r="C96" t="s">
        <v>1199</v>
      </c>
      <c r="D96" s="18">
        <v>2</v>
      </c>
      <c r="E96">
        <v>1</v>
      </c>
      <c r="F96">
        <v>10000</v>
      </c>
      <c r="G96" t="s">
        <v>892</v>
      </c>
      <c r="I96" t="s">
        <v>887</v>
      </c>
      <c r="J96" t="s">
        <v>721</v>
      </c>
      <c r="K96" t="s">
        <v>910</v>
      </c>
      <c r="N96" t="s">
        <v>888</v>
      </c>
    </row>
    <row r="97" spans="1:15" x14ac:dyDescent="0.25">
      <c r="A97" t="s">
        <v>988</v>
      </c>
      <c r="C97" t="s">
        <v>1200</v>
      </c>
      <c r="D97" s="18">
        <v>3</v>
      </c>
      <c r="E97">
        <v>1</v>
      </c>
      <c r="F97">
        <v>10000</v>
      </c>
      <c r="G97" t="s">
        <v>917</v>
      </c>
      <c r="I97" t="s">
        <v>836</v>
      </c>
      <c r="J97" t="s">
        <v>701</v>
      </c>
      <c r="K97" t="s">
        <v>722</v>
      </c>
      <c r="N97" t="s">
        <v>1201</v>
      </c>
    </row>
    <row r="98" spans="1:15" x14ac:dyDescent="0.25">
      <c r="A98" t="s">
        <v>1009</v>
      </c>
      <c r="C98" t="s">
        <v>1202</v>
      </c>
      <c r="D98" s="18">
        <v>4</v>
      </c>
      <c r="E98">
        <v>1</v>
      </c>
      <c r="F98">
        <v>10000</v>
      </c>
      <c r="G98" t="s">
        <v>725</v>
      </c>
      <c r="H98" t="s">
        <v>909</v>
      </c>
      <c r="I98" t="s">
        <v>646</v>
      </c>
      <c r="J98" t="s">
        <v>709</v>
      </c>
      <c r="K98" t="s">
        <v>664</v>
      </c>
      <c r="L98" t="s">
        <v>850</v>
      </c>
      <c r="N98" t="s">
        <v>911</v>
      </c>
    </row>
    <row r="99" spans="1:15" x14ac:dyDescent="0.25">
      <c r="A99" t="s">
        <v>1046</v>
      </c>
      <c r="C99" t="s">
        <v>1203</v>
      </c>
      <c r="D99" s="18">
        <v>1</v>
      </c>
      <c r="E99" s="18">
        <v>3</v>
      </c>
      <c r="F99" s="18">
        <v>250</v>
      </c>
      <c r="G99" s="18" t="s">
        <v>768</v>
      </c>
      <c r="H99" s="18"/>
      <c r="I99" s="18" t="s">
        <v>687</v>
      </c>
      <c r="J99" s="18" t="s">
        <v>769</v>
      </c>
      <c r="K99" s="18" t="s">
        <v>841</v>
      </c>
      <c r="L99" s="18"/>
      <c r="N99" t="s">
        <v>1204</v>
      </c>
      <c r="O99" t="s">
        <v>889</v>
      </c>
    </row>
    <row r="100" spans="1:15" x14ac:dyDescent="0.25">
      <c r="A100" t="s">
        <v>1046</v>
      </c>
      <c r="C100" t="s">
        <v>1205</v>
      </c>
      <c r="D100" s="18">
        <v>1</v>
      </c>
      <c r="E100" s="18">
        <v>3</v>
      </c>
      <c r="F100" s="18">
        <v>250</v>
      </c>
      <c r="G100" s="18" t="s">
        <v>1206</v>
      </c>
      <c r="H100" s="18"/>
      <c r="I100" s="18" t="s">
        <v>743</v>
      </c>
      <c r="J100" s="18" t="s">
        <v>1207</v>
      </c>
      <c r="K100" s="18" t="s">
        <v>632</v>
      </c>
      <c r="L100" s="18" t="s">
        <v>645</v>
      </c>
      <c r="N100" t="s">
        <v>1208</v>
      </c>
    </row>
    <row r="101" spans="1:15" x14ac:dyDescent="0.25">
      <c r="A101" t="s">
        <v>1046</v>
      </c>
      <c r="C101" t="s">
        <v>1209</v>
      </c>
      <c r="D101" s="18">
        <v>2</v>
      </c>
      <c r="E101">
        <v>1</v>
      </c>
      <c r="F101">
        <v>10000</v>
      </c>
      <c r="G101" t="s">
        <v>794</v>
      </c>
      <c r="I101" t="s">
        <v>725</v>
      </c>
      <c r="J101" t="s">
        <v>736</v>
      </c>
      <c r="K101" t="s">
        <v>759</v>
      </c>
      <c r="L101" t="s">
        <v>1210</v>
      </c>
      <c r="N101" t="s">
        <v>1211</v>
      </c>
    </row>
    <row r="102" spans="1:15" x14ac:dyDescent="0.25">
      <c r="A102" t="s">
        <v>1046</v>
      </c>
      <c r="C102" t="s">
        <v>1212</v>
      </c>
      <c r="D102" s="18">
        <v>2</v>
      </c>
      <c r="E102" s="18">
        <v>1</v>
      </c>
      <c r="F102" s="18">
        <v>10000</v>
      </c>
      <c r="G102" s="18" t="s">
        <v>796</v>
      </c>
      <c r="H102" s="18"/>
      <c r="I102" s="18" t="s">
        <v>624</v>
      </c>
      <c r="J102" s="18" t="s">
        <v>639</v>
      </c>
      <c r="K102" s="18" t="s">
        <v>729</v>
      </c>
      <c r="L102" s="18" t="s">
        <v>1031</v>
      </c>
      <c r="M102" t="s">
        <v>1213</v>
      </c>
      <c r="N102" t="s">
        <v>1214</v>
      </c>
    </row>
    <row r="103" spans="1:15" x14ac:dyDescent="0.25">
      <c r="A103" t="s">
        <v>1046</v>
      </c>
      <c r="C103" t="s">
        <v>1215</v>
      </c>
      <c r="D103" s="18">
        <v>2</v>
      </c>
      <c r="E103" s="18">
        <v>3</v>
      </c>
      <c r="F103" s="18">
        <v>250</v>
      </c>
      <c r="G103" s="18" t="s">
        <v>1216</v>
      </c>
      <c r="H103" s="18"/>
      <c r="I103" s="18" t="s">
        <v>821</v>
      </c>
      <c r="J103" s="18" t="s">
        <v>1217</v>
      </c>
      <c r="K103" s="18" t="s">
        <v>1218</v>
      </c>
      <c r="L103" s="18"/>
      <c r="N103" t="s">
        <v>1219</v>
      </c>
    </row>
    <row r="104" spans="1:15" x14ac:dyDescent="0.25">
      <c r="A104" t="s">
        <v>1046</v>
      </c>
      <c r="C104" t="s">
        <v>1220</v>
      </c>
      <c r="D104" s="18">
        <v>3</v>
      </c>
      <c r="E104" s="18">
        <v>1</v>
      </c>
      <c r="F104" s="18">
        <v>10000</v>
      </c>
      <c r="G104" s="18" t="s">
        <v>812</v>
      </c>
      <c r="H104" s="18"/>
      <c r="I104" s="18" t="s">
        <v>938</v>
      </c>
      <c r="J104" s="18"/>
      <c r="K104" s="18"/>
      <c r="L104" s="18"/>
      <c r="N104" t="s">
        <v>1221</v>
      </c>
    </row>
    <row r="105" spans="1:15" x14ac:dyDescent="0.25">
      <c r="A105" t="s">
        <v>1046</v>
      </c>
      <c r="C105" t="s">
        <v>1222</v>
      </c>
      <c r="D105" s="18">
        <v>3</v>
      </c>
      <c r="E105" s="18">
        <v>1</v>
      </c>
      <c r="F105" s="18">
        <v>10000</v>
      </c>
      <c r="G105" s="18" t="s">
        <v>792</v>
      </c>
      <c r="H105" s="18"/>
      <c r="I105" s="18" t="s">
        <v>1140</v>
      </c>
      <c r="J105" s="18" t="s">
        <v>1005</v>
      </c>
      <c r="K105" s="18" t="s">
        <v>895</v>
      </c>
      <c r="L105" s="18" t="s">
        <v>1223</v>
      </c>
      <c r="N105" t="s">
        <v>964</v>
      </c>
    </row>
    <row r="106" spans="1:15" x14ac:dyDescent="0.25">
      <c r="A106" t="s">
        <v>1046</v>
      </c>
      <c r="C106" t="s">
        <v>1224</v>
      </c>
      <c r="D106" s="18">
        <v>4</v>
      </c>
      <c r="E106" s="18">
        <v>1</v>
      </c>
      <c r="F106" s="18">
        <v>10000</v>
      </c>
      <c r="G106" s="18" t="s">
        <v>725</v>
      </c>
      <c r="H106" s="18"/>
      <c r="I106" s="18" t="s">
        <v>1171</v>
      </c>
      <c r="J106" s="18" t="s">
        <v>732</v>
      </c>
      <c r="K106" s="18" t="s">
        <v>740</v>
      </c>
      <c r="L106" s="18"/>
      <c r="N106" t="s">
        <v>925</v>
      </c>
    </row>
    <row r="107" spans="1:15" x14ac:dyDescent="0.25">
      <c r="A107" t="s">
        <v>1046</v>
      </c>
      <c r="C107" t="s">
        <v>1225</v>
      </c>
      <c r="D107" s="18">
        <v>5</v>
      </c>
      <c r="E107">
        <v>1</v>
      </c>
      <c r="F107">
        <v>10000</v>
      </c>
      <c r="G107" t="s">
        <v>768</v>
      </c>
      <c r="I107" t="s">
        <v>687</v>
      </c>
      <c r="J107" t="s">
        <v>743</v>
      </c>
      <c r="K107" t="s">
        <v>934</v>
      </c>
      <c r="N107" t="s">
        <v>954</v>
      </c>
    </row>
    <row r="108" spans="1:15" x14ac:dyDescent="0.25">
      <c r="A108" t="s">
        <v>1046</v>
      </c>
      <c r="C108" t="s">
        <v>1226</v>
      </c>
      <c r="D108" s="18">
        <v>5</v>
      </c>
      <c r="E108" s="18">
        <v>1</v>
      </c>
      <c r="F108" s="18">
        <v>10000</v>
      </c>
      <c r="G108" s="18" t="s">
        <v>798</v>
      </c>
      <c r="H108" s="18"/>
      <c r="I108" s="18" t="s">
        <v>836</v>
      </c>
      <c r="J108" s="18" t="s">
        <v>1216</v>
      </c>
      <c r="K108" s="18" t="s">
        <v>748</v>
      </c>
      <c r="L108" s="18"/>
      <c r="N108" t="s">
        <v>1227</v>
      </c>
    </row>
    <row r="109" spans="1:15" x14ac:dyDescent="0.25">
      <c r="A109" t="s">
        <v>1046</v>
      </c>
      <c r="C109" t="s">
        <v>1228</v>
      </c>
      <c r="D109" s="18">
        <v>5</v>
      </c>
      <c r="E109" s="18">
        <v>4</v>
      </c>
      <c r="F109" s="18">
        <v>50</v>
      </c>
      <c r="G109" s="18" t="s">
        <v>1229</v>
      </c>
      <c r="H109" s="18" t="s">
        <v>1230</v>
      </c>
      <c r="I109" s="18" t="s">
        <v>1231</v>
      </c>
      <c r="J109" s="18" t="s">
        <v>1232</v>
      </c>
      <c r="K109" s="18" t="s">
        <v>930</v>
      </c>
      <c r="L109" s="18" t="s">
        <v>804</v>
      </c>
      <c r="N109" t="s">
        <v>1233</v>
      </c>
    </row>
    <row r="110" spans="1:15" x14ac:dyDescent="0.25">
      <c r="A110" t="s">
        <v>1234</v>
      </c>
      <c r="C110" t="s">
        <v>1235</v>
      </c>
      <c r="D110" s="18">
        <v>1</v>
      </c>
      <c r="E110" s="18">
        <v>1</v>
      </c>
      <c r="F110" s="18">
        <v>10000</v>
      </c>
      <c r="G110" s="18" t="s">
        <v>728</v>
      </c>
      <c r="H110" s="18"/>
      <c r="I110" s="18" t="s">
        <v>962</v>
      </c>
      <c r="J110" s="18" t="s">
        <v>664</v>
      </c>
      <c r="K110" s="18"/>
      <c r="L110" s="18"/>
      <c r="N110" t="s">
        <v>1092</v>
      </c>
    </row>
    <row r="111" spans="1:15" x14ac:dyDescent="0.25">
      <c r="A111" t="s">
        <v>1234</v>
      </c>
      <c r="C111" t="s">
        <v>1236</v>
      </c>
      <c r="D111" s="18">
        <v>2</v>
      </c>
      <c r="E111" s="18">
        <v>1</v>
      </c>
      <c r="F111" s="18">
        <v>10000</v>
      </c>
      <c r="G111" s="18" t="s">
        <v>725</v>
      </c>
      <c r="H111" s="18"/>
      <c r="I111" s="18" t="s">
        <v>1237</v>
      </c>
      <c r="J111" s="18" t="s">
        <v>910</v>
      </c>
      <c r="K111" s="18" t="s">
        <v>632</v>
      </c>
      <c r="L111" s="18"/>
      <c r="N111" t="s">
        <v>1149</v>
      </c>
    </row>
    <row r="112" spans="1:15" x14ac:dyDescent="0.25">
      <c r="A112" t="s">
        <v>1234</v>
      </c>
      <c r="C112" t="s">
        <v>1238</v>
      </c>
      <c r="D112" s="18">
        <v>2</v>
      </c>
      <c r="E112" s="18">
        <v>1</v>
      </c>
      <c r="F112" s="18">
        <v>10000</v>
      </c>
      <c r="G112" s="18" t="s">
        <v>725</v>
      </c>
      <c r="H112" s="18"/>
      <c r="I112" s="18" t="s">
        <v>1239</v>
      </c>
      <c r="J112" s="18" t="s">
        <v>1140</v>
      </c>
      <c r="K112" s="18" t="s">
        <v>910</v>
      </c>
      <c r="L112" s="18"/>
      <c r="N112" t="s">
        <v>896</v>
      </c>
    </row>
    <row r="113" spans="1:15" x14ac:dyDescent="0.25">
      <c r="A113" t="s">
        <v>1234</v>
      </c>
      <c r="C113" t="s">
        <v>1240</v>
      </c>
      <c r="D113" s="18">
        <v>3</v>
      </c>
      <c r="E113" s="18">
        <v>1</v>
      </c>
      <c r="F113" s="18">
        <v>10000</v>
      </c>
      <c r="G113" s="18" t="s">
        <v>725</v>
      </c>
      <c r="H113" s="18"/>
      <c r="I113" s="18" t="s">
        <v>1241</v>
      </c>
      <c r="J113" s="18" t="s">
        <v>849</v>
      </c>
      <c r="K113" s="18" t="s">
        <v>895</v>
      </c>
      <c r="L113" s="18"/>
      <c r="N113" t="s">
        <v>1052</v>
      </c>
    </row>
    <row r="114" spans="1:15" x14ac:dyDescent="0.25">
      <c r="A114" t="s">
        <v>1053</v>
      </c>
      <c r="C114" t="s">
        <v>1242</v>
      </c>
      <c r="D114" s="18">
        <v>2</v>
      </c>
      <c r="E114" s="18">
        <v>1</v>
      </c>
      <c r="F114" s="18">
        <v>10000</v>
      </c>
      <c r="G114" s="18" t="s">
        <v>725</v>
      </c>
      <c r="H114" s="18"/>
      <c r="I114" s="18" t="s">
        <v>645</v>
      </c>
      <c r="J114" s="18" t="s">
        <v>792</v>
      </c>
      <c r="K114" s="18" t="s">
        <v>1243</v>
      </c>
      <c r="L114" s="18"/>
      <c r="N114" t="s">
        <v>964</v>
      </c>
    </row>
    <row r="115" spans="1:15" x14ac:dyDescent="0.25">
      <c r="A115" t="s">
        <v>1053</v>
      </c>
      <c r="C115" t="s">
        <v>1244</v>
      </c>
      <c r="D115" s="18">
        <v>2</v>
      </c>
      <c r="E115" s="18">
        <v>1</v>
      </c>
      <c r="F115" s="18">
        <v>10000</v>
      </c>
      <c r="G115" s="18" t="s">
        <v>728</v>
      </c>
      <c r="H115" s="18"/>
      <c r="I115" s="18" t="s">
        <v>1245</v>
      </c>
      <c r="J115" s="18" t="s">
        <v>664</v>
      </c>
      <c r="K115" s="18" t="s">
        <v>823</v>
      </c>
      <c r="L115" s="18"/>
      <c r="N115" t="s">
        <v>1211</v>
      </c>
    </row>
    <row r="116" spans="1:15" x14ac:dyDescent="0.25">
      <c r="A116" t="s">
        <v>1053</v>
      </c>
      <c r="C116" t="s">
        <v>1246</v>
      </c>
      <c r="D116" s="18">
        <v>2</v>
      </c>
      <c r="E116" s="18">
        <v>1</v>
      </c>
      <c r="F116" s="18">
        <v>10000</v>
      </c>
      <c r="G116" s="18" t="s">
        <v>725</v>
      </c>
      <c r="H116" s="18"/>
      <c r="I116" s="18" t="s">
        <v>729</v>
      </c>
      <c r="J116" s="18" t="s">
        <v>632</v>
      </c>
      <c r="K116" s="18" t="s">
        <v>1182</v>
      </c>
      <c r="L116" s="18"/>
      <c r="N116" t="s">
        <v>964</v>
      </c>
    </row>
    <row r="117" spans="1:15" x14ac:dyDescent="0.25">
      <c r="A117" t="s">
        <v>1053</v>
      </c>
      <c r="C117" t="s">
        <v>1247</v>
      </c>
      <c r="D117" s="18">
        <v>2</v>
      </c>
      <c r="E117" s="18">
        <v>1</v>
      </c>
      <c r="F117" s="18">
        <v>10000</v>
      </c>
      <c r="G117" s="18" t="s">
        <v>725</v>
      </c>
      <c r="H117" s="18"/>
      <c r="I117" s="18" t="s">
        <v>1248</v>
      </c>
      <c r="J117" s="18" t="s">
        <v>729</v>
      </c>
      <c r="K117" s="18" t="s">
        <v>823</v>
      </c>
      <c r="L117" s="18"/>
      <c r="N117" t="s">
        <v>964</v>
      </c>
    </row>
    <row r="118" spans="1:15" x14ac:dyDescent="0.25">
      <c r="A118" t="s">
        <v>1065</v>
      </c>
      <c r="C118" t="s">
        <v>1249</v>
      </c>
      <c r="D118" s="18">
        <v>2</v>
      </c>
      <c r="E118" s="18">
        <v>1</v>
      </c>
      <c r="F118" s="18">
        <v>10000</v>
      </c>
      <c r="G118" s="18" t="s">
        <v>796</v>
      </c>
      <c r="H118" s="18"/>
      <c r="I118" s="18" t="s">
        <v>895</v>
      </c>
      <c r="J118" s="18" t="s">
        <v>737</v>
      </c>
      <c r="K118" s="18" t="s">
        <v>748</v>
      </c>
      <c r="L118" s="18"/>
      <c r="N118" t="s">
        <v>954</v>
      </c>
    </row>
    <row r="119" spans="1:15" x14ac:dyDescent="0.25">
      <c r="A119" t="s">
        <v>1065</v>
      </c>
      <c r="C119" t="s">
        <v>1250</v>
      </c>
      <c r="D119" s="18">
        <v>3</v>
      </c>
      <c r="E119" s="18">
        <v>1</v>
      </c>
      <c r="F119" s="18">
        <v>10000</v>
      </c>
      <c r="G119" s="18" t="s">
        <v>792</v>
      </c>
      <c r="H119" s="18"/>
      <c r="I119" s="18" t="s">
        <v>729</v>
      </c>
      <c r="J119" s="18" t="s">
        <v>732</v>
      </c>
      <c r="K119" s="18" t="s">
        <v>645</v>
      </c>
      <c r="L119" s="18"/>
      <c r="N119" t="s">
        <v>1251</v>
      </c>
    </row>
    <row r="120" spans="1:15" x14ac:dyDescent="0.25">
      <c r="A120" t="s">
        <v>1065</v>
      </c>
      <c r="C120" t="s">
        <v>1252</v>
      </c>
      <c r="D120" s="18">
        <v>4</v>
      </c>
      <c r="E120" s="18">
        <v>1</v>
      </c>
      <c r="F120" s="18">
        <v>10000</v>
      </c>
      <c r="G120" s="18" t="s">
        <v>798</v>
      </c>
      <c r="H120" s="18"/>
      <c r="I120" s="18" t="s">
        <v>836</v>
      </c>
      <c r="J120" s="18" t="s">
        <v>732</v>
      </c>
      <c r="K120" s="18" t="s">
        <v>646</v>
      </c>
      <c r="L120" s="18" t="s">
        <v>846</v>
      </c>
      <c r="N120" t="s">
        <v>925</v>
      </c>
    </row>
    <row r="121" spans="1:15" x14ac:dyDescent="0.25">
      <c r="A121" t="s">
        <v>1065</v>
      </c>
      <c r="C121" t="s">
        <v>1253</v>
      </c>
      <c r="D121" s="18">
        <v>4</v>
      </c>
      <c r="E121" s="18">
        <v>1</v>
      </c>
      <c r="F121" s="18">
        <v>10000</v>
      </c>
      <c r="G121" s="18" t="s">
        <v>794</v>
      </c>
      <c r="H121" s="18"/>
      <c r="I121" s="18" t="s">
        <v>1254</v>
      </c>
      <c r="J121" s="18" t="s">
        <v>1255</v>
      </c>
      <c r="K121" s="18" t="s">
        <v>664</v>
      </c>
      <c r="L121" s="18"/>
      <c r="N121" t="s">
        <v>1211</v>
      </c>
    </row>
    <row r="122" spans="1:15" x14ac:dyDescent="0.25">
      <c r="A122" t="s">
        <v>1068</v>
      </c>
      <c r="C122" t="s">
        <v>1256</v>
      </c>
      <c r="D122" s="18">
        <v>2</v>
      </c>
      <c r="E122" s="18">
        <v>1</v>
      </c>
      <c r="F122" s="18">
        <v>10000</v>
      </c>
      <c r="G122" s="18" t="s">
        <v>725</v>
      </c>
      <c r="H122" s="18" t="s">
        <v>768</v>
      </c>
      <c r="I122" s="18" t="s">
        <v>751</v>
      </c>
      <c r="J122" s="18" t="s">
        <v>1154</v>
      </c>
      <c r="K122" s="18" t="s">
        <v>740</v>
      </c>
      <c r="L122" s="18"/>
      <c r="N122" t="s">
        <v>911</v>
      </c>
    </row>
    <row r="123" spans="1:15" x14ac:dyDescent="0.25">
      <c r="A123" t="s">
        <v>1068</v>
      </c>
      <c r="C123" t="s">
        <v>1257</v>
      </c>
      <c r="D123" s="18">
        <v>3</v>
      </c>
      <c r="E123" s="18">
        <v>1</v>
      </c>
      <c r="F123" s="18">
        <v>10000</v>
      </c>
      <c r="G123" s="18" t="s">
        <v>725</v>
      </c>
      <c r="H123" s="18" t="s">
        <v>768</v>
      </c>
      <c r="I123" s="18" t="s">
        <v>1258</v>
      </c>
      <c r="J123" s="18" t="s">
        <v>1031</v>
      </c>
      <c r="K123" s="18" t="s">
        <v>796</v>
      </c>
      <c r="L123" s="18"/>
      <c r="N123" t="s">
        <v>1259</v>
      </c>
    </row>
    <row r="124" spans="1:15" x14ac:dyDescent="0.25">
      <c r="A124" t="s">
        <v>1068</v>
      </c>
      <c r="C124" t="s">
        <v>1260</v>
      </c>
      <c r="D124" s="18">
        <v>4</v>
      </c>
      <c r="E124" s="18">
        <v>1</v>
      </c>
      <c r="F124" s="18">
        <v>10000</v>
      </c>
      <c r="G124" s="18" t="s">
        <v>725</v>
      </c>
      <c r="H124" s="18"/>
      <c r="I124" s="18" t="s">
        <v>886</v>
      </c>
      <c r="J124" s="18" t="s">
        <v>1060</v>
      </c>
      <c r="K124" s="18" t="s">
        <v>1261</v>
      </c>
      <c r="L124" s="18" t="s">
        <v>845</v>
      </c>
      <c r="N124" t="s">
        <v>1262</v>
      </c>
    </row>
    <row r="125" spans="1:15" x14ac:dyDescent="0.25">
      <c r="A125" t="s">
        <v>1068</v>
      </c>
      <c r="C125" t="s">
        <v>1263</v>
      </c>
      <c r="D125" s="18">
        <v>4</v>
      </c>
      <c r="E125" s="18">
        <v>1</v>
      </c>
      <c r="F125" s="18">
        <v>10000</v>
      </c>
      <c r="G125" s="18" t="s">
        <v>792</v>
      </c>
      <c r="H125" s="18"/>
      <c r="I125" s="18" t="s">
        <v>729</v>
      </c>
      <c r="J125" s="18" t="s">
        <v>1264</v>
      </c>
      <c r="K125" s="18" t="s">
        <v>645</v>
      </c>
      <c r="L125" s="18" t="s">
        <v>1265</v>
      </c>
      <c r="N125" t="s">
        <v>1266</v>
      </c>
    </row>
    <row r="126" spans="1:15" x14ac:dyDescent="0.25">
      <c r="A126" t="s">
        <v>1076</v>
      </c>
      <c r="C126" t="s">
        <v>1267</v>
      </c>
      <c r="D126" s="18">
        <v>1</v>
      </c>
      <c r="E126" s="18">
        <v>4</v>
      </c>
      <c r="F126" s="18">
        <v>50</v>
      </c>
      <c r="G126" s="18" t="s">
        <v>725</v>
      </c>
      <c r="H126" s="18"/>
      <c r="I126" s="18" t="s">
        <v>751</v>
      </c>
      <c r="J126" s="18" t="s">
        <v>664</v>
      </c>
      <c r="K126" s="18" t="s">
        <v>709</v>
      </c>
      <c r="L126" s="18"/>
      <c r="N126" t="s">
        <v>911</v>
      </c>
    </row>
    <row r="127" spans="1:15" x14ac:dyDescent="0.25">
      <c r="A127" t="s">
        <v>1076</v>
      </c>
      <c r="C127" t="s">
        <v>1268</v>
      </c>
      <c r="D127" s="18">
        <v>2</v>
      </c>
      <c r="E127" s="18">
        <v>1</v>
      </c>
      <c r="F127" s="18">
        <v>10000</v>
      </c>
      <c r="G127" s="18" t="s">
        <v>812</v>
      </c>
      <c r="H127" s="18"/>
      <c r="I127" s="18" t="s">
        <v>1269</v>
      </c>
      <c r="J127" s="18" t="s">
        <v>910</v>
      </c>
      <c r="K127" s="18" t="s">
        <v>748</v>
      </c>
      <c r="L127" s="18"/>
      <c r="N127" t="s">
        <v>1270</v>
      </c>
    </row>
    <row r="128" spans="1:15" x14ac:dyDescent="0.25">
      <c r="A128" t="s">
        <v>1076</v>
      </c>
      <c r="C128" t="s">
        <v>1271</v>
      </c>
      <c r="D128" s="18">
        <v>2</v>
      </c>
      <c r="E128" s="18">
        <v>4</v>
      </c>
      <c r="F128" s="18">
        <v>50</v>
      </c>
      <c r="G128" s="18" t="s">
        <v>798</v>
      </c>
      <c r="H128" s="18"/>
      <c r="I128" s="18" t="s">
        <v>714</v>
      </c>
      <c r="J128" s="18" t="s">
        <v>961</v>
      </c>
      <c r="K128" s="18" t="s">
        <v>1272</v>
      </c>
      <c r="L128" s="18"/>
      <c r="N128" t="s">
        <v>964</v>
      </c>
      <c r="O128" t="s">
        <v>889</v>
      </c>
    </row>
    <row r="129" spans="1:14" x14ac:dyDescent="0.25">
      <c r="A129" t="s">
        <v>1076</v>
      </c>
      <c r="C129" t="s">
        <v>1273</v>
      </c>
      <c r="D129" s="18">
        <v>2</v>
      </c>
      <c r="E129" s="18">
        <v>4</v>
      </c>
      <c r="F129" s="18">
        <v>50</v>
      </c>
      <c r="G129" s="18" t="s">
        <v>796</v>
      </c>
      <c r="H129" s="18"/>
      <c r="I129" s="18" t="s">
        <v>714</v>
      </c>
      <c r="J129" s="18" t="s">
        <v>961</v>
      </c>
      <c r="K129" s="18" t="s">
        <v>1248</v>
      </c>
      <c r="L129" s="18"/>
      <c r="N129" t="s">
        <v>964</v>
      </c>
    </row>
    <row r="130" spans="1:14" x14ac:dyDescent="0.25">
      <c r="A130" t="s">
        <v>1076</v>
      </c>
      <c r="C130" t="s">
        <v>1274</v>
      </c>
      <c r="D130" s="18">
        <v>2</v>
      </c>
      <c r="E130" s="18">
        <v>4</v>
      </c>
      <c r="F130" s="18">
        <v>50</v>
      </c>
      <c r="G130" s="18" t="s">
        <v>794</v>
      </c>
      <c r="H130" s="18"/>
      <c r="I130" s="18" t="s">
        <v>714</v>
      </c>
      <c r="J130" s="18" t="s">
        <v>961</v>
      </c>
      <c r="K130" s="18" t="s">
        <v>1275</v>
      </c>
      <c r="L130" s="18"/>
      <c r="N130" t="s">
        <v>964</v>
      </c>
    </row>
    <row r="131" spans="1:14" x14ac:dyDescent="0.25">
      <c r="A131" t="s">
        <v>1076</v>
      </c>
      <c r="C131" t="s">
        <v>1276</v>
      </c>
      <c r="D131" s="18">
        <v>2</v>
      </c>
      <c r="E131" s="18">
        <v>4</v>
      </c>
      <c r="F131" s="18">
        <v>50</v>
      </c>
      <c r="G131" s="18" t="s">
        <v>792</v>
      </c>
      <c r="H131" s="18"/>
      <c r="I131" s="18" t="s">
        <v>714</v>
      </c>
      <c r="J131" s="18" t="s">
        <v>961</v>
      </c>
      <c r="K131" s="18" t="s">
        <v>1173</v>
      </c>
      <c r="L131" s="18"/>
      <c r="N131" t="s">
        <v>964</v>
      </c>
    </row>
    <row r="132" spans="1:14" x14ac:dyDescent="0.25">
      <c r="A132" t="s">
        <v>1076</v>
      </c>
      <c r="C132" t="s">
        <v>1277</v>
      </c>
      <c r="D132" s="18">
        <v>2</v>
      </c>
      <c r="E132" s="18">
        <v>2</v>
      </c>
      <c r="F132" s="18">
        <v>2500</v>
      </c>
      <c r="G132" s="18" t="s">
        <v>768</v>
      </c>
      <c r="H132" s="18"/>
      <c r="I132" s="18" t="s">
        <v>639</v>
      </c>
      <c r="J132" s="18" t="s">
        <v>769</v>
      </c>
      <c r="K132" s="18" t="s">
        <v>961</v>
      </c>
      <c r="L132" s="18"/>
      <c r="N132" t="s">
        <v>1052</v>
      </c>
    </row>
    <row r="133" spans="1:14" x14ac:dyDescent="0.25">
      <c r="A133" t="s">
        <v>1076</v>
      </c>
      <c r="C133" t="s">
        <v>1278</v>
      </c>
      <c r="D133" s="18">
        <v>3</v>
      </c>
      <c r="E133" s="18">
        <v>1</v>
      </c>
      <c r="F133" s="18">
        <v>10000</v>
      </c>
      <c r="G133" s="18" t="s">
        <v>812</v>
      </c>
      <c r="H133" s="18"/>
      <c r="I133" s="18" t="s">
        <v>732</v>
      </c>
      <c r="J133" s="18" t="s">
        <v>1279</v>
      </c>
      <c r="K133" s="18" t="s">
        <v>1155</v>
      </c>
      <c r="L133" s="18"/>
      <c r="N133" t="s">
        <v>925</v>
      </c>
    </row>
    <row r="134" spans="1:14" x14ac:dyDescent="0.25">
      <c r="A134" t="s">
        <v>1076</v>
      </c>
      <c r="C134" t="s">
        <v>1280</v>
      </c>
      <c r="D134" s="18">
        <v>4</v>
      </c>
      <c r="E134" s="18">
        <v>4</v>
      </c>
      <c r="F134" s="18">
        <v>50</v>
      </c>
      <c r="G134" s="18" t="s">
        <v>759</v>
      </c>
      <c r="H134" s="18"/>
      <c r="I134" s="18" t="s">
        <v>1281</v>
      </c>
      <c r="J134" s="18" t="s">
        <v>1282</v>
      </c>
      <c r="K134" s="18" t="s">
        <v>1283</v>
      </c>
      <c r="L134" s="18"/>
      <c r="N134" t="s">
        <v>991</v>
      </c>
    </row>
    <row r="135" spans="1:14" x14ac:dyDescent="0.25">
      <c r="A135" t="s">
        <v>1076</v>
      </c>
      <c r="C135" t="s">
        <v>1284</v>
      </c>
      <c r="D135" s="18">
        <v>5</v>
      </c>
      <c r="E135" s="18">
        <v>1</v>
      </c>
      <c r="F135" s="18">
        <v>10000</v>
      </c>
      <c r="G135" s="18" t="s">
        <v>1285</v>
      </c>
      <c r="H135" s="18" t="s">
        <v>1286</v>
      </c>
      <c r="I135" s="18" t="s">
        <v>983</v>
      </c>
      <c r="J135" s="18" t="s">
        <v>1287</v>
      </c>
      <c r="K135" s="18"/>
      <c r="L135" s="18"/>
      <c r="N135" t="s">
        <v>1138</v>
      </c>
    </row>
    <row r="136" spans="1:14" x14ac:dyDescent="0.25">
      <c r="A136" t="s">
        <v>273</v>
      </c>
      <c r="C136" t="s">
        <v>1288</v>
      </c>
      <c r="D136">
        <v>2</v>
      </c>
      <c r="E136">
        <v>1</v>
      </c>
      <c r="F136">
        <v>10000</v>
      </c>
      <c r="G136" t="s">
        <v>705</v>
      </c>
      <c r="I136" t="s">
        <v>691</v>
      </c>
      <c r="J136" t="s">
        <v>825</v>
      </c>
      <c r="K136" t="s">
        <v>886</v>
      </c>
      <c r="N136" t="s">
        <v>925</v>
      </c>
    </row>
    <row r="137" spans="1:14" x14ac:dyDescent="0.25">
      <c r="A137" t="s">
        <v>273</v>
      </c>
      <c r="C137" t="s">
        <v>1289</v>
      </c>
      <c r="D137" s="18">
        <v>3</v>
      </c>
      <c r="E137" s="18">
        <v>1</v>
      </c>
      <c r="F137" s="18">
        <v>10000</v>
      </c>
      <c r="G137" s="18" t="s">
        <v>705</v>
      </c>
      <c r="H137" s="18"/>
      <c r="I137" s="18" t="s">
        <v>841</v>
      </c>
      <c r="J137" s="18" t="s">
        <v>768</v>
      </c>
      <c r="K137" s="18"/>
      <c r="L137" s="18"/>
      <c r="N137" t="s">
        <v>954</v>
      </c>
    </row>
    <row r="138" spans="1:14" x14ac:dyDescent="0.25">
      <c r="A138" t="s">
        <v>273</v>
      </c>
      <c r="C138" t="s">
        <v>1290</v>
      </c>
      <c r="D138">
        <v>3</v>
      </c>
      <c r="E138">
        <v>3</v>
      </c>
      <c r="F138">
        <v>250</v>
      </c>
      <c r="G138" t="s">
        <v>705</v>
      </c>
      <c r="H138" t="s">
        <v>1291</v>
      </c>
      <c r="I138" t="s">
        <v>798</v>
      </c>
      <c r="J138" t="s">
        <v>632</v>
      </c>
      <c r="N138" t="s">
        <v>954</v>
      </c>
    </row>
    <row r="139" spans="1:14" x14ac:dyDescent="0.25">
      <c r="A139" t="s">
        <v>273</v>
      </c>
      <c r="C139" t="s">
        <v>1292</v>
      </c>
      <c r="D139">
        <v>3</v>
      </c>
      <c r="E139">
        <v>3</v>
      </c>
      <c r="F139">
        <v>250</v>
      </c>
      <c r="G139" t="s">
        <v>705</v>
      </c>
      <c r="H139" t="s">
        <v>1293</v>
      </c>
      <c r="I139" t="s">
        <v>796</v>
      </c>
      <c r="J139" t="s">
        <v>895</v>
      </c>
      <c r="N139" t="s">
        <v>954</v>
      </c>
    </row>
    <row r="140" spans="1:14" x14ac:dyDescent="0.25">
      <c r="A140" t="s">
        <v>273</v>
      </c>
      <c r="C140" t="s">
        <v>1294</v>
      </c>
      <c r="D140">
        <v>3</v>
      </c>
      <c r="E140">
        <v>3</v>
      </c>
      <c r="F140">
        <v>250</v>
      </c>
      <c r="G140" t="s">
        <v>705</v>
      </c>
      <c r="H140" t="s">
        <v>1295</v>
      </c>
      <c r="I140" t="s">
        <v>794</v>
      </c>
      <c r="J140" t="s">
        <v>664</v>
      </c>
      <c r="N140" t="s">
        <v>954</v>
      </c>
    </row>
    <row r="141" spans="1:14" x14ac:dyDescent="0.25">
      <c r="A141" t="s">
        <v>273</v>
      </c>
      <c r="C141" t="s">
        <v>1296</v>
      </c>
      <c r="D141">
        <v>3</v>
      </c>
      <c r="E141">
        <v>3</v>
      </c>
      <c r="F141">
        <v>250</v>
      </c>
      <c r="G141" t="s">
        <v>705</v>
      </c>
      <c r="H141" t="s">
        <v>957</v>
      </c>
      <c r="I141" t="s">
        <v>792</v>
      </c>
      <c r="J141" t="s">
        <v>645</v>
      </c>
      <c r="N141" t="s">
        <v>954</v>
      </c>
    </row>
    <row r="142" spans="1:14" x14ac:dyDescent="0.25">
      <c r="A142" t="s">
        <v>1097</v>
      </c>
      <c r="C142" t="s">
        <v>1297</v>
      </c>
      <c r="D142">
        <v>2</v>
      </c>
      <c r="E142">
        <v>1</v>
      </c>
      <c r="F142">
        <v>10000</v>
      </c>
      <c r="G142" t="s">
        <v>899</v>
      </c>
      <c r="I142" t="s">
        <v>701</v>
      </c>
      <c r="J142" t="s">
        <v>858</v>
      </c>
      <c r="K142" t="s">
        <v>1298</v>
      </c>
      <c r="L142" t="s">
        <v>1299</v>
      </c>
      <c r="N142" t="s">
        <v>1194</v>
      </c>
    </row>
    <row r="143" spans="1:14" x14ac:dyDescent="0.25">
      <c r="A143" t="s">
        <v>1097</v>
      </c>
      <c r="C143" t="s">
        <v>1300</v>
      </c>
      <c r="D143">
        <v>2</v>
      </c>
      <c r="E143">
        <v>1</v>
      </c>
      <c r="F143">
        <v>10000</v>
      </c>
      <c r="G143" t="s">
        <v>918</v>
      </c>
      <c r="I143" t="s">
        <v>756</v>
      </c>
      <c r="J143" t="s">
        <v>1298</v>
      </c>
      <c r="K143" t="s">
        <v>740</v>
      </c>
      <c r="L143" t="s">
        <v>1301</v>
      </c>
      <c r="N143" t="s">
        <v>1251</v>
      </c>
    </row>
    <row r="144" spans="1:14" x14ac:dyDescent="0.25">
      <c r="A144" t="s">
        <v>1097</v>
      </c>
      <c r="C144" t="s">
        <v>1302</v>
      </c>
      <c r="D144">
        <v>2</v>
      </c>
      <c r="E144">
        <v>1</v>
      </c>
      <c r="F144">
        <v>10000</v>
      </c>
      <c r="G144" t="s">
        <v>917</v>
      </c>
      <c r="I144" t="s">
        <v>701</v>
      </c>
      <c r="J144" t="s">
        <v>1272</v>
      </c>
      <c r="K144" t="s">
        <v>714</v>
      </c>
      <c r="L144" t="s">
        <v>1303</v>
      </c>
      <c r="N144" t="s">
        <v>1259</v>
      </c>
    </row>
    <row r="145" spans="1:14" x14ac:dyDescent="0.25">
      <c r="A145" t="s">
        <v>1097</v>
      </c>
      <c r="C145" t="s">
        <v>1304</v>
      </c>
      <c r="D145">
        <v>2</v>
      </c>
      <c r="E145">
        <v>1</v>
      </c>
      <c r="F145">
        <v>10000</v>
      </c>
      <c r="G145" t="s">
        <v>893</v>
      </c>
      <c r="I145" t="s">
        <v>831</v>
      </c>
      <c r="J145" t="s">
        <v>700</v>
      </c>
      <c r="K145" t="s">
        <v>1248</v>
      </c>
      <c r="L145" t="s">
        <v>1305</v>
      </c>
      <c r="N145" t="s">
        <v>964</v>
      </c>
    </row>
    <row r="146" spans="1:14" x14ac:dyDescent="0.25">
      <c r="A146" t="s">
        <v>1097</v>
      </c>
      <c r="C146" t="s">
        <v>1306</v>
      </c>
      <c r="D146">
        <v>3</v>
      </c>
      <c r="E146">
        <v>1</v>
      </c>
      <c r="F146">
        <v>10000</v>
      </c>
      <c r="G146" t="s">
        <v>892</v>
      </c>
      <c r="I146" t="s">
        <v>677</v>
      </c>
      <c r="J146" t="s">
        <v>791</v>
      </c>
      <c r="K146" t="s">
        <v>1298</v>
      </c>
      <c r="N146" t="s">
        <v>888</v>
      </c>
    </row>
    <row r="147" spans="1:14" x14ac:dyDescent="0.25">
      <c r="A147" t="s">
        <v>1097</v>
      </c>
      <c r="C147" t="s">
        <v>1307</v>
      </c>
      <c r="D147">
        <v>4</v>
      </c>
      <c r="E147">
        <v>4</v>
      </c>
      <c r="F147">
        <v>50</v>
      </c>
      <c r="G147" t="s">
        <v>893</v>
      </c>
      <c r="I147" t="s">
        <v>849</v>
      </c>
      <c r="J147" t="s">
        <v>894</v>
      </c>
      <c r="K147" t="s">
        <v>901</v>
      </c>
      <c r="N147" t="s">
        <v>1308</v>
      </c>
    </row>
    <row r="148" spans="1:14" x14ac:dyDescent="0.25">
      <c r="A148" t="s">
        <v>1097</v>
      </c>
      <c r="C148" t="s">
        <v>1309</v>
      </c>
      <c r="D148">
        <v>4</v>
      </c>
      <c r="E148">
        <v>4</v>
      </c>
      <c r="F148">
        <v>50</v>
      </c>
      <c r="G148" t="s">
        <v>899</v>
      </c>
      <c r="I148" t="s">
        <v>807</v>
      </c>
      <c r="J148" t="s">
        <v>900</v>
      </c>
      <c r="K148" t="s">
        <v>901</v>
      </c>
      <c r="N148" t="s">
        <v>1308</v>
      </c>
    </row>
    <row r="149" spans="1:14" x14ac:dyDescent="0.25">
      <c r="A149" t="s">
        <v>1097</v>
      </c>
      <c r="C149" t="s">
        <v>1310</v>
      </c>
      <c r="D149">
        <v>4</v>
      </c>
      <c r="E149">
        <v>4</v>
      </c>
      <c r="F149">
        <v>50</v>
      </c>
      <c r="G149" t="s">
        <v>918</v>
      </c>
      <c r="I149" t="s">
        <v>1100</v>
      </c>
      <c r="J149" t="s">
        <v>963</v>
      </c>
      <c r="K149" t="s">
        <v>901</v>
      </c>
      <c r="N149" t="s">
        <v>1308</v>
      </c>
    </row>
    <row r="150" spans="1:14" x14ac:dyDescent="0.25">
      <c r="A150" t="s">
        <v>1097</v>
      </c>
      <c r="C150" t="s">
        <v>1311</v>
      </c>
      <c r="D150">
        <v>4</v>
      </c>
      <c r="E150">
        <v>4</v>
      </c>
      <c r="F150">
        <v>50</v>
      </c>
      <c r="G150" t="s">
        <v>917</v>
      </c>
      <c r="I150" t="s">
        <v>997</v>
      </c>
      <c r="J150" t="s">
        <v>998</v>
      </c>
      <c r="K150" t="s">
        <v>901</v>
      </c>
      <c r="N150" t="s">
        <v>1308</v>
      </c>
    </row>
    <row r="151" spans="1:14" x14ac:dyDescent="0.25">
      <c r="A151" t="s">
        <v>1106</v>
      </c>
      <c r="C151" s="18" t="s">
        <v>1312</v>
      </c>
      <c r="D151" s="18">
        <v>1</v>
      </c>
      <c r="E151" s="18">
        <v>1</v>
      </c>
      <c r="F151" s="18">
        <v>10000</v>
      </c>
      <c r="G151" t="s">
        <v>893</v>
      </c>
      <c r="I151" t="s">
        <v>714</v>
      </c>
      <c r="J151" t="s">
        <v>1210</v>
      </c>
      <c r="K151" t="s">
        <v>1298</v>
      </c>
      <c r="N151" t="s">
        <v>1313</v>
      </c>
    </row>
    <row r="152" spans="1:14" x14ac:dyDescent="0.25">
      <c r="A152" t="s">
        <v>1106</v>
      </c>
      <c r="C152" s="18" t="s">
        <v>1314</v>
      </c>
      <c r="D152" s="18">
        <v>1</v>
      </c>
      <c r="E152" s="18">
        <v>1</v>
      </c>
      <c r="F152" s="18">
        <v>10000</v>
      </c>
      <c r="G152" t="s">
        <v>918</v>
      </c>
      <c r="I152" t="s">
        <v>677</v>
      </c>
      <c r="J152" t="s">
        <v>791</v>
      </c>
      <c r="N152" t="s">
        <v>1211</v>
      </c>
    </row>
    <row r="153" spans="1:14" x14ac:dyDescent="0.25">
      <c r="A153" t="s">
        <v>1106</v>
      </c>
      <c r="C153" s="18" t="s">
        <v>1315</v>
      </c>
      <c r="D153" s="18">
        <v>3</v>
      </c>
      <c r="E153" s="18">
        <v>1</v>
      </c>
      <c r="F153" s="18">
        <v>10000</v>
      </c>
      <c r="G153" t="s">
        <v>892</v>
      </c>
      <c r="I153" t="s">
        <v>1269</v>
      </c>
      <c r="J153" t="s">
        <v>1316</v>
      </c>
      <c r="N153" t="s">
        <v>888</v>
      </c>
    </row>
    <row r="154" spans="1:14" x14ac:dyDescent="0.25">
      <c r="A154" t="s">
        <v>1106</v>
      </c>
      <c r="C154" s="18" t="s">
        <v>1317</v>
      </c>
      <c r="D154" s="18">
        <v>4</v>
      </c>
      <c r="E154" s="18">
        <v>4</v>
      </c>
      <c r="F154" s="18">
        <v>50</v>
      </c>
      <c r="G154" t="s">
        <v>1196</v>
      </c>
      <c r="I154" t="s">
        <v>1036</v>
      </c>
      <c r="J154" t="s">
        <v>910</v>
      </c>
      <c r="K154" t="s">
        <v>998</v>
      </c>
      <c r="N154" t="s">
        <v>1110</v>
      </c>
    </row>
    <row r="155" spans="1:14" x14ac:dyDescent="0.25">
      <c r="A155" t="s">
        <v>1106</v>
      </c>
      <c r="C155" s="18" t="s">
        <v>1318</v>
      </c>
      <c r="D155" s="18">
        <v>4</v>
      </c>
      <c r="E155" s="18">
        <v>4</v>
      </c>
      <c r="F155" s="18">
        <v>50</v>
      </c>
      <c r="G155" t="s">
        <v>994</v>
      </c>
      <c r="I155" t="s">
        <v>1036</v>
      </c>
      <c r="J155" t="s">
        <v>910</v>
      </c>
      <c r="K155" t="s">
        <v>894</v>
      </c>
      <c r="N155" t="s">
        <v>1110</v>
      </c>
    </row>
    <row r="156" spans="1:14" x14ac:dyDescent="0.25">
      <c r="A156" t="s">
        <v>1106</v>
      </c>
      <c r="C156" s="18" t="s">
        <v>1319</v>
      </c>
      <c r="D156" s="18">
        <v>4</v>
      </c>
      <c r="E156" s="18">
        <v>4</v>
      </c>
      <c r="F156" s="18">
        <v>50</v>
      </c>
      <c r="G156" t="s">
        <v>908</v>
      </c>
      <c r="I156" t="s">
        <v>1036</v>
      </c>
      <c r="J156" t="s">
        <v>910</v>
      </c>
      <c r="K156" t="s">
        <v>900</v>
      </c>
      <c r="N156" t="s">
        <v>1110</v>
      </c>
    </row>
    <row r="157" spans="1:14" x14ac:dyDescent="0.25">
      <c r="A157" t="s">
        <v>1106</v>
      </c>
      <c r="C157" s="18" t="s">
        <v>1320</v>
      </c>
      <c r="D157" s="18">
        <v>4</v>
      </c>
      <c r="E157" s="18">
        <v>4</v>
      </c>
      <c r="F157" s="18">
        <v>50</v>
      </c>
      <c r="G157" t="s">
        <v>1191</v>
      </c>
      <c r="I157" t="s">
        <v>1036</v>
      </c>
      <c r="J157" t="s">
        <v>910</v>
      </c>
      <c r="K157" t="s">
        <v>963</v>
      </c>
      <c r="N157" t="s">
        <v>1110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660C-B41C-4F9A-A034-0D133D9C01CF}">
  <sheetPr>
    <tabColor theme="8" tint="0.59999389629810485"/>
  </sheetPr>
  <dimension ref="A1:F46"/>
  <sheetViews>
    <sheetView topLeftCell="A10" workbookViewId="0">
      <selection activeCell="C40" sqref="C40"/>
    </sheetView>
  </sheetViews>
  <sheetFormatPr defaultRowHeight="15" x14ac:dyDescent="0.25"/>
  <cols>
    <col min="1" max="4" width="40.7109375" customWidth="1"/>
  </cols>
  <sheetData>
    <row r="1" spans="1:6" x14ac:dyDescent="0.25">
      <c r="A1" t="s">
        <v>938</v>
      </c>
      <c r="B1" t="s">
        <v>624</v>
      </c>
      <c r="C1" t="s">
        <v>1196</v>
      </c>
      <c r="D1" t="s">
        <v>792</v>
      </c>
      <c r="E1" t="s">
        <v>1321</v>
      </c>
      <c r="F1" t="s">
        <v>1322</v>
      </c>
    </row>
    <row r="2" spans="1:6" x14ac:dyDescent="0.25">
      <c r="A2" t="s">
        <v>819</v>
      </c>
      <c r="B2" t="s">
        <v>740</v>
      </c>
      <c r="C2" t="s">
        <v>994</v>
      </c>
      <c r="D2" t="s">
        <v>794</v>
      </c>
      <c r="F2" t="s">
        <v>1323</v>
      </c>
    </row>
    <row r="3" spans="1:6" x14ac:dyDescent="0.25">
      <c r="A3" t="s">
        <v>818</v>
      </c>
      <c r="B3" t="s">
        <v>930</v>
      </c>
      <c r="C3" t="s">
        <v>768</v>
      </c>
      <c r="D3" t="s">
        <v>798</v>
      </c>
      <c r="F3" t="s">
        <v>1324</v>
      </c>
    </row>
    <row r="4" spans="1:6" x14ac:dyDescent="0.25">
      <c r="A4" t="s">
        <v>1027</v>
      </c>
      <c r="B4" t="s">
        <v>729</v>
      </c>
      <c r="C4" t="s">
        <v>639</v>
      </c>
      <c r="D4" t="s">
        <v>796</v>
      </c>
      <c r="F4" t="s">
        <v>1325</v>
      </c>
    </row>
    <row r="5" spans="1:6" x14ac:dyDescent="0.25">
      <c r="A5" t="s">
        <v>1176</v>
      </c>
      <c r="B5" t="s">
        <v>831</v>
      </c>
      <c r="C5" t="s">
        <v>769</v>
      </c>
      <c r="D5" t="s">
        <v>1187</v>
      </c>
    </row>
    <row r="6" spans="1:6" x14ac:dyDescent="0.25">
      <c r="A6" t="s">
        <v>1182</v>
      </c>
      <c r="B6" t="s">
        <v>1316</v>
      </c>
      <c r="C6" t="s">
        <v>1210</v>
      </c>
      <c r="D6" t="s">
        <v>823</v>
      </c>
    </row>
    <row r="7" spans="1:6" x14ac:dyDescent="0.25">
      <c r="A7" t="s">
        <v>1028</v>
      </c>
      <c r="B7" t="s">
        <v>809</v>
      </c>
      <c r="C7" t="s">
        <v>1258</v>
      </c>
      <c r="D7" t="s">
        <v>923</v>
      </c>
    </row>
    <row r="8" spans="1:6" x14ac:dyDescent="0.25">
      <c r="A8" t="s">
        <v>646</v>
      </c>
      <c r="B8" t="s">
        <v>751</v>
      </c>
      <c r="C8" t="s">
        <v>1283</v>
      </c>
      <c r="D8" t="s">
        <v>864</v>
      </c>
    </row>
    <row r="9" spans="1:6" x14ac:dyDescent="0.25">
      <c r="A9" t="s">
        <v>887</v>
      </c>
      <c r="B9" t="s">
        <v>1005</v>
      </c>
      <c r="C9" t="s">
        <v>736</v>
      </c>
      <c r="D9" t="s">
        <v>863</v>
      </c>
    </row>
    <row r="10" spans="1:6" x14ac:dyDescent="0.25">
      <c r="A10" t="s">
        <v>671</v>
      </c>
      <c r="B10" t="s">
        <v>732</v>
      </c>
      <c r="C10" t="s">
        <v>714</v>
      </c>
      <c r="D10" t="s">
        <v>632</v>
      </c>
    </row>
    <row r="11" spans="1:6" x14ac:dyDescent="0.25">
      <c r="A11" t="s">
        <v>705</v>
      </c>
      <c r="B11" t="s">
        <v>1279</v>
      </c>
      <c r="C11" t="s">
        <v>737</v>
      </c>
      <c r="D11" t="s">
        <v>836</v>
      </c>
    </row>
    <row r="12" spans="1:6" x14ac:dyDescent="0.25">
      <c r="A12" t="s">
        <v>788</v>
      </c>
      <c r="B12" t="s">
        <v>1173</v>
      </c>
      <c r="C12" t="s">
        <v>715</v>
      </c>
      <c r="D12" t="s">
        <v>1120</v>
      </c>
    </row>
    <row r="13" spans="1:6" x14ac:dyDescent="0.25">
      <c r="A13" t="s">
        <v>696</v>
      </c>
      <c r="B13" t="s">
        <v>1154</v>
      </c>
      <c r="C13" t="s">
        <v>1171</v>
      </c>
      <c r="D13" t="s">
        <v>1291</v>
      </c>
    </row>
    <row r="14" spans="1:6" x14ac:dyDescent="0.25">
      <c r="A14" t="s">
        <v>659</v>
      </c>
      <c r="B14" t="s">
        <v>807</v>
      </c>
      <c r="C14" t="s">
        <v>1155</v>
      </c>
      <c r="D14" t="s">
        <v>1179</v>
      </c>
    </row>
    <row r="15" spans="1:6" x14ac:dyDescent="0.25">
      <c r="A15" t="s">
        <v>814</v>
      </c>
      <c r="B15" t="s">
        <v>900</v>
      </c>
      <c r="C15" t="s">
        <v>1155</v>
      </c>
      <c r="D15" t="s">
        <v>1177</v>
      </c>
    </row>
    <row r="16" spans="1:6" x14ac:dyDescent="0.25">
      <c r="A16" t="s">
        <v>816</v>
      </c>
      <c r="B16" t="s">
        <v>728</v>
      </c>
      <c r="C16" t="s">
        <v>1232</v>
      </c>
      <c r="D16" t="s">
        <v>1178</v>
      </c>
    </row>
    <row r="17" spans="1:4" x14ac:dyDescent="0.25">
      <c r="A17" t="s">
        <v>815</v>
      </c>
      <c r="B17" t="s">
        <v>962</v>
      </c>
      <c r="C17" t="s">
        <v>1326</v>
      </c>
      <c r="D17" t="s">
        <v>821</v>
      </c>
    </row>
    <row r="18" spans="1:4" x14ac:dyDescent="0.25">
      <c r="A18" t="s">
        <v>934</v>
      </c>
      <c r="B18" t="s">
        <v>1245</v>
      </c>
      <c r="C18" t="s">
        <v>1230</v>
      </c>
      <c r="D18" t="s">
        <v>1264</v>
      </c>
    </row>
    <row r="19" spans="1:4" x14ac:dyDescent="0.25">
      <c r="A19" t="s">
        <v>709</v>
      </c>
      <c r="B19" t="s">
        <v>1217</v>
      </c>
      <c r="C19" t="s">
        <v>1132</v>
      </c>
      <c r="D19" t="s">
        <v>1192</v>
      </c>
    </row>
    <row r="20" spans="1:4" x14ac:dyDescent="0.25">
      <c r="A20" t="s">
        <v>695</v>
      </c>
      <c r="B20" t="s">
        <v>1207</v>
      </c>
      <c r="C20" t="s">
        <v>1133</v>
      </c>
      <c r="D20" t="s">
        <v>919</v>
      </c>
    </row>
    <row r="21" spans="1:4" x14ac:dyDescent="0.25">
      <c r="A21" t="s">
        <v>1135</v>
      </c>
      <c r="B21" t="s">
        <v>1218</v>
      </c>
      <c r="C21" t="s">
        <v>1229</v>
      </c>
      <c r="D21" t="s">
        <v>1151</v>
      </c>
    </row>
    <row r="22" spans="1:4" x14ac:dyDescent="0.25">
      <c r="A22" t="s">
        <v>1136</v>
      </c>
      <c r="B22" t="s">
        <v>743</v>
      </c>
      <c r="C22" t="s">
        <v>1327</v>
      </c>
      <c r="D22" t="s">
        <v>1328</v>
      </c>
    </row>
    <row r="23" spans="1:4" x14ac:dyDescent="0.25">
      <c r="A23" t="s">
        <v>1137</v>
      </c>
      <c r="B23" t="s">
        <v>1032</v>
      </c>
      <c r="C23" t="s">
        <v>1329</v>
      </c>
      <c r="D23" t="s">
        <v>909</v>
      </c>
    </row>
    <row r="24" spans="1:4" x14ac:dyDescent="0.25">
      <c r="A24" t="s">
        <v>701</v>
      </c>
      <c r="B24" t="s">
        <v>1275</v>
      </c>
      <c r="C24" t="s">
        <v>1243</v>
      </c>
      <c r="D24" t="s">
        <v>1287</v>
      </c>
    </row>
    <row r="25" spans="1:4" x14ac:dyDescent="0.25">
      <c r="A25" t="s">
        <v>910</v>
      </c>
      <c r="B25" t="s">
        <v>1060</v>
      </c>
      <c r="C25" t="s">
        <v>861</v>
      </c>
      <c r="D25" t="s">
        <v>1255</v>
      </c>
    </row>
    <row r="26" spans="1:4" x14ac:dyDescent="0.25">
      <c r="A26" t="s">
        <v>700</v>
      </c>
      <c r="B26" t="s">
        <v>1100</v>
      </c>
      <c r="C26" t="s">
        <v>756</v>
      </c>
      <c r="D26" t="s">
        <v>1254</v>
      </c>
    </row>
    <row r="27" spans="1:4" x14ac:dyDescent="0.25">
      <c r="A27" t="s">
        <v>722</v>
      </c>
      <c r="B27" t="s">
        <v>963</v>
      </c>
      <c r="C27" t="s">
        <v>664</v>
      </c>
      <c r="D27" t="s">
        <v>968</v>
      </c>
    </row>
    <row r="28" spans="1:4" x14ac:dyDescent="0.25">
      <c r="A28" t="s">
        <v>721</v>
      </c>
      <c r="B28" t="s">
        <v>804</v>
      </c>
      <c r="C28" t="s">
        <v>754</v>
      </c>
      <c r="D28" t="s">
        <v>1285</v>
      </c>
    </row>
    <row r="29" spans="1:4" x14ac:dyDescent="0.25">
      <c r="A29" t="s">
        <v>710</v>
      </c>
      <c r="B29" t="s">
        <v>886</v>
      </c>
      <c r="C29" t="s">
        <v>755</v>
      </c>
      <c r="D29" t="s">
        <v>1330</v>
      </c>
    </row>
    <row r="30" spans="1:4" x14ac:dyDescent="0.25">
      <c r="A30" t="s">
        <v>718</v>
      </c>
      <c r="B30" t="s">
        <v>1272</v>
      </c>
      <c r="C30" t="s">
        <v>1295</v>
      </c>
      <c r="D30" t="s">
        <v>1331</v>
      </c>
    </row>
    <row r="31" spans="1:4" x14ac:dyDescent="0.25">
      <c r="A31" t="s">
        <v>733</v>
      </c>
      <c r="B31" t="s">
        <v>1261</v>
      </c>
      <c r="C31" t="s">
        <v>834</v>
      </c>
      <c r="D31" t="s">
        <v>1286</v>
      </c>
    </row>
    <row r="32" spans="1:4" x14ac:dyDescent="0.25">
      <c r="A32" t="s">
        <v>1281</v>
      </c>
      <c r="B32" t="s">
        <v>997</v>
      </c>
      <c r="C32" t="s">
        <v>901</v>
      </c>
      <c r="D32" t="s">
        <v>1216</v>
      </c>
    </row>
    <row r="33" spans="1:4" x14ac:dyDescent="0.25">
      <c r="A33" t="s">
        <v>1282</v>
      </c>
      <c r="B33" t="s">
        <v>998</v>
      </c>
      <c r="C33" t="s">
        <v>941</v>
      </c>
      <c r="D33" t="s">
        <v>1045</v>
      </c>
    </row>
    <row r="34" spans="1:4" x14ac:dyDescent="0.25">
      <c r="A34" t="s">
        <v>691</v>
      </c>
      <c r="B34" t="s">
        <v>825</v>
      </c>
      <c r="C34" t="s">
        <v>1299</v>
      </c>
      <c r="D34" t="s">
        <v>983</v>
      </c>
    </row>
    <row r="35" spans="1:4" x14ac:dyDescent="0.25">
      <c r="A35" t="s">
        <v>759</v>
      </c>
      <c r="B35" t="s">
        <v>1248</v>
      </c>
      <c r="C35" t="s">
        <v>1305</v>
      </c>
      <c r="D35" t="s">
        <v>1206</v>
      </c>
    </row>
    <row r="36" spans="1:4" x14ac:dyDescent="0.25">
      <c r="A36" t="s">
        <v>748</v>
      </c>
      <c r="B36" t="s">
        <v>1031</v>
      </c>
      <c r="C36" t="s">
        <v>1213</v>
      </c>
      <c r="D36" t="s">
        <v>687</v>
      </c>
    </row>
    <row r="37" spans="1:4" x14ac:dyDescent="0.25">
      <c r="A37" t="s">
        <v>631</v>
      </c>
      <c r="B37" t="s">
        <v>849</v>
      </c>
      <c r="C37" t="s">
        <v>850</v>
      </c>
      <c r="D37" t="s">
        <v>1159</v>
      </c>
    </row>
    <row r="38" spans="1:4" x14ac:dyDescent="0.25">
      <c r="A38" t="s">
        <v>1186</v>
      </c>
      <c r="B38" t="s">
        <v>894</v>
      </c>
      <c r="C38" t="s">
        <v>1265</v>
      </c>
      <c r="D38" t="s">
        <v>1332</v>
      </c>
    </row>
    <row r="39" spans="1:4" x14ac:dyDescent="0.25">
      <c r="A39" t="s">
        <v>859</v>
      </c>
      <c r="B39" t="s">
        <v>841</v>
      </c>
      <c r="C39" t="s">
        <v>845</v>
      </c>
      <c r="D39" t="s">
        <v>1333</v>
      </c>
    </row>
    <row r="40" spans="1:4" x14ac:dyDescent="0.25">
      <c r="A40" t="s">
        <v>858</v>
      </c>
      <c r="B40" t="s">
        <v>924</v>
      </c>
      <c r="C40" t="s">
        <v>914</v>
      </c>
      <c r="D40" t="s">
        <v>1158</v>
      </c>
    </row>
    <row r="41" spans="1:4" x14ac:dyDescent="0.25">
      <c r="A41" t="s">
        <v>645</v>
      </c>
      <c r="B41" t="s">
        <v>1231</v>
      </c>
      <c r="C41" t="s">
        <v>1301</v>
      </c>
      <c r="D41" t="s">
        <v>867</v>
      </c>
    </row>
    <row r="42" spans="1:4" x14ac:dyDescent="0.25">
      <c r="A42" t="s">
        <v>1140</v>
      </c>
      <c r="B42" t="s">
        <v>1298</v>
      </c>
      <c r="C42" t="s">
        <v>846</v>
      </c>
      <c r="D42" t="s">
        <v>866</v>
      </c>
    </row>
    <row r="43" spans="1:4" x14ac:dyDescent="0.25">
      <c r="A43" t="s">
        <v>1103</v>
      </c>
      <c r="B43" t="s">
        <v>677</v>
      </c>
      <c r="C43" t="s">
        <v>1148</v>
      </c>
      <c r="D43" t="s">
        <v>810</v>
      </c>
    </row>
    <row r="44" spans="1:4" x14ac:dyDescent="0.25">
      <c r="A44" t="s">
        <v>957</v>
      </c>
      <c r="B44" t="s">
        <v>791</v>
      </c>
      <c r="C44" t="s">
        <v>1303</v>
      </c>
      <c r="D44" t="s">
        <v>1334</v>
      </c>
    </row>
    <row r="45" spans="1:4" x14ac:dyDescent="0.25">
      <c r="A45" t="s">
        <v>1237</v>
      </c>
      <c r="B45" t="s">
        <v>908</v>
      </c>
      <c r="C45" t="s">
        <v>1335</v>
      </c>
      <c r="D45" t="s">
        <v>1293</v>
      </c>
    </row>
    <row r="46" spans="1:4" x14ac:dyDescent="0.25">
      <c r="A46" t="s">
        <v>725</v>
      </c>
      <c r="B46" t="s">
        <v>1191</v>
      </c>
      <c r="C46" t="s">
        <v>812</v>
      </c>
      <c r="D46" t="s">
        <v>856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227AB-3ED5-4EC8-B33E-3E97795012B2}">
  <dimension ref="A1:H24"/>
  <sheetViews>
    <sheetView workbookViewId="0">
      <selection activeCell="B16" sqref="B16:H36"/>
    </sheetView>
  </sheetViews>
  <sheetFormatPr defaultRowHeight="15" x14ac:dyDescent="0.25"/>
  <cols>
    <col min="1" max="1" width="10" bestFit="1" customWidth="1"/>
    <col min="2" max="2" width="22.5703125" bestFit="1" customWidth="1"/>
    <col min="3" max="3" width="7.5703125" bestFit="1" customWidth="1"/>
    <col min="4" max="4" width="6.140625" bestFit="1" customWidth="1"/>
    <col min="5" max="5" width="4.42578125" bestFit="1" customWidth="1"/>
    <col min="6" max="6" width="29.42578125" bestFit="1" customWidth="1"/>
    <col min="7" max="7" width="27" bestFit="1" customWidth="1"/>
    <col min="8" max="8" width="34.28515625" bestFit="1" customWidth="1"/>
  </cols>
  <sheetData>
    <row r="1" spans="1:8" x14ac:dyDescent="0.25">
      <c r="A1" s="1" t="s">
        <v>1336</v>
      </c>
      <c r="B1" s="1" t="s">
        <v>610</v>
      </c>
      <c r="C1" s="1" t="s">
        <v>613</v>
      </c>
      <c r="D1" s="1" t="s">
        <v>612</v>
      </c>
      <c r="E1" s="1" t="s">
        <v>611</v>
      </c>
      <c r="F1" s="1" t="s">
        <v>616</v>
      </c>
      <c r="G1" s="1" t="s">
        <v>617</v>
      </c>
      <c r="H1" s="1" t="s">
        <v>618</v>
      </c>
    </row>
    <row r="2" spans="1:8" x14ac:dyDescent="0.25">
      <c r="A2" t="s">
        <v>1337</v>
      </c>
      <c r="B2" s="18" t="s">
        <v>1338</v>
      </c>
      <c r="C2">
        <v>1000</v>
      </c>
      <c r="D2">
        <v>0</v>
      </c>
      <c r="E2">
        <v>0</v>
      </c>
      <c r="F2" t="s">
        <v>962</v>
      </c>
      <c r="G2" t="s">
        <v>725</v>
      </c>
    </row>
    <row r="3" spans="1:8" x14ac:dyDescent="0.25">
      <c r="A3" t="s">
        <v>1337</v>
      </c>
      <c r="B3" s="18" t="s">
        <v>1339</v>
      </c>
      <c r="C3">
        <v>1000</v>
      </c>
      <c r="D3">
        <v>0</v>
      </c>
      <c r="E3">
        <v>0</v>
      </c>
      <c r="F3" t="s">
        <v>804</v>
      </c>
      <c r="G3" t="s">
        <v>887</v>
      </c>
    </row>
    <row r="4" spans="1:8" x14ac:dyDescent="0.25">
      <c r="A4" t="s">
        <v>1337</v>
      </c>
      <c r="B4" s="18" t="s">
        <v>1340</v>
      </c>
      <c r="C4">
        <v>1000</v>
      </c>
      <c r="D4">
        <v>0</v>
      </c>
      <c r="E4">
        <v>0</v>
      </c>
      <c r="F4" t="s">
        <v>893</v>
      </c>
      <c r="G4" t="s">
        <v>895</v>
      </c>
    </row>
    <row r="5" spans="1:8" x14ac:dyDescent="0.25">
      <c r="A5" t="s">
        <v>1337</v>
      </c>
      <c r="B5" s="18" t="s">
        <v>1341</v>
      </c>
      <c r="C5">
        <v>1000</v>
      </c>
      <c r="D5">
        <v>0</v>
      </c>
      <c r="E5">
        <v>0</v>
      </c>
      <c r="F5" t="s">
        <v>1342</v>
      </c>
    </row>
    <row r="6" spans="1:8" x14ac:dyDescent="0.25">
      <c r="A6" t="s">
        <v>1337</v>
      </c>
      <c r="B6" s="18" t="s">
        <v>1343</v>
      </c>
      <c r="C6">
        <v>1000</v>
      </c>
      <c r="D6">
        <v>0</v>
      </c>
      <c r="E6">
        <v>0</v>
      </c>
      <c r="F6" t="s">
        <v>1344</v>
      </c>
      <c r="G6" t="s">
        <v>645</v>
      </c>
    </row>
    <row r="7" spans="1:8" x14ac:dyDescent="0.25">
      <c r="A7" t="s">
        <v>1337</v>
      </c>
      <c r="B7" s="18" t="s">
        <v>1345</v>
      </c>
      <c r="C7">
        <v>1000</v>
      </c>
      <c r="D7">
        <v>0</v>
      </c>
      <c r="E7">
        <v>0</v>
      </c>
      <c r="F7" t="s">
        <v>917</v>
      </c>
      <c r="G7" t="s">
        <v>632</v>
      </c>
    </row>
    <row r="8" spans="1:8" x14ac:dyDescent="0.25">
      <c r="A8" t="s">
        <v>1337</v>
      </c>
      <c r="B8" s="18" t="s">
        <v>1346</v>
      </c>
      <c r="C8">
        <v>1000</v>
      </c>
      <c r="D8">
        <v>0</v>
      </c>
      <c r="E8">
        <v>0</v>
      </c>
      <c r="F8" t="s">
        <v>918</v>
      </c>
      <c r="G8" t="s">
        <v>664</v>
      </c>
    </row>
    <row r="9" spans="1:8" x14ac:dyDescent="0.25">
      <c r="A9" t="s">
        <v>1337</v>
      </c>
      <c r="B9" s="18" t="s">
        <v>1347</v>
      </c>
      <c r="C9">
        <v>1000</v>
      </c>
      <c r="D9">
        <v>0</v>
      </c>
      <c r="E9">
        <v>0</v>
      </c>
      <c r="F9" t="s">
        <v>729</v>
      </c>
      <c r="G9" t="s">
        <v>1348</v>
      </c>
    </row>
    <row r="10" spans="1:8" x14ac:dyDescent="0.25">
      <c r="A10" t="s">
        <v>1337</v>
      </c>
      <c r="B10" s="18" t="s">
        <v>1349</v>
      </c>
      <c r="C10">
        <v>1000</v>
      </c>
      <c r="D10">
        <v>0</v>
      </c>
      <c r="E10">
        <v>0</v>
      </c>
      <c r="F10" t="s">
        <v>1245</v>
      </c>
    </row>
    <row r="11" spans="1:8" x14ac:dyDescent="0.25">
      <c r="A11" t="s">
        <v>1337</v>
      </c>
      <c r="B11" s="18"/>
      <c r="C11">
        <v>1000</v>
      </c>
      <c r="D11">
        <v>0</v>
      </c>
      <c r="E11">
        <v>0</v>
      </c>
    </row>
    <row r="12" spans="1:8" x14ac:dyDescent="0.25">
      <c r="A12" t="s">
        <v>1337</v>
      </c>
      <c r="B12" s="18"/>
      <c r="C12">
        <v>1000</v>
      </c>
      <c r="D12">
        <v>0</v>
      </c>
      <c r="E12">
        <v>0</v>
      </c>
    </row>
    <row r="13" spans="1:8" x14ac:dyDescent="0.25">
      <c r="A13" t="s">
        <v>1337</v>
      </c>
      <c r="B13" s="18"/>
    </row>
    <row r="14" spans="1:8" x14ac:dyDescent="0.25">
      <c r="A14" t="s">
        <v>1337</v>
      </c>
      <c r="B14" s="18"/>
    </row>
    <row r="15" spans="1:8" x14ac:dyDescent="0.25">
      <c r="A15" t="s">
        <v>1337</v>
      </c>
      <c r="B15" s="18"/>
    </row>
    <row r="16" spans="1:8" x14ac:dyDescent="0.25">
      <c r="A16" t="s">
        <v>1350</v>
      </c>
      <c r="B16" s="18" t="s">
        <v>1351</v>
      </c>
      <c r="C16">
        <v>1000</v>
      </c>
      <c r="D16">
        <v>0</v>
      </c>
      <c r="E16">
        <v>0</v>
      </c>
      <c r="F16" t="s">
        <v>1352</v>
      </c>
    </row>
    <row r="17" spans="1:8" x14ac:dyDescent="0.25">
      <c r="A17" t="s">
        <v>1350</v>
      </c>
      <c r="B17" s="18" t="s">
        <v>1353</v>
      </c>
      <c r="C17">
        <v>1000</v>
      </c>
      <c r="D17">
        <v>0</v>
      </c>
      <c r="E17">
        <v>0</v>
      </c>
      <c r="F17" t="s">
        <v>901</v>
      </c>
      <c r="G17" t="s">
        <v>917</v>
      </c>
      <c r="H17" t="s">
        <v>1354</v>
      </c>
    </row>
    <row r="18" spans="1:8" x14ac:dyDescent="0.25">
      <c r="A18" t="s">
        <v>1350</v>
      </c>
      <c r="B18" s="18" t="s">
        <v>1355</v>
      </c>
      <c r="C18">
        <v>1000</v>
      </c>
      <c r="D18">
        <v>0</v>
      </c>
      <c r="E18">
        <v>0</v>
      </c>
      <c r="F18" t="s">
        <v>901</v>
      </c>
      <c r="G18" t="s">
        <v>893</v>
      </c>
      <c r="H18" t="s">
        <v>1356</v>
      </c>
    </row>
    <row r="19" spans="1:8" x14ac:dyDescent="0.25">
      <c r="A19" t="s">
        <v>1350</v>
      </c>
      <c r="B19" s="18" t="s">
        <v>1357</v>
      </c>
      <c r="C19">
        <v>1000</v>
      </c>
      <c r="D19">
        <v>0</v>
      </c>
      <c r="E19">
        <v>0</v>
      </c>
      <c r="F19" t="s">
        <v>901</v>
      </c>
      <c r="G19" t="s">
        <v>918</v>
      </c>
      <c r="H19" t="s">
        <v>1358</v>
      </c>
    </row>
    <row r="20" spans="1:8" x14ac:dyDescent="0.25">
      <c r="A20" t="s">
        <v>1350</v>
      </c>
      <c r="B20" s="18" t="s">
        <v>1359</v>
      </c>
      <c r="C20">
        <v>1000</v>
      </c>
      <c r="D20">
        <v>0</v>
      </c>
      <c r="E20">
        <v>0</v>
      </c>
      <c r="F20" t="s">
        <v>901</v>
      </c>
      <c r="G20" t="s">
        <v>899</v>
      </c>
      <c r="H20" t="s">
        <v>1360</v>
      </c>
    </row>
    <row r="21" spans="1:8" x14ac:dyDescent="0.25">
      <c r="A21" t="s">
        <v>1350</v>
      </c>
      <c r="B21" s="18" t="s">
        <v>1361</v>
      </c>
      <c r="C21">
        <v>1000</v>
      </c>
      <c r="D21">
        <v>0</v>
      </c>
      <c r="E21">
        <v>0</v>
      </c>
      <c r="F21" t="s">
        <v>1362</v>
      </c>
      <c r="G21" t="s">
        <v>1298</v>
      </c>
    </row>
    <row r="22" spans="1:8" x14ac:dyDescent="0.25">
      <c r="A22" t="s">
        <v>1350</v>
      </c>
      <c r="B22" s="18" t="s">
        <v>1363</v>
      </c>
      <c r="C22">
        <v>1000</v>
      </c>
      <c r="D22">
        <v>0</v>
      </c>
      <c r="E22">
        <v>0</v>
      </c>
      <c r="F22" t="s">
        <v>1258</v>
      </c>
      <c r="G22" t="s">
        <v>671</v>
      </c>
    </row>
    <row r="23" spans="1:8" x14ac:dyDescent="0.25">
      <c r="A23" t="s">
        <v>1350</v>
      </c>
      <c r="B23" s="18" t="s">
        <v>1364</v>
      </c>
      <c r="C23">
        <v>1000</v>
      </c>
      <c r="D23">
        <v>0</v>
      </c>
      <c r="E23">
        <v>0</v>
      </c>
      <c r="F23" t="s">
        <v>1365</v>
      </c>
    </row>
    <row r="24" spans="1:8" x14ac:dyDescent="0.25">
      <c r="A24" t="s">
        <v>1350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8292-3556-47A6-A3B8-67EBA70876A0}">
  <sheetPr>
    <tabColor theme="1"/>
  </sheetPr>
  <dimension ref="A1:A284"/>
  <sheetViews>
    <sheetView topLeftCell="A250" workbookViewId="0">
      <selection activeCell="B16" sqref="B16:H36"/>
    </sheetView>
  </sheetViews>
  <sheetFormatPr defaultRowHeight="15" x14ac:dyDescent="0.25"/>
  <sheetData>
    <row r="1" spans="1:1" x14ac:dyDescent="0.25">
      <c r="A1" t="s">
        <v>1366</v>
      </c>
    </row>
    <row r="2" spans="1:1" x14ac:dyDescent="0.25">
      <c r="A2" t="s">
        <v>1367</v>
      </c>
    </row>
    <row r="3" spans="1:1" x14ac:dyDescent="0.25">
      <c r="A3" t="s">
        <v>1368</v>
      </c>
    </row>
    <row r="4" spans="1:1" x14ac:dyDescent="0.25">
      <c r="A4" t="s">
        <v>1369</v>
      </c>
    </row>
    <row r="5" spans="1:1" x14ac:dyDescent="0.25">
      <c r="A5" t="s">
        <v>1370</v>
      </c>
    </row>
    <row r="6" spans="1:1" x14ac:dyDescent="0.25">
      <c r="A6" t="s">
        <v>1371</v>
      </c>
    </row>
    <row r="7" spans="1:1" x14ac:dyDescent="0.25">
      <c r="A7" t="s">
        <v>1372</v>
      </c>
    </row>
    <row r="8" spans="1:1" x14ac:dyDescent="0.25">
      <c r="A8" t="s">
        <v>1373</v>
      </c>
    </row>
    <row r="9" spans="1:1" x14ac:dyDescent="0.25">
      <c r="A9" t="s">
        <v>1374</v>
      </c>
    </row>
    <row r="10" spans="1:1" x14ac:dyDescent="0.25">
      <c r="A10" t="s">
        <v>1375</v>
      </c>
    </row>
    <row r="11" spans="1:1" x14ac:dyDescent="0.25">
      <c r="A11" t="s">
        <v>1376</v>
      </c>
    </row>
    <row r="12" spans="1:1" x14ac:dyDescent="0.25">
      <c r="A12" t="s">
        <v>1377</v>
      </c>
    </row>
    <row r="13" spans="1:1" x14ac:dyDescent="0.25">
      <c r="A13" t="s">
        <v>1378</v>
      </c>
    </row>
    <row r="14" spans="1:1" x14ac:dyDescent="0.25">
      <c r="A14" t="s">
        <v>1379</v>
      </c>
    </row>
    <row r="15" spans="1:1" x14ac:dyDescent="0.25">
      <c r="A15" t="s">
        <v>1380</v>
      </c>
    </row>
    <row r="16" spans="1:1" x14ac:dyDescent="0.25">
      <c r="A16" t="s">
        <v>1381</v>
      </c>
    </row>
    <row r="17" spans="1:1" x14ac:dyDescent="0.25">
      <c r="A17" t="s">
        <v>1382</v>
      </c>
    </row>
    <row r="18" spans="1:1" x14ac:dyDescent="0.25">
      <c r="A18" t="s">
        <v>1383</v>
      </c>
    </row>
    <row r="19" spans="1:1" x14ac:dyDescent="0.25">
      <c r="A19" t="s">
        <v>1384</v>
      </c>
    </row>
    <row r="20" spans="1:1" x14ac:dyDescent="0.25">
      <c r="A20" t="s">
        <v>1385</v>
      </c>
    </row>
    <row r="21" spans="1:1" x14ac:dyDescent="0.25">
      <c r="A21" t="s">
        <v>1386</v>
      </c>
    </row>
    <row r="22" spans="1:1" x14ac:dyDescent="0.25">
      <c r="A22" t="s">
        <v>1387</v>
      </c>
    </row>
    <row r="23" spans="1:1" x14ac:dyDescent="0.25">
      <c r="A23" t="s">
        <v>1388</v>
      </c>
    </row>
    <row r="24" spans="1:1" x14ac:dyDescent="0.25">
      <c r="A24" t="s">
        <v>1389</v>
      </c>
    </row>
    <row r="25" spans="1:1" x14ac:dyDescent="0.25">
      <c r="A25" t="s">
        <v>1390</v>
      </c>
    </row>
    <row r="26" spans="1:1" x14ac:dyDescent="0.25">
      <c r="A26" t="s">
        <v>1391</v>
      </c>
    </row>
    <row r="27" spans="1:1" x14ac:dyDescent="0.25">
      <c r="A27" t="s">
        <v>1392</v>
      </c>
    </row>
    <row r="28" spans="1:1" x14ac:dyDescent="0.25">
      <c r="A28" t="s">
        <v>1393</v>
      </c>
    </row>
    <row r="29" spans="1:1" x14ac:dyDescent="0.25">
      <c r="A29" t="s">
        <v>1394</v>
      </c>
    </row>
    <row r="30" spans="1:1" x14ac:dyDescent="0.25">
      <c r="A30" t="s">
        <v>1395</v>
      </c>
    </row>
    <row r="31" spans="1:1" x14ac:dyDescent="0.25">
      <c r="A31" t="s">
        <v>1396</v>
      </c>
    </row>
    <row r="32" spans="1:1" x14ac:dyDescent="0.25">
      <c r="A32" t="s">
        <v>1397</v>
      </c>
    </row>
    <row r="33" spans="1:1" x14ac:dyDescent="0.25">
      <c r="A33" t="s">
        <v>1398</v>
      </c>
    </row>
    <row r="34" spans="1:1" x14ac:dyDescent="0.25">
      <c r="A34" t="s">
        <v>1399</v>
      </c>
    </row>
    <row r="35" spans="1:1" x14ac:dyDescent="0.25">
      <c r="A35" t="s">
        <v>1400</v>
      </c>
    </row>
    <row r="36" spans="1:1" x14ac:dyDescent="0.25">
      <c r="A36" t="s">
        <v>1401</v>
      </c>
    </row>
    <row r="37" spans="1:1" x14ac:dyDescent="0.25">
      <c r="A37" t="s">
        <v>1402</v>
      </c>
    </row>
    <row r="38" spans="1:1" x14ac:dyDescent="0.25">
      <c r="A38" t="s">
        <v>1403</v>
      </c>
    </row>
    <row r="39" spans="1:1" x14ac:dyDescent="0.25">
      <c r="A39" t="s">
        <v>1404</v>
      </c>
    </row>
    <row r="40" spans="1:1" x14ac:dyDescent="0.25">
      <c r="A40" t="s">
        <v>1405</v>
      </c>
    </row>
    <row r="41" spans="1:1" x14ac:dyDescent="0.25">
      <c r="A41" t="s">
        <v>1406</v>
      </c>
    </row>
    <row r="42" spans="1:1" x14ac:dyDescent="0.25">
      <c r="A42" t="s">
        <v>1407</v>
      </c>
    </row>
    <row r="43" spans="1:1" x14ac:dyDescent="0.25">
      <c r="A43" t="s">
        <v>1408</v>
      </c>
    </row>
    <row r="44" spans="1:1" x14ac:dyDescent="0.25">
      <c r="A44" t="s">
        <v>1409</v>
      </c>
    </row>
    <row r="45" spans="1:1" x14ac:dyDescent="0.25">
      <c r="A45" t="s">
        <v>1410</v>
      </c>
    </row>
    <row r="46" spans="1:1" x14ac:dyDescent="0.25">
      <c r="A46" t="s">
        <v>1411</v>
      </c>
    </row>
    <row r="47" spans="1:1" x14ac:dyDescent="0.25">
      <c r="A47" t="s">
        <v>1412</v>
      </c>
    </row>
    <row r="48" spans="1:1" x14ac:dyDescent="0.25">
      <c r="A48" t="s">
        <v>1413</v>
      </c>
    </row>
    <row r="49" spans="1:1" x14ac:dyDescent="0.25">
      <c r="A49" t="s">
        <v>1414</v>
      </c>
    </row>
    <row r="50" spans="1:1" x14ac:dyDescent="0.25">
      <c r="A50" t="s">
        <v>1415</v>
      </c>
    </row>
    <row r="51" spans="1:1" x14ac:dyDescent="0.25">
      <c r="A51" t="s">
        <v>1416</v>
      </c>
    </row>
    <row r="52" spans="1:1" x14ac:dyDescent="0.25">
      <c r="A52" t="s">
        <v>1417</v>
      </c>
    </row>
    <row r="53" spans="1:1" x14ac:dyDescent="0.25">
      <c r="A53" t="s">
        <v>1418</v>
      </c>
    </row>
    <row r="54" spans="1:1" x14ac:dyDescent="0.25">
      <c r="A54" t="s">
        <v>1419</v>
      </c>
    </row>
    <row r="55" spans="1:1" x14ac:dyDescent="0.25">
      <c r="A55" t="s">
        <v>1420</v>
      </c>
    </row>
    <row r="56" spans="1:1" x14ac:dyDescent="0.25">
      <c r="A56" t="s">
        <v>1421</v>
      </c>
    </row>
    <row r="57" spans="1:1" x14ac:dyDescent="0.25">
      <c r="A57" t="s">
        <v>1422</v>
      </c>
    </row>
    <row r="58" spans="1:1" x14ac:dyDescent="0.25">
      <c r="A58" t="s">
        <v>1423</v>
      </c>
    </row>
    <row r="59" spans="1:1" x14ac:dyDescent="0.25">
      <c r="A59" t="s">
        <v>1424</v>
      </c>
    </row>
    <row r="60" spans="1:1" x14ac:dyDescent="0.25">
      <c r="A60" t="s">
        <v>1425</v>
      </c>
    </row>
    <row r="61" spans="1:1" x14ac:dyDescent="0.25">
      <c r="A61" t="s">
        <v>1426</v>
      </c>
    </row>
    <row r="62" spans="1:1" x14ac:dyDescent="0.25">
      <c r="A62" t="s">
        <v>1427</v>
      </c>
    </row>
    <row r="63" spans="1:1" x14ac:dyDescent="0.25">
      <c r="A63" t="s">
        <v>1428</v>
      </c>
    </row>
    <row r="64" spans="1:1" x14ac:dyDescent="0.25">
      <c r="A64" t="s">
        <v>1429</v>
      </c>
    </row>
    <row r="65" spans="1:1" x14ac:dyDescent="0.25">
      <c r="A65" t="s">
        <v>1430</v>
      </c>
    </row>
    <row r="66" spans="1:1" x14ac:dyDescent="0.25">
      <c r="A66" t="s">
        <v>1431</v>
      </c>
    </row>
    <row r="67" spans="1:1" x14ac:dyDescent="0.25">
      <c r="A67" t="s">
        <v>1432</v>
      </c>
    </row>
    <row r="68" spans="1:1" x14ac:dyDescent="0.25">
      <c r="A68" t="s">
        <v>1433</v>
      </c>
    </row>
    <row r="69" spans="1:1" x14ac:dyDescent="0.25">
      <c r="A69" t="s">
        <v>1434</v>
      </c>
    </row>
    <row r="70" spans="1:1" x14ac:dyDescent="0.25">
      <c r="A70" t="s">
        <v>1435</v>
      </c>
    </row>
    <row r="71" spans="1:1" x14ac:dyDescent="0.25">
      <c r="A71" t="s">
        <v>1436</v>
      </c>
    </row>
    <row r="72" spans="1:1" x14ac:dyDescent="0.25">
      <c r="A72" t="s">
        <v>1437</v>
      </c>
    </row>
    <row r="73" spans="1:1" x14ac:dyDescent="0.25">
      <c r="A73" t="s">
        <v>1438</v>
      </c>
    </row>
    <row r="74" spans="1:1" x14ac:dyDescent="0.25">
      <c r="A74" t="s">
        <v>1439</v>
      </c>
    </row>
    <row r="75" spans="1:1" x14ac:dyDescent="0.25">
      <c r="A75" t="s">
        <v>1440</v>
      </c>
    </row>
    <row r="76" spans="1:1" x14ac:dyDescent="0.25">
      <c r="A76" t="s">
        <v>1441</v>
      </c>
    </row>
    <row r="77" spans="1:1" x14ac:dyDescent="0.25">
      <c r="A77" t="s">
        <v>1442</v>
      </c>
    </row>
    <row r="78" spans="1:1" x14ac:dyDescent="0.25">
      <c r="A78" t="s">
        <v>1443</v>
      </c>
    </row>
    <row r="79" spans="1:1" x14ac:dyDescent="0.25">
      <c r="A79" t="s">
        <v>1444</v>
      </c>
    </row>
    <row r="80" spans="1:1" x14ac:dyDescent="0.25">
      <c r="A80" t="s">
        <v>1445</v>
      </c>
    </row>
    <row r="81" spans="1:1" x14ac:dyDescent="0.25">
      <c r="A81" t="s">
        <v>1446</v>
      </c>
    </row>
    <row r="82" spans="1:1" x14ac:dyDescent="0.25">
      <c r="A82" t="s">
        <v>1447</v>
      </c>
    </row>
    <row r="83" spans="1:1" x14ac:dyDescent="0.25">
      <c r="A83" t="s">
        <v>1448</v>
      </c>
    </row>
    <row r="84" spans="1:1" x14ac:dyDescent="0.25">
      <c r="A84" t="s">
        <v>1449</v>
      </c>
    </row>
    <row r="85" spans="1:1" x14ac:dyDescent="0.25">
      <c r="A85" t="s">
        <v>1450</v>
      </c>
    </row>
    <row r="86" spans="1:1" x14ac:dyDescent="0.25">
      <c r="A86" t="s">
        <v>1451</v>
      </c>
    </row>
    <row r="87" spans="1:1" x14ac:dyDescent="0.25">
      <c r="A87" t="s">
        <v>1452</v>
      </c>
    </row>
    <row r="88" spans="1:1" x14ac:dyDescent="0.25">
      <c r="A88" t="s">
        <v>1453</v>
      </c>
    </row>
    <row r="89" spans="1:1" x14ac:dyDescent="0.25">
      <c r="A89" t="s">
        <v>1454</v>
      </c>
    </row>
    <row r="90" spans="1:1" x14ac:dyDescent="0.25">
      <c r="A90" t="s">
        <v>1455</v>
      </c>
    </row>
    <row r="91" spans="1:1" x14ac:dyDescent="0.25">
      <c r="A91" t="s">
        <v>1456</v>
      </c>
    </row>
    <row r="92" spans="1:1" x14ac:dyDescent="0.25">
      <c r="A92" t="s">
        <v>1457</v>
      </c>
    </row>
    <row r="93" spans="1:1" x14ac:dyDescent="0.25">
      <c r="A93" t="s">
        <v>1458</v>
      </c>
    </row>
    <row r="94" spans="1:1" x14ac:dyDescent="0.25">
      <c r="A94" t="s">
        <v>1459</v>
      </c>
    </row>
    <row r="95" spans="1:1" x14ac:dyDescent="0.25">
      <c r="A95" t="s">
        <v>1460</v>
      </c>
    </row>
    <row r="96" spans="1:1" x14ac:dyDescent="0.25">
      <c r="A96" t="s">
        <v>1461</v>
      </c>
    </row>
    <row r="97" spans="1:1" x14ac:dyDescent="0.25">
      <c r="A97" t="s">
        <v>1462</v>
      </c>
    </row>
    <row r="98" spans="1:1" x14ac:dyDescent="0.25">
      <c r="A98" t="s">
        <v>1463</v>
      </c>
    </row>
    <row r="99" spans="1:1" x14ac:dyDescent="0.25">
      <c r="A99" t="s">
        <v>1464</v>
      </c>
    </row>
    <row r="100" spans="1:1" x14ac:dyDescent="0.25">
      <c r="A100" t="s">
        <v>1465</v>
      </c>
    </row>
    <row r="101" spans="1:1" x14ac:dyDescent="0.25">
      <c r="A101" t="s">
        <v>1466</v>
      </c>
    </row>
    <row r="102" spans="1:1" x14ac:dyDescent="0.25">
      <c r="A102" t="s">
        <v>1467</v>
      </c>
    </row>
    <row r="103" spans="1:1" x14ac:dyDescent="0.25">
      <c r="A103" t="s">
        <v>1468</v>
      </c>
    </row>
    <row r="104" spans="1:1" x14ac:dyDescent="0.25">
      <c r="A104" t="s">
        <v>1469</v>
      </c>
    </row>
    <row r="105" spans="1:1" x14ac:dyDescent="0.25">
      <c r="A105" t="s">
        <v>1470</v>
      </c>
    </row>
    <row r="106" spans="1:1" x14ac:dyDescent="0.25">
      <c r="A106" t="s">
        <v>1471</v>
      </c>
    </row>
    <row r="107" spans="1:1" x14ac:dyDescent="0.25">
      <c r="A107" t="s">
        <v>1472</v>
      </c>
    </row>
    <row r="108" spans="1:1" x14ac:dyDescent="0.25">
      <c r="A108" t="s">
        <v>1473</v>
      </c>
    </row>
    <row r="109" spans="1:1" x14ac:dyDescent="0.25">
      <c r="A109" t="s">
        <v>1474</v>
      </c>
    </row>
    <row r="110" spans="1:1" x14ac:dyDescent="0.25">
      <c r="A110" t="s">
        <v>1475</v>
      </c>
    </row>
    <row r="111" spans="1:1" x14ac:dyDescent="0.25">
      <c r="A111" t="s">
        <v>1476</v>
      </c>
    </row>
    <row r="112" spans="1:1" x14ac:dyDescent="0.25">
      <c r="A112" t="s">
        <v>1477</v>
      </c>
    </row>
    <row r="113" spans="1:1" x14ac:dyDescent="0.25">
      <c r="A113" t="s">
        <v>1478</v>
      </c>
    </row>
    <row r="114" spans="1:1" x14ac:dyDescent="0.25">
      <c r="A114" t="s">
        <v>1479</v>
      </c>
    </row>
    <row r="115" spans="1:1" x14ac:dyDescent="0.25">
      <c r="A115" t="s">
        <v>1480</v>
      </c>
    </row>
    <row r="116" spans="1:1" x14ac:dyDescent="0.25">
      <c r="A116" t="s">
        <v>1481</v>
      </c>
    </row>
    <row r="117" spans="1:1" x14ac:dyDescent="0.25">
      <c r="A117" t="s">
        <v>1482</v>
      </c>
    </row>
    <row r="118" spans="1:1" x14ac:dyDescent="0.25">
      <c r="A118" t="s">
        <v>1483</v>
      </c>
    </row>
    <row r="119" spans="1:1" x14ac:dyDescent="0.25">
      <c r="A119" t="s">
        <v>1484</v>
      </c>
    </row>
    <row r="120" spans="1:1" x14ac:dyDescent="0.25">
      <c r="A120" t="s">
        <v>1485</v>
      </c>
    </row>
    <row r="121" spans="1:1" x14ac:dyDescent="0.25">
      <c r="A121" t="s">
        <v>1486</v>
      </c>
    </row>
    <row r="122" spans="1:1" x14ac:dyDescent="0.25">
      <c r="A122" t="s">
        <v>1487</v>
      </c>
    </row>
    <row r="123" spans="1:1" x14ac:dyDescent="0.25">
      <c r="A123" t="s">
        <v>1488</v>
      </c>
    </row>
    <row r="124" spans="1:1" x14ac:dyDescent="0.25">
      <c r="A124" t="s">
        <v>1489</v>
      </c>
    </row>
    <row r="125" spans="1:1" x14ac:dyDescent="0.25">
      <c r="A125" t="s">
        <v>1490</v>
      </c>
    </row>
    <row r="126" spans="1:1" x14ac:dyDescent="0.25">
      <c r="A126" t="s">
        <v>1491</v>
      </c>
    </row>
    <row r="127" spans="1:1" x14ac:dyDescent="0.25">
      <c r="A127" t="s">
        <v>1492</v>
      </c>
    </row>
    <row r="128" spans="1:1" x14ac:dyDescent="0.25">
      <c r="A128" t="s">
        <v>1493</v>
      </c>
    </row>
    <row r="129" spans="1:1" x14ac:dyDescent="0.25">
      <c r="A129" t="s">
        <v>1494</v>
      </c>
    </row>
    <row r="130" spans="1:1" x14ac:dyDescent="0.25">
      <c r="A130" t="s">
        <v>1495</v>
      </c>
    </row>
    <row r="131" spans="1:1" x14ac:dyDescent="0.25">
      <c r="A131" t="s">
        <v>1496</v>
      </c>
    </row>
    <row r="132" spans="1:1" x14ac:dyDescent="0.25">
      <c r="A132" t="s">
        <v>1497</v>
      </c>
    </row>
    <row r="133" spans="1:1" x14ac:dyDescent="0.25">
      <c r="A133" t="s">
        <v>1498</v>
      </c>
    </row>
    <row r="134" spans="1:1" x14ac:dyDescent="0.25">
      <c r="A134" t="s">
        <v>1499</v>
      </c>
    </row>
    <row r="135" spans="1:1" x14ac:dyDescent="0.25">
      <c r="A135" t="s">
        <v>1500</v>
      </c>
    </row>
    <row r="136" spans="1:1" x14ac:dyDescent="0.25">
      <c r="A136" t="s">
        <v>1501</v>
      </c>
    </row>
    <row r="137" spans="1:1" x14ac:dyDescent="0.25">
      <c r="A137" t="s">
        <v>1502</v>
      </c>
    </row>
    <row r="138" spans="1:1" x14ac:dyDescent="0.25">
      <c r="A138" t="s">
        <v>1503</v>
      </c>
    </row>
    <row r="139" spans="1:1" x14ac:dyDescent="0.25">
      <c r="A139" t="s">
        <v>1504</v>
      </c>
    </row>
    <row r="140" spans="1:1" x14ac:dyDescent="0.25">
      <c r="A140" t="s">
        <v>1505</v>
      </c>
    </row>
    <row r="141" spans="1:1" x14ac:dyDescent="0.25">
      <c r="A141" t="s">
        <v>1506</v>
      </c>
    </row>
    <row r="142" spans="1:1" x14ac:dyDescent="0.25">
      <c r="A142" t="s">
        <v>1507</v>
      </c>
    </row>
    <row r="143" spans="1:1" x14ac:dyDescent="0.25">
      <c r="A143" t="s">
        <v>1508</v>
      </c>
    </row>
    <row r="144" spans="1:1" x14ac:dyDescent="0.25">
      <c r="A144" t="s">
        <v>1509</v>
      </c>
    </row>
    <row r="145" spans="1:1" x14ac:dyDescent="0.25">
      <c r="A145" t="s">
        <v>1510</v>
      </c>
    </row>
    <row r="146" spans="1:1" x14ac:dyDescent="0.25">
      <c r="A146" t="s">
        <v>1511</v>
      </c>
    </row>
    <row r="147" spans="1:1" x14ac:dyDescent="0.25">
      <c r="A147" t="s">
        <v>1512</v>
      </c>
    </row>
    <row r="148" spans="1:1" x14ac:dyDescent="0.25">
      <c r="A148" t="s">
        <v>1513</v>
      </c>
    </row>
    <row r="149" spans="1:1" x14ac:dyDescent="0.25">
      <c r="A149" t="s">
        <v>1514</v>
      </c>
    </row>
    <row r="150" spans="1:1" x14ac:dyDescent="0.25">
      <c r="A150" t="s">
        <v>1515</v>
      </c>
    </row>
    <row r="151" spans="1:1" x14ac:dyDescent="0.25">
      <c r="A151" t="s">
        <v>1516</v>
      </c>
    </row>
    <row r="152" spans="1:1" x14ac:dyDescent="0.25">
      <c r="A152" t="s">
        <v>1517</v>
      </c>
    </row>
    <row r="153" spans="1:1" x14ac:dyDescent="0.25">
      <c r="A153" t="s">
        <v>1518</v>
      </c>
    </row>
    <row r="154" spans="1:1" x14ac:dyDescent="0.25">
      <c r="A154" t="s">
        <v>1519</v>
      </c>
    </row>
    <row r="155" spans="1:1" x14ac:dyDescent="0.25">
      <c r="A155" t="s">
        <v>1520</v>
      </c>
    </row>
    <row r="156" spans="1:1" x14ac:dyDescent="0.25">
      <c r="A156" t="s">
        <v>1521</v>
      </c>
    </row>
    <row r="157" spans="1:1" x14ac:dyDescent="0.25">
      <c r="A157" t="s">
        <v>1522</v>
      </c>
    </row>
    <row r="158" spans="1:1" x14ac:dyDescent="0.25">
      <c r="A158" t="s">
        <v>1523</v>
      </c>
    </row>
    <row r="159" spans="1:1" x14ac:dyDescent="0.25">
      <c r="A159" t="s">
        <v>1524</v>
      </c>
    </row>
    <row r="160" spans="1:1" x14ac:dyDescent="0.25">
      <c r="A160" t="s">
        <v>1525</v>
      </c>
    </row>
    <row r="161" spans="1:1" x14ac:dyDescent="0.25">
      <c r="A161" t="s">
        <v>1526</v>
      </c>
    </row>
    <row r="162" spans="1:1" x14ac:dyDescent="0.25">
      <c r="A162" t="s">
        <v>1527</v>
      </c>
    </row>
    <row r="163" spans="1:1" x14ac:dyDescent="0.25">
      <c r="A163" t="s">
        <v>1528</v>
      </c>
    </row>
    <row r="164" spans="1:1" x14ac:dyDescent="0.25">
      <c r="A164" t="s">
        <v>1529</v>
      </c>
    </row>
    <row r="165" spans="1:1" x14ac:dyDescent="0.25">
      <c r="A165" t="s">
        <v>1530</v>
      </c>
    </row>
    <row r="166" spans="1:1" x14ac:dyDescent="0.25">
      <c r="A166" t="s">
        <v>1531</v>
      </c>
    </row>
    <row r="167" spans="1:1" x14ac:dyDescent="0.25">
      <c r="A167" t="s">
        <v>1532</v>
      </c>
    </row>
    <row r="168" spans="1:1" x14ac:dyDescent="0.25">
      <c r="A168" t="s">
        <v>1533</v>
      </c>
    </row>
    <row r="169" spans="1:1" x14ac:dyDescent="0.25">
      <c r="A169" t="s">
        <v>1534</v>
      </c>
    </row>
    <row r="170" spans="1:1" x14ac:dyDescent="0.25">
      <c r="A170" t="s">
        <v>1535</v>
      </c>
    </row>
    <row r="171" spans="1:1" x14ac:dyDescent="0.25">
      <c r="A171" t="s">
        <v>1536</v>
      </c>
    </row>
    <row r="172" spans="1:1" x14ac:dyDescent="0.25">
      <c r="A172" t="s">
        <v>1537</v>
      </c>
    </row>
    <row r="173" spans="1:1" x14ac:dyDescent="0.25">
      <c r="A173" t="s">
        <v>1538</v>
      </c>
    </row>
    <row r="174" spans="1:1" x14ac:dyDescent="0.25">
      <c r="A174" t="s">
        <v>1539</v>
      </c>
    </row>
    <row r="175" spans="1:1" x14ac:dyDescent="0.25">
      <c r="A175" t="s">
        <v>1540</v>
      </c>
    </row>
    <row r="176" spans="1:1" x14ac:dyDescent="0.25">
      <c r="A176" t="s">
        <v>1541</v>
      </c>
    </row>
    <row r="177" spans="1:1" x14ac:dyDescent="0.25">
      <c r="A177" t="s">
        <v>1542</v>
      </c>
    </row>
    <row r="178" spans="1:1" x14ac:dyDescent="0.25">
      <c r="A178" t="s">
        <v>1543</v>
      </c>
    </row>
    <row r="179" spans="1:1" x14ac:dyDescent="0.25">
      <c r="A179" t="s">
        <v>1544</v>
      </c>
    </row>
    <row r="180" spans="1:1" x14ac:dyDescent="0.25">
      <c r="A180" t="s">
        <v>1545</v>
      </c>
    </row>
    <row r="181" spans="1:1" x14ac:dyDescent="0.25">
      <c r="A181" t="s">
        <v>1546</v>
      </c>
    </row>
    <row r="182" spans="1:1" x14ac:dyDescent="0.25">
      <c r="A182" t="s">
        <v>1547</v>
      </c>
    </row>
    <row r="183" spans="1:1" x14ac:dyDescent="0.25">
      <c r="A183" t="s">
        <v>1548</v>
      </c>
    </row>
    <row r="184" spans="1:1" x14ac:dyDescent="0.25">
      <c r="A184" t="s">
        <v>1549</v>
      </c>
    </row>
    <row r="185" spans="1:1" x14ac:dyDescent="0.25">
      <c r="A185" t="s">
        <v>1550</v>
      </c>
    </row>
    <row r="186" spans="1:1" x14ac:dyDescent="0.25">
      <c r="A186" t="s">
        <v>1551</v>
      </c>
    </row>
    <row r="187" spans="1:1" x14ac:dyDescent="0.25">
      <c r="A187" t="s">
        <v>1552</v>
      </c>
    </row>
    <row r="188" spans="1:1" x14ac:dyDescent="0.25">
      <c r="A188" t="s">
        <v>1553</v>
      </c>
    </row>
    <row r="189" spans="1:1" x14ac:dyDescent="0.25">
      <c r="A189" t="s">
        <v>1554</v>
      </c>
    </row>
    <row r="190" spans="1:1" x14ac:dyDescent="0.25">
      <c r="A190" t="s">
        <v>1555</v>
      </c>
    </row>
    <row r="191" spans="1:1" x14ac:dyDescent="0.25">
      <c r="A191" t="s">
        <v>1556</v>
      </c>
    </row>
    <row r="192" spans="1:1" x14ac:dyDescent="0.25">
      <c r="A192" t="s">
        <v>1557</v>
      </c>
    </row>
    <row r="193" spans="1:1" x14ac:dyDescent="0.25">
      <c r="A193" t="s">
        <v>1558</v>
      </c>
    </row>
    <row r="194" spans="1:1" x14ac:dyDescent="0.25">
      <c r="A194" t="s">
        <v>1559</v>
      </c>
    </row>
    <row r="195" spans="1:1" x14ac:dyDescent="0.25">
      <c r="A195" t="s">
        <v>1560</v>
      </c>
    </row>
    <row r="196" spans="1:1" x14ac:dyDescent="0.25">
      <c r="A196" t="s">
        <v>1561</v>
      </c>
    </row>
    <row r="197" spans="1:1" x14ac:dyDescent="0.25">
      <c r="A197" t="s">
        <v>1562</v>
      </c>
    </row>
    <row r="198" spans="1:1" x14ac:dyDescent="0.25">
      <c r="A198" t="s">
        <v>1563</v>
      </c>
    </row>
    <row r="199" spans="1:1" x14ac:dyDescent="0.25">
      <c r="A199" t="s">
        <v>1564</v>
      </c>
    </row>
    <row r="200" spans="1:1" x14ac:dyDescent="0.25">
      <c r="A200" t="s">
        <v>1565</v>
      </c>
    </row>
    <row r="201" spans="1:1" x14ac:dyDescent="0.25">
      <c r="A201" t="s">
        <v>1566</v>
      </c>
    </row>
    <row r="202" spans="1:1" x14ac:dyDescent="0.25">
      <c r="A202" t="s">
        <v>1567</v>
      </c>
    </row>
    <row r="203" spans="1:1" x14ac:dyDescent="0.25">
      <c r="A203" t="s">
        <v>1568</v>
      </c>
    </row>
    <row r="204" spans="1:1" x14ac:dyDescent="0.25">
      <c r="A204" t="s">
        <v>1569</v>
      </c>
    </row>
    <row r="205" spans="1:1" x14ac:dyDescent="0.25">
      <c r="A205" t="s">
        <v>1570</v>
      </c>
    </row>
    <row r="206" spans="1:1" x14ac:dyDescent="0.25">
      <c r="A206" t="s">
        <v>1571</v>
      </c>
    </row>
    <row r="207" spans="1:1" x14ac:dyDescent="0.25">
      <c r="A207" t="s">
        <v>1572</v>
      </c>
    </row>
    <row r="208" spans="1:1" x14ac:dyDescent="0.25">
      <c r="A208" t="s">
        <v>1573</v>
      </c>
    </row>
    <row r="209" spans="1:1" x14ac:dyDescent="0.25">
      <c r="A209" t="s">
        <v>1574</v>
      </c>
    </row>
    <row r="210" spans="1:1" x14ac:dyDescent="0.25">
      <c r="A210" t="s">
        <v>1575</v>
      </c>
    </row>
    <row r="211" spans="1:1" x14ac:dyDescent="0.25">
      <c r="A211" t="s">
        <v>1576</v>
      </c>
    </row>
    <row r="212" spans="1:1" x14ac:dyDescent="0.25">
      <c r="A212" t="s">
        <v>1577</v>
      </c>
    </row>
    <row r="213" spans="1:1" x14ac:dyDescent="0.25">
      <c r="A213" t="s">
        <v>1578</v>
      </c>
    </row>
    <row r="214" spans="1:1" x14ac:dyDescent="0.25">
      <c r="A214" t="s">
        <v>1579</v>
      </c>
    </row>
    <row r="215" spans="1:1" x14ac:dyDescent="0.25">
      <c r="A215" t="s">
        <v>1580</v>
      </c>
    </row>
    <row r="216" spans="1:1" x14ac:dyDescent="0.25">
      <c r="A216" t="s">
        <v>1581</v>
      </c>
    </row>
    <row r="217" spans="1:1" x14ac:dyDescent="0.25">
      <c r="A217" t="s">
        <v>1582</v>
      </c>
    </row>
    <row r="218" spans="1:1" x14ac:dyDescent="0.25">
      <c r="A218" t="s">
        <v>1583</v>
      </c>
    </row>
    <row r="219" spans="1:1" x14ac:dyDescent="0.25">
      <c r="A219" t="s">
        <v>1584</v>
      </c>
    </row>
    <row r="220" spans="1:1" x14ac:dyDescent="0.25">
      <c r="A220" t="s">
        <v>1585</v>
      </c>
    </row>
    <row r="221" spans="1:1" x14ac:dyDescent="0.25">
      <c r="A221" t="s">
        <v>1586</v>
      </c>
    </row>
    <row r="222" spans="1:1" x14ac:dyDescent="0.25">
      <c r="A222" t="s">
        <v>1587</v>
      </c>
    </row>
    <row r="223" spans="1:1" x14ac:dyDescent="0.25">
      <c r="A223" t="s">
        <v>1588</v>
      </c>
    </row>
    <row r="224" spans="1:1" x14ac:dyDescent="0.25">
      <c r="A224" t="s">
        <v>1589</v>
      </c>
    </row>
    <row r="225" spans="1:1" x14ac:dyDescent="0.25">
      <c r="A225" t="s">
        <v>1590</v>
      </c>
    </row>
    <row r="226" spans="1:1" x14ac:dyDescent="0.25">
      <c r="A226" t="s">
        <v>1591</v>
      </c>
    </row>
    <row r="227" spans="1:1" x14ac:dyDescent="0.25">
      <c r="A227" t="s">
        <v>1592</v>
      </c>
    </row>
    <row r="228" spans="1:1" x14ac:dyDescent="0.25">
      <c r="A228" t="s">
        <v>1593</v>
      </c>
    </row>
    <row r="229" spans="1:1" x14ac:dyDescent="0.25">
      <c r="A229" t="s">
        <v>1594</v>
      </c>
    </row>
    <row r="230" spans="1:1" x14ac:dyDescent="0.25">
      <c r="A230" t="s">
        <v>1595</v>
      </c>
    </row>
    <row r="231" spans="1:1" x14ac:dyDescent="0.25">
      <c r="A231" t="s">
        <v>1596</v>
      </c>
    </row>
    <row r="232" spans="1:1" x14ac:dyDescent="0.25">
      <c r="A232" t="s">
        <v>1597</v>
      </c>
    </row>
    <row r="233" spans="1:1" x14ac:dyDescent="0.25">
      <c r="A233" t="s">
        <v>1598</v>
      </c>
    </row>
    <row r="234" spans="1:1" x14ac:dyDescent="0.25">
      <c r="A234" t="s">
        <v>1599</v>
      </c>
    </row>
    <row r="235" spans="1:1" x14ac:dyDescent="0.25">
      <c r="A235" t="s">
        <v>1600</v>
      </c>
    </row>
    <row r="236" spans="1:1" x14ac:dyDescent="0.25">
      <c r="A236" t="s">
        <v>1601</v>
      </c>
    </row>
    <row r="237" spans="1:1" x14ac:dyDescent="0.25">
      <c r="A237" t="s">
        <v>1602</v>
      </c>
    </row>
    <row r="238" spans="1:1" x14ac:dyDescent="0.25">
      <c r="A238" t="s">
        <v>1603</v>
      </c>
    </row>
    <row r="239" spans="1:1" x14ac:dyDescent="0.25">
      <c r="A239" t="s">
        <v>1604</v>
      </c>
    </row>
    <row r="240" spans="1:1" x14ac:dyDescent="0.25">
      <c r="A240" t="s">
        <v>1605</v>
      </c>
    </row>
    <row r="241" spans="1:1" x14ac:dyDescent="0.25">
      <c r="A241" t="s">
        <v>1606</v>
      </c>
    </row>
    <row r="242" spans="1:1" x14ac:dyDescent="0.25">
      <c r="A242" t="s">
        <v>1607</v>
      </c>
    </row>
    <row r="243" spans="1:1" x14ac:dyDescent="0.25">
      <c r="A243" t="s">
        <v>1608</v>
      </c>
    </row>
    <row r="244" spans="1:1" x14ac:dyDescent="0.25">
      <c r="A244" t="s">
        <v>1609</v>
      </c>
    </row>
    <row r="245" spans="1:1" x14ac:dyDescent="0.25">
      <c r="A245" t="s">
        <v>1610</v>
      </c>
    </row>
    <row r="246" spans="1:1" x14ac:dyDescent="0.25">
      <c r="A246" t="s">
        <v>1611</v>
      </c>
    </row>
    <row r="247" spans="1:1" x14ac:dyDescent="0.25">
      <c r="A247" t="s">
        <v>1612</v>
      </c>
    </row>
    <row r="248" spans="1:1" x14ac:dyDescent="0.25">
      <c r="A248" t="s">
        <v>1613</v>
      </c>
    </row>
    <row r="249" spans="1:1" x14ac:dyDescent="0.25">
      <c r="A249" t="s">
        <v>1614</v>
      </c>
    </row>
    <row r="250" spans="1:1" x14ac:dyDescent="0.25">
      <c r="A250" t="s">
        <v>1615</v>
      </c>
    </row>
    <row r="251" spans="1:1" x14ac:dyDescent="0.25">
      <c r="A251" t="s">
        <v>1616</v>
      </c>
    </row>
    <row r="252" spans="1:1" x14ac:dyDescent="0.25">
      <c r="A252" t="s">
        <v>1617</v>
      </c>
    </row>
    <row r="253" spans="1:1" x14ac:dyDescent="0.25">
      <c r="A253" t="s">
        <v>1618</v>
      </c>
    </row>
    <row r="254" spans="1:1" x14ac:dyDescent="0.25">
      <c r="A254" t="s">
        <v>1619</v>
      </c>
    </row>
    <row r="255" spans="1:1" x14ac:dyDescent="0.25">
      <c r="A255" t="s">
        <v>1620</v>
      </c>
    </row>
    <row r="256" spans="1:1" x14ac:dyDescent="0.25">
      <c r="A256" t="s">
        <v>1621</v>
      </c>
    </row>
    <row r="257" spans="1:1" x14ac:dyDescent="0.25">
      <c r="A257" t="s">
        <v>1622</v>
      </c>
    </row>
    <row r="258" spans="1:1" x14ac:dyDescent="0.25">
      <c r="A258" t="s">
        <v>1623</v>
      </c>
    </row>
    <row r="259" spans="1:1" x14ac:dyDescent="0.25">
      <c r="A259" t="s">
        <v>1624</v>
      </c>
    </row>
    <row r="260" spans="1:1" x14ac:dyDescent="0.25">
      <c r="A260" t="s">
        <v>1625</v>
      </c>
    </row>
    <row r="261" spans="1:1" x14ac:dyDescent="0.25">
      <c r="A261" t="s">
        <v>1626</v>
      </c>
    </row>
    <row r="262" spans="1:1" x14ac:dyDescent="0.25">
      <c r="A262" t="s">
        <v>1627</v>
      </c>
    </row>
    <row r="263" spans="1:1" x14ac:dyDescent="0.25">
      <c r="A263" t="s">
        <v>1628</v>
      </c>
    </row>
    <row r="264" spans="1:1" x14ac:dyDescent="0.25">
      <c r="A264" t="s">
        <v>1629</v>
      </c>
    </row>
    <row r="265" spans="1:1" x14ac:dyDescent="0.25">
      <c r="A265" t="s">
        <v>1630</v>
      </c>
    </row>
    <row r="266" spans="1:1" x14ac:dyDescent="0.25">
      <c r="A266" t="s">
        <v>1631</v>
      </c>
    </row>
    <row r="267" spans="1:1" x14ac:dyDescent="0.25">
      <c r="A267" t="s">
        <v>1632</v>
      </c>
    </row>
    <row r="268" spans="1:1" x14ac:dyDescent="0.25">
      <c r="A268" t="s">
        <v>1633</v>
      </c>
    </row>
    <row r="269" spans="1:1" x14ac:dyDescent="0.25">
      <c r="A269" t="s">
        <v>1634</v>
      </c>
    </row>
    <row r="270" spans="1:1" x14ac:dyDescent="0.25">
      <c r="A270" t="s">
        <v>1635</v>
      </c>
    </row>
    <row r="271" spans="1:1" x14ac:dyDescent="0.25">
      <c r="A271" t="s">
        <v>1636</v>
      </c>
    </row>
    <row r="272" spans="1:1" x14ac:dyDescent="0.25">
      <c r="A272" t="s">
        <v>1637</v>
      </c>
    </row>
    <row r="273" spans="1:1" x14ac:dyDescent="0.25">
      <c r="A273" t="s">
        <v>1638</v>
      </c>
    </row>
    <row r="274" spans="1:1" x14ac:dyDescent="0.25">
      <c r="A274" t="s">
        <v>1639</v>
      </c>
    </row>
    <row r="275" spans="1:1" x14ac:dyDescent="0.25">
      <c r="A275" t="s">
        <v>1640</v>
      </c>
    </row>
    <row r="276" spans="1:1" x14ac:dyDescent="0.25">
      <c r="A276" t="s">
        <v>1641</v>
      </c>
    </row>
    <row r="277" spans="1:1" x14ac:dyDescent="0.25">
      <c r="A277" t="s">
        <v>1642</v>
      </c>
    </row>
    <row r="278" spans="1:1" x14ac:dyDescent="0.25">
      <c r="A278" t="s">
        <v>1643</v>
      </c>
    </row>
    <row r="279" spans="1:1" x14ac:dyDescent="0.25">
      <c r="A279" t="s">
        <v>1644</v>
      </c>
    </row>
    <row r="280" spans="1:1" x14ac:dyDescent="0.25">
      <c r="A280" t="s">
        <v>1645</v>
      </c>
    </row>
    <row r="281" spans="1:1" x14ac:dyDescent="0.25">
      <c r="A281" t="s">
        <v>1646</v>
      </c>
    </row>
    <row r="282" spans="1:1" x14ac:dyDescent="0.25">
      <c r="A282" t="s">
        <v>1647</v>
      </c>
    </row>
    <row r="283" spans="1:1" x14ac:dyDescent="0.25">
      <c r="A283" t="s">
        <v>1648</v>
      </c>
    </row>
    <row r="284" spans="1:1" x14ac:dyDescent="0.25">
      <c r="A284" t="s">
        <v>1649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5324-C9DA-4EDD-9405-FE619AD58426}">
  <sheetPr>
    <tabColor theme="7" tint="0.79998168889431442"/>
  </sheetPr>
  <dimension ref="A1:K17"/>
  <sheetViews>
    <sheetView zoomScaleNormal="100" workbookViewId="0">
      <selection activeCell="F15" sqref="F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47</v>
      </c>
      <c r="B2">
        <v>10</v>
      </c>
      <c r="C2">
        <v>3</v>
      </c>
      <c r="D2" t="s">
        <v>48</v>
      </c>
      <c r="E2" s="18" t="s">
        <v>514</v>
      </c>
      <c r="F2" t="s">
        <v>46</v>
      </c>
      <c r="G2" s="18">
        <f>( 1.5 *11000)/2</f>
        <v>8250</v>
      </c>
      <c r="H2">
        <v>0</v>
      </c>
      <c r="I2">
        <v>0</v>
      </c>
    </row>
    <row r="3" spans="1:9" x14ac:dyDescent="0.25">
      <c r="A3" t="s">
        <v>49</v>
      </c>
      <c r="B3">
        <v>11</v>
      </c>
      <c r="C3">
        <v>10</v>
      </c>
      <c r="D3" t="s">
        <v>13</v>
      </c>
      <c r="E3" s="18" t="s">
        <v>515</v>
      </c>
      <c r="F3" t="s">
        <v>50</v>
      </c>
      <c r="G3" s="18">
        <f>( 1.5 *16000)/2</f>
        <v>12000</v>
      </c>
      <c r="H3">
        <v>50</v>
      </c>
      <c r="I3">
        <v>0</v>
      </c>
    </row>
    <row r="4" spans="1:9" x14ac:dyDescent="0.25">
      <c r="A4" t="s">
        <v>51</v>
      </c>
      <c r="B4">
        <v>12</v>
      </c>
      <c r="C4">
        <v>11</v>
      </c>
      <c r="D4" t="s">
        <v>13</v>
      </c>
      <c r="E4" s="18" t="s">
        <v>52</v>
      </c>
      <c r="F4" t="s">
        <v>53</v>
      </c>
      <c r="G4" s="18">
        <f>( 1.5 *30000)/2</f>
        <v>22500</v>
      </c>
      <c r="H4">
        <v>50</v>
      </c>
      <c r="I4">
        <v>50</v>
      </c>
    </row>
    <row r="5" spans="1:9" x14ac:dyDescent="0.25">
      <c r="A5" t="s">
        <v>54</v>
      </c>
      <c r="B5">
        <v>13</v>
      </c>
      <c r="C5">
        <v>11</v>
      </c>
      <c r="D5" t="s">
        <v>7</v>
      </c>
      <c r="E5" s="18" t="s">
        <v>516</v>
      </c>
      <c r="F5" t="s">
        <v>32</v>
      </c>
      <c r="G5" s="18">
        <f>( 1.5 *28000)/2</f>
        <v>21000</v>
      </c>
      <c r="H5">
        <v>100</v>
      </c>
      <c r="I5">
        <v>0</v>
      </c>
    </row>
    <row r="6" spans="1:9" x14ac:dyDescent="0.25">
      <c r="A6" t="s">
        <v>55</v>
      </c>
      <c r="B6">
        <v>14</v>
      </c>
      <c r="C6">
        <v>13</v>
      </c>
      <c r="D6" t="s">
        <v>48</v>
      </c>
      <c r="E6" s="18" t="s">
        <v>277</v>
      </c>
      <c r="F6" t="s">
        <v>32</v>
      </c>
      <c r="G6" s="18">
        <f>( 1.5 *37500)/2</f>
        <v>28125</v>
      </c>
      <c r="H6">
        <v>150</v>
      </c>
      <c r="I6">
        <v>0</v>
      </c>
    </row>
    <row r="7" spans="1:9" x14ac:dyDescent="0.25">
      <c r="A7" s="11" t="s">
        <v>56</v>
      </c>
      <c r="B7" s="11">
        <v>15</v>
      </c>
      <c r="C7" s="11">
        <v>14</v>
      </c>
      <c r="D7" s="11" t="s">
        <v>18</v>
      </c>
      <c r="E7" s="40" t="s">
        <v>57</v>
      </c>
      <c r="F7" s="11" t="s">
        <v>281</v>
      </c>
      <c r="G7" s="24">
        <f>( 1.5 *45000)/2</f>
        <v>33750</v>
      </c>
      <c r="H7" s="11">
        <v>200</v>
      </c>
      <c r="I7" s="11">
        <v>0</v>
      </c>
    </row>
    <row r="8" spans="1:9" x14ac:dyDescent="0.25">
      <c r="A8" s="2" t="s">
        <v>121</v>
      </c>
      <c r="B8" s="2">
        <v>45</v>
      </c>
      <c r="C8" s="2">
        <v>12</v>
      </c>
      <c r="D8" s="2" t="s">
        <v>48</v>
      </c>
      <c r="E8" s="9" t="s">
        <v>519</v>
      </c>
      <c r="F8" s="2" t="s">
        <v>122</v>
      </c>
      <c r="G8" s="18">
        <f>( 1.5 *35000)/2</f>
        <v>26250</v>
      </c>
      <c r="H8" s="2">
        <v>50</v>
      </c>
      <c r="I8" s="2">
        <v>100</v>
      </c>
    </row>
    <row r="9" spans="1:9" x14ac:dyDescent="0.25">
      <c r="A9" s="2" t="s">
        <v>123</v>
      </c>
      <c r="B9" s="2">
        <v>46</v>
      </c>
      <c r="C9" s="2">
        <v>45</v>
      </c>
      <c r="D9" s="2" t="s">
        <v>13</v>
      </c>
      <c r="E9" s="9" t="s">
        <v>518</v>
      </c>
      <c r="F9" s="2" t="s">
        <v>185</v>
      </c>
      <c r="G9" s="18">
        <f>( 1.5 *37500)/2</f>
        <v>28125</v>
      </c>
      <c r="H9" s="2">
        <v>100</v>
      </c>
      <c r="I9" s="2">
        <v>100</v>
      </c>
    </row>
    <row r="10" spans="1:9" x14ac:dyDescent="0.25">
      <c r="A10" s="8" t="s">
        <v>275</v>
      </c>
      <c r="B10" s="8">
        <v>111</v>
      </c>
      <c r="C10" s="14">
        <v>13</v>
      </c>
      <c r="D10" s="8" t="s">
        <v>197</v>
      </c>
      <c r="E10" s="14" t="s">
        <v>276</v>
      </c>
      <c r="F10" s="8" t="s">
        <v>274</v>
      </c>
      <c r="G10" s="9">
        <v>30000</v>
      </c>
      <c r="H10" s="14">
        <v>100</v>
      </c>
      <c r="I10" s="8">
        <v>50</v>
      </c>
    </row>
    <row r="11" spans="1:9" x14ac:dyDescent="0.25">
      <c r="A11" s="8" t="s">
        <v>497</v>
      </c>
      <c r="B11" s="8">
        <v>184</v>
      </c>
      <c r="C11" s="8">
        <v>14</v>
      </c>
      <c r="D11" s="8" t="s">
        <v>7</v>
      </c>
      <c r="E11" s="14" t="s">
        <v>498</v>
      </c>
      <c r="F11" s="8" t="s">
        <v>416</v>
      </c>
      <c r="G11" s="2">
        <v>30000</v>
      </c>
      <c r="H11" s="8">
        <v>150</v>
      </c>
      <c r="I11" s="8">
        <v>50</v>
      </c>
    </row>
    <row r="12" spans="1:9" x14ac:dyDescent="0.25">
      <c r="A12" s="8" t="s">
        <v>499</v>
      </c>
      <c r="B12" s="8">
        <v>185</v>
      </c>
      <c r="C12" s="8">
        <v>184</v>
      </c>
      <c r="D12" s="8" t="s">
        <v>7</v>
      </c>
      <c r="E12" s="14" t="s">
        <v>517</v>
      </c>
      <c r="F12" s="8" t="s">
        <v>500</v>
      </c>
      <c r="G12" s="2">
        <v>30500</v>
      </c>
      <c r="H12" s="8">
        <v>150</v>
      </c>
      <c r="I12" s="8">
        <v>100</v>
      </c>
    </row>
    <row r="13" spans="1:9" x14ac:dyDescent="0.25">
      <c r="A13" s="16" t="s">
        <v>502</v>
      </c>
      <c r="B13" s="16">
        <v>186</v>
      </c>
      <c r="C13" s="16">
        <v>184</v>
      </c>
      <c r="D13" s="16" t="s">
        <v>7</v>
      </c>
      <c r="E13" s="16" t="s">
        <v>505</v>
      </c>
      <c r="F13" s="16" t="s">
        <v>501</v>
      </c>
      <c r="G13" s="19">
        <v>25000</v>
      </c>
      <c r="H13" s="16">
        <v>200</v>
      </c>
      <c r="I13" s="16">
        <v>50</v>
      </c>
    </row>
    <row r="17" spans="11:11" x14ac:dyDescent="0.25">
      <c r="K17" t="s">
        <v>297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869D-BB98-446E-A391-D8AB9A1D34DF}">
  <sheetPr>
    <tabColor theme="5" tint="0.79998168889431442"/>
  </sheetPr>
  <dimension ref="A1:K19"/>
  <sheetViews>
    <sheetView zoomScaleNormal="100" workbookViewId="0">
      <selection activeCell="E18" sqref="E4:E18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58</v>
      </c>
      <c r="B2">
        <v>16</v>
      </c>
      <c r="C2" s="18">
        <v>7</v>
      </c>
      <c r="D2" t="s">
        <v>13</v>
      </c>
      <c r="E2" t="s">
        <v>59</v>
      </c>
      <c r="F2" t="s">
        <v>60</v>
      </c>
      <c r="G2" s="18">
        <v>26000</v>
      </c>
      <c r="H2">
        <v>0</v>
      </c>
      <c r="I2">
        <v>0</v>
      </c>
    </row>
    <row r="3" spans="1:9" x14ac:dyDescent="0.25">
      <c r="A3" t="s">
        <v>61</v>
      </c>
      <c r="B3">
        <v>21</v>
      </c>
      <c r="C3">
        <v>15</v>
      </c>
      <c r="D3" t="s">
        <v>48</v>
      </c>
      <c r="E3" t="s">
        <v>81</v>
      </c>
      <c r="F3" t="s">
        <v>63</v>
      </c>
      <c r="G3" s="18">
        <v>25000</v>
      </c>
      <c r="H3">
        <v>0</v>
      </c>
      <c r="I3">
        <v>100</v>
      </c>
    </row>
    <row r="4" spans="1:9" x14ac:dyDescent="0.25">
      <c r="A4" t="s">
        <v>62</v>
      </c>
      <c r="B4">
        <v>22</v>
      </c>
      <c r="C4">
        <v>21</v>
      </c>
      <c r="D4" t="s">
        <v>48</v>
      </c>
      <c r="E4" s="18" t="s">
        <v>82</v>
      </c>
      <c r="F4" t="s">
        <v>64</v>
      </c>
      <c r="G4" s="18">
        <v>31250</v>
      </c>
      <c r="H4">
        <v>50</v>
      </c>
      <c r="I4">
        <v>100</v>
      </c>
    </row>
    <row r="5" spans="1:9" x14ac:dyDescent="0.25">
      <c r="A5" t="s">
        <v>80</v>
      </c>
      <c r="B5">
        <v>23</v>
      </c>
      <c r="C5">
        <v>22</v>
      </c>
      <c r="D5" t="s">
        <v>48</v>
      </c>
      <c r="E5" s="18" t="s">
        <v>1660</v>
      </c>
      <c r="F5" t="s">
        <v>65</v>
      </c>
      <c r="G5" s="18">
        <v>37500</v>
      </c>
      <c r="H5">
        <v>100</v>
      </c>
      <c r="I5">
        <v>100</v>
      </c>
    </row>
    <row r="6" spans="1:9" x14ac:dyDescent="0.25">
      <c r="A6" t="s">
        <v>83</v>
      </c>
      <c r="B6">
        <v>29</v>
      </c>
      <c r="C6">
        <v>16</v>
      </c>
      <c r="D6" t="s">
        <v>13</v>
      </c>
      <c r="E6" s="18" t="s">
        <v>1661</v>
      </c>
      <c r="F6" t="s">
        <v>84</v>
      </c>
      <c r="G6" s="18">
        <v>32500</v>
      </c>
      <c r="H6">
        <v>50</v>
      </c>
      <c r="I6">
        <v>0</v>
      </c>
    </row>
    <row r="7" spans="1:9" x14ac:dyDescent="0.25">
      <c r="A7" t="s">
        <v>102</v>
      </c>
      <c r="B7">
        <v>30</v>
      </c>
      <c r="C7">
        <v>29</v>
      </c>
      <c r="D7" t="s">
        <v>48</v>
      </c>
      <c r="E7" s="18" t="s">
        <v>1662</v>
      </c>
      <c r="F7" t="s">
        <v>85</v>
      </c>
      <c r="G7" s="18">
        <v>37500</v>
      </c>
      <c r="H7">
        <v>100</v>
      </c>
      <c r="I7">
        <v>0</v>
      </c>
    </row>
    <row r="8" spans="1:9" x14ac:dyDescent="0.25">
      <c r="A8" t="s">
        <v>86</v>
      </c>
      <c r="B8">
        <v>31</v>
      </c>
      <c r="C8">
        <v>30</v>
      </c>
      <c r="D8" t="s">
        <v>7</v>
      </c>
      <c r="E8" s="18" t="s">
        <v>99</v>
      </c>
      <c r="F8" t="s">
        <v>257</v>
      </c>
      <c r="G8" s="18">
        <v>43750</v>
      </c>
      <c r="H8">
        <v>150</v>
      </c>
      <c r="I8">
        <v>0</v>
      </c>
    </row>
    <row r="9" spans="1:9" x14ac:dyDescent="0.25">
      <c r="A9" t="s">
        <v>87</v>
      </c>
      <c r="B9">
        <v>32</v>
      </c>
      <c r="C9">
        <v>31</v>
      </c>
      <c r="D9" t="s">
        <v>13</v>
      </c>
      <c r="E9" s="18" t="s">
        <v>100</v>
      </c>
      <c r="F9" t="s">
        <v>104</v>
      </c>
      <c r="G9" s="18">
        <v>75000</v>
      </c>
      <c r="H9">
        <v>200</v>
      </c>
      <c r="I9">
        <v>0</v>
      </c>
    </row>
    <row r="10" spans="1:9" x14ac:dyDescent="0.25">
      <c r="A10" t="s">
        <v>103</v>
      </c>
      <c r="B10">
        <v>33</v>
      </c>
      <c r="C10" t="s">
        <v>101</v>
      </c>
      <c r="D10" t="s">
        <v>48</v>
      </c>
      <c r="E10" s="18" t="s">
        <v>88</v>
      </c>
      <c r="F10" t="s">
        <v>89</v>
      </c>
      <c r="G10" s="18">
        <v>46250</v>
      </c>
      <c r="H10">
        <v>200</v>
      </c>
      <c r="I10">
        <v>100</v>
      </c>
    </row>
    <row r="11" spans="1:9" x14ac:dyDescent="0.25">
      <c r="A11" s="12" t="s">
        <v>90</v>
      </c>
      <c r="B11" s="12">
        <v>34</v>
      </c>
      <c r="C11" s="12">
        <v>32</v>
      </c>
      <c r="D11" s="12" t="s">
        <v>7</v>
      </c>
      <c r="E11" s="43" t="s">
        <v>91</v>
      </c>
      <c r="F11" s="12" t="s">
        <v>282</v>
      </c>
      <c r="G11" s="26">
        <v>50000</v>
      </c>
      <c r="H11" s="12">
        <v>250</v>
      </c>
      <c r="I11" s="12">
        <v>0</v>
      </c>
    </row>
    <row r="12" spans="1:9" x14ac:dyDescent="0.25">
      <c r="A12" s="2" t="s">
        <v>191</v>
      </c>
      <c r="B12" s="2">
        <v>48</v>
      </c>
      <c r="C12" s="9">
        <v>36</v>
      </c>
      <c r="D12" s="2" t="s">
        <v>13</v>
      </c>
      <c r="E12" s="9" t="s">
        <v>1658</v>
      </c>
      <c r="F12" s="2" t="s">
        <v>124</v>
      </c>
      <c r="G12" s="18">
        <f>( 3 * 35000)/2</f>
        <v>52500</v>
      </c>
      <c r="H12" s="2">
        <v>0</v>
      </c>
      <c r="I12" s="2">
        <v>150</v>
      </c>
    </row>
    <row r="13" spans="1:9" x14ac:dyDescent="0.25">
      <c r="A13" s="2" t="s">
        <v>132</v>
      </c>
      <c r="B13" s="2">
        <v>49</v>
      </c>
      <c r="C13" s="9">
        <v>36</v>
      </c>
      <c r="D13" s="2" t="s">
        <v>13</v>
      </c>
      <c r="E13" s="9" t="s">
        <v>1659</v>
      </c>
      <c r="F13" s="2" t="s">
        <v>128</v>
      </c>
      <c r="G13" s="18">
        <f>( 3 * 25000)/2</f>
        <v>37500</v>
      </c>
      <c r="H13" s="2">
        <v>50</v>
      </c>
      <c r="I13" s="2">
        <v>150</v>
      </c>
    </row>
    <row r="14" spans="1:9" x14ac:dyDescent="0.25">
      <c r="A14" s="2" t="s">
        <v>186</v>
      </c>
      <c r="B14" s="2">
        <v>50</v>
      </c>
      <c r="C14" s="9">
        <v>36</v>
      </c>
      <c r="D14" s="2" t="s">
        <v>13</v>
      </c>
      <c r="E14" s="9" t="s">
        <v>1653</v>
      </c>
      <c r="F14" s="2" t="s">
        <v>124</v>
      </c>
      <c r="G14" s="18">
        <f>( 3 * 30000)/2</f>
        <v>45000</v>
      </c>
      <c r="H14" s="2">
        <v>100</v>
      </c>
      <c r="I14" s="2">
        <v>150</v>
      </c>
    </row>
    <row r="15" spans="1:9" x14ac:dyDescent="0.25">
      <c r="A15" s="2" t="s">
        <v>188</v>
      </c>
      <c r="B15" s="2">
        <v>51</v>
      </c>
      <c r="C15" s="9">
        <v>36</v>
      </c>
      <c r="D15" s="2" t="s">
        <v>13</v>
      </c>
      <c r="E15" s="9" t="s">
        <v>1654</v>
      </c>
      <c r="F15" s="2" t="s">
        <v>124</v>
      </c>
      <c r="G15" s="18">
        <f>( 3 * 32500)/2</f>
        <v>48750</v>
      </c>
      <c r="H15" s="2">
        <v>150</v>
      </c>
      <c r="I15" s="2">
        <v>150</v>
      </c>
    </row>
    <row r="16" spans="1:9" x14ac:dyDescent="0.25">
      <c r="A16" s="2" t="s">
        <v>187</v>
      </c>
      <c r="B16" s="2">
        <v>52</v>
      </c>
      <c r="C16" s="9">
        <v>36</v>
      </c>
      <c r="D16" s="2" t="s">
        <v>13</v>
      </c>
      <c r="E16" s="9" t="s">
        <v>1655</v>
      </c>
      <c r="F16" s="2" t="s">
        <v>128</v>
      </c>
      <c r="G16" s="18">
        <f>( 3 * 35000)/2</f>
        <v>52500</v>
      </c>
      <c r="H16" s="2">
        <v>200</v>
      </c>
      <c r="I16" s="2">
        <v>150</v>
      </c>
    </row>
    <row r="17" spans="1:11" x14ac:dyDescent="0.25">
      <c r="A17" s="2" t="s">
        <v>145</v>
      </c>
      <c r="B17" s="2">
        <v>53</v>
      </c>
      <c r="C17" s="9">
        <v>36</v>
      </c>
      <c r="D17" s="2" t="s">
        <v>13</v>
      </c>
      <c r="E17" s="9" t="s">
        <v>1656</v>
      </c>
      <c r="F17" s="2" t="s">
        <v>124</v>
      </c>
      <c r="G17" s="18">
        <f>( 3 * 30000)/2</f>
        <v>45000</v>
      </c>
      <c r="H17" s="2">
        <v>250</v>
      </c>
      <c r="I17" s="2">
        <v>150</v>
      </c>
      <c r="K17" t="s">
        <v>298</v>
      </c>
    </row>
    <row r="18" spans="1:11" x14ac:dyDescent="0.25">
      <c r="A18" s="2" t="s">
        <v>126</v>
      </c>
      <c r="B18" s="2">
        <v>54</v>
      </c>
      <c r="C18" s="9">
        <v>36</v>
      </c>
      <c r="D18" s="2" t="s">
        <v>13</v>
      </c>
      <c r="E18" s="9" t="s">
        <v>1657</v>
      </c>
      <c r="F18" s="2" t="s">
        <v>129</v>
      </c>
      <c r="G18" s="18">
        <f>( 3 * 35000)/2</f>
        <v>52500</v>
      </c>
      <c r="H18" s="2">
        <v>300</v>
      </c>
      <c r="I18" s="2">
        <v>150</v>
      </c>
    </row>
    <row r="19" spans="1:11" x14ac:dyDescent="0.25">
      <c r="A19" s="7" t="s">
        <v>127</v>
      </c>
      <c r="B19" s="7">
        <v>55</v>
      </c>
      <c r="C19" s="7" t="s">
        <v>130</v>
      </c>
      <c r="D19" s="7" t="s">
        <v>13</v>
      </c>
      <c r="E19" s="7" t="s">
        <v>125</v>
      </c>
      <c r="F19" s="7" t="s">
        <v>131</v>
      </c>
      <c r="G19" s="25">
        <f>( 3 * 100000)/2</f>
        <v>150000</v>
      </c>
      <c r="H19" s="7">
        <v>150</v>
      </c>
      <c r="I19" s="7">
        <v>200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3E5F-7745-47C3-8572-4A5A16110C2F}">
  <sheetPr>
    <tabColor theme="1" tint="0.499984740745262"/>
  </sheetPr>
  <dimension ref="A1:K17"/>
  <sheetViews>
    <sheetView zoomScaleNormal="100" workbookViewId="0">
      <selection activeCell="E7" sqref="E7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8" t="s">
        <v>93</v>
      </c>
      <c r="B2" s="18">
        <v>35</v>
      </c>
      <c r="C2" s="18">
        <v>34</v>
      </c>
      <c r="D2" s="18" t="s">
        <v>18</v>
      </c>
      <c r="E2" s="18" t="s">
        <v>90</v>
      </c>
      <c r="F2" s="18" t="s">
        <v>32</v>
      </c>
      <c r="G2" s="18">
        <v>62500</v>
      </c>
      <c r="H2">
        <v>0</v>
      </c>
      <c r="I2">
        <v>0</v>
      </c>
    </row>
    <row r="3" spans="1:9" x14ac:dyDescent="0.25">
      <c r="A3" s="18" t="s">
        <v>105</v>
      </c>
      <c r="B3" s="18">
        <v>36</v>
      </c>
      <c r="C3" s="18">
        <v>35</v>
      </c>
      <c r="D3" s="18" t="s">
        <v>13</v>
      </c>
      <c r="E3" s="18" t="s">
        <v>92</v>
      </c>
      <c r="F3" s="18" t="s">
        <v>261</v>
      </c>
      <c r="G3" s="18">
        <v>250000</v>
      </c>
      <c r="H3">
        <v>50</v>
      </c>
      <c r="I3">
        <v>0</v>
      </c>
    </row>
    <row r="4" spans="1:9" x14ac:dyDescent="0.25">
      <c r="A4" s="18" t="s">
        <v>106</v>
      </c>
      <c r="B4" s="18">
        <v>37</v>
      </c>
      <c r="C4" s="18">
        <v>36</v>
      </c>
      <c r="D4" s="18" t="s">
        <v>7</v>
      </c>
      <c r="E4" s="18" t="s">
        <v>94</v>
      </c>
      <c r="F4" s="18" t="s">
        <v>107</v>
      </c>
      <c r="G4" s="18">
        <v>67500</v>
      </c>
      <c r="H4">
        <v>100</v>
      </c>
      <c r="I4">
        <v>0</v>
      </c>
    </row>
    <row r="5" spans="1:9" x14ac:dyDescent="0.25">
      <c r="A5" s="18" t="s">
        <v>95</v>
      </c>
      <c r="B5" s="18">
        <v>38</v>
      </c>
      <c r="C5" s="18">
        <v>37</v>
      </c>
      <c r="D5" s="18" t="s">
        <v>7</v>
      </c>
      <c r="E5" s="18" t="s">
        <v>96</v>
      </c>
      <c r="F5" s="18" t="s">
        <v>97</v>
      </c>
      <c r="G5" s="18">
        <v>71250</v>
      </c>
      <c r="H5">
        <v>150</v>
      </c>
      <c r="I5">
        <v>0</v>
      </c>
    </row>
    <row r="6" spans="1:9" x14ac:dyDescent="0.25">
      <c r="A6" s="27" t="s">
        <v>306</v>
      </c>
      <c r="B6" s="27">
        <v>39</v>
      </c>
      <c r="C6" s="27">
        <v>38</v>
      </c>
      <c r="D6" s="27" t="s">
        <v>7</v>
      </c>
      <c r="E6" s="27" t="s">
        <v>305</v>
      </c>
      <c r="F6" s="27" t="s">
        <v>32</v>
      </c>
      <c r="G6" s="28">
        <v>75000</v>
      </c>
      <c r="H6" s="23">
        <v>200</v>
      </c>
      <c r="I6" s="23">
        <v>0</v>
      </c>
    </row>
    <row r="7" spans="1:9" x14ac:dyDescent="0.25">
      <c r="A7" s="9" t="s">
        <v>140</v>
      </c>
      <c r="B7" s="9">
        <v>56</v>
      </c>
      <c r="C7" s="9">
        <v>37</v>
      </c>
      <c r="D7" s="9" t="s">
        <v>13</v>
      </c>
      <c r="E7" s="9" t="s">
        <v>139</v>
      </c>
      <c r="F7" s="9" t="s">
        <v>129</v>
      </c>
      <c r="G7" s="18">
        <v>33750</v>
      </c>
      <c r="H7" s="2">
        <v>100</v>
      </c>
      <c r="I7" s="2">
        <v>50</v>
      </c>
    </row>
    <row r="8" spans="1:9" x14ac:dyDescent="0.25">
      <c r="A8" s="9" t="s">
        <v>190</v>
      </c>
      <c r="B8" s="9">
        <v>57</v>
      </c>
      <c r="C8" s="9">
        <v>56</v>
      </c>
      <c r="D8" s="9" t="s">
        <v>13</v>
      </c>
      <c r="E8" s="9" t="s">
        <v>133</v>
      </c>
      <c r="F8" s="9" t="s">
        <v>129</v>
      </c>
      <c r="G8" s="18">
        <v>37500</v>
      </c>
      <c r="H8" s="2">
        <v>150</v>
      </c>
      <c r="I8" s="2">
        <v>50</v>
      </c>
    </row>
    <row r="9" spans="1:9" x14ac:dyDescent="0.25">
      <c r="A9" s="9" t="s">
        <v>141</v>
      </c>
      <c r="B9" s="9">
        <v>58</v>
      </c>
      <c r="C9" s="9">
        <v>57</v>
      </c>
      <c r="D9" s="9" t="s">
        <v>13</v>
      </c>
      <c r="E9" s="9" t="s">
        <v>134</v>
      </c>
      <c r="F9" s="9" t="s">
        <v>138</v>
      </c>
      <c r="G9" s="18">
        <v>38750</v>
      </c>
      <c r="H9" s="2">
        <v>200</v>
      </c>
      <c r="I9" s="2">
        <v>50</v>
      </c>
    </row>
    <row r="10" spans="1:9" x14ac:dyDescent="0.25">
      <c r="A10" s="9" t="s">
        <v>189</v>
      </c>
      <c r="B10" s="9">
        <v>59</v>
      </c>
      <c r="C10" s="9">
        <v>57</v>
      </c>
      <c r="D10" s="9" t="s">
        <v>13</v>
      </c>
      <c r="E10" s="9" t="s">
        <v>142</v>
      </c>
      <c r="F10" s="9" t="s">
        <v>136</v>
      </c>
      <c r="G10" s="18">
        <v>35000</v>
      </c>
      <c r="H10" s="2">
        <v>200</v>
      </c>
      <c r="I10" s="2">
        <v>100</v>
      </c>
    </row>
    <row r="11" spans="1:9" x14ac:dyDescent="0.25">
      <c r="A11" s="9" t="s">
        <v>144</v>
      </c>
      <c r="B11" s="9">
        <v>60</v>
      </c>
      <c r="C11" s="9">
        <v>57</v>
      </c>
      <c r="D11" s="9" t="s">
        <v>13</v>
      </c>
      <c r="E11" s="9" t="s">
        <v>143</v>
      </c>
      <c r="F11" s="9" t="s">
        <v>137</v>
      </c>
      <c r="G11" s="18">
        <v>50000</v>
      </c>
      <c r="H11" s="2">
        <v>150</v>
      </c>
      <c r="I11" s="2">
        <v>100</v>
      </c>
    </row>
    <row r="12" spans="1:9" x14ac:dyDescent="0.25">
      <c r="A12" s="14" t="s">
        <v>258</v>
      </c>
      <c r="B12" s="14">
        <v>107</v>
      </c>
      <c r="C12" s="14">
        <v>36</v>
      </c>
      <c r="D12" s="14" t="s">
        <v>7</v>
      </c>
      <c r="E12" s="14" t="s">
        <v>259</v>
      </c>
      <c r="F12" s="14" t="s">
        <v>451</v>
      </c>
      <c r="G12" s="18">
        <v>25000</v>
      </c>
      <c r="H12" s="8">
        <v>50</v>
      </c>
      <c r="I12" s="14">
        <v>50</v>
      </c>
    </row>
    <row r="13" spans="1:9" x14ac:dyDescent="0.25">
      <c r="A13" s="14" t="s">
        <v>447</v>
      </c>
      <c r="B13" s="14">
        <v>112</v>
      </c>
      <c r="C13" s="14">
        <v>35</v>
      </c>
      <c r="D13" s="14" t="s">
        <v>18</v>
      </c>
      <c r="E13" s="14" t="s">
        <v>448</v>
      </c>
      <c r="F13" s="14" t="s">
        <v>284</v>
      </c>
      <c r="G13" s="9">
        <v>25000</v>
      </c>
      <c r="H13" s="8">
        <v>0</v>
      </c>
      <c r="I13" s="8">
        <v>150</v>
      </c>
    </row>
    <row r="14" spans="1:9" x14ac:dyDescent="0.25">
      <c r="A14" s="14" t="s">
        <v>506</v>
      </c>
      <c r="B14" s="14">
        <v>187</v>
      </c>
      <c r="C14" s="14">
        <v>112</v>
      </c>
      <c r="D14" s="14" t="s">
        <v>7</v>
      </c>
      <c r="E14" s="14" t="s">
        <v>507</v>
      </c>
      <c r="F14" s="14" t="s">
        <v>520</v>
      </c>
      <c r="G14" s="14">
        <v>30000</v>
      </c>
      <c r="H14" s="8">
        <v>50</v>
      </c>
      <c r="I14" s="8">
        <v>150</v>
      </c>
    </row>
    <row r="15" spans="1:9" x14ac:dyDescent="0.25">
      <c r="A15" s="14" t="s">
        <v>509</v>
      </c>
      <c r="B15" s="14">
        <v>188</v>
      </c>
      <c r="C15" s="14">
        <v>107</v>
      </c>
      <c r="D15" s="14" t="s">
        <v>7</v>
      </c>
      <c r="E15" s="14" t="s">
        <v>510</v>
      </c>
      <c r="F15" s="14" t="s">
        <v>510</v>
      </c>
      <c r="G15" s="14">
        <v>52500</v>
      </c>
      <c r="H15" s="8">
        <v>50</v>
      </c>
      <c r="I15" s="8">
        <v>100</v>
      </c>
    </row>
    <row r="16" spans="1:9" x14ac:dyDescent="0.25">
      <c r="A16" s="19" t="s">
        <v>1663</v>
      </c>
      <c r="B16" s="19">
        <v>222</v>
      </c>
      <c r="C16" s="19">
        <v>112</v>
      </c>
      <c r="D16" s="19" t="s">
        <v>7</v>
      </c>
      <c r="E16" s="19" t="s">
        <v>1664</v>
      </c>
      <c r="F16" s="19" t="s">
        <v>1665</v>
      </c>
      <c r="G16" s="19">
        <v>20000</v>
      </c>
      <c r="H16" s="16">
        <v>0</v>
      </c>
      <c r="I16" s="16">
        <v>200</v>
      </c>
    </row>
    <row r="17" spans="11:11" x14ac:dyDescent="0.25">
      <c r="K17" t="s">
        <v>299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423-009C-483A-8C67-5A98EC5F1238}">
  <sheetPr>
    <tabColor theme="7" tint="0.39997558519241921"/>
  </sheetPr>
  <dimension ref="A1:K20"/>
  <sheetViews>
    <sheetView zoomScaleNormal="100" workbookViewId="0">
      <selection activeCell="D21" sqref="D21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4" t="s">
        <v>374</v>
      </c>
      <c r="B2" s="14">
        <v>145</v>
      </c>
      <c r="C2" s="14">
        <v>39</v>
      </c>
      <c r="D2" s="14" t="s">
        <v>18</v>
      </c>
      <c r="E2" s="14" t="s">
        <v>376</v>
      </c>
      <c r="F2" s="14" t="s">
        <v>405</v>
      </c>
      <c r="G2" s="14">
        <v>75000</v>
      </c>
      <c r="H2" s="14">
        <v>150</v>
      </c>
      <c r="I2" s="14">
        <v>0</v>
      </c>
    </row>
    <row r="3" spans="1:9" x14ac:dyDescent="0.25">
      <c r="A3" s="14" t="s">
        <v>375</v>
      </c>
      <c r="B3" s="14">
        <v>146</v>
      </c>
      <c r="C3" s="14">
        <v>145</v>
      </c>
      <c r="D3" s="14" t="s">
        <v>13</v>
      </c>
      <c r="E3" s="14" t="s">
        <v>377</v>
      </c>
      <c r="F3" s="14" t="s">
        <v>410</v>
      </c>
      <c r="G3" s="14">
        <v>75500</v>
      </c>
      <c r="H3" s="14">
        <v>100</v>
      </c>
      <c r="I3" s="14">
        <v>50</v>
      </c>
    </row>
    <row r="4" spans="1:9" x14ac:dyDescent="0.25">
      <c r="A4" s="14" t="s">
        <v>503</v>
      </c>
      <c r="B4" s="14">
        <v>147</v>
      </c>
      <c r="C4" s="14">
        <v>146</v>
      </c>
      <c r="D4" s="14" t="s">
        <v>13</v>
      </c>
      <c r="E4" s="14" t="s">
        <v>504</v>
      </c>
      <c r="F4" s="14" t="s">
        <v>411</v>
      </c>
      <c r="G4" s="14">
        <v>76000</v>
      </c>
      <c r="H4" s="14">
        <v>50</v>
      </c>
      <c r="I4" s="14">
        <v>100</v>
      </c>
    </row>
    <row r="5" spans="1:9" x14ac:dyDescent="0.25">
      <c r="A5" s="14" t="s">
        <v>392</v>
      </c>
      <c r="B5" s="14">
        <v>148</v>
      </c>
      <c r="C5" s="14">
        <v>146</v>
      </c>
      <c r="D5" s="14" t="s">
        <v>13</v>
      </c>
      <c r="E5" s="14" t="s">
        <v>395</v>
      </c>
      <c r="F5" s="14" t="s">
        <v>409</v>
      </c>
      <c r="G5" s="14">
        <v>76000</v>
      </c>
      <c r="H5" s="14">
        <v>100</v>
      </c>
      <c r="I5" s="14">
        <v>100</v>
      </c>
    </row>
    <row r="6" spans="1:9" x14ac:dyDescent="0.25">
      <c r="A6" s="14" t="s">
        <v>384</v>
      </c>
      <c r="B6" s="14">
        <v>149</v>
      </c>
      <c r="C6" s="14">
        <v>148</v>
      </c>
      <c r="D6" s="14" t="s">
        <v>13</v>
      </c>
      <c r="E6" s="14" t="s">
        <v>423</v>
      </c>
      <c r="F6" s="14" t="s">
        <v>408</v>
      </c>
      <c r="G6" s="14">
        <v>76500</v>
      </c>
      <c r="H6" s="14">
        <v>100</v>
      </c>
      <c r="I6" s="14">
        <v>150</v>
      </c>
    </row>
    <row r="7" spans="1:9" x14ac:dyDescent="0.25">
      <c r="A7" s="14" t="s">
        <v>393</v>
      </c>
      <c r="B7" s="14">
        <v>150</v>
      </c>
      <c r="C7" s="14">
        <v>145</v>
      </c>
      <c r="D7" s="14" t="s">
        <v>13</v>
      </c>
      <c r="E7" s="14" t="s">
        <v>394</v>
      </c>
      <c r="F7" s="14" t="s">
        <v>407</v>
      </c>
      <c r="G7" s="14">
        <v>76000</v>
      </c>
      <c r="H7" s="14">
        <v>150</v>
      </c>
      <c r="I7" s="14">
        <v>50</v>
      </c>
    </row>
    <row r="8" spans="1:9" x14ac:dyDescent="0.25">
      <c r="A8" s="14" t="s">
        <v>385</v>
      </c>
      <c r="B8" s="14">
        <v>151</v>
      </c>
      <c r="C8" s="14">
        <v>147</v>
      </c>
      <c r="D8" s="14" t="s">
        <v>13</v>
      </c>
      <c r="E8" s="14" t="s">
        <v>386</v>
      </c>
      <c r="F8" s="14" t="s">
        <v>406</v>
      </c>
      <c r="G8" s="14">
        <v>76500</v>
      </c>
      <c r="H8" s="14">
        <v>0</v>
      </c>
      <c r="I8" s="14">
        <v>150</v>
      </c>
    </row>
    <row r="9" spans="1:9" x14ac:dyDescent="0.25">
      <c r="A9" s="14" t="s">
        <v>397</v>
      </c>
      <c r="B9" s="14">
        <v>152</v>
      </c>
      <c r="C9" s="2" t="s">
        <v>399</v>
      </c>
      <c r="D9" s="14" t="s">
        <v>13</v>
      </c>
      <c r="E9" s="14" t="s">
        <v>521</v>
      </c>
      <c r="F9" s="14" t="s">
        <v>404</v>
      </c>
      <c r="G9" s="14">
        <v>78500</v>
      </c>
      <c r="H9" s="14">
        <v>50</v>
      </c>
      <c r="I9" s="14">
        <v>150</v>
      </c>
    </row>
    <row r="10" spans="1:9" x14ac:dyDescent="0.25">
      <c r="A10" s="14" t="s">
        <v>398</v>
      </c>
      <c r="B10" s="14">
        <v>153</v>
      </c>
      <c r="C10" s="14">
        <v>152</v>
      </c>
      <c r="D10" s="14" t="s">
        <v>13</v>
      </c>
      <c r="E10" s="14" t="s">
        <v>396</v>
      </c>
      <c r="F10" s="14" t="s">
        <v>412</v>
      </c>
      <c r="G10" s="14">
        <v>100000</v>
      </c>
      <c r="H10" s="14">
        <v>150</v>
      </c>
      <c r="I10" s="14">
        <v>200</v>
      </c>
    </row>
    <row r="11" spans="1:9" x14ac:dyDescent="0.25">
      <c r="A11" s="14" t="s">
        <v>381</v>
      </c>
      <c r="B11" s="14">
        <v>154</v>
      </c>
      <c r="C11" s="14">
        <v>145</v>
      </c>
      <c r="D11" s="14" t="s">
        <v>7</v>
      </c>
      <c r="E11" s="14" t="s">
        <v>382</v>
      </c>
      <c r="F11" s="14"/>
      <c r="G11" s="14">
        <v>65000</v>
      </c>
      <c r="H11" s="14">
        <v>200</v>
      </c>
      <c r="I11" s="14">
        <v>50</v>
      </c>
    </row>
    <row r="12" spans="1:9" x14ac:dyDescent="0.25">
      <c r="A12" s="14" t="s">
        <v>383</v>
      </c>
      <c r="B12" s="14">
        <v>155</v>
      </c>
      <c r="C12" s="14">
        <v>154</v>
      </c>
      <c r="D12" s="14" t="s">
        <v>7</v>
      </c>
      <c r="E12" s="14" t="s">
        <v>380</v>
      </c>
      <c r="F12" s="14" t="s">
        <v>414</v>
      </c>
      <c r="G12" s="14">
        <v>65500</v>
      </c>
      <c r="H12" s="14">
        <v>200</v>
      </c>
      <c r="I12" s="14">
        <v>100</v>
      </c>
    </row>
    <row r="13" spans="1:9" x14ac:dyDescent="0.25">
      <c r="A13" s="14" t="s">
        <v>425</v>
      </c>
      <c r="B13" s="14">
        <v>156</v>
      </c>
      <c r="C13" s="14">
        <v>155</v>
      </c>
      <c r="D13" s="14" t="s">
        <v>7</v>
      </c>
      <c r="E13" s="14" t="s">
        <v>424</v>
      </c>
      <c r="F13" s="14" t="s">
        <v>413</v>
      </c>
      <c r="G13" s="14">
        <v>66000</v>
      </c>
      <c r="H13" s="14">
        <v>150</v>
      </c>
      <c r="I13" s="14">
        <v>100</v>
      </c>
    </row>
    <row r="14" spans="1:9" x14ac:dyDescent="0.25">
      <c r="A14" s="14" t="s">
        <v>378</v>
      </c>
      <c r="B14" s="14">
        <v>157</v>
      </c>
      <c r="C14" s="14">
        <v>154</v>
      </c>
      <c r="D14" s="14" t="s">
        <v>7</v>
      </c>
      <c r="E14" s="14" t="s">
        <v>379</v>
      </c>
      <c r="F14" s="14" t="s">
        <v>415</v>
      </c>
      <c r="G14" s="14">
        <v>65500</v>
      </c>
      <c r="H14" s="14">
        <v>250</v>
      </c>
      <c r="I14" s="14">
        <v>100</v>
      </c>
    </row>
    <row r="15" spans="1:9" x14ac:dyDescent="0.25">
      <c r="A15" s="14" t="s">
        <v>387</v>
      </c>
      <c r="B15" s="14">
        <v>158</v>
      </c>
      <c r="C15" s="14">
        <v>157</v>
      </c>
      <c r="D15" s="14" t="s">
        <v>7</v>
      </c>
      <c r="E15" s="14" t="s">
        <v>426</v>
      </c>
      <c r="F15" s="14" t="s">
        <v>411</v>
      </c>
      <c r="G15" s="14">
        <v>66000</v>
      </c>
      <c r="H15" s="14">
        <v>250</v>
      </c>
      <c r="I15" s="14">
        <v>150</v>
      </c>
    </row>
    <row r="16" spans="1:9" x14ac:dyDescent="0.25">
      <c r="A16" s="14" t="s">
        <v>388</v>
      </c>
      <c r="B16" s="14">
        <v>159</v>
      </c>
      <c r="C16" s="14">
        <v>158</v>
      </c>
      <c r="D16" s="14" t="s">
        <v>7</v>
      </c>
      <c r="E16" s="14" t="s">
        <v>389</v>
      </c>
      <c r="F16" s="14" t="s">
        <v>416</v>
      </c>
      <c r="G16" s="14">
        <v>66500</v>
      </c>
      <c r="H16" s="14">
        <v>300</v>
      </c>
      <c r="I16" s="14">
        <v>150</v>
      </c>
    </row>
    <row r="17" spans="1:11" x14ac:dyDescent="0.25">
      <c r="A17" s="14" t="s">
        <v>390</v>
      </c>
      <c r="B17" s="14">
        <v>160</v>
      </c>
      <c r="C17" s="14">
        <v>158</v>
      </c>
      <c r="D17" s="14" t="s">
        <v>7</v>
      </c>
      <c r="E17" s="14" t="s">
        <v>391</v>
      </c>
      <c r="F17" s="14" t="s">
        <v>417</v>
      </c>
      <c r="G17" s="14">
        <v>66500</v>
      </c>
      <c r="H17" s="14">
        <v>200</v>
      </c>
      <c r="I17" s="14">
        <v>150</v>
      </c>
      <c r="K17" t="s">
        <v>300</v>
      </c>
    </row>
    <row r="18" spans="1:11" x14ac:dyDescent="0.25">
      <c r="A18" s="38" t="s">
        <v>418</v>
      </c>
      <c r="B18" s="38">
        <v>161</v>
      </c>
      <c r="C18" s="38">
        <v>153</v>
      </c>
      <c r="D18" s="38" t="s">
        <v>7</v>
      </c>
      <c r="E18" s="38" t="s">
        <v>419</v>
      </c>
      <c r="F18" s="39"/>
      <c r="G18" s="38">
        <v>75000</v>
      </c>
      <c r="H18" s="38">
        <v>200</v>
      </c>
      <c r="I18" s="38">
        <v>200</v>
      </c>
    </row>
    <row r="19" spans="1:11" x14ac:dyDescent="0.25">
      <c r="A19" s="19" t="s">
        <v>522</v>
      </c>
      <c r="B19" s="19">
        <v>190</v>
      </c>
      <c r="C19" s="19">
        <v>149</v>
      </c>
      <c r="D19" s="19" t="s">
        <v>13</v>
      </c>
      <c r="E19" s="19" t="s">
        <v>523</v>
      </c>
      <c r="F19" s="19" t="s">
        <v>524</v>
      </c>
      <c r="G19" s="19">
        <v>77000</v>
      </c>
      <c r="H19" s="19">
        <v>150</v>
      </c>
      <c r="I19" s="19">
        <v>150</v>
      </c>
    </row>
    <row r="20" spans="1:11" x14ac:dyDescent="0.25">
      <c r="G20" s="1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282F-520E-467E-9B53-F87152D7ADDE}">
  <sheetPr>
    <tabColor theme="2" tint="-9.9978637043366805E-2"/>
  </sheetPr>
  <dimension ref="A1:K20"/>
  <sheetViews>
    <sheetView zoomScaleNormal="100" workbookViewId="0">
      <selection activeCell="B18" sqref="B18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29" t="s">
        <v>2</v>
      </c>
      <c r="D1" s="29" t="s">
        <v>3</v>
      </c>
      <c r="E1" s="29" t="s">
        <v>8</v>
      </c>
      <c r="F1" s="29" t="s">
        <v>10</v>
      </c>
      <c r="G1" s="29" t="s">
        <v>11</v>
      </c>
      <c r="H1" s="1" t="s">
        <v>4</v>
      </c>
      <c r="I1" s="1" t="s">
        <v>5</v>
      </c>
    </row>
    <row r="2" spans="1:9" x14ac:dyDescent="0.25">
      <c r="A2" t="s">
        <v>98</v>
      </c>
      <c r="B2">
        <v>40</v>
      </c>
      <c r="C2" s="18">
        <v>153</v>
      </c>
      <c r="D2" s="18" t="s">
        <v>18</v>
      </c>
      <c r="E2" s="18" t="s">
        <v>108</v>
      </c>
      <c r="F2" s="18" t="s">
        <v>110</v>
      </c>
      <c r="G2" s="18">
        <v>77500</v>
      </c>
      <c r="H2">
        <v>0</v>
      </c>
      <c r="I2">
        <v>0</v>
      </c>
    </row>
    <row r="3" spans="1:9" x14ac:dyDescent="0.25">
      <c r="A3" s="2" t="s">
        <v>184</v>
      </c>
      <c r="B3" s="2">
        <v>41</v>
      </c>
      <c r="C3" s="9">
        <v>153</v>
      </c>
      <c r="D3" s="9" t="s">
        <v>18</v>
      </c>
      <c r="E3" s="9" t="s">
        <v>109</v>
      </c>
      <c r="F3" s="9" t="s">
        <v>111</v>
      </c>
      <c r="G3" s="18">
        <v>77500</v>
      </c>
      <c r="H3" s="2">
        <v>0</v>
      </c>
      <c r="I3" s="9">
        <v>200</v>
      </c>
    </row>
    <row r="4" spans="1:9" x14ac:dyDescent="0.25">
      <c r="A4" s="2" t="s">
        <v>149</v>
      </c>
      <c r="B4" s="2">
        <v>61</v>
      </c>
      <c r="C4" s="9">
        <v>40</v>
      </c>
      <c r="D4" s="9" t="s">
        <v>7</v>
      </c>
      <c r="E4" s="9" t="s">
        <v>150</v>
      </c>
      <c r="F4" s="9" t="s">
        <v>159</v>
      </c>
      <c r="G4" s="18">
        <v>87500</v>
      </c>
      <c r="H4" s="2">
        <v>50</v>
      </c>
      <c r="I4" s="2">
        <v>0</v>
      </c>
    </row>
    <row r="5" spans="1:9" x14ac:dyDescent="0.25">
      <c r="A5" s="2" t="s">
        <v>146</v>
      </c>
      <c r="B5" s="2">
        <v>62</v>
      </c>
      <c r="C5" s="9">
        <v>61</v>
      </c>
      <c r="D5" s="9" t="s">
        <v>48</v>
      </c>
      <c r="E5" s="9" t="s">
        <v>148</v>
      </c>
      <c r="F5" s="9" t="s">
        <v>159</v>
      </c>
      <c r="G5" s="18">
        <v>125000</v>
      </c>
      <c r="H5" s="2">
        <v>100</v>
      </c>
      <c r="I5" s="2">
        <v>0</v>
      </c>
    </row>
    <row r="6" spans="1:9" x14ac:dyDescent="0.25">
      <c r="A6" s="2" t="s">
        <v>154</v>
      </c>
      <c r="B6" s="2">
        <v>63</v>
      </c>
      <c r="C6" s="9">
        <v>62</v>
      </c>
      <c r="D6" s="9" t="s">
        <v>13</v>
      </c>
      <c r="E6" s="9" t="s">
        <v>147</v>
      </c>
      <c r="F6" s="9" t="s">
        <v>174</v>
      </c>
      <c r="G6" s="18">
        <v>150000</v>
      </c>
      <c r="H6" s="2">
        <v>150</v>
      </c>
      <c r="I6" s="2">
        <v>0</v>
      </c>
    </row>
    <row r="7" spans="1:9" x14ac:dyDescent="0.25">
      <c r="A7" s="2" t="s">
        <v>153</v>
      </c>
      <c r="B7" s="2">
        <v>64</v>
      </c>
      <c r="C7" s="9">
        <v>62</v>
      </c>
      <c r="D7" s="9" t="s">
        <v>48</v>
      </c>
      <c r="E7" s="9" t="s">
        <v>167</v>
      </c>
      <c r="F7" s="9" t="s">
        <v>159</v>
      </c>
      <c r="G7" s="18">
        <v>137500</v>
      </c>
      <c r="H7" s="2">
        <v>100</v>
      </c>
      <c r="I7" s="2">
        <v>50</v>
      </c>
    </row>
    <row r="8" spans="1:9" x14ac:dyDescent="0.25">
      <c r="A8" s="2" t="s">
        <v>155</v>
      </c>
      <c r="B8" s="2">
        <v>65</v>
      </c>
      <c r="C8" s="9">
        <v>64</v>
      </c>
      <c r="D8" s="9" t="s">
        <v>48</v>
      </c>
      <c r="E8" s="9" t="s">
        <v>168</v>
      </c>
      <c r="F8" s="9" t="s">
        <v>159</v>
      </c>
      <c r="G8" s="18">
        <v>162500</v>
      </c>
      <c r="H8" s="2">
        <v>150</v>
      </c>
      <c r="I8" s="2">
        <v>50</v>
      </c>
    </row>
    <row r="9" spans="1:9" x14ac:dyDescent="0.25">
      <c r="A9" s="2" t="s">
        <v>156</v>
      </c>
      <c r="B9" s="2">
        <v>66</v>
      </c>
      <c r="C9" s="9">
        <v>65</v>
      </c>
      <c r="D9" s="9" t="s">
        <v>48</v>
      </c>
      <c r="E9" s="9" t="s">
        <v>169</v>
      </c>
      <c r="F9" s="9" t="s">
        <v>174</v>
      </c>
      <c r="G9" s="18">
        <v>225000</v>
      </c>
      <c r="H9" s="2">
        <v>200</v>
      </c>
      <c r="I9" s="2">
        <v>50</v>
      </c>
    </row>
    <row r="10" spans="1:9" x14ac:dyDescent="0.25">
      <c r="A10" s="2" t="s">
        <v>157</v>
      </c>
      <c r="B10" s="2">
        <v>67</v>
      </c>
      <c r="C10" s="9">
        <v>61</v>
      </c>
      <c r="D10" s="9" t="s">
        <v>7</v>
      </c>
      <c r="E10" s="9" t="s">
        <v>152</v>
      </c>
      <c r="F10" s="9" t="s">
        <v>159</v>
      </c>
      <c r="G10" s="18">
        <v>100000</v>
      </c>
      <c r="H10" s="2">
        <v>50</v>
      </c>
      <c r="I10" s="2">
        <v>50</v>
      </c>
    </row>
    <row r="11" spans="1:9" x14ac:dyDescent="0.25">
      <c r="A11" s="2" t="s">
        <v>158</v>
      </c>
      <c r="B11" s="2">
        <v>68</v>
      </c>
      <c r="C11" s="9">
        <v>67</v>
      </c>
      <c r="D11" s="9" t="s">
        <v>7</v>
      </c>
      <c r="E11" s="9" t="s">
        <v>151</v>
      </c>
      <c r="F11" s="9" t="s">
        <v>159</v>
      </c>
      <c r="G11" s="18">
        <v>112500</v>
      </c>
      <c r="H11" s="2">
        <v>50</v>
      </c>
      <c r="I11" s="2">
        <v>100</v>
      </c>
    </row>
    <row r="12" spans="1:9" x14ac:dyDescent="0.25">
      <c r="A12" s="2" t="s">
        <v>192</v>
      </c>
      <c r="B12" s="2">
        <v>69</v>
      </c>
      <c r="C12" s="9">
        <v>68</v>
      </c>
      <c r="D12" s="9" t="s">
        <v>7</v>
      </c>
      <c r="E12" s="9" t="s">
        <v>173</v>
      </c>
      <c r="F12" s="9" t="s">
        <v>159</v>
      </c>
      <c r="G12" s="18">
        <v>125000</v>
      </c>
      <c r="H12" s="2">
        <v>50</v>
      </c>
      <c r="I12" s="2">
        <v>150</v>
      </c>
    </row>
    <row r="13" spans="1:9" x14ac:dyDescent="0.25">
      <c r="A13" s="2" t="s">
        <v>161</v>
      </c>
      <c r="B13" s="2">
        <v>70</v>
      </c>
      <c r="C13" s="9">
        <v>41</v>
      </c>
      <c r="D13" s="9" t="s">
        <v>7</v>
      </c>
      <c r="E13" s="9" t="s">
        <v>162</v>
      </c>
      <c r="F13" s="9" t="s">
        <v>159</v>
      </c>
      <c r="G13" s="18">
        <v>100000</v>
      </c>
      <c r="H13" s="2">
        <v>50</v>
      </c>
      <c r="I13" s="2">
        <v>200</v>
      </c>
    </row>
    <row r="14" spans="1:9" x14ac:dyDescent="0.25">
      <c r="A14" s="2" t="s">
        <v>163</v>
      </c>
      <c r="B14" s="2">
        <v>71</v>
      </c>
      <c r="C14" s="9">
        <v>70</v>
      </c>
      <c r="D14" s="9" t="s">
        <v>48</v>
      </c>
      <c r="E14" s="9" t="s">
        <v>164</v>
      </c>
      <c r="F14" s="9" t="s">
        <v>159</v>
      </c>
      <c r="G14" s="18">
        <v>137500</v>
      </c>
      <c r="H14" s="2">
        <v>100</v>
      </c>
      <c r="I14" s="2">
        <v>200</v>
      </c>
    </row>
    <row r="15" spans="1:9" x14ac:dyDescent="0.25">
      <c r="A15" s="2" t="s">
        <v>193</v>
      </c>
      <c r="B15" s="2">
        <v>72</v>
      </c>
      <c r="C15" s="9">
        <v>71</v>
      </c>
      <c r="D15" s="9" t="s">
        <v>48</v>
      </c>
      <c r="E15" s="9" t="s">
        <v>172</v>
      </c>
      <c r="F15" s="9" t="s">
        <v>159</v>
      </c>
      <c r="G15" s="18">
        <v>162500</v>
      </c>
      <c r="H15" s="2">
        <v>100</v>
      </c>
      <c r="I15" s="2">
        <v>250</v>
      </c>
    </row>
    <row r="16" spans="1:9" x14ac:dyDescent="0.25">
      <c r="A16" s="2" t="s">
        <v>165</v>
      </c>
      <c r="B16" s="2">
        <v>73</v>
      </c>
      <c r="C16" s="9">
        <v>72</v>
      </c>
      <c r="D16" s="9" t="s">
        <v>48</v>
      </c>
      <c r="E16" s="9" t="s">
        <v>171</v>
      </c>
      <c r="F16" s="9" t="s">
        <v>159</v>
      </c>
      <c r="G16" s="18">
        <v>212500</v>
      </c>
      <c r="H16" s="2">
        <v>150</v>
      </c>
      <c r="I16" s="2">
        <v>250</v>
      </c>
    </row>
    <row r="17" spans="1:11" x14ac:dyDescent="0.25">
      <c r="A17" s="2" t="s">
        <v>166</v>
      </c>
      <c r="B17" s="2">
        <v>74</v>
      </c>
      <c r="C17" s="9">
        <v>73</v>
      </c>
      <c r="D17" s="9" t="s">
        <v>48</v>
      </c>
      <c r="E17" s="9" t="s">
        <v>170</v>
      </c>
      <c r="F17" s="9" t="s">
        <v>160</v>
      </c>
      <c r="G17" s="18">
        <v>275000</v>
      </c>
      <c r="H17" s="2">
        <v>200</v>
      </c>
      <c r="I17" s="2">
        <v>250</v>
      </c>
      <c r="K17" t="s">
        <v>301</v>
      </c>
    </row>
    <row r="18" spans="1:11" x14ac:dyDescent="0.25">
      <c r="A18" s="2" t="s">
        <v>600</v>
      </c>
      <c r="B18" s="2">
        <v>75</v>
      </c>
      <c r="C18" s="9">
        <v>71</v>
      </c>
      <c r="D18" s="9" t="s">
        <v>13</v>
      </c>
      <c r="E18" s="9" t="s">
        <v>599</v>
      </c>
      <c r="F18" s="9" t="s">
        <v>135</v>
      </c>
      <c r="G18" s="18">
        <v>200000</v>
      </c>
      <c r="H18" s="2">
        <v>150</v>
      </c>
      <c r="I18" s="2">
        <v>200</v>
      </c>
    </row>
    <row r="19" spans="1:11" x14ac:dyDescent="0.25">
      <c r="A19" s="2" t="s">
        <v>195</v>
      </c>
      <c r="B19" s="2">
        <v>76</v>
      </c>
      <c r="C19" s="9">
        <v>75</v>
      </c>
      <c r="D19" s="9" t="s">
        <v>13</v>
      </c>
      <c r="E19" s="9" t="s">
        <v>175</v>
      </c>
      <c r="F19" s="9" t="s">
        <v>176</v>
      </c>
      <c r="G19" s="18">
        <v>250000</v>
      </c>
      <c r="H19" s="2">
        <v>150</v>
      </c>
      <c r="I19" s="2">
        <v>150</v>
      </c>
    </row>
    <row r="20" spans="1:11" x14ac:dyDescent="0.25">
      <c r="A20" s="13" t="s">
        <v>194</v>
      </c>
      <c r="B20" s="13">
        <v>77</v>
      </c>
      <c r="C20" s="30" t="s">
        <v>177</v>
      </c>
      <c r="D20" s="30" t="s">
        <v>13</v>
      </c>
      <c r="E20" s="30" t="s">
        <v>178</v>
      </c>
      <c r="F20" s="30" t="s">
        <v>183</v>
      </c>
      <c r="G20" s="30">
        <v>125000</v>
      </c>
      <c r="H20" s="13">
        <v>200</v>
      </c>
      <c r="I20" s="13">
        <v>150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67BE-6938-4BBA-B4DF-4149DF3E02E9}">
  <sheetPr>
    <tabColor rgb="FF7030A0"/>
  </sheetPr>
  <dimension ref="A1:K17"/>
  <sheetViews>
    <sheetView zoomScaleNormal="100" workbookViewId="0">
      <selection activeCell="B16" sqref="B16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181</v>
      </c>
      <c r="B2" s="2">
        <v>78</v>
      </c>
      <c r="C2" s="2">
        <v>77</v>
      </c>
      <c r="D2" s="2" t="s">
        <v>18</v>
      </c>
      <c r="E2" s="2" t="s">
        <v>182</v>
      </c>
      <c r="F2" s="8" t="s">
        <v>32</v>
      </c>
      <c r="G2" s="18">
        <v>225000</v>
      </c>
      <c r="H2" s="2">
        <v>0</v>
      </c>
      <c r="I2" s="2">
        <v>0</v>
      </c>
    </row>
    <row r="3" spans="1:9" x14ac:dyDescent="0.25">
      <c r="A3" s="2" t="s">
        <v>240</v>
      </c>
      <c r="B3" s="2">
        <v>97</v>
      </c>
      <c r="C3" s="2">
        <v>78</v>
      </c>
      <c r="D3" s="2" t="s">
        <v>13</v>
      </c>
      <c r="E3" s="2" t="s">
        <v>251</v>
      </c>
      <c r="F3" s="8" t="s">
        <v>209</v>
      </c>
      <c r="G3" s="18">
        <v>312500</v>
      </c>
      <c r="H3" s="2">
        <v>50</v>
      </c>
      <c r="I3" s="2">
        <v>0</v>
      </c>
    </row>
    <row r="4" spans="1:9" x14ac:dyDescent="0.25">
      <c r="A4" s="2" t="s">
        <v>241</v>
      </c>
      <c r="B4" s="2">
        <v>98</v>
      </c>
      <c r="C4" s="2">
        <v>78</v>
      </c>
      <c r="D4" s="2" t="s">
        <v>13</v>
      </c>
      <c r="E4" s="2" t="s">
        <v>252</v>
      </c>
      <c r="F4" s="8" t="s">
        <v>209</v>
      </c>
      <c r="G4" s="18">
        <v>312500</v>
      </c>
      <c r="H4" s="2">
        <v>50</v>
      </c>
      <c r="I4" s="2">
        <v>50</v>
      </c>
    </row>
    <row r="5" spans="1:9" x14ac:dyDescent="0.25">
      <c r="A5" s="2" t="s">
        <v>242</v>
      </c>
      <c r="B5" s="2">
        <v>99</v>
      </c>
      <c r="C5" s="2">
        <v>78</v>
      </c>
      <c r="D5" s="2" t="s">
        <v>13</v>
      </c>
      <c r="E5" s="2" t="s">
        <v>253</v>
      </c>
      <c r="F5" s="8" t="s">
        <v>209</v>
      </c>
      <c r="G5" s="18">
        <v>312500</v>
      </c>
      <c r="H5" s="2">
        <v>50</v>
      </c>
      <c r="I5" s="2">
        <v>100</v>
      </c>
    </row>
    <row r="6" spans="1:9" x14ac:dyDescent="0.25">
      <c r="A6" s="2" t="s">
        <v>243</v>
      </c>
      <c r="B6" s="2">
        <v>100</v>
      </c>
      <c r="C6" s="2">
        <v>78</v>
      </c>
      <c r="D6" s="2" t="s">
        <v>13</v>
      </c>
      <c r="E6" s="2" t="s">
        <v>254</v>
      </c>
      <c r="F6" s="8" t="s">
        <v>209</v>
      </c>
      <c r="G6" s="18">
        <v>312500</v>
      </c>
      <c r="H6" s="2">
        <v>50</v>
      </c>
      <c r="I6" s="2">
        <v>150</v>
      </c>
    </row>
    <row r="7" spans="1:9" x14ac:dyDescent="0.25">
      <c r="A7" s="2" t="s">
        <v>236</v>
      </c>
      <c r="B7" s="2">
        <v>101</v>
      </c>
      <c r="C7" s="2">
        <v>78</v>
      </c>
      <c r="D7" s="8" t="s">
        <v>48</v>
      </c>
      <c r="E7" s="2" t="s">
        <v>245</v>
      </c>
      <c r="F7" s="8" t="s">
        <v>256</v>
      </c>
      <c r="G7" s="18">
        <v>250000</v>
      </c>
      <c r="H7" s="2">
        <v>0</v>
      </c>
      <c r="I7" s="2">
        <v>200</v>
      </c>
    </row>
    <row r="8" spans="1:9" x14ac:dyDescent="0.25">
      <c r="A8" s="2" t="s">
        <v>248</v>
      </c>
      <c r="B8" s="2">
        <v>102</v>
      </c>
      <c r="C8" s="8">
        <v>101</v>
      </c>
      <c r="D8" s="8" t="s">
        <v>48</v>
      </c>
      <c r="E8" s="2" t="s">
        <v>249</v>
      </c>
      <c r="F8" s="8" t="s">
        <v>256</v>
      </c>
      <c r="G8" s="18">
        <v>250000</v>
      </c>
      <c r="H8" s="2">
        <v>50</v>
      </c>
      <c r="I8" s="2">
        <v>200</v>
      </c>
    </row>
    <row r="9" spans="1:9" x14ac:dyDescent="0.25">
      <c r="A9" s="2" t="s">
        <v>266</v>
      </c>
      <c r="B9" s="2">
        <v>103</v>
      </c>
      <c r="C9" s="8">
        <v>102</v>
      </c>
      <c r="D9" s="8" t="s">
        <v>48</v>
      </c>
      <c r="E9" s="2" t="s">
        <v>244</v>
      </c>
      <c r="F9" s="8" t="s">
        <v>256</v>
      </c>
      <c r="G9" s="18">
        <v>250000</v>
      </c>
      <c r="H9" s="2">
        <v>100</v>
      </c>
      <c r="I9" s="2">
        <v>200</v>
      </c>
    </row>
    <row r="10" spans="1:9" x14ac:dyDescent="0.25">
      <c r="A10" s="2" t="s">
        <v>239</v>
      </c>
      <c r="B10" s="2">
        <v>104</v>
      </c>
      <c r="C10" s="8">
        <v>103</v>
      </c>
      <c r="D10" s="8" t="s">
        <v>48</v>
      </c>
      <c r="E10" s="2" t="s">
        <v>250</v>
      </c>
      <c r="F10" s="8" t="s">
        <v>256</v>
      </c>
      <c r="G10" s="18">
        <v>250000</v>
      </c>
      <c r="H10" s="2">
        <v>150</v>
      </c>
      <c r="I10" s="2">
        <v>200</v>
      </c>
    </row>
    <row r="11" spans="1:9" x14ac:dyDescent="0.25">
      <c r="A11" s="2" t="s">
        <v>238</v>
      </c>
      <c r="B11" s="2">
        <v>105</v>
      </c>
      <c r="C11" s="8">
        <v>104</v>
      </c>
      <c r="D11" s="8" t="s">
        <v>48</v>
      </c>
      <c r="E11" s="2" t="s">
        <v>247</v>
      </c>
      <c r="F11" s="8" t="s">
        <v>256</v>
      </c>
      <c r="G11" s="9">
        <v>250000</v>
      </c>
      <c r="H11" s="2">
        <v>200</v>
      </c>
      <c r="I11" s="2">
        <v>200</v>
      </c>
    </row>
    <row r="12" spans="1:9" x14ac:dyDescent="0.25">
      <c r="A12" s="2" t="s">
        <v>237</v>
      </c>
      <c r="B12" s="2">
        <v>106</v>
      </c>
      <c r="C12" s="8">
        <v>105</v>
      </c>
      <c r="D12" s="8" t="s">
        <v>48</v>
      </c>
      <c r="E12" s="2" t="s">
        <v>246</v>
      </c>
      <c r="F12" s="8" t="s">
        <v>256</v>
      </c>
      <c r="G12" s="9">
        <v>250000</v>
      </c>
      <c r="H12" s="2">
        <v>250</v>
      </c>
      <c r="I12" s="2">
        <v>200</v>
      </c>
    </row>
    <row r="13" spans="1:9" x14ac:dyDescent="0.25">
      <c r="A13" s="8" t="s">
        <v>528</v>
      </c>
      <c r="B13" s="8">
        <v>191</v>
      </c>
      <c r="C13" s="2" t="s">
        <v>526</v>
      </c>
      <c r="D13" s="8" t="s">
        <v>7</v>
      </c>
      <c r="E13" s="8" t="s">
        <v>529</v>
      </c>
      <c r="F13" s="8" t="s">
        <v>527</v>
      </c>
      <c r="G13" s="14">
        <v>300000</v>
      </c>
      <c r="H13" s="8">
        <v>150</v>
      </c>
      <c r="I13" s="8">
        <v>100</v>
      </c>
    </row>
    <row r="14" spans="1:9" x14ac:dyDescent="0.25">
      <c r="A14" s="8" t="s">
        <v>530</v>
      </c>
      <c r="B14" s="8">
        <v>192</v>
      </c>
      <c r="C14" s="2">
        <v>212</v>
      </c>
      <c r="D14" s="8" t="s">
        <v>7</v>
      </c>
      <c r="E14" s="8" t="s">
        <v>531</v>
      </c>
      <c r="F14" s="2"/>
      <c r="G14" s="14">
        <v>300000</v>
      </c>
      <c r="H14" s="8">
        <v>250</v>
      </c>
      <c r="I14" s="8">
        <v>100</v>
      </c>
    </row>
    <row r="15" spans="1:9" x14ac:dyDescent="0.25">
      <c r="A15" s="7" t="s">
        <v>581</v>
      </c>
      <c r="B15" s="7">
        <v>212</v>
      </c>
      <c r="C15" s="7">
        <v>191</v>
      </c>
      <c r="D15" s="7" t="s">
        <v>7</v>
      </c>
      <c r="E15" s="7" t="s">
        <v>582</v>
      </c>
      <c r="F15" s="7"/>
      <c r="G15" s="19">
        <v>300000</v>
      </c>
      <c r="H15" s="7">
        <v>200</v>
      </c>
      <c r="I15" s="7">
        <v>100</v>
      </c>
    </row>
    <row r="17" spans="11:11" x14ac:dyDescent="0.25">
      <c r="K17" t="s">
        <v>302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2A7ED-B1D0-49F0-8895-44C118F91E52}">
  <sheetPr>
    <tabColor theme="0"/>
  </sheetPr>
  <dimension ref="A1:K26"/>
  <sheetViews>
    <sheetView zoomScaleNormal="100" workbookViewId="0">
      <selection activeCell="H8" sqref="H8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532</v>
      </c>
      <c r="B2" s="2">
        <v>193</v>
      </c>
      <c r="C2" s="2">
        <v>192</v>
      </c>
      <c r="D2" s="2" t="s">
        <v>18</v>
      </c>
      <c r="E2" s="2" t="s">
        <v>533</v>
      </c>
      <c r="F2" s="8" t="s">
        <v>570</v>
      </c>
      <c r="G2" s="18">
        <v>375000</v>
      </c>
      <c r="H2" s="2">
        <v>0</v>
      </c>
      <c r="I2" s="2">
        <v>0</v>
      </c>
    </row>
    <row r="3" spans="1:9" x14ac:dyDescent="0.25">
      <c r="A3" s="2" t="s">
        <v>534</v>
      </c>
      <c r="B3" s="2">
        <v>194</v>
      </c>
      <c r="C3" s="2">
        <v>193</v>
      </c>
      <c r="D3" s="2" t="s">
        <v>7</v>
      </c>
      <c r="E3" s="2" t="s">
        <v>536</v>
      </c>
      <c r="F3" s="8" t="s">
        <v>535</v>
      </c>
      <c r="G3" s="18">
        <v>350000</v>
      </c>
      <c r="H3" s="2">
        <v>0</v>
      </c>
      <c r="I3" s="2">
        <v>50</v>
      </c>
    </row>
    <row r="4" spans="1:9" x14ac:dyDescent="0.25">
      <c r="A4" s="2" t="s">
        <v>537</v>
      </c>
      <c r="B4" s="2">
        <v>195</v>
      </c>
      <c r="C4" s="2">
        <v>194</v>
      </c>
      <c r="D4" s="2" t="s">
        <v>7</v>
      </c>
      <c r="E4" s="2" t="s">
        <v>543</v>
      </c>
      <c r="F4" s="8" t="s">
        <v>535</v>
      </c>
      <c r="G4" s="18">
        <v>365000</v>
      </c>
      <c r="H4" s="2">
        <v>0</v>
      </c>
      <c r="I4" s="2">
        <v>100</v>
      </c>
    </row>
    <row r="5" spans="1:9" x14ac:dyDescent="0.25">
      <c r="A5" s="8" t="s">
        <v>538</v>
      </c>
      <c r="B5" s="8">
        <v>196</v>
      </c>
      <c r="C5" s="8">
        <v>195</v>
      </c>
      <c r="D5" s="8" t="s">
        <v>7</v>
      </c>
      <c r="E5" s="8" t="s">
        <v>539</v>
      </c>
      <c r="F5" s="8" t="s">
        <v>535</v>
      </c>
      <c r="G5" s="18">
        <v>375000</v>
      </c>
      <c r="H5" s="8">
        <v>0</v>
      </c>
      <c r="I5" s="8">
        <v>150</v>
      </c>
    </row>
    <row r="6" spans="1:9" x14ac:dyDescent="0.25">
      <c r="A6" s="8" t="s">
        <v>540</v>
      </c>
      <c r="B6" s="8">
        <v>197</v>
      </c>
      <c r="C6" s="8">
        <v>196</v>
      </c>
      <c r="D6" s="8" t="s">
        <v>7</v>
      </c>
      <c r="E6" s="8" t="s">
        <v>542</v>
      </c>
      <c r="F6" s="8" t="s">
        <v>541</v>
      </c>
      <c r="G6" s="18">
        <v>380000</v>
      </c>
      <c r="H6" s="8">
        <v>0</v>
      </c>
      <c r="I6" s="8">
        <v>200</v>
      </c>
    </row>
    <row r="7" spans="1:9" x14ac:dyDescent="0.25">
      <c r="A7" s="8" t="s">
        <v>544</v>
      </c>
      <c r="B7" s="8">
        <v>198</v>
      </c>
      <c r="C7" s="8">
        <v>197</v>
      </c>
      <c r="D7" s="8" t="s">
        <v>7</v>
      </c>
      <c r="E7" s="8" t="s">
        <v>545</v>
      </c>
      <c r="F7" s="8" t="s">
        <v>546</v>
      </c>
      <c r="G7" s="18">
        <v>390000</v>
      </c>
      <c r="H7" s="8">
        <v>0</v>
      </c>
      <c r="I7" s="8">
        <v>250</v>
      </c>
    </row>
    <row r="8" spans="1:9" x14ac:dyDescent="0.25">
      <c r="A8" s="8" t="s">
        <v>553</v>
      </c>
      <c r="B8" s="8">
        <v>199</v>
      </c>
      <c r="C8" s="8">
        <v>196</v>
      </c>
      <c r="D8" s="8" t="s">
        <v>7</v>
      </c>
      <c r="E8" s="8" t="s">
        <v>554</v>
      </c>
      <c r="F8" s="8" t="s">
        <v>535</v>
      </c>
      <c r="G8" s="18">
        <v>400000</v>
      </c>
      <c r="H8" s="8">
        <v>50</v>
      </c>
      <c r="I8" s="8">
        <v>150</v>
      </c>
    </row>
    <row r="10" spans="1:9" x14ac:dyDescent="0.25">
      <c r="A10" s="8" t="s">
        <v>547</v>
      </c>
      <c r="B10" s="8">
        <v>200</v>
      </c>
      <c r="C10" s="8">
        <v>193</v>
      </c>
      <c r="D10" s="8" t="s">
        <v>13</v>
      </c>
      <c r="E10" s="8" t="s">
        <v>548</v>
      </c>
      <c r="F10" s="8" t="s">
        <v>550</v>
      </c>
      <c r="G10" s="18">
        <v>380000</v>
      </c>
      <c r="H10" s="8">
        <v>50</v>
      </c>
      <c r="I10" s="8">
        <v>0</v>
      </c>
    </row>
    <row r="11" spans="1:9" x14ac:dyDescent="0.25">
      <c r="A11" s="8" t="s">
        <v>549</v>
      </c>
      <c r="B11" s="8">
        <v>201</v>
      </c>
      <c r="C11" s="8">
        <v>200</v>
      </c>
      <c r="D11" s="8" t="s">
        <v>13</v>
      </c>
      <c r="E11" s="8" t="s">
        <v>557</v>
      </c>
      <c r="F11" s="8" t="s">
        <v>546</v>
      </c>
      <c r="G11" s="18">
        <v>400000</v>
      </c>
      <c r="H11" s="8">
        <v>100</v>
      </c>
      <c r="I11" s="8">
        <v>0</v>
      </c>
    </row>
    <row r="12" spans="1:9" x14ac:dyDescent="0.25">
      <c r="A12" s="8" t="s">
        <v>551</v>
      </c>
      <c r="B12" s="8">
        <v>202</v>
      </c>
      <c r="C12" s="8">
        <v>201</v>
      </c>
      <c r="D12" s="8" t="s">
        <v>13</v>
      </c>
      <c r="E12" s="8" t="s">
        <v>552</v>
      </c>
      <c r="F12" s="8"/>
      <c r="G12" s="18">
        <v>400000</v>
      </c>
      <c r="H12" s="8">
        <v>150</v>
      </c>
      <c r="I12" s="8">
        <v>0</v>
      </c>
    </row>
    <row r="13" spans="1:9" x14ac:dyDescent="0.25">
      <c r="A13" s="2" t="s">
        <v>555</v>
      </c>
      <c r="B13" s="8">
        <v>203</v>
      </c>
      <c r="C13" s="8">
        <v>200</v>
      </c>
      <c r="D13" s="8" t="s">
        <v>7</v>
      </c>
      <c r="E13" s="8" t="s">
        <v>556</v>
      </c>
      <c r="F13" s="8" t="s">
        <v>561</v>
      </c>
      <c r="G13" s="18">
        <v>385000</v>
      </c>
      <c r="H13" s="8">
        <v>50</v>
      </c>
      <c r="I13" s="8">
        <v>50</v>
      </c>
    </row>
    <row r="14" spans="1:9" x14ac:dyDescent="0.25">
      <c r="A14" s="8" t="s">
        <v>558</v>
      </c>
      <c r="B14" s="8">
        <v>204</v>
      </c>
      <c r="C14" s="8">
        <v>202</v>
      </c>
      <c r="D14" s="8" t="s">
        <v>13</v>
      </c>
      <c r="E14" s="8" t="s">
        <v>559</v>
      </c>
      <c r="F14" s="8" t="s">
        <v>560</v>
      </c>
      <c r="G14" s="9">
        <v>410000</v>
      </c>
      <c r="H14" s="8">
        <v>250</v>
      </c>
      <c r="I14" s="8">
        <v>0</v>
      </c>
    </row>
    <row r="15" spans="1:9" x14ac:dyDescent="0.25">
      <c r="A15" s="8" t="s">
        <v>562</v>
      </c>
      <c r="B15" s="8">
        <v>205</v>
      </c>
      <c r="C15" s="8">
        <v>204</v>
      </c>
      <c r="D15" s="8" t="s">
        <v>13</v>
      </c>
      <c r="E15" s="8" t="s">
        <v>564</v>
      </c>
      <c r="F15" s="8" t="s">
        <v>563</v>
      </c>
      <c r="G15" s="14">
        <v>425000</v>
      </c>
      <c r="H15" s="8">
        <v>200</v>
      </c>
      <c r="I15" s="8">
        <v>50</v>
      </c>
    </row>
    <row r="16" spans="1:9" x14ac:dyDescent="0.25">
      <c r="A16" s="8" t="s">
        <v>565</v>
      </c>
      <c r="B16" s="8">
        <v>206</v>
      </c>
      <c r="C16" s="8">
        <v>204</v>
      </c>
      <c r="D16" s="8" t="s">
        <v>13</v>
      </c>
      <c r="E16" s="8" t="s">
        <v>566</v>
      </c>
      <c r="F16" s="8" t="s">
        <v>567</v>
      </c>
      <c r="G16" s="14">
        <v>500000</v>
      </c>
      <c r="H16" s="8">
        <v>250</v>
      </c>
      <c r="I16" s="8">
        <v>50</v>
      </c>
    </row>
    <row r="17" spans="1:11" x14ac:dyDescent="0.25">
      <c r="K17" t="s">
        <v>525</v>
      </c>
    </row>
    <row r="18" spans="1:11" x14ac:dyDescent="0.25">
      <c r="A18" t="s">
        <v>568</v>
      </c>
      <c r="B18">
        <v>207</v>
      </c>
      <c r="C18">
        <v>198</v>
      </c>
      <c r="D18" t="s">
        <v>7</v>
      </c>
      <c r="E18" t="s">
        <v>569</v>
      </c>
      <c r="F18" t="s">
        <v>583</v>
      </c>
      <c r="G18" s="14">
        <v>395000</v>
      </c>
      <c r="H18">
        <v>50</v>
      </c>
      <c r="I18">
        <v>250</v>
      </c>
    </row>
    <row r="19" spans="1:11" x14ac:dyDescent="0.25">
      <c r="A19" t="s">
        <v>571</v>
      </c>
      <c r="B19">
        <v>208</v>
      </c>
      <c r="C19">
        <v>207</v>
      </c>
      <c r="D19" t="s">
        <v>7</v>
      </c>
      <c r="E19" t="s">
        <v>572</v>
      </c>
      <c r="F19" t="s">
        <v>573</v>
      </c>
      <c r="G19" s="14">
        <v>400000</v>
      </c>
      <c r="H19">
        <v>100</v>
      </c>
      <c r="I19">
        <v>250</v>
      </c>
    </row>
    <row r="20" spans="1:11" x14ac:dyDescent="0.25">
      <c r="A20" t="s">
        <v>574</v>
      </c>
      <c r="B20">
        <v>209</v>
      </c>
      <c r="C20">
        <v>208</v>
      </c>
      <c r="D20" t="s">
        <v>7</v>
      </c>
      <c r="E20" t="s">
        <v>575</v>
      </c>
      <c r="F20" t="s">
        <v>576</v>
      </c>
      <c r="G20" s="14">
        <v>410000</v>
      </c>
      <c r="H20">
        <v>150</v>
      </c>
      <c r="I20">
        <v>250</v>
      </c>
    </row>
    <row r="21" spans="1:11" x14ac:dyDescent="0.25">
      <c r="A21" t="s">
        <v>577</v>
      </c>
      <c r="B21">
        <v>210</v>
      </c>
      <c r="C21">
        <v>209</v>
      </c>
      <c r="D21" t="s">
        <v>7</v>
      </c>
      <c r="E21" t="s">
        <v>578</v>
      </c>
      <c r="F21" t="s">
        <v>550</v>
      </c>
      <c r="G21" s="14">
        <v>415000</v>
      </c>
      <c r="H21">
        <v>200</v>
      </c>
      <c r="I21">
        <v>250</v>
      </c>
    </row>
    <row r="22" spans="1:11" x14ac:dyDescent="0.25">
      <c r="A22" t="s">
        <v>579</v>
      </c>
      <c r="B22">
        <v>211</v>
      </c>
      <c r="C22">
        <v>208</v>
      </c>
      <c r="D22" t="s">
        <v>7</v>
      </c>
      <c r="E22" t="s">
        <v>580</v>
      </c>
      <c r="G22" s="14">
        <v>450000</v>
      </c>
      <c r="H22">
        <v>100</v>
      </c>
      <c r="I22">
        <v>200</v>
      </c>
    </row>
    <row r="24" spans="1:11" x14ac:dyDescent="0.25">
      <c r="A24" s="18"/>
      <c r="B24" s="18"/>
      <c r="C24" s="18"/>
      <c r="D24" s="18"/>
      <c r="E24" s="18"/>
      <c r="F24" s="18"/>
      <c r="G24" s="18"/>
      <c r="H24" s="18"/>
      <c r="I24" s="18"/>
    </row>
    <row r="25" spans="1:11" x14ac:dyDescent="0.25">
      <c r="A25" s="9" t="s">
        <v>255</v>
      </c>
      <c r="B25" s="9">
        <v>20</v>
      </c>
      <c r="C25" s="9">
        <v>206</v>
      </c>
      <c r="D25" s="14" t="s">
        <v>48</v>
      </c>
      <c r="E25" s="14" t="s">
        <v>260</v>
      </c>
      <c r="F25" s="14" t="s">
        <v>584</v>
      </c>
      <c r="G25" s="18">
        <v>1000000</v>
      </c>
      <c r="H25" s="9">
        <v>250</v>
      </c>
      <c r="I25" s="9">
        <v>200</v>
      </c>
    </row>
    <row r="26" spans="1:11" x14ac:dyDescent="0.25">
      <c r="A26" s="19" t="s">
        <v>450</v>
      </c>
      <c r="B26" s="19">
        <v>113</v>
      </c>
      <c r="C26" s="19">
        <v>20</v>
      </c>
      <c r="D26" s="19" t="s">
        <v>18</v>
      </c>
      <c r="E26" s="19" t="s">
        <v>449</v>
      </c>
      <c r="F26" s="19"/>
      <c r="G26" s="25">
        <v>250000</v>
      </c>
      <c r="H26" s="19">
        <v>250</v>
      </c>
      <c r="I26" s="19">
        <v>250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A5D5-F790-4A81-8EDB-AEAE24F79C81}">
  <sheetPr>
    <tabColor theme="4" tint="0.39997558519241921"/>
  </sheetPr>
  <dimension ref="A1:K34"/>
  <sheetViews>
    <sheetView zoomScaleNormal="100" workbookViewId="0">
      <selection activeCell="E8" sqref="E8"/>
    </sheetView>
  </sheetViews>
  <sheetFormatPr defaultRowHeight="15" x14ac:dyDescent="0.25"/>
  <cols>
    <col min="1" max="4" width="20.7109375" customWidth="1"/>
    <col min="5" max="5" width="27.5703125" customWidth="1"/>
    <col min="6" max="9" width="20.7109375" customWidth="1"/>
  </cols>
  <sheetData>
    <row r="1" spans="1:9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8</v>
      </c>
      <c r="F1" s="17" t="s">
        <v>10</v>
      </c>
      <c r="G1" s="17" t="s">
        <v>11</v>
      </c>
      <c r="H1" s="17" t="s">
        <v>4</v>
      </c>
      <c r="I1" s="17" t="s">
        <v>5</v>
      </c>
    </row>
    <row r="2" spans="1:9" x14ac:dyDescent="0.25">
      <c r="A2" s="4" t="s">
        <v>23</v>
      </c>
      <c r="B2" s="4">
        <v>17</v>
      </c>
      <c r="C2" s="4">
        <v>18</v>
      </c>
      <c r="D2" s="4" t="s">
        <v>7</v>
      </c>
      <c r="E2" s="4" t="s">
        <v>24</v>
      </c>
      <c r="F2" s="4" t="s">
        <v>25</v>
      </c>
      <c r="G2" s="20">
        <v>1000</v>
      </c>
      <c r="H2" s="20">
        <v>50</v>
      </c>
      <c r="I2" s="20">
        <v>200</v>
      </c>
    </row>
    <row r="3" spans="1:9" x14ac:dyDescent="0.25">
      <c r="A3" s="4" t="s">
        <v>29</v>
      </c>
      <c r="B3" s="4">
        <v>18</v>
      </c>
      <c r="C3" s="4">
        <v>0</v>
      </c>
      <c r="D3" s="4" t="s">
        <v>7</v>
      </c>
      <c r="E3" s="4" t="s">
        <v>30</v>
      </c>
      <c r="F3" s="4" t="s">
        <v>14</v>
      </c>
      <c r="G3" s="20">
        <v>500</v>
      </c>
      <c r="H3" s="20">
        <v>0</v>
      </c>
      <c r="I3" s="20">
        <v>200</v>
      </c>
    </row>
    <row r="4" spans="1:9" x14ac:dyDescent="0.25">
      <c r="A4" s="4" t="s">
        <v>35</v>
      </c>
      <c r="B4" s="4">
        <v>19</v>
      </c>
      <c r="C4" s="20">
        <v>176</v>
      </c>
      <c r="D4" s="4" t="s">
        <v>7</v>
      </c>
      <c r="E4" s="4" t="s">
        <v>36</v>
      </c>
      <c r="F4" s="4" t="s">
        <v>37</v>
      </c>
      <c r="G4" s="20">
        <v>1000</v>
      </c>
      <c r="H4" s="20">
        <v>150</v>
      </c>
      <c r="I4" s="20">
        <v>200</v>
      </c>
    </row>
    <row r="5" spans="1:9" x14ac:dyDescent="0.25">
      <c r="A5" s="4" t="s">
        <v>470</v>
      </c>
      <c r="B5" s="4">
        <v>47</v>
      </c>
      <c r="C5" s="20">
        <v>179</v>
      </c>
      <c r="D5" s="4" t="s">
        <v>13</v>
      </c>
      <c r="E5" s="4" t="s">
        <v>179</v>
      </c>
      <c r="F5" s="4" t="s">
        <v>180</v>
      </c>
      <c r="G5" s="20">
        <v>2000</v>
      </c>
      <c r="H5" s="20">
        <v>200</v>
      </c>
      <c r="I5" s="20">
        <v>250</v>
      </c>
    </row>
    <row r="6" spans="1:9" x14ac:dyDescent="0.25">
      <c r="A6" s="5" t="s">
        <v>66</v>
      </c>
      <c r="B6" s="5">
        <v>24</v>
      </c>
      <c r="C6" s="5">
        <v>0</v>
      </c>
      <c r="D6" s="5" t="s">
        <v>7</v>
      </c>
      <c r="E6" s="5" t="s">
        <v>67</v>
      </c>
      <c r="F6" s="5" t="s">
        <v>68</v>
      </c>
      <c r="G6" s="21">
        <v>500</v>
      </c>
      <c r="H6" s="21">
        <v>0</v>
      </c>
      <c r="I6" s="21">
        <v>150</v>
      </c>
    </row>
    <row r="7" spans="1:9" x14ac:dyDescent="0.25">
      <c r="A7" s="5" t="s">
        <v>74</v>
      </c>
      <c r="B7" s="5">
        <v>25</v>
      </c>
      <c r="C7" s="5">
        <v>24</v>
      </c>
      <c r="D7" s="5" t="s">
        <v>7</v>
      </c>
      <c r="E7" s="5" t="s">
        <v>75</v>
      </c>
      <c r="F7" s="5" t="s">
        <v>76</v>
      </c>
      <c r="G7" s="21">
        <v>1000</v>
      </c>
      <c r="H7" s="21">
        <v>50</v>
      </c>
      <c r="I7" s="21">
        <v>150</v>
      </c>
    </row>
    <row r="8" spans="1:9" x14ac:dyDescent="0.25">
      <c r="A8" s="5" t="s">
        <v>69</v>
      </c>
      <c r="B8" s="5">
        <v>26</v>
      </c>
      <c r="C8" s="5">
        <v>25</v>
      </c>
      <c r="D8" s="5" t="s">
        <v>7</v>
      </c>
      <c r="E8" s="5" t="s">
        <v>70</v>
      </c>
      <c r="F8" s="5" t="s">
        <v>68</v>
      </c>
      <c r="G8" s="21">
        <v>2000</v>
      </c>
      <c r="H8" s="21">
        <v>100</v>
      </c>
      <c r="I8" s="21">
        <v>150</v>
      </c>
    </row>
    <row r="9" spans="1:9" x14ac:dyDescent="0.25">
      <c r="A9" s="5" t="s">
        <v>71</v>
      </c>
      <c r="B9" s="5">
        <v>27</v>
      </c>
      <c r="C9" s="5">
        <v>26</v>
      </c>
      <c r="D9" s="5" t="s">
        <v>7</v>
      </c>
      <c r="E9" s="5" t="s">
        <v>72</v>
      </c>
      <c r="F9" s="5" t="s">
        <v>73</v>
      </c>
      <c r="G9" s="21">
        <v>4000</v>
      </c>
      <c r="H9" s="21">
        <v>150</v>
      </c>
      <c r="I9" s="21">
        <v>150</v>
      </c>
    </row>
    <row r="10" spans="1:9" x14ac:dyDescent="0.25">
      <c r="A10" s="5" t="s">
        <v>77</v>
      </c>
      <c r="B10" s="5">
        <v>28</v>
      </c>
      <c r="C10" s="5">
        <v>27</v>
      </c>
      <c r="D10" s="5" t="s">
        <v>48</v>
      </c>
      <c r="E10" s="5" t="s">
        <v>78</v>
      </c>
      <c r="F10" s="5" t="s">
        <v>79</v>
      </c>
      <c r="G10" s="21">
        <v>8000</v>
      </c>
      <c r="H10" s="21">
        <v>200</v>
      </c>
      <c r="I10" s="21">
        <v>150</v>
      </c>
    </row>
    <row r="11" spans="1:9" x14ac:dyDescent="0.25">
      <c r="A11" s="15" t="s">
        <v>212</v>
      </c>
      <c r="B11" s="15">
        <v>87</v>
      </c>
      <c r="C11" s="15">
        <v>0</v>
      </c>
      <c r="D11" s="15" t="s">
        <v>7</v>
      </c>
      <c r="E11" s="15" t="s">
        <v>213</v>
      </c>
      <c r="F11" s="15" t="s">
        <v>230</v>
      </c>
      <c r="G11" s="22">
        <v>500</v>
      </c>
      <c r="H11" s="22">
        <v>0</v>
      </c>
      <c r="I11" s="22">
        <v>0</v>
      </c>
    </row>
    <row r="12" spans="1:9" x14ac:dyDescent="0.25">
      <c r="A12" s="15" t="s">
        <v>216</v>
      </c>
      <c r="B12" s="15">
        <v>88</v>
      </c>
      <c r="C12" s="15">
        <v>87</v>
      </c>
      <c r="D12" s="15" t="s">
        <v>7</v>
      </c>
      <c r="E12" s="15" t="s">
        <v>218</v>
      </c>
      <c r="F12" s="15" t="s">
        <v>231</v>
      </c>
      <c r="G12" s="15">
        <v>500</v>
      </c>
      <c r="H12" s="22">
        <v>50</v>
      </c>
      <c r="I12" s="22">
        <v>0</v>
      </c>
    </row>
    <row r="13" spans="1:9" x14ac:dyDescent="0.25">
      <c r="A13" s="15" t="s">
        <v>217</v>
      </c>
      <c r="B13" s="15">
        <v>89</v>
      </c>
      <c r="C13" s="15">
        <v>88</v>
      </c>
      <c r="D13" s="15" t="s">
        <v>7</v>
      </c>
      <c r="E13" s="15" t="s">
        <v>215</v>
      </c>
      <c r="F13" s="15" t="s">
        <v>262</v>
      </c>
      <c r="G13" s="15">
        <v>500</v>
      </c>
      <c r="H13" s="22">
        <v>100</v>
      </c>
      <c r="I13" s="22">
        <v>0</v>
      </c>
    </row>
    <row r="14" spans="1:9" x14ac:dyDescent="0.25">
      <c r="A14" s="15" t="s">
        <v>210</v>
      </c>
      <c r="B14" s="15">
        <v>90</v>
      </c>
      <c r="C14" s="15">
        <v>89</v>
      </c>
      <c r="D14" s="15" t="s">
        <v>7</v>
      </c>
      <c r="E14" s="15" t="s">
        <v>223</v>
      </c>
      <c r="F14" s="15" t="s">
        <v>263</v>
      </c>
      <c r="G14" s="15">
        <v>500</v>
      </c>
      <c r="H14" s="22">
        <v>150</v>
      </c>
      <c r="I14" s="22">
        <v>0</v>
      </c>
    </row>
    <row r="15" spans="1:9" x14ac:dyDescent="0.25">
      <c r="A15" s="15" t="s">
        <v>221</v>
      </c>
      <c r="B15" s="15">
        <v>91</v>
      </c>
      <c r="C15" s="15">
        <v>90</v>
      </c>
      <c r="D15" s="15" t="s">
        <v>264</v>
      </c>
      <c r="E15" s="15" t="s">
        <v>228</v>
      </c>
      <c r="F15" s="15" t="s">
        <v>232</v>
      </c>
      <c r="G15" s="15">
        <v>500</v>
      </c>
      <c r="H15" s="22">
        <v>200</v>
      </c>
      <c r="I15" s="22">
        <v>0</v>
      </c>
    </row>
    <row r="16" spans="1:9" x14ac:dyDescent="0.25">
      <c r="A16" s="15" t="s">
        <v>211</v>
      </c>
      <c r="B16" s="15">
        <v>92</v>
      </c>
      <c r="C16" s="15">
        <v>91</v>
      </c>
      <c r="D16" s="15" t="s">
        <v>7</v>
      </c>
      <c r="E16" s="15" t="s">
        <v>214</v>
      </c>
      <c r="F16" s="15" t="s">
        <v>233</v>
      </c>
      <c r="G16" s="15">
        <v>500</v>
      </c>
      <c r="H16" s="22">
        <v>250</v>
      </c>
      <c r="I16" s="22">
        <v>0</v>
      </c>
    </row>
    <row r="17" spans="1:11" x14ac:dyDescent="0.25">
      <c r="A17" s="15" t="s">
        <v>224</v>
      </c>
      <c r="B17" s="15">
        <v>93</v>
      </c>
      <c r="C17" s="15">
        <v>90</v>
      </c>
      <c r="D17" s="15" t="s">
        <v>7</v>
      </c>
      <c r="E17" s="15" t="s">
        <v>225</v>
      </c>
      <c r="F17" s="15" t="s">
        <v>234</v>
      </c>
      <c r="G17" s="15">
        <v>500</v>
      </c>
      <c r="H17" s="22">
        <v>150</v>
      </c>
      <c r="I17" s="22">
        <v>50</v>
      </c>
      <c r="K17" t="s">
        <v>120</v>
      </c>
    </row>
    <row r="18" spans="1:11" x14ac:dyDescent="0.25">
      <c r="A18" s="15" t="s">
        <v>226</v>
      </c>
      <c r="B18" s="15">
        <v>94</v>
      </c>
      <c r="C18" s="15">
        <v>92</v>
      </c>
      <c r="D18" s="15" t="s">
        <v>7</v>
      </c>
      <c r="E18" s="15" t="s">
        <v>227</v>
      </c>
      <c r="F18" s="15" t="s">
        <v>235</v>
      </c>
      <c r="G18" s="15">
        <v>500</v>
      </c>
      <c r="H18" s="22">
        <v>300</v>
      </c>
      <c r="I18" s="22">
        <v>0</v>
      </c>
    </row>
    <row r="19" spans="1:11" x14ac:dyDescent="0.25">
      <c r="A19" s="15" t="s">
        <v>296</v>
      </c>
      <c r="B19" s="15">
        <v>117</v>
      </c>
      <c r="C19" s="15">
        <v>89</v>
      </c>
      <c r="D19" s="15" t="s">
        <v>7</v>
      </c>
      <c r="E19" s="15" t="s">
        <v>294</v>
      </c>
      <c r="F19" s="15" t="s">
        <v>295</v>
      </c>
      <c r="G19" s="15">
        <v>500</v>
      </c>
      <c r="H19" s="22">
        <v>100</v>
      </c>
      <c r="I19" s="22">
        <v>50</v>
      </c>
    </row>
    <row r="20" spans="1:11" x14ac:dyDescent="0.25">
      <c r="A20" s="15" t="s">
        <v>303</v>
      </c>
      <c r="B20" s="15">
        <v>118</v>
      </c>
      <c r="C20" s="15">
        <v>92</v>
      </c>
      <c r="D20" s="15" t="s">
        <v>7</v>
      </c>
      <c r="E20" s="15" t="s">
        <v>400</v>
      </c>
      <c r="F20" s="15" t="s">
        <v>401</v>
      </c>
      <c r="G20" s="15">
        <v>1000</v>
      </c>
      <c r="H20" s="22">
        <v>250</v>
      </c>
      <c r="I20" s="22">
        <v>50</v>
      </c>
    </row>
    <row r="21" spans="1:11" x14ac:dyDescent="0.25">
      <c r="A21" s="15" t="s">
        <v>304</v>
      </c>
      <c r="B21" s="15">
        <v>119</v>
      </c>
      <c r="C21" s="15">
        <v>118</v>
      </c>
      <c r="D21" s="15" t="s">
        <v>7</v>
      </c>
      <c r="E21" s="15" t="s">
        <v>402</v>
      </c>
      <c r="F21" s="15" t="s">
        <v>403</v>
      </c>
      <c r="G21" s="15">
        <v>1000</v>
      </c>
      <c r="H21" s="22">
        <v>300</v>
      </c>
      <c r="I21" s="22">
        <v>50</v>
      </c>
    </row>
    <row r="22" spans="1:11" x14ac:dyDescent="0.25">
      <c r="A22" s="15" t="s">
        <v>466</v>
      </c>
      <c r="B22" s="15">
        <v>175</v>
      </c>
      <c r="C22" s="15">
        <v>91</v>
      </c>
      <c r="D22" s="15" t="s">
        <v>7</v>
      </c>
      <c r="E22" s="15" t="s">
        <v>467</v>
      </c>
      <c r="F22" s="15" t="s">
        <v>490</v>
      </c>
      <c r="G22" s="15">
        <v>1000</v>
      </c>
      <c r="H22" s="22">
        <v>200</v>
      </c>
      <c r="I22" s="22">
        <v>50</v>
      </c>
    </row>
    <row r="23" spans="1:11" x14ac:dyDescent="0.25">
      <c r="A23" s="4" t="s">
        <v>468</v>
      </c>
      <c r="B23" s="4">
        <v>176</v>
      </c>
      <c r="C23" s="4">
        <v>17</v>
      </c>
      <c r="D23" s="4" t="s">
        <v>7</v>
      </c>
      <c r="E23" s="4" t="s">
        <v>485</v>
      </c>
      <c r="F23" s="4" t="s">
        <v>489</v>
      </c>
      <c r="G23" s="4">
        <v>1000</v>
      </c>
      <c r="H23" s="20">
        <v>100</v>
      </c>
      <c r="I23" s="20">
        <v>200</v>
      </c>
      <c r="K23" t="s">
        <v>476</v>
      </c>
    </row>
    <row r="24" spans="1:11" x14ac:dyDescent="0.25">
      <c r="A24" s="4" t="s">
        <v>491</v>
      </c>
      <c r="B24" s="4">
        <v>177</v>
      </c>
      <c r="C24" s="4">
        <v>19</v>
      </c>
      <c r="D24" s="4" t="s">
        <v>7</v>
      </c>
      <c r="E24" s="4" t="s">
        <v>484</v>
      </c>
      <c r="F24" s="4" t="s">
        <v>473</v>
      </c>
      <c r="G24" s="4">
        <v>1000</v>
      </c>
      <c r="H24" s="20">
        <v>200</v>
      </c>
      <c r="I24" s="20">
        <v>200</v>
      </c>
      <c r="K24" t="s">
        <v>477</v>
      </c>
    </row>
    <row r="25" spans="1:11" x14ac:dyDescent="0.25">
      <c r="A25" s="4" t="s">
        <v>469</v>
      </c>
      <c r="B25" s="4">
        <v>178</v>
      </c>
      <c r="C25" s="4">
        <v>177</v>
      </c>
      <c r="D25" s="4" t="s">
        <v>7</v>
      </c>
      <c r="E25" s="4" t="s">
        <v>483</v>
      </c>
      <c r="F25" s="4" t="s">
        <v>472</v>
      </c>
      <c r="G25" s="4">
        <v>1000</v>
      </c>
      <c r="H25" s="20">
        <v>250</v>
      </c>
      <c r="I25" s="20">
        <v>200</v>
      </c>
      <c r="K25" t="s">
        <v>478</v>
      </c>
    </row>
    <row r="26" spans="1:11" x14ac:dyDescent="0.25">
      <c r="A26" s="4" t="s">
        <v>492</v>
      </c>
      <c r="B26" s="4">
        <v>179</v>
      </c>
      <c r="C26" s="4">
        <v>19</v>
      </c>
      <c r="D26" s="4" t="s">
        <v>7</v>
      </c>
      <c r="E26" s="4" t="s">
        <v>481</v>
      </c>
      <c r="F26" s="4" t="s">
        <v>471</v>
      </c>
      <c r="G26" s="4">
        <v>1000</v>
      </c>
      <c r="H26" s="20">
        <v>150</v>
      </c>
      <c r="I26" s="20">
        <v>250</v>
      </c>
    </row>
    <row r="27" spans="1:11" x14ac:dyDescent="0.25">
      <c r="A27" s="4" t="s">
        <v>474</v>
      </c>
      <c r="B27" s="4">
        <v>180</v>
      </c>
      <c r="C27" s="4">
        <v>178</v>
      </c>
      <c r="D27" s="4" t="s">
        <v>7</v>
      </c>
      <c r="E27" s="4" t="s">
        <v>480</v>
      </c>
      <c r="F27" s="4" t="s">
        <v>486</v>
      </c>
      <c r="G27" s="4">
        <v>1000</v>
      </c>
      <c r="H27" s="20">
        <v>250</v>
      </c>
      <c r="I27" s="20">
        <v>250</v>
      </c>
    </row>
    <row r="28" spans="1:11" x14ac:dyDescent="0.25">
      <c r="A28" s="4" t="s">
        <v>493</v>
      </c>
      <c r="B28" s="4">
        <v>181</v>
      </c>
      <c r="C28" s="4">
        <v>178</v>
      </c>
      <c r="D28" s="4" t="s">
        <v>7</v>
      </c>
      <c r="E28" s="4" t="s">
        <v>482</v>
      </c>
      <c r="F28" s="4" t="s">
        <v>487</v>
      </c>
      <c r="G28" s="4">
        <v>1000</v>
      </c>
      <c r="H28" s="20">
        <v>300</v>
      </c>
      <c r="I28" s="20">
        <v>250</v>
      </c>
    </row>
    <row r="29" spans="1:11" x14ac:dyDescent="0.25">
      <c r="A29" s="4" t="s">
        <v>475</v>
      </c>
      <c r="B29" s="4">
        <v>182</v>
      </c>
      <c r="C29" s="4">
        <v>178</v>
      </c>
      <c r="D29" s="4" t="s">
        <v>7</v>
      </c>
      <c r="E29" s="4" t="s">
        <v>479</v>
      </c>
      <c r="F29" s="4" t="s">
        <v>488</v>
      </c>
      <c r="G29" s="4">
        <v>1000</v>
      </c>
      <c r="H29" s="20">
        <v>300</v>
      </c>
      <c r="I29" s="20">
        <v>200</v>
      </c>
    </row>
    <row r="30" spans="1:11" x14ac:dyDescent="0.25">
      <c r="A30" s="4" t="s">
        <v>494</v>
      </c>
      <c r="B30" s="4">
        <v>183</v>
      </c>
      <c r="C30" s="4">
        <v>182</v>
      </c>
      <c r="D30" s="4" t="s">
        <v>7</v>
      </c>
      <c r="E30" s="4" t="s">
        <v>495</v>
      </c>
      <c r="F30" s="4" t="s">
        <v>496</v>
      </c>
      <c r="G30" s="4">
        <v>1500</v>
      </c>
      <c r="H30" s="20">
        <v>350</v>
      </c>
      <c r="I30" s="20">
        <v>200</v>
      </c>
    </row>
    <row r="31" spans="1:11" x14ac:dyDescent="0.25">
      <c r="A31" s="15" t="s">
        <v>590</v>
      </c>
      <c r="B31" s="15">
        <v>214</v>
      </c>
      <c r="C31" s="15">
        <v>87</v>
      </c>
      <c r="D31" s="15" t="s">
        <v>7</v>
      </c>
      <c r="E31" s="15" t="s">
        <v>588</v>
      </c>
      <c r="F31" s="15" t="s">
        <v>589</v>
      </c>
      <c r="G31" s="15">
        <v>500</v>
      </c>
      <c r="H31" s="22">
        <v>0</v>
      </c>
      <c r="I31" s="22">
        <v>100</v>
      </c>
    </row>
    <row r="32" spans="1:11" x14ac:dyDescent="0.25">
      <c r="A32" s="15" t="s">
        <v>593</v>
      </c>
      <c r="B32" s="15">
        <v>215</v>
      </c>
      <c r="C32" s="15">
        <v>214</v>
      </c>
      <c r="D32" s="15" t="s">
        <v>7</v>
      </c>
      <c r="E32" s="15" t="s">
        <v>594</v>
      </c>
      <c r="F32" s="15" t="s">
        <v>597</v>
      </c>
      <c r="G32" s="15">
        <v>500</v>
      </c>
      <c r="H32" s="22">
        <v>50</v>
      </c>
      <c r="I32" s="22">
        <v>100</v>
      </c>
    </row>
    <row r="33" spans="1:9" x14ac:dyDescent="0.25">
      <c r="A33" s="15" t="s">
        <v>591</v>
      </c>
      <c r="B33" s="15">
        <v>216</v>
      </c>
      <c r="C33" s="15">
        <v>215</v>
      </c>
      <c r="D33" s="15" t="s">
        <v>7</v>
      </c>
      <c r="E33" s="15" t="s">
        <v>595</v>
      </c>
      <c r="F33" s="15" t="s">
        <v>598</v>
      </c>
      <c r="G33" s="15">
        <v>500</v>
      </c>
      <c r="H33" s="15">
        <v>100</v>
      </c>
      <c r="I33" s="22">
        <v>100</v>
      </c>
    </row>
    <row r="34" spans="1:9" x14ac:dyDescent="0.25">
      <c r="A34" s="41" t="s">
        <v>592</v>
      </c>
      <c r="B34" s="41">
        <v>217</v>
      </c>
      <c r="C34" s="41">
        <v>216</v>
      </c>
      <c r="D34" s="41" t="s">
        <v>7</v>
      </c>
      <c r="E34" s="41" t="s">
        <v>596</v>
      </c>
      <c r="F34" s="41" t="s">
        <v>496</v>
      </c>
      <c r="G34" s="41">
        <v>1000</v>
      </c>
      <c r="H34" s="41">
        <v>150</v>
      </c>
      <c r="I34" s="42">
        <v>100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Overworld</vt:lpstr>
      <vt:lpstr>Bumblezone</vt:lpstr>
      <vt:lpstr>Nether</vt:lpstr>
      <vt:lpstr>The End</vt:lpstr>
      <vt:lpstr>Atum</vt:lpstr>
      <vt:lpstr>Good Night's Sleep</vt:lpstr>
      <vt:lpstr>Midnight</vt:lpstr>
      <vt:lpstr>Tofu World</vt:lpstr>
      <vt:lpstr>Homestead</vt:lpstr>
      <vt:lpstr>Technology</vt:lpstr>
      <vt:lpstr>Summoning</vt:lpstr>
      <vt:lpstr>Runewords</vt:lpstr>
      <vt:lpstr>Sets</vt:lpstr>
      <vt:lpstr>Uniques</vt:lpstr>
      <vt:lpstr>Affixes</vt:lpstr>
      <vt:lpstr>Mob Affixes</vt:lpstr>
      <vt:lpstr>Talent Perks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</cp:lastModifiedBy>
  <dcterms:created xsi:type="dcterms:W3CDTF">2020-06-28T04:32:02Z</dcterms:created>
  <dcterms:modified xsi:type="dcterms:W3CDTF">2020-08-27T18:43:14Z</dcterms:modified>
</cp:coreProperties>
</file>