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hidePivotFieldList="1" defaultThemeVersion="166925"/>
  <mc:AlternateContent xmlns:mc="http://schemas.openxmlformats.org/markup-compatibility/2006">
    <mc:Choice Requires="x15">
      <x15ac:absPath xmlns:x15ac="http://schemas.microsoft.com/office/spreadsheetml/2010/11/ac" url="C:\Users\OWNER\Desktop\EXCEL BASICS\Completed project\"/>
    </mc:Choice>
  </mc:AlternateContent>
  <xr:revisionPtr revIDLastSave="0" documentId="13_ncr:1_{E0CC78AC-C375-4FD1-9EA8-8780AFA75328}" xr6:coauthVersionLast="45" xr6:coauthVersionMax="47" xr10:uidLastSave="{00000000-0000-0000-0000-000000000000}"/>
  <bookViews>
    <workbookView xWindow="-120" yWindow="-120" windowWidth="20730" windowHeight="11760" xr2:uid="{00000000-000D-0000-FFFF-FFFF00000000}"/>
  </bookViews>
  <sheets>
    <sheet name="bike_buyers" sheetId="1" r:id="rId1"/>
    <sheet name="working sheet" sheetId="2" r:id="rId2"/>
    <sheet name="dashboard" sheetId="3" r:id="rId3"/>
    <sheet name="Analysis"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 i="2" l="1"/>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<sst xmlns="http://schemas.openxmlformats.org/spreadsheetml/2006/main" count="16268" uniqueCount="53">
  <si>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</si>
  <si>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</si>
  <si>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</si>
  <si>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</si>
  <si>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</si>
  <si>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</si>
  <si>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</si>
  <si>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</si>
  <si>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</si>
  <si>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</si>
  <si>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</si>
  <si>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</si>
  <si>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</si>
  <si>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</si>
  <si>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</si>
  <si>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</si>
  <si>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</si>
  <si>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</si>
  <si>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</si>
  <si>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</si>
  <si>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</si>
  <si>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</si>
  <si>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</si>
  <si>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</si>
  <si>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</si>
  <si>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</si>
  <si>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</si>
  <si>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</si>
  <si>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</si>
  <si>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</si>
  <si>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</si>
  <si>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</si>
  <si>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</si>
  <si>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</si>
  <si>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</si>
  <si>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</si>
  <si>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</si>
  <si>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</si>
  <si>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</si>
  <si>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</si>
  <si>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</si>
  <si>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Marital status</t>
  </si>
  <si>
    <t>Row Labels</t>
  </si>
  <si>
    <t>Grand Total</t>
  </si>
  <si>
    <t>Column Labels</t>
  </si>
  <si>
    <t>Average of Income</t>
  </si>
  <si>
    <t>Count of Purchased Bike</t>
  </si>
  <si>
    <t>More than 10 miles</t>
  </si>
  <si>
    <t>Middle age 31-54</t>
  </si>
  <si>
    <t>Old 55+</t>
  </si>
  <si>
    <t>Adolescent &lt;31</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</si>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</sst>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0_);_(* \(#,##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project.xlsx]Analysis!PivotTable1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Analysis!$B$1:$B$2</c:f>
              <c:strCache>
                <c:ptCount val="1"/>
                <c:pt idx="0">
                  <c:v>No</c:v>
                </c:pt>
              </c:strCache>
            </c:strRef>
          </c:tx>
          <c:spPr>
            <a:solidFill>
              <a:schemeClr val="accent1"/>
            </a:solidFill>
            <a:ln>
              <a:noFill/>
            </a:ln>
            <a:effectLst/>
          </c:spPr>
          <c:invertIfNegative val="0"/>
          <c:cat>
            <c:strRef>
              <c:f>Analysis!$A$3:$A$5</c:f>
              <c:strCache>
                <c:ptCount val="2"/>
                <c:pt idx="0">
                  <c:v>male</c:v>
                </c:pt>
                <c:pt idx="1">
                  <c:v>female</c:v>
                </c:pt>
              </c:strCache>
            </c:strRef>
          </c:cat>
          <c:val>
            <c:numRef>
              <c:f>Analysis!$B$3:$B$5</c:f>
              <c:numCache>
                <c:formatCode>_(* #,##0_);_(* \(#,##0\);_(* "-"??_);_(@_)</c:formatCode>
                <c:ptCount val="2"/>
                <c:pt idx="0">
                  <c:v>56208.178438661707</c:v>
                </c:pt>
                <c:pt idx="1">
                  <c:v>53440</c:v>
                </c:pt>
              </c:numCache>
            </c:numRef>
          </c:val>
          <c:extLst>
            <c:ext xmlns:c16="http://schemas.microsoft.com/office/drawing/2014/chart" uri="{C3380CC4-5D6E-409C-BE32-E72D297353CC}">
              <c16:uniqueId val="{00000000-B418-43B9-8C00-C9EA0E3462E6}"/>
            </c:ext>
          </c:extLst>
        </c:ser>
        <c:ser>
          <c:idx val="1"/>
          <c:order val="1"/>
          <c:tx>
            <c:strRef>
              <c:f>Analysis!$C$1:$C$2</c:f>
              <c:strCache>
                <c:ptCount val="1"/>
                <c:pt idx="0">
                  <c:v>Yes</c:v>
                </c:pt>
              </c:strCache>
            </c:strRef>
          </c:tx>
          <c:spPr>
            <a:solidFill>
              <a:schemeClr val="accent2"/>
            </a:solidFill>
            <a:ln>
              <a:noFill/>
            </a:ln>
            <a:effectLst/>
          </c:spPr>
          <c:invertIfNegative val="0"/>
          <c:cat>
            <c:strRef>
              <c:f>Analysis!$A$3:$A$5</c:f>
              <c:strCache>
                <c:ptCount val="2"/>
                <c:pt idx="0">
                  <c:v>male</c:v>
                </c:pt>
                <c:pt idx="1">
                  <c:v>female</c:v>
                </c:pt>
              </c:strCache>
            </c:strRef>
          </c:cat>
          <c:val>
            <c:numRef>
              <c:f>Analysis!$C$3:$C$5</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1-B418-43B9-8C00-C9EA0E3462E6}"/>
            </c:ext>
          </c:extLst>
        </c:ser>
        <c:dLbls>
          <c:showLegendKey val="0"/>
          <c:showVal val="0"/>
          <c:showCatName val="0"/>
          <c:showSerName val="0"/>
          <c:showPercent val="0"/>
          <c:showBubbleSize val="0"/>
        </c:dLbls>
        <c:gapWidth val="219"/>
        <c:overlap val="-27"/>
        <c:axId val="1790229696"/>
        <c:axId val="4720160"/>
      </c:barChart>
      <c:catAx>
        <c:axId val="179022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0160"/>
        <c:crosses val="autoZero"/>
        <c:auto val="1"/>
        <c:lblAlgn val="ctr"/>
        <c:lblOffset val="100"/>
        <c:noMultiLvlLbl val="0"/>
      </c:catAx>
      <c:valAx>
        <c:axId val="4720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229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project.xlsx]Analysis!PivotTable2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Analysis!$B$8:$B$9</c:f>
              <c:strCache>
                <c:ptCount val="1"/>
                <c:pt idx="0">
                  <c:v>No</c:v>
                </c:pt>
              </c:strCache>
            </c:strRef>
          </c:tx>
          <c:spPr>
            <a:ln w="28575" cap="rnd">
              <a:solidFill>
                <a:schemeClr val="accent1"/>
              </a:solidFill>
              <a:round/>
            </a:ln>
            <a:effectLst/>
          </c:spPr>
          <c:marker>
            <c:symbol val="none"/>
          </c:marker>
          <c:cat>
            <c:strRef>
              <c:f>Analysis!$A$10:$A$15</c:f>
              <c:strCache>
                <c:ptCount val="5"/>
                <c:pt idx="0">
                  <c:v>0-1 Miles</c:v>
                </c:pt>
                <c:pt idx="1">
                  <c:v>1-2 Miles</c:v>
                </c:pt>
                <c:pt idx="2">
                  <c:v>2-5 Miles</c:v>
                </c:pt>
                <c:pt idx="3">
                  <c:v>5-10 Miles</c:v>
                </c:pt>
                <c:pt idx="4">
                  <c:v>More than 10 miles</c:v>
                </c:pt>
              </c:strCache>
            </c:strRef>
          </c:cat>
          <c:val>
            <c:numRef>
              <c:f>Analysis!$B$10:$B$15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B4-4E56-86F6-35160439E3D5}"/>
            </c:ext>
          </c:extLst>
        </c:ser>
        <c:ser>
          <c:idx val="1"/>
          <c:order val="1"/>
          <c:tx>
            <c:strRef>
              <c:f>Analysis!$C$8:$C$9</c:f>
              <c:strCache>
                <c:ptCount val="1"/>
                <c:pt idx="0">
                  <c:v>Yes</c:v>
                </c:pt>
              </c:strCache>
            </c:strRef>
          </c:tx>
          <c:spPr>
            <a:ln w="28575" cap="rnd">
              <a:solidFill>
                <a:schemeClr val="accent2"/>
              </a:solidFill>
              <a:round/>
            </a:ln>
            <a:effectLst/>
          </c:spPr>
          <c:marker>
            <c:symbol val="none"/>
          </c:marker>
          <c:cat>
            <c:strRef>
              <c:f>Analysis!$A$10:$A$15</c:f>
              <c:strCache>
                <c:ptCount val="5"/>
                <c:pt idx="0">
                  <c:v>0-1 Miles</c:v>
                </c:pt>
                <c:pt idx="1">
                  <c:v>1-2 Miles</c:v>
                </c:pt>
                <c:pt idx="2">
                  <c:v>2-5 Miles</c:v>
                </c:pt>
                <c:pt idx="3">
                  <c:v>5-10 Miles</c:v>
                </c:pt>
                <c:pt idx="4">
                  <c:v>More than 10 miles</c:v>
                </c:pt>
              </c:strCache>
            </c:strRef>
          </c:cat>
          <c:val>
            <c:numRef>
              <c:f>Analysis!$C$10:$C$15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B4-4E56-86F6-35160439E3D5}"/>
            </c:ext>
          </c:extLst>
        </c:ser>
        <c:dLbls>
          <c:showLegendKey val="0"/>
          <c:showVal val="0"/>
          <c:showCatName val="0"/>
          <c:showSerName val="0"/>
          <c:showPercent val="0"/>
          <c:showBubbleSize val="0"/>
        </c:dLbls>
        <c:smooth val="0"/>
        <c:axId val="5560832"/>
        <c:axId val="27019232"/>
      </c:lineChart>
      <c:catAx>
        <c:axId val="5560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commute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19232"/>
        <c:crosses val="autoZero"/>
        <c:auto val="1"/>
        <c:lblAlgn val="ctr"/>
        <c:lblOffset val="100"/>
        <c:noMultiLvlLbl val="0"/>
      </c:catAx>
      <c:valAx>
        <c:axId val="27019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project.xlsx]Analysis!PivotTable3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Analysis!$A$19:$A$22</c:f>
              <c:strCache>
                <c:ptCount val="3"/>
                <c:pt idx="0">
                  <c:v>Adolescent &lt;31</c:v>
                </c:pt>
                <c:pt idx="1">
                  <c:v>Middle age 31-54</c:v>
                </c:pt>
                <c:pt idx="2">
                  <c:v>Old 55+</c:v>
                </c:pt>
              </c:strCache>
            </c:strRef>
          </c:cat>
          <c:val>
            <c:numRef>
              <c:f>Analysis!$B$19:$B$22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D7C-40BE-8063-1A18506AF6F2}"/>
            </c:ext>
          </c:extLst>
        </c:ser>
        <c:ser>
          <c:idx val="1"/>
          <c:order val="1"/>
          <c:tx>
            <c:strRef>
              <c:f>Analysis!$C$17:$C$18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Analysis!$A$19:$A$22</c:f>
              <c:strCache>
                <c:ptCount val="3"/>
                <c:pt idx="0">
                  <c:v>Adolescent &lt;31</c:v>
                </c:pt>
                <c:pt idx="1">
                  <c:v>Middle age 31-54</c:v>
                </c:pt>
                <c:pt idx="2">
                  <c:v>Old 55+</c:v>
                </c:pt>
              </c:strCache>
            </c:strRef>
          </c:cat>
          <c:val>
            <c:numRef>
              <c:f>Analysis!$C$19:$C$22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D7C-40BE-8063-1A18506AF6F2}"/>
            </c:ext>
          </c:extLst>
        </c:ser>
        <c:dLbls>
          <c:showLegendKey val="0"/>
          <c:showVal val="0"/>
          <c:showCatName val="0"/>
          <c:showSerName val="0"/>
          <c:showPercent val="0"/>
          <c:showBubbleSize val="0"/>
        </c:dLbls>
        <c:marker val="1"/>
        <c:smooth val="0"/>
        <c:axId val="1065705328"/>
        <c:axId val="12807408"/>
      </c:lineChart>
      <c:catAx>
        <c:axId val="106570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7408"/>
        <c:crosses val="autoZero"/>
        <c:auto val="1"/>
        <c:lblAlgn val="ctr"/>
        <c:lblOffset val="100"/>
        <c:noMultiLvlLbl val="0"/>
      </c:catAx>
      <c:valAx>
        <c:axId val="12807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Number of purchase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70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238125</xdr:colOff>
      <xdr:row>4</xdr:row>
      <xdr:rowOff>9525</xdr:rowOff>
    </xdr:from>
    <xdr:to>
      <xdr:col>8</xdr:col>
      <xdr:colOff>104775</xdr:colOff>
      <xdr:row>18</xdr:row>
      <xdr:rowOff>76200</xdr:rowOff>
    </xdr:to>
    <xdr:graphicFrame macro="">
      <xdr:nvGraphicFramePr>
        <xdr:cNvPr id="2" name="Chart 1">
          <a:extLst>
            <a:ext uri="{FF2B5EF4-FFF2-40B4-BE49-F238E27FC236}">
              <a16:creationId xmlns:a16="http://schemas.microsoft.com/office/drawing/2014/main" id="{2FDE8560-D78E-4730-B269-3A1F15E178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238124</xdr:colOff>
      <xdr:row>18</xdr:row>
      <xdr:rowOff>85725</xdr:rowOff>
    </xdr:from>
    <xdr:to>
      <xdr:col>14</xdr:col>
      <xdr:colOff>0</xdr:colOff>
      <xdr:row>32</xdr:row>
      <xdr:rowOff>142875</xdr:rowOff>
    </xdr:to>
    <xdr:graphicFrame macro="">
      <xdr:nvGraphicFramePr>
        <xdr:cNvPr id="3" name="Chart 2">
          <a:extLst>
            <a:ext uri="{FF2B5EF4-FFF2-40B4-BE49-F238E27FC236}">
              <a16:creationId xmlns:a16="http://schemas.microsoft.com/office/drawing/2014/main" id="{51B24356-6C44-4285-98D3-8D88E53DA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95249</xdr:colOff>
      <xdr:row>4</xdr:row>
      <xdr:rowOff>9525</xdr:rowOff>
    </xdr:from>
    <xdr:to>
      <xdr:col>13</xdr:col>
      <xdr:colOff>600074</xdr:colOff>
      <xdr:row>18</xdr:row>
      <xdr:rowOff>76200</xdr:rowOff>
    </xdr:to>
    <xdr:graphicFrame macro="">
      <xdr:nvGraphicFramePr>
        <xdr:cNvPr id="4" name="Chart 3">
          <a:extLst>
            <a:ext uri="{FF2B5EF4-FFF2-40B4-BE49-F238E27FC236}">
              <a16:creationId xmlns:a16="http://schemas.microsoft.com/office/drawing/2014/main" id="{01D1307A-6DE4-40D5-B4FE-B3DD28D8A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9526</xdr:rowOff>
    </xdr:from>
    <xdr:to>
      <xdr:col>2</xdr:col>
      <xdr:colOff>238125</xdr:colOff>
      <xdr:row>8</xdr:row>
      <xdr:rowOff>142876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B63F6D2-3D42-41FB-8BC5-7C9815CEDB8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71526"/>
              <a:ext cx="1457325"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9526</xdr:rowOff>
    </xdr:from>
    <xdr:to>
      <xdr:col>2</xdr:col>
      <xdr:colOff>238125</xdr:colOff>
      <xdr:row>23</xdr:row>
      <xdr:rowOff>180976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5E83FCC-10FF-4B75-9233-448FB084CF7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67026"/>
              <a:ext cx="1457325"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171450</xdr:rowOff>
    </xdr:from>
    <xdr:to>
      <xdr:col>2</xdr:col>
      <xdr:colOff>238125</xdr:colOff>
      <xdr:row>14</xdr:row>
      <xdr:rowOff>180975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285BC18-A57F-4DAF-A7F4-79CB2F1D76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95450"/>
              <a:ext cx="1457325"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152.769778703703" createdVersion="6" refreshedVersion="6" minRefreshableVersion="3" recordCount="1000" xr:uid="{5569607B-EC1F-4CB8-8348-C5155E61FDB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7">
        <s v="Middle age 31-54"/>
        <s v="Old 55+"/>
        <s v="Adolescent &lt;31"/>
        <b v="0" u="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337666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76C7AF-2F68-4C27-A371-272CF9B999A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1" numFmtId="165"/>
  </dataFields>
  <formats count="3">
    <format dxfId="2">
      <pivotArea collapsedLevelsAreSubtotals="1" fieldPosition="0">
        <references count="1">
          <reference field="2" count="0"/>
        </references>
      </pivotArea>
    </format>
    <format dxfId="1">
      <pivotArea field="13" grandRow="1" outline="0" collapsedLevelsAreSubtotals="1" axis="axisCol" fieldPosition="0">
        <references count="1">
          <reference field="13" count="0" selected="0"/>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5E8825-37D6-48CB-9DC2-DE662EE9589B}"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17:D2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m="1" x="4"/>
        <item x="2"/>
        <item m="1" x="5"/>
        <item x="0"/>
        <item m="1" x="6"/>
        <item x="1"/>
        <item m="1" x="3"/>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14">
    <chartFormat chart="9" format="2" series="1">
      <pivotArea type="data" outline="0" fieldPosition="0">
        <references count="1">
          <reference field="13" count="1" selected="0">
            <x v="0"/>
          </reference>
        </references>
      </pivotArea>
    </chartFormat>
    <chartFormat chart="9" format="3" series="1">
      <pivotArea type="data" outline="0" fieldPosition="0">
        <references count="1">
          <reference field="13" count="1" selected="0">
            <x v="1"/>
          </reference>
        </references>
      </pivotArea>
    </chartFormat>
    <chartFormat chart="8" format="2" series="1">
      <pivotArea type="data" outline="0" fieldPosition="0">
        <references count="1">
          <reference field="13" count="1" selected="0">
            <x v="0"/>
          </reference>
        </references>
      </pivotArea>
    </chartFormat>
    <chartFormat chart="8" format="3" series="1">
      <pivotArea type="data" outline="0" fieldPosition="0">
        <references count="1">
          <reference field="13" count="1" selected="0">
            <x v="1"/>
          </reference>
        </references>
      </pivotArea>
    </chartFormat>
    <chartFormat chart="4" format="6" series="1">
      <pivotArea type="data" outline="0" fieldPosition="0">
        <references count="1">
          <reference field="13" count="1" selected="0">
            <x v="0"/>
          </reference>
        </references>
      </pivotArea>
    </chartFormat>
    <chartFormat chart="4" format="7" series="1">
      <pivotArea type="data" outline="0" fieldPosition="0">
        <references count="1">
          <reference field="13" count="1" selected="0">
            <x v="1"/>
          </reference>
        </references>
      </pivotArea>
    </chartFormat>
    <chartFormat chart="3" format="4" series="1">
      <pivotArea type="data" outline="0" fieldPosition="0">
        <references count="1">
          <reference field="13" count="1" selected="0">
            <x v="0"/>
          </reference>
        </references>
      </pivotArea>
    </chartFormat>
    <chartFormat chart="3" format="5" series="1">
      <pivotArea type="data" outline="0" fieldPosition="0">
        <references count="1">
          <reference field="13" count="1" selected="0">
            <x v="1"/>
          </reference>
        </references>
      </pivotArea>
    </chartFormat>
    <chartFormat chart="2" format="2" series="1">
      <pivotArea type="data" outline="0" fieldPosition="0">
        <references count="1">
          <reference field="13" count="1" selected="0">
            <x v="0"/>
          </reference>
        </references>
      </pivotArea>
    </chartFormat>
    <chartFormat chart="2" format="3" series="1">
      <pivotArea type="data" outline="0" fieldPosition="0">
        <references count="1">
          <reference field="13" count="1" selected="0">
            <x v="1"/>
          </reference>
        </references>
      </pivotArea>
    </chartFormat>
    <chartFormat chart="1" format="7" series="1">
      <pivotArea type="data" outline="0" fieldPosition="0">
        <references count="1">
          <reference field="13" count="1" selected="0">
            <x v="0"/>
          </reference>
        </references>
      </pivotArea>
    </chartFormat>
    <chartFormat chart="1" format="8" series="1">
      <pivotArea type="data" outline="0" fieldPosition="0">
        <references count="1">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9B33AA-10AA-4A28-AF76-CF55D6564264}"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8:D1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28646FF-5E95-497D-AA9E-3EBCCA82B07E}" sourceName="Marital status">
  <pivotTables>
    <pivotTable tabId="4" name="PivotTable2"/>
    <pivotTable tabId="4" name="PivotTable1"/>
    <pivotTable tabId="4" name="PivotTable3"/>
  </pivotTables>
  <data>
    <tabular pivotCacheId="15337666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786487E-2266-4BDA-ADFE-FFE96D68873A}" sourceName="Education">
  <pivotTables>
    <pivotTable tabId="4" name="PivotTable2"/>
    <pivotTable tabId="4" name="PivotTable1"/>
    <pivotTable tabId="4" name="PivotTable3"/>
  </pivotTables>
  <data>
    <tabular pivotCacheId="15337666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5C75D2-D9E0-4E6B-AF42-0E3362B185DD}" sourceName="Region">
  <pivotTables>
    <pivotTable tabId="4" name="PivotTable2"/>
    <pivotTable tabId="4" name="PivotTable1"/>
    <pivotTable tabId="4" name="PivotTable3"/>
  </pivotTables>
  <data>
    <tabular pivotCacheId="15337666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27D0C7B-EF69-4BB5-9E47-C9A9B781DBFE}" cache="Slicer_Marital_status" caption="Marital status" rowHeight="241300"/>
  <slicer name="Education" xr10:uid="{9ECD165E-5423-48F0-BF58-8A055525A002}" cache="Slicer_Education" caption="Education" rowHeight="241300"/>
  <slicer name="Region" xr10:uid="{AE8B0318-51E3-4642-8E78-7A11DAFFFF3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1004" workbookViewId="0">
      <selection activeCell="H1017"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DDDDF-22CB-48B3-943F-0F2B413C58D1}">
  <dimension ref="A1:N1001"/>
  <sheetViews>
    <sheetView topLeftCell="F1" workbookViewId="0">
      <selection activeCell="J2" sqref="J2"/>
    </sheetView>
  </sheetViews>
  <sheetFormatPr defaultRowHeight="15" x14ac:dyDescent="0.25"/>
  <cols>
    <col min="1" max="1" width="9.5703125" customWidth="1"/>
    <col min="2" max="2" width="22.7109375" customWidth="1"/>
    <col min="3" max="3" width="13.42578125" customWidth="1"/>
    <col min="4" max="4" width="17" customWidth="1"/>
    <col min="5" max="5" width="15.85546875" customWidth="1"/>
    <col min="6" max="6" width="22.42578125" customWidth="1"/>
    <col min="7" max="7" width="20.28515625" customWidth="1"/>
    <col min="9" max="9" width="13.5703125" customWidth="1"/>
    <col min="10" max="10" width="17.7109375" customWidth="1"/>
    <col min="11" max="11" width="13.28515625" customWidth="1"/>
    <col min="12" max="13" width="12.85546875"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IF(L2&gt;L2+O554,"Old 55+",IF(L2&gt;=31,"Middle age 31-54",IF(L2&lt;31,"Adolescent &lt;31")))</f>
        <v>Middle age 31-54</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 55+",IF(L3&gt;=31,"Middle age 31-54",IF(L3&lt;31,"Adolescent &lt;31")))</f>
        <v>Middle age 31-54</v>
      </c>
      <c r="N3" t="s">
        <v>18</v>
      </c>
    </row>
    <row r="4" spans="1:14" x14ac:dyDescent="0.25">
      <c r="A4">
        <v>14177</v>
      </c>
      <c r="B4" t="s">
        <v>36</v>
      </c>
      <c r="C4" t="s">
        <v>39</v>
      </c>
      <c r="D4" s="1">
        <v>80000</v>
      </c>
      <c r="E4">
        <v>5</v>
      </c>
      <c r="F4" t="s">
        <v>19</v>
      </c>
      <c r="G4" t="s">
        <v>21</v>
      </c>
      <c r="H4" t="s">
        <v>18</v>
      </c>
      <c r="I4">
        <v>2</v>
      </c>
      <c r="J4" t="s">
        <v>22</v>
      </c>
      <c r="K4" t="s">
        <v>17</v>
      </c>
      <c r="L4">
        <v>60</v>
      </c>
      <c r="M4" t="str">
        <f t="shared" si="0"/>
        <v>Old 55+</v>
      </c>
      <c r="N4" t="s">
        <v>18</v>
      </c>
    </row>
    <row r="5" spans="1:14" x14ac:dyDescent="0.25">
      <c r="A5">
        <v>24381</v>
      </c>
      <c r="B5" t="s">
        <v>37</v>
      </c>
      <c r="C5" t="s">
        <v>39</v>
      </c>
      <c r="D5" s="1">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1">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1">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1">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1">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1">
        <v>90000</v>
      </c>
      <c r="E13">
        <v>0</v>
      </c>
      <c r="F13" t="s">
        <v>13</v>
      </c>
      <c r="G13" t="s">
        <v>21</v>
      </c>
      <c r="H13" t="s">
        <v>18</v>
      </c>
      <c r="I13">
        <v>4</v>
      </c>
      <c r="J13" t="s">
        <v>47</v>
      </c>
      <c r="K13" t="s">
        <v>24</v>
      </c>
      <c r="L13">
        <v>36</v>
      </c>
      <c r="M13" t="str">
        <f t="shared" si="0"/>
        <v>Middle age 31-54</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1">
        <v>80000</v>
      </c>
      <c r="E23">
        <v>0</v>
      </c>
      <c r="F23" t="s">
        <v>13</v>
      </c>
      <c r="G23" t="s">
        <v>21</v>
      </c>
      <c r="H23" t="s">
        <v>15</v>
      </c>
      <c r="I23">
        <v>4</v>
      </c>
      <c r="J23" t="s">
        <v>47</v>
      </c>
      <c r="K23" t="s">
        <v>24</v>
      </c>
      <c r="L23">
        <v>35</v>
      </c>
      <c r="M23" t="str">
        <f t="shared" si="0"/>
        <v>Middle age 31-54</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 &lt;31</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 &lt;31</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 &lt;31</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 &lt;31</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 &lt;31</v>
      </c>
      <c r="N52" t="s">
        <v>18</v>
      </c>
    </row>
    <row r="53" spans="1:14" x14ac:dyDescent="0.25">
      <c r="A53">
        <v>20619</v>
      </c>
      <c r="B53" t="s">
        <v>37</v>
      </c>
      <c r="C53" t="s">
        <v>39</v>
      </c>
      <c r="D53" s="1">
        <v>80000</v>
      </c>
      <c r="E53">
        <v>0</v>
      </c>
      <c r="F53" t="s">
        <v>13</v>
      </c>
      <c r="G53" t="s">
        <v>21</v>
      </c>
      <c r="H53" t="s">
        <v>18</v>
      </c>
      <c r="I53">
        <v>4</v>
      </c>
      <c r="J53" t="s">
        <v>47</v>
      </c>
      <c r="K53" t="s">
        <v>24</v>
      </c>
      <c r="L53">
        <v>35</v>
      </c>
      <c r="M53" t="str">
        <f t="shared" si="0"/>
        <v>Middle age 31-54</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1">
        <v>80000</v>
      </c>
      <c r="E57">
        <v>4</v>
      </c>
      <c r="F57" t="s">
        <v>27</v>
      </c>
      <c r="G57" t="s">
        <v>21</v>
      </c>
      <c r="H57" t="s">
        <v>15</v>
      </c>
      <c r="I57">
        <v>2</v>
      </c>
      <c r="J57" t="s">
        <v>47</v>
      </c>
      <c r="K57" t="s">
        <v>17</v>
      </c>
      <c r="L57">
        <v>54</v>
      </c>
      <c r="M57" t="str">
        <f t="shared" si="0"/>
        <v>Middle age 31-54</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1">
        <v>60000</v>
      </c>
      <c r="E65">
        <v>4</v>
      </c>
      <c r="F65" t="s">
        <v>13</v>
      </c>
      <c r="G65" t="s">
        <v>21</v>
      </c>
      <c r="H65" t="s">
        <v>15</v>
      </c>
      <c r="I65">
        <v>3</v>
      </c>
      <c r="J65" t="s">
        <v>47</v>
      </c>
      <c r="K65" t="s">
        <v>24</v>
      </c>
      <c r="L65">
        <v>41</v>
      </c>
      <c r="M65" t="str">
        <f t="shared" si="0"/>
        <v>Middle age 31-54</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 55+",IF(L67&gt;=31,"Middle age 31-54",IF(L67&lt;31,"Adolescent &lt;31")))</f>
        <v>Old 55+</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 &lt;31</v>
      </c>
      <c r="N71" t="s">
        <v>18</v>
      </c>
    </row>
    <row r="72" spans="1:14" x14ac:dyDescent="0.25">
      <c r="A72">
        <v>14238</v>
      </c>
      <c r="B72" t="s">
        <v>36</v>
      </c>
      <c r="C72" t="s">
        <v>39</v>
      </c>
      <c r="D72" s="1">
        <v>120000</v>
      </c>
      <c r="E72">
        <v>0</v>
      </c>
      <c r="F72" t="s">
        <v>29</v>
      </c>
      <c r="G72" t="s">
        <v>21</v>
      </c>
      <c r="H72" t="s">
        <v>15</v>
      </c>
      <c r="I72">
        <v>4</v>
      </c>
      <c r="J72" t="s">
        <v>47</v>
      </c>
      <c r="K72" t="s">
        <v>24</v>
      </c>
      <c r="L72">
        <v>36</v>
      </c>
      <c r="M72" t="str">
        <f t="shared" si="1"/>
        <v>Middle age 31-54</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 &lt;31</v>
      </c>
      <c r="N78" t="s">
        <v>18</v>
      </c>
    </row>
    <row r="79" spans="1:14" x14ac:dyDescent="0.25">
      <c r="A79">
        <v>27969</v>
      </c>
      <c r="B79" t="s">
        <v>36</v>
      </c>
      <c r="C79" t="s">
        <v>39</v>
      </c>
      <c r="D79" s="1">
        <v>80000</v>
      </c>
      <c r="E79">
        <v>0</v>
      </c>
      <c r="F79" t="s">
        <v>13</v>
      </c>
      <c r="G79" t="s">
        <v>21</v>
      </c>
      <c r="H79" t="s">
        <v>15</v>
      </c>
      <c r="I79">
        <v>2</v>
      </c>
      <c r="J79" t="s">
        <v>47</v>
      </c>
      <c r="K79" t="s">
        <v>24</v>
      </c>
      <c r="L79">
        <v>29</v>
      </c>
      <c r="M79" t="str">
        <f t="shared" si="1"/>
        <v>Adolescent &lt;31</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 &lt;31</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 &lt;31</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 &lt;31</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 &lt;31</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 &lt;31</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1">
        <v>90000</v>
      </c>
      <c r="E97">
        <v>5</v>
      </c>
      <c r="F97" t="s">
        <v>19</v>
      </c>
      <c r="G97" t="s">
        <v>21</v>
      </c>
      <c r="H97" t="s">
        <v>15</v>
      </c>
      <c r="I97">
        <v>2</v>
      </c>
      <c r="J97" t="s">
        <v>47</v>
      </c>
      <c r="K97" t="s">
        <v>17</v>
      </c>
      <c r="L97">
        <v>62</v>
      </c>
      <c r="M97" t="str">
        <f t="shared" si="1"/>
        <v>Old 55+</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 &lt;31</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 &lt;31</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 &lt;31</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 &lt;31</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 &lt;31</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1">
        <v>80000</v>
      </c>
      <c r="E124">
        <v>0</v>
      </c>
      <c r="F124" t="s">
        <v>13</v>
      </c>
      <c r="G124" t="s">
        <v>21</v>
      </c>
      <c r="H124" t="s">
        <v>18</v>
      </c>
      <c r="I124">
        <v>3</v>
      </c>
      <c r="J124" t="s">
        <v>47</v>
      </c>
      <c r="K124" t="s">
        <v>24</v>
      </c>
      <c r="L124">
        <v>31</v>
      </c>
      <c r="M124" t="str">
        <f t="shared" si="1"/>
        <v>Middle age 31-54</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 55+",IF(L131&gt;=31,"Middle age 31-54",IF(L131&lt;31,"Adolescent &lt;31")))</f>
        <v>Middle age 31-54</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 &lt;31</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1">
        <v>80000</v>
      </c>
      <c r="E145">
        <v>0</v>
      </c>
      <c r="F145" t="s">
        <v>13</v>
      </c>
      <c r="G145" t="s">
        <v>21</v>
      </c>
      <c r="H145" t="s">
        <v>15</v>
      </c>
      <c r="I145">
        <v>3</v>
      </c>
      <c r="J145" t="s">
        <v>47</v>
      </c>
      <c r="K145" t="s">
        <v>24</v>
      </c>
      <c r="L145">
        <v>32</v>
      </c>
      <c r="M145" t="str">
        <f t="shared" si="2"/>
        <v>Middle age 31-54</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 &lt;31</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 &lt;31</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 &lt;31</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1">
        <v>100000</v>
      </c>
      <c r="E169">
        <v>0</v>
      </c>
      <c r="F169" t="s">
        <v>27</v>
      </c>
      <c r="G169" t="s">
        <v>28</v>
      </c>
      <c r="H169" t="s">
        <v>15</v>
      </c>
      <c r="I169">
        <v>3</v>
      </c>
      <c r="J169" t="s">
        <v>47</v>
      </c>
      <c r="K169" t="s">
        <v>24</v>
      </c>
      <c r="L169">
        <v>35</v>
      </c>
      <c r="M169" t="str">
        <f t="shared" si="2"/>
        <v>Middle age 31-54</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 &lt;31</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 &lt;31</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1">
        <v>160000</v>
      </c>
      <c r="E180">
        <v>4</v>
      </c>
      <c r="F180" t="s">
        <v>19</v>
      </c>
      <c r="G180" t="s">
        <v>21</v>
      </c>
      <c r="H180" t="s">
        <v>18</v>
      </c>
      <c r="I180">
        <v>2</v>
      </c>
      <c r="J180" t="s">
        <v>47</v>
      </c>
      <c r="K180" t="s">
        <v>17</v>
      </c>
      <c r="L180">
        <v>55</v>
      </c>
      <c r="M180" t="str">
        <f t="shared" si="2"/>
        <v>Old 55+</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1">
        <v>130000</v>
      </c>
      <c r="E186">
        <v>4</v>
      </c>
      <c r="F186" t="s">
        <v>27</v>
      </c>
      <c r="G186" t="s">
        <v>28</v>
      </c>
      <c r="H186" t="s">
        <v>18</v>
      </c>
      <c r="I186">
        <v>4</v>
      </c>
      <c r="J186" t="s">
        <v>47</v>
      </c>
      <c r="K186" t="s">
        <v>17</v>
      </c>
      <c r="L186">
        <v>58</v>
      </c>
      <c r="M186" t="str">
        <f t="shared" si="2"/>
        <v>Old 55+</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1">
        <v>80000</v>
      </c>
      <c r="E189">
        <v>5</v>
      </c>
      <c r="F189" t="s">
        <v>19</v>
      </c>
      <c r="G189" t="s">
        <v>21</v>
      </c>
      <c r="H189" t="s">
        <v>18</v>
      </c>
      <c r="I189">
        <v>2</v>
      </c>
      <c r="J189" t="s">
        <v>47</v>
      </c>
      <c r="K189" t="s">
        <v>17</v>
      </c>
      <c r="L189">
        <v>59</v>
      </c>
      <c r="M189" t="str">
        <f t="shared" si="2"/>
        <v>Old 55+</v>
      </c>
      <c r="N189" t="s">
        <v>18</v>
      </c>
    </row>
    <row r="190" spans="1:14" x14ac:dyDescent="0.25">
      <c r="A190">
        <v>20606</v>
      </c>
      <c r="B190" t="s">
        <v>36</v>
      </c>
      <c r="C190" t="s">
        <v>38</v>
      </c>
      <c r="D190" s="1">
        <v>70000</v>
      </c>
      <c r="E190">
        <v>0</v>
      </c>
      <c r="F190" t="s">
        <v>13</v>
      </c>
      <c r="G190" t="s">
        <v>21</v>
      </c>
      <c r="H190" t="s">
        <v>15</v>
      </c>
      <c r="I190">
        <v>4</v>
      </c>
      <c r="J190" t="s">
        <v>47</v>
      </c>
      <c r="K190" t="s">
        <v>24</v>
      </c>
      <c r="L190">
        <v>32</v>
      </c>
      <c r="M190" t="str">
        <f t="shared" si="2"/>
        <v>Middle age 31-54</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1">
        <v>80000</v>
      </c>
      <c r="E194">
        <v>5</v>
      </c>
      <c r="F194" t="s">
        <v>13</v>
      </c>
      <c r="G194" t="s">
        <v>28</v>
      </c>
      <c r="H194" t="s">
        <v>15</v>
      </c>
      <c r="I194">
        <v>2</v>
      </c>
      <c r="J194" t="s">
        <v>47</v>
      </c>
      <c r="K194" t="s">
        <v>17</v>
      </c>
      <c r="L194">
        <v>62</v>
      </c>
      <c r="M194" t="str">
        <f t="shared" si="2"/>
        <v>Old 55+</v>
      </c>
      <c r="N194" t="s">
        <v>18</v>
      </c>
    </row>
    <row r="195" spans="1:14" x14ac:dyDescent="0.25">
      <c r="A195">
        <v>26032</v>
      </c>
      <c r="B195" t="s">
        <v>36</v>
      </c>
      <c r="C195" t="s">
        <v>38</v>
      </c>
      <c r="D195" s="1">
        <v>70000</v>
      </c>
      <c r="E195">
        <v>5</v>
      </c>
      <c r="F195" t="s">
        <v>13</v>
      </c>
      <c r="G195" t="s">
        <v>21</v>
      </c>
      <c r="H195" t="s">
        <v>15</v>
      </c>
      <c r="I195">
        <v>4</v>
      </c>
      <c r="J195" t="s">
        <v>47</v>
      </c>
      <c r="K195" t="s">
        <v>24</v>
      </c>
      <c r="L195">
        <v>41</v>
      </c>
      <c r="M195" t="str">
        <f t="shared" ref="M195:M258" si="3">IF(L195&gt;54,"Old 55+",IF(L195&gt;=31,"Middle age 31-54",IF(L195&lt;31,"Adolescent &lt;31")))</f>
        <v>Middle age 31-54</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 &lt;31</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1">
        <v>80000</v>
      </c>
      <c r="E201">
        <v>0</v>
      </c>
      <c r="F201" t="s">
        <v>13</v>
      </c>
      <c r="G201" t="s">
        <v>21</v>
      </c>
      <c r="H201" t="s">
        <v>18</v>
      </c>
      <c r="I201">
        <v>3</v>
      </c>
      <c r="J201" t="s">
        <v>47</v>
      </c>
      <c r="K201" t="s">
        <v>24</v>
      </c>
      <c r="L201">
        <v>33</v>
      </c>
      <c r="M201" t="str">
        <f t="shared" si="3"/>
        <v>Middle age 31-54</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 &lt;31</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1">
        <v>90000</v>
      </c>
      <c r="E208">
        <v>5</v>
      </c>
      <c r="F208" t="s">
        <v>19</v>
      </c>
      <c r="G208" t="s">
        <v>21</v>
      </c>
      <c r="H208" t="s">
        <v>18</v>
      </c>
      <c r="I208">
        <v>2</v>
      </c>
      <c r="J208" t="s">
        <v>47</v>
      </c>
      <c r="K208" t="s">
        <v>17</v>
      </c>
      <c r="L208">
        <v>62</v>
      </c>
      <c r="M208" t="str">
        <f t="shared" si="3"/>
        <v>Old 55+</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 &lt;31</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 &lt;31</v>
      </c>
      <c r="N214" t="s">
        <v>18</v>
      </c>
    </row>
    <row r="215" spans="1:14" x14ac:dyDescent="0.25">
      <c r="A215">
        <v>11451</v>
      </c>
      <c r="B215" t="s">
        <v>37</v>
      </c>
      <c r="C215" t="s">
        <v>39</v>
      </c>
      <c r="D215" s="1">
        <v>70000</v>
      </c>
      <c r="E215">
        <v>0</v>
      </c>
      <c r="F215" t="s">
        <v>13</v>
      </c>
      <c r="G215" t="s">
        <v>21</v>
      </c>
      <c r="H215" t="s">
        <v>18</v>
      </c>
      <c r="I215">
        <v>4</v>
      </c>
      <c r="J215" t="s">
        <v>47</v>
      </c>
      <c r="K215" t="s">
        <v>24</v>
      </c>
      <c r="L215">
        <v>31</v>
      </c>
      <c r="M215" t="str">
        <f t="shared" si="3"/>
        <v>Middle age 31-54</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 &lt;31</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 &lt;31</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1">
        <v>70000</v>
      </c>
      <c r="E225">
        <v>5</v>
      </c>
      <c r="F225" t="s">
        <v>13</v>
      </c>
      <c r="G225" t="s">
        <v>21</v>
      </c>
      <c r="H225" t="s">
        <v>15</v>
      </c>
      <c r="I225">
        <v>4</v>
      </c>
      <c r="J225" t="s">
        <v>47</v>
      </c>
      <c r="K225" t="s">
        <v>24</v>
      </c>
      <c r="L225">
        <v>39</v>
      </c>
      <c r="M225" t="str">
        <f t="shared" si="3"/>
        <v>Middle age 31-54</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1">
        <v>80000</v>
      </c>
      <c r="E231">
        <v>5</v>
      </c>
      <c r="F231" t="s">
        <v>27</v>
      </c>
      <c r="G231" t="s">
        <v>28</v>
      </c>
      <c r="H231" t="s">
        <v>15</v>
      </c>
      <c r="I231">
        <v>3</v>
      </c>
      <c r="J231" t="s">
        <v>47</v>
      </c>
      <c r="K231" t="s">
        <v>17</v>
      </c>
      <c r="L231">
        <v>57</v>
      </c>
      <c r="M231" t="str">
        <f t="shared" si="3"/>
        <v>Old 55+</v>
      </c>
      <c r="N231" t="s">
        <v>18</v>
      </c>
    </row>
    <row r="232" spans="1:14" x14ac:dyDescent="0.25">
      <c r="A232">
        <v>22830</v>
      </c>
      <c r="B232" t="s">
        <v>36</v>
      </c>
      <c r="C232" t="s">
        <v>39</v>
      </c>
      <c r="D232" s="1">
        <v>120000</v>
      </c>
      <c r="E232">
        <v>4</v>
      </c>
      <c r="F232" t="s">
        <v>19</v>
      </c>
      <c r="G232" t="s">
        <v>28</v>
      </c>
      <c r="H232" t="s">
        <v>15</v>
      </c>
      <c r="I232">
        <v>3</v>
      </c>
      <c r="J232" t="s">
        <v>47</v>
      </c>
      <c r="K232" t="s">
        <v>17</v>
      </c>
      <c r="L232">
        <v>56</v>
      </c>
      <c r="M232" t="str">
        <f t="shared" si="3"/>
        <v>Old 55+</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 &lt;31</v>
      </c>
      <c r="N235" t="s">
        <v>15</v>
      </c>
    </row>
    <row r="236" spans="1:14" x14ac:dyDescent="0.25">
      <c r="A236">
        <v>24611</v>
      </c>
      <c r="B236" t="s">
        <v>37</v>
      </c>
      <c r="C236" t="s">
        <v>39</v>
      </c>
      <c r="D236" s="1">
        <v>90000</v>
      </c>
      <c r="E236">
        <v>0</v>
      </c>
      <c r="F236" t="s">
        <v>13</v>
      </c>
      <c r="G236" t="s">
        <v>21</v>
      </c>
      <c r="H236" t="s">
        <v>18</v>
      </c>
      <c r="I236">
        <v>4</v>
      </c>
      <c r="J236" t="s">
        <v>47</v>
      </c>
      <c r="K236" t="s">
        <v>24</v>
      </c>
      <c r="L236">
        <v>35</v>
      </c>
      <c r="M236" t="str">
        <f t="shared" si="3"/>
        <v>Middle age 31-54</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 &lt;31</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 &lt;31</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 &lt;31</v>
      </c>
      <c r="N245" t="s">
        <v>18</v>
      </c>
    </row>
    <row r="246" spans="1:14" x14ac:dyDescent="0.25">
      <c r="A246">
        <v>19057</v>
      </c>
      <c r="B246" t="s">
        <v>36</v>
      </c>
      <c r="C246" t="s">
        <v>38</v>
      </c>
      <c r="D246" s="1">
        <v>120000</v>
      </c>
      <c r="E246">
        <v>3</v>
      </c>
      <c r="F246" t="s">
        <v>13</v>
      </c>
      <c r="G246" t="s">
        <v>28</v>
      </c>
      <c r="H246" t="s">
        <v>18</v>
      </c>
      <c r="I246">
        <v>2</v>
      </c>
      <c r="J246" t="s">
        <v>47</v>
      </c>
      <c r="K246" t="s">
        <v>17</v>
      </c>
      <c r="L246">
        <v>52</v>
      </c>
      <c r="M246" t="str">
        <f t="shared" si="3"/>
        <v>Middle age 31-54</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1">
        <v>100000</v>
      </c>
      <c r="E249">
        <v>0</v>
      </c>
      <c r="F249" t="s">
        <v>27</v>
      </c>
      <c r="G249" t="s">
        <v>28</v>
      </c>
      <c r="H249" t="s">
        <v>15</v>
      </c>
      <c r="I249">
        <v>4</v>
      </c>
      <c r="J249" t="s">
        <v>47</v>
      </c>
      <c r="K249" t="s">
        <v>24</v>
      </c>
      <c r="L249">
        <v>34</v>
      </c>
      <c r="M249" t="str">
        <f t="shared" si="3"/>
        <v>Middle age 31-54</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1">
        <v>100000</v>
      </c>
      <c r="E255">
        <v>3</v>
      </c>
      <c r="F255" t="s">
        <v>29</v>
      </c>
      <c r="G255" t="s">
        <v>21</v>
      </c>
      <c r="H255" t="s">
        <v>15</v>
      </c>
      <c r="I255">
        <v>0</v>
      </c>
      <c r="J255" t="s">
        <v>47</v>
      </c>
      <c r="K255" t="s">
        <v>17</v>
      </c>
      <c r="L255">
        <v>59</v>
      </c>
      <c r="M255" t="str">
        <f t="shared" si="3"/>
        <v>Old 55+</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 55+",IF(L259&gt;=31,"Middle age 31-54",IF(L259&lt;31,"Adolescent &lt;31")))</f>
        <v>Middle age 31-54</v>
      </c>
      <c r="N259" t="s">
        <v>15</v>
      </c>
    </row>
    <row r="260" spans="1:14" x14ac:dyDescent="0.25">
      <c r="A260">
        <v>14193</v>
      </c>
      <c r="B260" t="s">
        <v>37</v>
      </c>
      <c r="C260" t="s">
        <v>38</v>
      </c>
      <c r="D260" s="1">
        <v>100000</v>
      </c>
      <c r="E260">
        <v>3</v>
      </c>
      <c r="F260" t="s">
        <v>19</v>
      </c>
      <c r="G260" t="s">
        <v>28</v>
      </c>
      <c r="H260" t="s">
        <v>15</v>
      </c>
      <c r="I260">
        <v>4</v>
      </c>
      <c r="J260" t="s">
        <v>47</v>
      </c>
      <c r="K260" t="s">
        <v>17</v>
      </c>
      <c r="L260">
        <v>56</v>
      </c>
      <c r="M260" t="str">
        <f t="shared" si="4"/>
        <v>Old 55+</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1">
        <v>70000</v>
      </c>
      <c r="E265">
        <v>5</v>
      </c>
      <c r="F265" t="s">
        <v>13</v>
      </c>
      <c r="G265" t="s">
        <v>21</v>
      </c>
      <c r="H265" t="s">
        <v>15</v>
      </c>
      <c r="I265">
        <v>3</v>
      </c>
      <c r="J265" t="s">
        <v>47</v>
      </c>
      <c r="K265" t="s">
        <v>24</v>
      </c>
      <c r="L265">
        <v>39</v>
      </c>
      <c r="M265" t="str">
        <f t="shared" si="4"/>
        <v>Middle age 31-54</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 &lt;31</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 &lt;31</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 &lt;31</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1">
        <v>100000</v>
      </c>
      <c r="E280">
        <v>0</v>
      </c>
      <c r="F280" t="s">
        <v>27</v>
      </c>
      <c r="G280" t="s">
        <v>28</v>
      </c>
      <c r="H280" t="s">
        <v>15</v>
      </c>
      <c r="I280">
        <v>3</v>
      </c>
      <c r="J280" t="s">
        <v>47</v>
      </c>
      <c r="K280" t="s">
        <v>24</v>
      </c>
      <c r="L280">
        <v>35</v>
      </c>
      <c r="M280" t="str">
        <f t="shared" si="4"/>
        <v>Middle age 31-54</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1">
        <v>110000</v>
      </c>
      <c r="E297">
        <v>0</v>
      </c>
      <c r="F297" t="s">
        <v>19</v>
      </c>
      <c r="G297" t="s">
        <v>28</v>
      </c>
      <c r="H297" t="s">
        <v>15</v>
      </c>
      <c r="I297">
        <v>3</v>
      </c>
      <c r="J297" t="s">
        <v>47</v>
      </c>
      <c r="K297" t="s">
        <v>24</v>
      </c>
      <c r="L297">
        <v>32</v>
      </c>
      <c r="M297" t="str">
        <f t="shared" si="4"/>
        <v>Middle age 31-54</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 &lt;31</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1">
        <v>130000</v>
      </c>
      <c r="E320">
        <v>4</v>
      </c>
      <c r="F320" t="s">
        <v>19</v>
      </c>
      <c r="G320" t="s">
        <v>21</v>
      </c>
      <c r="H320" t="s">
        <v>18</v>
      </c>
      <c r="I320">
        <v>3</v>
      </c>
      <c r="J320" t="s">
        <v>47</v>
      </c>
      <c r="K320" t="s">
        <v>17</v>
      </c>
      <c r="L320">
        <v>54</v>
      </c>
      <c r="M320" t="str">
        <f t="shared" si="4"/>
        <v>Middle age 31-54</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 55+",IF(L323&gt;=31,"Middle age 31-54",IF(L323&lt;31,"Adolescent &lt;31")))</f>
        <v>Middle age 31-54</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 &lt;31</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1">
        <v>90000</v>
      </c>
      <c r="E331">
        <v>5</v>
      </c>
      <c r="F331" t="s">
        <v>29</v>
      </c>
      <c r="G331" t="s">
        <v>14</v>
      </c>
      <c r="H331" t="s">
        <v>15</v>
      </c>
      <c r="I331">
        <v>2</v>
      </c>
      <c r="J331" t="s">
        <v>47</v>
      </c>
      <c r="K331" t="s">
        <v>17</v>
      </c>
      <c r="L331">
        <v>59</v>
      </c>
      <c r="M331" t="str">
        <f t="shared" si="5"/>
        <v>Old 55+</v>
      </c>
      <c r="N331" t="s">
        <v>18</v>
      </c>
    </row>
    <row r="332" spans="1:14" x14ac:dyDescent="0.25">
      <c r="A332">
        <v>24898</v>
      </c>
      <c r="B332" t="s">
        <v>37</v>
      </c>
      <c r="C332" t="s">
        <v>38</v>
      </c>
      <c r="D332" s="1">
        <v>80000</v>
      </c>
      <c r="E332">
        <v>0</v>
      </c>
      <c r="F332" t="s">
        <v>13</v>
      </c>
      <c r="G332" t="s">
        <v>21</v>
      </c>
      <c r="H332" t="s">
        <v>15</v>
      </c>
      <c r="I332">
        <v>3</v>
      </c>
      <c r="J332" t="s">
        <v>47</v>
      </c>
      <c r="K332" t="s">
        <v>24</v>
      </c>
      <c r="L332">
        <v>32</v>
      </c>
      <c r="M332" t="str">
        <f t="shared" si="5"/>
        <v>Middle age 31-54</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 &lt;31</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 &lt;31</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 &lt;31</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 &lt;31</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1">
        <v>80000</v>
      </c>
      <c r="E357">
        <v>0</v>
      </c>
      <c r="F357" t="s">
        <v>13</v>
      </c>
      <c r="G357" t="s">
        <v>21</v>
      </c>
      <c r="H357" t="s">
        <v>15</v>
      </c>
      <c r="I357">
        <v>3</v>
      </c>
      <c r="J357" t="s">
        <v>47</v>
      </c>
      <c r="K357" t="s">
        <v>24</v>
      </c>
      <c r="L357">
        <v>32</v>
      </c>
      <c r="M357" t="str">
        <f t="shared" si="5"/>
        <v>Middle age 31-54</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1">
        <v>80000</v>
      </c>
      <c r="E361">
        <v>0</v>
      </c>
      <c r="F361" t="s">
        <v>13</v>
      </c>
      <c r="G361" t="s">
        <v>21</v>
      </c>
      <c r="H361" t="s">
        <v>15</v>
      </c>
      <c r="I361">
        <v>3</v>
      </c>
      <c r="J361" t="s">
        <v>47</v>
      </c>
      <c r="K361" t="s">
        <v>24</v>
      </c>
      <c r="L361">
        <v>30</v>
      </c>
      <c r="M361" t="str">
        <f t="shared" si="5"/>
        <v>Adolescent &lt;31</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 &lt;31</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1">
        <v>100000</v>
      </c>
      <c r="E372">
        <v>4</v>
      </c>
      <c r="F372" t="s">
        <v>13</v>
      </c>
      <c r="G372" t="s">
        <v>21</v>
      </c>
      <c r="H372" t="s">
        <v>15</v>
      </c>
      <c r="I372">
        <v>1</v>
      </c>
      <c r="J372" t="s">
        <v>47</v>
      </c>
      <c r="K372" t="s">
        <v>24</v>
      </c>
      <c r="L372">
        <v>46</v>
      </c>
      <c r="M372" t="str">
        <f t="shared" si="5"/>
        <v>Middle age 31-54</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 &lt;31</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1">
        <v>70000</v>
      </c>
      <c r="E382">
        <v>0</v>
      </c>
      <c r="F382" t="s">
        <v>13</v>
      </c>
      <c r="G382" t="s">
        <v>21</v>
      </c>
      <c r="H382" t="s">
        <v>18</v>
      </c>
      <c r="I382">
        <v>3</v>
      </c>
      <c r="J382" t="s">
        <v>47</v>
      </c>
      <c r="K382" t="s">
        <v>24</v>
      </c>
      <c r="L382">
        <v>30</v>
      </c>
      <c r="M382" t="str">
        <f t="shared" si="5"/>
        <v>Adolescent &lt;31</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1">
        <v>80000</v>
      </c>
      <c r="E384">
        <v>4</v>
      </c>
      <c r="F384" t="s">
        <v>19</v>
      </c>
      <c r="G384" t="s">
        <v>21</v>
      </c>
      <c r="H384" t="s">
        <v>15</v>
      </c>
      <c r="I384">
        <v>2</v>
      </c>
      <c r="J384" t="s">
        <v>47</v>
      </c>
      <c r="K384" t="s">
        <v>17</v>
      </c>
      <c r="L384">
        <v>53</v>
      </c>
      <c r="M384" t="str">
        <f t="shared" si="5"/>
        <v>Middle age 31-54</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 &lt;31</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 55+",IF(L387&gt;=31,"Middle age 31-54",IF(L387&lt;31,"Adolescent &lt;31")))</f>
        <v>Middle age 31-54</v>
      </c>
      <c r="N387" t="s">
        <v>18</v>
      </c>
    </row>
    <row r="388" spans="1:14" x14ac:dyDescent="0.25">
      <c r="A388">
        <v>28957</v>
      </c>
      <c r="B388" t="s">
        <v>37</v>
      </c>
      <c r="C388" t="s">
        <v>38</v>
      </c>
      <c r="D388" s="1">
        <v>120000</v>
      </c>
      <c r="E388">
        <v>0</v>
      </c>
      <c r="F388" t="s">
        <v>29</v>
      </c>
      <c r="G388" t="s">
        <v>21</v>
      </c>
      <c r="H388" t="s">
        <v>15</v>
      </c>
      <c r="I388">
        <v>4</v>
      </c>
      <c r="J388" t="s">
        <v>47</v>
      </c>
      <c r="K388" t="s">
        <v>24</v>
      </c>
      <c r="L388">
        <v>34</v>
      </c>
      <c r="M388" t="str">
        <f t="shared" si="6"/>
        <v>Middle age 31-54</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1">
        <v>110000</v>
      </c>
      <c r="E402">
        <v>3</v>
      </c>
      <c r="F402" t="s">
        <v>13</v>
      </c>
      <c r="G402" t="s">
        <v>28</v>
      </c>
      <c r="H402" t="s">
        <v>15</v>
      </c>
      <c r="I402">
        <v>4</v>
      </c>
      <c r="J402" t="s">
        <v>47</v>
      </c>
      <c r="K402" t="s">
        <v>17</v>
      </c>
      <c r="L402">
        <v>53</v>
      </c>
      <c r="M402" t="str">
        <f t="shared" si="6"/>
        <v>Middle age 31-54</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1">
        <v>100000</v>
      </c>
      <c r="E422">
        <v>2</v>
      </c>
      <c r="F422" t="s">
        <v>13</v>
      </c>
      <c r="G422" t="s">
        <v>28</v>
      </c>
      <c r="H422" t="s">
        <v>15</v>
      </c>
      <c r="I422">
        <v>4</v>
      </c>
      <c r="J422" t="s">
        <v>47</v>
      </c>
      <c r="K422" t="s">
        <v>17</v>
      </c>
      <c r="L422">
        <v>59</v>
      </c>
      <c r="M422" t="str">
        <f t="shared" si="6"/>
        <v>Old 55+</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1">
        <v>110000</v>
      </c>
      <c r="E424">
        <v>0</v>
      </c>
      <c r="F424" t="s">
        <v>19</v>
      </c>
      <c r="G424" t="s">
        <v>28</v>
      </c>
      <c r="H424" t="s">
        <v>18</v>
      </c>
      <c r="I424">
        <v>3</v>
      </c>
      <c r="J424" t="s">
        <v>47</v>
      </c>
      <c r="K424" t="s">
        <v>24</v>
      </c>
      <c r="L424">
        <v>32</v>
      </c>
      <c r="M424" t="str">
        <f t="shared" si="6"/>
        <v>Middle age 31-54</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 &lt;31</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 &lt;31</v>
      </c>
      <c r="N433" t="s">
        <v>15</v>
      </c>
    </row>
    <row r="434" spans="1:14" x14ac:dyDescent="0.25">
      <c r="A434">
        <v>21891</v>
      </c>
      <c r="B434" t="s">
        <v>36</v>
      </c>
      <c r="C434" t="s">
        <v>38</v>
      </c>
      <c r="D434" s="1">
        <v>110000</v>
      </c>
      <c r="E434">
        <v>0</v>
      </c>
      <c r="F434" t="s">
        <v>27</v>
      </c>
      <c r="G434" t="s">
        <v>28</v>
      </c>
      <c r="H434" t="s">
        <v>15</v>
      </c>
      <c r="I434">
        <v>3</v>
      </c>
      <c r="J434" t="s">
        <v>47</v>
      </c>
      <c r="K434" t="s">
        <v>24</v>
      </c>
      <c r="L434">
        <v>34</v>
      </c>
      <c r="M434" t="str">
        <f t="shared" si="6"/>
        <v>Middle age 31-54</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 &lt;31</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 &lt;31</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1">
        <v>90000</v>
      </c>
      <c r="E442">
        <v>0</v>
      </c>
      <c r="F442" t="s">
        <v>13</v>
      </c>
      <c r="G442" t="s">
        <v>21</v>
      </c>
      <c r="H442" t="s">
        <v>18</v>
      </c>
      <c r="I442">
        <v>3</v>
      </c>
      <c r="J442" t="s">
        <v>47</v>
      </c>
      <c r="K442" t="s">
        <v>24</v>
      </c>
      <c r="L442">
        <v>34</v>
      </c>
      <c r="M442" t="str">
        <f t="shared" si="6"/>
        <v>Middle age 31-54</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1">
        <v>130000</v>
      </c>
      <c r="E448">
        <v>0</v>
      </c>
      <c r="F448" t="s">
        <v>31</v>
      </c>
      <c r="G448" t="s">
        <v>28</v>
      </c>
      <c r="H448" t="s">
        <v>15</v>
      </c>
      <c r="I448">
        <v>1</v>
      </c>
      <c r="J448" t="s">
        <v>47</v>
      </c>
      <c r="K448" t="s">
        <v>24</v>
      </c>
      <c r="L448">
        <v>48</v>
      </c>
      <c r="M448" t="str">
        <f t="shared" si="6"/>
        <v>Middle age 31-54</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 55+",IF(L451&gt;=31,"Middle age 31-54",IF(L451&lt;31,"Adolescent &lt;31")))</f>
        <v>Middle age 31-54</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1">
        <v>120000</v>
      </c>
      <c r="E460">
        <v>0</v>
      </c>
      <c r="F460" t="s">
        <v>29</v>
      </c>
      <c r="G460" t="s">
        <v>21</v>
      </c>
      <c r="H460" t="s">
        <v>15</v>
      </c>
      <c r="I460">
        <v>4</v>
      </c>
      <c r="J460" t="s">
        <v>47</v>
      </c>
      <c r="K460" t="s">
        <v>24</v>
      </c>
      <c r="L460">
        <v>32</v>
      </c>
      <c r="M460" t="str">
        <f t="shared" si="7"/>
        <v>Middle age 31-54</v>
      </c>
      <c r="N460" t="s">
        <v>15</v>
      </c>
    </row>
    <row r="461" spans="1:14" x14ac:dyDescent="0.25">
      <c r="A461">
        <v>21554</v>
      </c>
      <c r="B461" t="s">
        <v>37</v>
      </c>
      <c r="C461" t="s">
        <v>38</v>
      </c>
      <c r="D461" s="1">
        <v>80000</v>
      </c>
      <c r="E461">
        <v>0</v>
      </c>
      <c r="F461" t="s">
        <v>13</v>
      </c>
      <c r="G461" t="s">
        <v>21</v>
      </c>
      <c r="H461" t="s">
        <v>18</v>
      </c>
      <c r="I461">
        <v>3</v>
      </c>
      <c r="J461" t="s">
        <v>47</v>
      </c>
      <c r="K461" t="s">
        <v>24</v>
      </c>
      <c r="L461">
        <v>33</v>
      </c>
      <c r="M461" t="str">
        <f t="shared" si="7"/>
        <v>Middle age 31-54</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 &lt;31</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1">
        <v>90000</v>
      </c>
      <c r="E488">
        <v>4</v>
      </c>
      <c r="F488" t="s">
        <v>29</v>
      </c>
      <c r="G488" t="s">
        <v>14</v>
      </c>
      <c r="H488" t="s">
        <v>15</v>
      </c>
      <c r="I488">
        <v>4</v>
      </c>
      <c r="J488" t="s">
        <v>47</v>
      </c>
      <c r="K488" t="s">
        <v>17</v>
      </c>
      <c r="L488">
        <v>58</v>
      </c>
      <c r="M488" t="str">
        <f t="shared" si="7"/>
        <v>Old 55+</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1">
        <v>70000</v>
      </c>
      <c r="E495">
        <v>5</v>
      </c>
      <c r="F495" t="s">
        <v>13</v>
      </c>
      <c r="G495" t="s">
        <v>28</v>
      </c>
      <c r="H495" t="s">
        <v>15</v>
      </c>
      <c r="I495">
        <v>3</v>
      </c>
      <c r="J495" t="s">
        <v>47</v>
      </c>
      <c r="K495" t="s">
        <v>32</v>
      </c>
      <c r="L495">
        <v>60</v>
      </c>
      <c r="M495" t="str">
        <f t="shared" si="7"/>
        <v>Old 55+</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1">
        <v>60000</v>
      </c>
      <c r="E497">
        <v>2</v>
      </c>
      <c r="F497" t="s">
        <v>19</v>
      </c>
      <c r="G497" t="s">
        <v>21</v>
      </c>
      <c r="H497" t="s">
        <v>15</v>
      </c>
      <c r="I497">
        <v>2</v>
      </c>
      <c r="J497" t="s">
        <v>47</v>
      </c>
      <c r="K497" t="s">
        <v>32</v>
      </c>
      <c r="L497">
        <v>56</v>
      </c>
      <c r="M497" t="str">
        <f t="shared" si="7"/>
        <v>Old 55+</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 &lt;31</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 &lt;31</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1">
        <v>60000</v>
      </c>
      <c r="E515">
        <v>4</v>
      </c>
      <c r="F515" t="s">
        <v>31</v>
      </c>
      <c r="G515" t="s">
        <v>28</v>
      </c>
      <c r="H515" t="s">
        <v>15</v>
      </c>
      <c r="I515">
        <v>2</v>
      </c>
      <c r="J515" t="s">
        <v>47</v>
      </c>
      <c r="K515" t="s">
        <v>32</v>
      </c>
      <c r="L515">
        <v>61</v>
      </c>
      <c r="M515" t="str">
        <f t="shared" ref="M515:M578" si="8">IF(L515&gt;54,"Old 55+",IF(L515&gt;=31,"Middle age 31-54",IF(L515&lt;31,"Adolescent &lt;31")))</f>
        <v>Old 55+</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1">
        <v>40000</v>
      </c>
      <c r="E523">
        <v>4</v>
      </c>
      <c r="F523" t="s">
        <v>27</v>
      </c>
      <c r="G523" t="s">
        <v>21</v>
      </c>
      <c r="H523" t="s">
        <v>15</v>
      </c>
      <c r="I523">
        <v>2</v>
      </c>
      <c r="J523" t="s">
        <v>47</v>
      </c>
      <c r="K523" t="s">
        <v>32</v>
      </c>
      <c r="L523">
        <v>62</v>
      </c>
      <c r="M523" t="str">
        <f t="shared" si="8"/>
        <v>Old 55+</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1">
        <v>60000</v>
      </c>
      <c r="E527">
        <v>5</v>
      </c>
      <c r="F527" t="s">
        <v>13</v>
      </c>
      <c r="G527" t="s">
        <v>28</v>
      </c>
      <c r="H527" t="s">
        <v>15</v>
      </c>
      <c r="I527">
        <v>3</v>
      </c>
      <c r="J527" t="s">
        <v>47</v>
      </c>
      <c r="K527" t="s">
        <v>32</v>
      </c>
      <c r="L527">
        <v>59</v>
      </c>
      <c r="M527" t="str">
        <f t="shared" si="8"/>
        <v>Old 55+</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 &lt;31</v>
      </c>
      <c r="N530" t="s">
        <v>18</v>
      </c>
    </row>
    <row r="531" spans="1:14" x14ac:dyDescent="0.25">
      <c r="A531">
        <v>13233</v>
      </c>
      <c r="B531" t="s">
        <v>36</v>
      </c>
      <c r="C531" t="s">
        <v>39</v>
      </c>
      <c r="D531" s="1">
        <v>60000</v>
      </c>
      <c r="E531">
        <v>2</v>
      </c>
      <c r="F531" t="s">
        <v>19</v>
      </c>
      <c r="G531" t="s">
        <v>21</v>
      </c>
      <c r="H531" t="s">
        <v>15</v>
      </c>
      <c r="I531">
        <v>1</v>
      </c>
      <c r="J531" t="s">
        <v>47</v>
      </c>
      <c r="K531" t="s">
        <v>32</v>
      </c>
      <c r="L531">
        <v>57</v>
      </c>
      <c r="M531" t="str">
        <f t="shared" si="8"/>
        <v>Old 55+</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 &lt;31</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 &lt;31</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1">
        <v>60000</v>
      </c>
      <c r="E535">
        <v>3</v>
      </c>
      <c r="F535" t="s">
        <v>13</v>
      </c>
      <c r="G535" t="s">
        <v>28</v>
      </c>
      <c r="H535" t="s">
        <v>15</v>
      </c>
      <c r="I535">
        <v>2</v>
      </c>
      <c r="J535" t="s">
        <v>47</v>
      </c>
      <c r="K535" t="s">
        <v>32</v>
      </c>
      <c r="L535">
        <v>66</v>
      </c>
      <c r="M535" t="str">
        <f t="shared" si="8"/>
        <v>Old 55+</v>
      </c>
      <c r="N535" t="s">
        <v>18</v>
      </c>
    </row>
    <row r="536" spans="1:14" x14ac:dyDescent="0.25">
      <c r="A536">
        <v>24637</v>
      </c>
      <c r="B536" t="s">
        <v>36</v>
      </c>
      <c r="C536" t="s">
        <v>39</v>
      </c>
      <c r="D536" s="1">
        <v>40000</v>
      </c>
      <c r="E536">
        <v>4</v>
      </c>
      <c r="F536" t="s">
        <v>27</v>
      </c>
      <c r="G536" t="s">
        <v>21</v>
      </c>
      <c r="H536" t="s">
        <v>15</v>
      </c>
      <c r="I536">
        <v>2</v>
      </c>
      <c r="J536" t="s">
        <v>47</v>
      </c>
      <c r="K536" t="s">
        <v>32</v>
      </c>
      <c r="L536">
        <v>64</v>
      </c>
      <c r="M536" t="str">
        <f t="shared" si="8"/>
        <v>Old 55+</v>
      </c>
      <c r="N536" t="s">
        <v>18</v>
      </c>
    </row>
    <row r="537" spans="1:14" x14ac:dyDescent="0.25">
      <c r="A537">
        <v>23893</v>
      </c>
      <c r="B537" t="s">
        <v>36</v>
      </c>
      <c r="C537" t="s">
        <v>39</v>
      </c>
      <c r="D537" s="1">
        <v>50000</v>
      </c>
      <c r="E537">
        <v>3</v>
      </c>
      <c r="F537" t="s">
        <v>13</v>
      </c>
      <c r="G537" t="s">
        <v>14</v>
      </c>
      <c r="H537" t="s">
        <v>15</v>
      </c>
      <c r="I537">
        <v>3</v>
      </c>
      <c r="J537" t="s">
        <v>47</v>
      </c>
      <c r="K537" t="s">
        <v>32</v>
      </c>
      <c r="L537">
        <v>41</v>
      </c>
      <c r="M537" t="str">
        <f t="shared" si="8"/>
        <v>Middle age 31-54</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 &lt;31</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 &lt;31</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1">
        <v>50000</v>
      </c>
      <c r="E553">
        <v>4</v>
      </c>
      <c r="F553" t="s">
        <v>13</v>
      </c>
      <c r="G553" t="s">
        <v>28</v>
      </c>
      <c r="H553" t="s">
        <v>15</v>
      </c>
      <c r="I553">
        <v>2</v>
      </c>
      <c r="J553" t="s">
        <v>47</v>
      </c>
      <c r="K553" t="s">
        <v>32</v>
      </c>
      <c r="L553">
        <v>63</v>
      </c>
      <c r="M553" t="str">
        <f t="shared" si="8"/>
        <v>Old 55+</v>
      </c>
      <c r="N553" t="s">
        <v>18</v>
      </c>
    </row>
    <row r="554" spans="1:14" x14ac:dyDescent="0.25">
      <c r="A554">
        <v>14417</v>
      </c>
      <c r="B554" t="s">
        <v>37</v>
      </c>
      <c r="C554" t="s">
        <v>39</v>
      </c>
      <c r="D554" s="1">
        <v>60000</v>
      </c>
      <c r="E554">
        <v>3</v>
      </c>
      <c r="F554" t="s">
        <v>27</v>
      </c>
      <c r="G554" t="s">
        <v>21</v>
      </c>
      <c r="H554" t="s">
        <v>15</v>
      </c>
      <c r="I554">
        <v>2</v>
      </c>
      <c r="J554" t="s">
        <v>47</v>
      </c>
      <c r="K554" t="s">
        <v>32</v>
      </c>
      <c r="L554">
        <v>54</v>
      </c>
      <c r="M554" t="str">
        <f t="shared" si="8"/>
        <v>Middle age 31-54</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1">
        <v>60000</v>
      </c>
      <c r="E561">
        <v>2</v>
      </c>
      <c r="F561" t="s">
        <v>13</v>
      </c>
      <c r="G561" t="s">
        <v>28</v>
      </c>
      <c r="H561" t="s">
        <v>15</v>
      </c>
      <c r="I561">
        <v>0</v>
      </c>
      <c r="J561" t="s">
        <v>47</v>
      </c>
      <c r="K561" t="s">
        <v>32</v>
      </c>
      <c r="L561">
        <v>58</v>
      </c>
      <c r="M561" t="str">
        <f t="shared" si="8"/>
        <v>Old 55+</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 &lt;31</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 &lt;31</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1">
        <v>50000</v>
      </c>
      <c r="E571">
        <v>3</v>
      </c>
      <c r="F571" t="s">
        <v>31</v>
      </c>
      <c r="G571" t="s">
        <v>28</v>
      </c>
      <c r="H571" t="s">
        <v>15</v>
      </c>
      <c r="I571">
        <v>2</v>
      </c>
      <c r="J571" t="s">
        <v>47</v>
      </c>
      <c r="K571" t="s">
        <v>32</v>
      </c>
      <c r="L571">
        <v>69</v>
      </c>
      <c r="M571" t="str">
        <f t="shared" si="8"/>
        <v>Old 55+</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 &lt;31</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1">
        <v>60000</v>
      </c>
      <c r="E577">
        <v>2</v>
      </c>
      <c r="F577" t="s">
        <v>19</v>
      </c>
      <c r="G577" t="s">
        <v>21</v>
      </c>
      <c r="H577" t="s">
        <v>15</v>
      </c>
      <c r="I577">
        <v>1</v>
      </c>
      <c r="J577" t="s">
        <v>47</v>
      </c>
      <c r="K577" t="s">
        <v>32</v>
      </c>
      <c r="L577">
        <v>56</v>
      </c>
      <c r="M577" t="str">
        <f t="shared" si="8"/>
        <v>Old 55+</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 55+",IF(L579&gt;=31,"Middle age 31-54",IF(L579&lt;31,"Adolescent &lt;31")))</f>
        <v>Middle age 31-54</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1">
        <v>60000</v>
      </c>
      <c r="E582">
        <v>3</v>
      </c>
      <c r="F582" t="s">
        <v>31</v>
      </c>
      <c r="G582" t="s">
        <v>28</v>
      </c>
      <c r="H582" t="s">
        <v>15</v>
      </c>
      <c r="I582">
        <v>2</v>
      </c>
      <c r="J582" t="s">
        <v>47</v>
      </c>
      <c r="K582" t="s">
        <v>32</v>
      </c>
      <c r="L582">
        <v>69</v>
      </c>
      <c r="M582" t="str">
        <f t="shared" si="9"/>
        <v>Old 55+</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 &lt;31</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1">
        <v>60000</v>
      </c>
      <c r="E585">
        <v>3</v>
      </c>
      <c r="F585" t="s">
        <v>13</v>
      </c>
      <c r="G585" t="s">
        <v>28</v>
      </c>
      <c r="H585" t="s">
        <v>15</v>
      </c>
      <c r="I585">
        <v>2</v>
      </c>
      <c r="J585" t="s">
        <v>47</v>
      </c>
      <c r="K585" t="s">
        <v>32</v>
      </c>
      <c r="L585">
        <v>66</v>
      </c>
      <c r="M585" t="str">
        <f t="shared" si="9"/>
        <v>Old 55+</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1">
        <v>90000</v>
      </c>
      <c r="E590">
        <v>2</v>
      </c>
      <c r="F590" t="s">
        <v>27</v>
      </c>
      <c r="G590" t="s">
        <v>21</v>
      </c>
      <c r="H590" t="s">
        <v>15</v>
      </c>
      <c r="I590">
        <v>1</v>
      </c>
      <c r="J590" t="s">
        <v>47</v>
      </c>
      <c r="K590" t="s">
        <v>32</v>
      </c>
      <c r="L590">
        <v>51</v>
      </c>
      <c r="M590" t="str">
        <f t="shared" si="9"/>
        <v>Middle age 31-54</v>
      </c>
      <c r="N590" t="s">
        <v>15</v>
      </c>
    </row>
    <row r="591" spans="1:14" x14ac:dyDescent="0.25">
      <c r="A591">
        <v>12100</v>
      </c>
      <c r="B591" t="s">
        <v>37</v>
      </c>
      <c r="C591" t="s">
        <v>39</v>
      </c>
      <c r="D591" s="1">
        <v>60000</v>
      </c>
      <c r="E591">
        <v>2</v>
      </c>
      <c r="F591" t="s">
        <v>13</v>
      </c>
      <c r="G591" t="s">
        <v>28</v>
      </c>
      <c r="H591" t="s">
        <v>15</v>
      </c>
      <c r="I591">
        <v>0</v>
      </c>
      <c r="J591" t="s">
        <v>47</v>
      </c>
      <c r="K591" t="s">
        <v>32</v>
      </c>
      <c r="L591">
        <v>57</v>
      </c>
      <c r="M591" t="str">
        <f t="shared" si="9"/>
        <v>Old 55+</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1">
        <v>40000</v>
      </c>
      <c r="E593">
        <v>4</v>
      </c>
      <c r="F593" t="s">
        <v>27</v>
      </c>
      <c r="G593" t="s">
        <v>21</v>
      </c>
      <c r="H593" t="s">
        <v>18</v>
      </c>
      <c r="I593">
        <v>2</v>
      </c>
      <c r="J593" t="s">
        <v>47</v>
      </c>
      <c r="K593" t="s">
        <v>32</v>
      </c>
      <c r="L593">
        <v>61</v>
      </c>
      <c r="M593" t="str">
        <f t="shared" si="9"/>
        <v>Old 55+</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 &lt;31</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1">
        <v>70000</v>
      </c>
      <c r="E609">
        <v>5</v>
      </c>
      <c r="F609" t="s">
        <v>31</v>
      </c>
      <c r="G609" t="s">
        <v>21</v>
      </c>
      <c r="H609" t="s">
        <v>15</v>
      </c>
      <c r="I609">
        <v>3</v>
      </c>
      <c r="J609" t="s">
        <v>47</v>
      </c>
      <c r="K609" t="s">
        <v>32</v>
      </c>
      <c r="L609">
        <v>46</v>
      </c>
      <c r="M609" t="str">
        <f t="shared" si="9"/>
        <v>Middle age 31-54</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 &lt;31</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 &lt;31</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 &lt;31</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 &lt;31</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 &lt;31</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 &lt;31</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1">
        <v>50000</v>
      </c>
      <c r="E643">
        <v>4</v>
      </c>
      <c r="F643" t="s">
        <v>13</v>
      </c>
      <c r="G643" t="s">
        <v>28</v>
      </c>
      <c r="H643" t="s">
        <v>15</v>
      </c>
      <c r="I643">
        <v>2</v>
      </c>
      <c r="J643" t="s">
        <v>47</v>
      </c>
      <c r="K643" t="s">
        <v>32</v>
      </c>
      <c r="L643">
        <v>64</v>
      </c>
      <c r="M643" t="str">
        <f t="shared" ref="M643:M706" si="10">IF(L643&gt;54,"Old 55+",IF(L643&gt;=31,"Middle age 31-54",IF(L643&lt;31,"Adolescent &lt;31")))</f>
        <v>Old 55+</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1">
        <v>60000</v>
      </c>
      <c r="E646">
        <v>5</v>
      </c>
      <c r="F646" t="s">
        <v>13</v>
      </c>
      <c r="G646" t="s">
        <v>14</v>
      </c>
      <c r="H646" t="s">
        <v>15</v>
      </c>
      <c r="I646">
        <v>3</v>
      </c>
      <c r="J646" t="s">
        <v>47</v>
      </c>
      <c r="K646" t="s">
        <v>32</v>
      </c>
      <c r="L646">
        <v>41</v>
      </c>
      <c r="M646" t="str">
        <f t="shared" si="10"/>
        <v>Middle age 31-54</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1">
        <v>70000</v>
      </c>
      <c r="E652">
        <v>5</v>
      </c>
      <c r="F652" t="s">
        <v>31</v>
      </c>
      <c r="G652" t="s">
        <v>28</v>
      </c>
      <c r="H652" t="s">
        <v>15</v>
      </c>
      <c r="I652">
        <v>2</v>
      </c>
      <c r="J652" t="s">
        <v>47</v>
      </c>
      <c r="K652" t="s">
        <v>32</v>
      </c>
      <c r="L652">
        <v>67</v>
      </c>
      <c r="M652" t="str">
        <f t="shared" si="10"/>
        <v>Old 55+</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1">
        <v>60000</v>
      </c>
      <c r="E661">
        <v>4</v>
      </c>
      <c r="F661" t="s">
        <v>13</v>
      </c>
      <c r="G661" t="s">
        <v>28</v>
      </c>
      <c r="H661" t="s">
        <v>15</v>
      </c>
      <c r="I661">
        <v>2</v>
      </c>
      <c r="J661" t="s">
        <v>47</v>
      </c>
      <c r="K661" t="s">
        <v>32</v>
      </c>
      <c r="L661">
        <v>63</v>
      </c>
      <c r="M661" t="str">
        <f t="shared" si="10"/>
        <v>Old 55+</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 &lt;31</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1">
        <v>40000</v>
      </c>
      <c r="E669">
        <v>5</v>
      </c>
      <c r="F669" t="s">
        <v>27</v>
      </c>
      <c r="G669" t="s">
        <v>21</v>
      </c>
      <c r="H669" t="s">
        <v>18</v>
      </c>
      <c r="I669">
        <v>2</v>
      </c>
      <c r="J669" t="s">
        <v>47</v>
      </c>
      <c r="K669" t="s">
        <v>32</v>
      </c>
      <c r="L669">
        <v>61</v>
      </c>
      <c r="M669" t="str">
        <f t="shared" si="10"/>
        <v>Old 55+</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1">
        <v>70000</v>
      </c>
      <c r="E672">
        <v>2</v>
      </c>
      <c r="F672" t="s">
        <v>19</v>
      </c>
      <c r="G672" t="s">
        <v>21</v>
      </c>
      <c r="H672" t="s">
        <v>15</v>
      </c>
      <c r="I672">
        <v>1</v>
      </c>
      <c r="J672" t="s">
        <v>47</v>
      </c>
      <c r="K672" t="s">
        <v>32</v>
      </c>
      <c r="L672">
        <v>59</v>
      </c>
      <c r="M672" t="str">
        <f t="shared" si="10"/>
        <v>Old 55+</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 &lt;31</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1">
        <v>60000</v>
      </c>
      <c r="E681">
        <v>4</v>
      </c>
      <c r="F681" t="s">
        <v>13</v>
      </c>
      <c r="G681" t="s">
        <v>28</v>
      </c>
      <c r="H681" t="s">
        <v>15</v>
      </c>
      <c r="I681">
        <v>2</v>
      </c>
      <c r="J681" t="s">
        <v>47</v>
      </c>
      <c r="K681" t="s">
        <v>32</v>
      </c>
      <c r="L681">
        <v>60</v>
      </c>
      <c r="M681" t="str">
        <f t="shared" si="10"/>
        <v>Old 55+</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 &lt;31</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 &lt;31</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 &lt;31</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 &lt;31</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 &lt;31</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 &lt;31</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1">
        <v>70000</v>
      </c>
      <c r="E707">
        <v>4</v>
      </c>
      <c r="F707" t="s">
        <v>13</v>
      </c>
      <c r="G707" t="s">
        <v>28</v>
      </c>
      <c r="H707" t="s">
        <v>15</v>
      </c>
      <c r="I707">
        <v>1</v>
      </c>
      <c r="J707" t="s">
        <v>47</v>
      </c>
      <c r="K707" t="s">
        <v>32</v>
      </c>
      <c r="L707">
        <v>59</v>
      </c>
      <c r="M707" t="str">
        <f t="shared" ref="M707:M770" si="11">IF(L707&gt;54,"Old 55+",IF(L707&gt;=31,"Middle age 31-54",IF(L707&lt;31,"Adolescent &lt;31")))</f>
        <v>Old 55+</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1">
        <v>70000</v>
      </c>
      <c r="E710">
        <v>5</v>
      </c>
      <c r="F710" t="s">
        <v>13</v>
      </c>
      <c r="G710" t="s">
        <v>28</v>
      </c>
      <c r="H710" t="s">
        <v>15</v>
      </c>
      <c r="I710">
        <v>4</v>
      </c>
      <c r="J710" t="s">
        <v>47</v>
      </c>
      <c r="K710" t="s">
        <v>32</v>
      </c>
      <c r="L710">
        <v>60</v>
      </c>
      <c r="M710" t="str">
        <f t="shared" si="11"/>
        <v>Old 55+</v>
      </c>
      <c r="N710" t="s">
        <v>18</v>
      </c>
    </row>
    <row r="711" spans="1:14" x14ac:dyDescent="0.25">
      <c r="A711">
        <v>23712</v>
      </c>
      <c r="B711" t="s">
        <v>37</v>
      </c>
      <c r="C711" t="s">
        <v>38</v>
      </c>
      <c r="D711" s="1">
        <v>70000</v>
      </c>
      <c r="E711">
        <v>2</v>
      </c>
      <c r="F711" t="s">
        <v>13</v>
      </c>
      <c r="G711" t="s">
        <v>28</v>
      </c>
      <c r="H711" t="s">
        <v>15</v>
      </c>
      <c r="I711">
        <v>1</v>
      </c>
      <c r="J711" t="s">
        <v>47</v>
      </c>
      <c r="K711" t="s">
        <v>32</v>
      </c>
      <c r="L711">
        <v>59</v>
      </c>
      <c r="M711" t="str">
        <f t="shared" si="11"/>
        <v>Old 55+</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1">
        <v>70000</v>
      </c>
      <c r="E713">
        <v>2</v>
      </c>
      <c r="F713" t="s">
        <v>19</v>
      </c>
      <c r="G713" t="s">
        <v>21</v>
      </c>
      <c r="H713" t="s">
        <v>15</v>
      </c>
      <c r="I713">
        <v>1</v>
      </c>
      <c r="J713" t="s">
        <v>47</v>
      </c>
      <c r="K713" t="s">
        <v>32</v>
      </c>
      <c r="L713">
        <v>58</v>
      </c>
      <c r="M713" t="str">
        <f t="shared" si="11"/>
        <v>Old 55+</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 &lt;31</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 &lt;31</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 &lt;31</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1">
        <v>60000</v>
      </c>
      <c r="E741">
        <v>2</v>
      </c>
      <c r="F741" t="s">
        <v>19</v>
      </c>
      <c r="G741" t="s">
        <v>21</v>
      </c>
      <c r="H741" t="s">
        <v>15</v>
      </c>
      <c r="I741">
        <v>1</v>
      </c>
      <c r="J741" t="s">
        <v>47</v>
      </c>
      <c r="K741" t="s">
        <v>32</v>
      </c>
      <c r="L741">
        <v>55</v>
      </c>
      <c r="M741" t="str">
        <f t="shared" si="11"/>
        <v>Old 55+</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 &lt;31</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 &lt;31</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1">
        <v>70000</v>
      </c>
      <c r="E746">
        <v>4</v>
      </c>
      <c r="F746" t="s">
        <v>19</v>
      </c>
      <c r="G746" t="s">
        <v>21</v>
      </c>
      <c r="H746" t="s">
        <v>15</v>
      </c>
      <c r="I746">
        <v>1</v>
      </c>
      <c r="J746" t="s">
        <v>47</v>
      </c>
      <c r="K746" t="s">
        <v>32</v>
      </c>
      <c r="L746">
        <v>56</v>
      </c>
      <c r="M746" t="str">
        <f t="shared" si="11"/>
        <v>Old 55+</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1">
        <v>60000</v>
      </c>
      <c r="E748">
        <v>2</v>
      </c>
      <c r="F748" t="s">
        <v>13</v>
      </c>
      <c r="G748" t="s">
        <v>28</v>
      </c>
      <c r="H748" t="s">
        <v>15</v>
      </c>
      <c r="I748">
        <v>0</v>
      </c>
      <c r="J748" t="s">
        <v>47</v>
      </c>
      <c r="K748" t="s">
        <v>32</v>
      </c>
      <c r="L748">
        <v>56</v>
      </c>
      <c r="M748" t="str">
        <f t="shared" si="11"/>
        <v>Old 55+</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 &lt;31</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1">
        <v>60000</v>
      </c>
      <c r="E763">
        <v>5</v>
      </c>
      <c r="F763" t="s">
        <v>13</v>
      </c>
      <c r="G763" t="s">
        <v>28</v>
      </c>
      <c r="H763" t="s">
        <v>15</v>
      </c>
      <c r="I763">
        <v>3</v>
      </c>
      <c r="J763" t="s">
        <v>47</v>
      </c>
      <c r="K763" t="s">
        <v>32</v>
      </c>
      <c r="L763">
        <v>59</v>
      </c>
      <c r="M763" t="str">
        <f t="shared" si="11"/>
        <v>Old 55+</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 &lt;31</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1">
        <v>50000</v>
      </c>
      <c r="E768">
        <v>4</v>
      </c>
      <c r="F768" t="s">
        <v>13</v>
      </c>
      <c r="G768" t="s">
        <v>14</v>
      </c>
      <c r="H768" t="s">
        <v>15</v>
      </c>
      <c r="I768">
        <v>3</v>
      </c>
      <c r="J768" t="s">
        <v>47</v>
      </c>
      <c r="K768" t="s">
        <v>32</v>
      </c>
      <c r="L768">
        <v>42</v>
      </c>
      <c r="M768" t="str">
        <f t="shared" si="11"/>
        <v>Middle age 31-54</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 55+",IF(L771&gt;=31,"Middle age 31-54",IF(L771&lt;31,"Adolescent &lt;31")))</f>
        <v>Middle age 31-54</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1">
        <v>70000</v>
      </c>
      <c r="E777">
        <v>2</v>
      </c>
      <c r="F777" t="s">
        <v>29</v>
      </c>
      <c r="G777" t="s">
        <v>14</v>
      </c>
      <c r="H777" t="s">
        <v>15</v>
      </c>
      <c r="I777">
        <v>2</v>
      </c>
      <c r="J777" t="s">
        <v>47</v>
      </c>
      <c r="K777" t="s">
        <v>32</v>
      </c>
      <c r="L777">
        <v>54</v>
      </c>
      <c r="M777" t="str">
        <f t="shared" si="12"/>
        <v>Middle age 31-54</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 &lt;31</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1">
        <v>60000</v>
      </c>
      <c r="E782">
        <v>2</v>
      </c>
      <c r="F782" t="s">
        <v>19</v>
      </c>
      <c r="G782" t="s">
        <v>21</v>
      </c>
      <c r="H782" t="s">
        <v>15</v>
      </c>
      <c r="I782">
        <v>1</v>
      </c>
      <c r="J782" t="s">
        <v>47</v>
      </c>
      <c r="K782" t="s">
        <v>32</v>
      </c>
      <c r="L782">
        <v>55</v>
      </c>
      <c r="M782" t="str">
        <f t="shared" si="12"/>
        <v>Old 55+</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 &lt;31</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 &lt;31</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 &lt;31</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 &lt;31</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 &lt;31</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 &lt;31</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 &lt;31</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1">
        <v>70000</v>
      </c>
      <c r="E814">
        <v>4</v>
      </c>
      <c r="F814" t="s">
        <v>13</v>
      </c>
      <c r="G814" t="s">
        <v>28</v>
      </c>
      <c r="H814" t="s">
        <v>15</v>
      </c>
      <c r="I814">
        <v>2</v>
      </c>
      <c r="J814" t="s">
        <v>47</v>
      </c>
      <c r="K814" t="s">
        <v>32</v>
      </c>
      <c r="L814">
        <v>61</v>
      </c>
      <c r="M814" t="str">
        <f t="shared" si="12"/>
        <v>Old 55+</v>
      </c>
      <c r="N814" t="s">
        <v>18</v>
      </c>
    </row>
    <row r="815" spans="1:14" x14ac:dyDescent="0.25">
      <c r="A815">
        <v>25899</v>
      </c>
      <c r="B815" t="s">
        <v>36</v>
      </c>
      <c r="C815" t="s">
        <v>38</v>
      </c>
      <c r="D815" s="1">
        <v>70000</v>
      </c>
      <c r="E815">
        <v>2</v>
      </c>
      <c r="F815" t="s">
        <v>27</v>
      </c>
      <c r="G815" t="s">
        <v>21</v>
      </c>
      <c r="H815" t="s">
        <v>15</v>
      </c>
      <c r="I815">
        <v>2</v>
      </c>
      <c r="J815" t="s">
        <v>47</v>
      </c>
      <c r="K815" t="s">
        <v>32</v>
      </c>
      <c r="L815">
        <v>53</v>
      </c>
      <c r="M815" t="str">
        <f t="shared" si="12"/>
        <v>Middle age 31-54</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 &lt;31</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 &lt;31</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 &lt;31</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 &lt;31</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 55+",IF(L835&gt;=31,"Middle age 31-54",IF(L835&lt;31,"Adolescent &lt;31")))</f>
        <v>Middle age 31-54</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 &lt;31</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1">
        <v>70000</v>
      </c>
      <c r="E842">
        <v>4</v>
      </c>
      <c r="F842" t="s">
        <v>19</v>
      </c>
      <c r="G842" t="s">
        <v>21</v>
      </c>
      <c r="H842" t="s">
        <v>15</v>
      </c>
      <c r="I842">
        <v>2</v>
      </c>
      <c r="J842" t="s">
        <v>47</v>
      </c>
      <c r="K842" t="s">
        <v>32</v>
      </c>
      <c r="L842">
        <v>53</v>
      </c>
      <c r="M842" t="str">
        <f t="shared" si="13"/>
        <v>Middle age 31-54</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1">
        <v>40000</v>
      </c>
      <c r="E846">
        <v>5</v>
      </c>
      <c r="F846" t="s">
        <v>27</v>
      </c>
      <c r="G846" t="s">
        <v>21</v>
      </c>
      <c r="H846" t="s">
        <v>15</v>
      </c>
      <c r="I846">
        <v>2</v>
      </c>
      <c r="J846" t="s">
        <v>47</v>
      </c>
      <c r="K846" t="s">
        <v>32</v>
      </c>
      <c r="L846">
        <v>60</v>
      </c>
      <c r="M846" t="str">
        <f t="shared" si="13"/>
        <v>Old 55+</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 &lt;31</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 &lt;31</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1">
        <v>60000</v>
      </c>
      <c r="E868">
        <v>2</v>
      </c>
      <c r="F868" t="s">
        <v>27</v>
      </c>
      <c r="G868" t="s">
        <v>21</v>
      </c>
      <c r="H868" t="s">
        <v>15</v>
      </c>
      <c r="I868">
        <v>2</v>
      </c>
      <c r="J868" t="s">
        <v>47</v>
      </c>
      <c r="K868" t="s">
        <v>32</v>
      </c>
      <c r="L868">
        <v>55</v>
      </c>
      <c r="M868" t="str">
        <f t="shared" si="13"/>
        <v>Old 55+</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1">
        <v>30000</v>
      </c>
      <c r="E870">
        <v>5</v>
      </c>
      <c r="F870" t="s">
        <v>29</v>
      </c>
      <c r="G870" t="s">
        <v>14</v>
      </c>
      <c r="H870" t="s">
        <v>15</v>
      </c>
      <c r="I870">
        <v>3</v>
      </c>
      <c r="J870" t="s">
        <v>47</v>
      </c>
      <c r="K870" t="s">
        <v>32</v>
      </c>
      <c r="L870">
        <v>60</v>
      </c>
      <c r="M870" t="str">
        <f t="shared" si="13"/>
        <v>Old 55+</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1">
        <v>60000</v>
      </c>
      <c r="E873">
        <v>2</v>
      </c>
      <c r="F873" t="s">
        <v>27</v>
      </c>
      <c r="G873" t="s">
        <v>21</v>
      </c>
      <c r="H873" t="s">
        <v>15</v>
      </c>
      <c r="I873">
        <v>2</v>
      </c>
      <c r="J873" t="s">
        <v>47</v>
      </c>
      <c r="K873" t="s">
        <v>32</v>
      </c>
      <c r="L873">
        <v>55</v>
      </c>
      <c r="M873" t="str">
        <f t="shared" si="13"/>
        <v>Old 55+</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 &lt;31</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 55+",IF(L899&gt;=31,"Middle age 31-54",IF(L899&lt;31,"Adolescent &lt;31")))</f>
        <v>Adolescent &lt;31</v>
      </c>
      <c r="N899" t="s">
        <v>18</v>
      </c>
    </row>
    <row r="900" spans="1:14" x14ac:dyDescent="0.25">
      <c r="A900">
        <v>18066</v>
      </c>
      <c r="B900" t="s">
        <v>37</v>
      </c>
      <c r="C900" t="s">
        <v>39</v>
      </c>
      <c r="D900" s="1">
        <v>70000</v>
      </c>
      <c r="E900">
        <v>5</v>
      </c>
      <c r="F900" t="s">
        <v>13</v>
      </c>
      <c r="G900" t="s">
        <v>28</v>
      </c>
      <c r="H900" t="s">
        <v>15</v>
      </c>
      <c r="I900">
        <v>3</v>
      </c>
      <c r="J900" t="s">
        <v>47</v>
      </c>
      <c r="K900" t="s">
        <v>32</v>
      </c>
      <c r="L900">
        <v>60</v>
      </c>
      <c r="M900" t="str">
        <f t="shared" si="14"/>
        <v>Old 55+</v>
      </c>
      <c r="N900" t="s">
        <v>15</v>
      </c>
    </row>
    <row r="901" spans="1:14" x14ac:dyDescent="0.25">
      <c r="A901">
        <v>28192</v>
      </c>
      <c r="B901" t="s">
        <v>36</v>
      </c>
      <c r="C901" t="s">
        <v>38</v>
      </c>
      <c r="D901" s="1">
        <v>70000</v>
      </c>
      <c r="E901">
        <v>5</v>
      </c>
      <c r="F901" t="s">
        <v>31</v>
      </c>
      <c r="G901" t="s">
        <v>21</v>
      </c>
      <c r="H901" t="s">
        <v>15</v>
      </c>
      <c r="I901">
        <v>3</v>
      </c>
      <c r="J901" t="s">
        <v>47</v>
      </c>
      <c r="K901" t="s">
        <v>32</v>
      </c>
      <c r="L901">
        <v>46</v>
      </c>
      <c r="M901" t="str">
        <f t="shared" si="14"/>
        <v>Middle age 31-54</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1">
        <v>50000</v>
      </c>
      <c r="E909">
        <v>4</v>
      </c>
      <c r="F909" t="s">
        <v>13</v>
      </c>
      <c r="G909" t="s">
        <v>28</v>
      </c>
      <c r="H909" t="s">
        <v>15</v>
      </c>
      <c r="I909">
        <v>2</v>
      </c>
      <c r="J909" t="s">
        <v>47</v>
      </c>
      <c r="K909" t="s">
        <v>32</v>
      </c>
      <c r="L909">
        <v>63</v>
      </c>
      <c r="M909" t="str">
        <f t="shared" si="14"/>
        <v>Old 55+</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1">
        <v>60000</v>
      </c>
      <c r="E917">
        <v>3</v>
      </c>
      <c r="F917" t="s">
        <v>31</v>
      </c>
      <c r="G917" t="s">
        <v>28</v>
      </c>
      <c r="H917" t="s">
        <v>15</v>
      </c>
      <c r="I917">
        <v>2</v>
      </c>
      <c r="J917" t="s">
        <v>47</v>
      </c>
      <c r="K917" t="s">
        <v>32</v>
      </c>
      <c r="L917">
        <v>64</v>
      </c>
      <c r="M917" t="str">
        <f t="shared" si="14"/>
        <v>Old 55+</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1">
        <v>40000</v>
      </c>
      <c r="E921">
        <v>4</v>
      </c>
      <c r="F921" t="s">
        <v>27</v>
      </c>
      <c r="G921" t="s">
        <v>21</v>
      </c>
      <c r="H921" t="s">
        <v>15</v>
      </c>
      <c r="I921">
        <v>2</v>
      </c>
      <c r="J921" t="s">
        <v>47</v>
      </c>
      <c r="K921" t="s">
        <v>32</v>
      </c>
      <c r="L921">
        <v>61</v>
      </c>
      <c r="M921" t="str">
        <f t="shared" si="14"/>
        <v>Old 55+</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1">
        <v>40000</v>
      </c>
      <c r="E928">
        <v>2</v>
      </c>
      <c r="F928" t="s">
        <v>27</v>
      </c>
      <c r="G928" t="s">
        <v>21</v>
      </c>
      <c r="H928" t="s">
        <v>15</v>
      </c>
      <c r="I928">
        <v>2</v>
      </c>
      <c r="J928" t="s">
        <v>47</v>
      </c>
      <c r="K928" t="s">
        <v>32</v>
      </c>
      <c r="L928">
        <v>57</v>
      </c>
      <c r="M928" t="str">
        <f t="shared" si="14"/>
        <v>Old 55+</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1">
        <v>70000</v>
      </c>
      <c r="E932">
        <v>5</v>
      </c>
      <c r="F932" t="s">
        <v>31</v>
      </c>
      <c r="G932" t="s">
        <v>21</v>
      </c>
      <c r="H932" t="s">
        <v>18</v>
      </c>
      <c r="I932">
        <v>3</v>
      </c>
      <c r="J932" t="s">
        <v>47</v>
      </c>
      <c r="K932" t="s">
        <v>32</v>
      </c>
      <c r="L932">
        <v>47</v>
      </c>
      <c r="M932" t="str">
        <f t="shared" si="14"/>
        <v>Middle age 31-54</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 &lt;31</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 &lt;31</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 &lt;31</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1">
        <v>70000</v>
      </c>
      <c r="E951">
        <v>2</v>
      </c>
      <c r="F951" t="s">
        <v>29</v>
      </c>
      <c r="G951" t="s">
        <v>14</v>
      </c>
      <c r="H951" t="s">
        <v>15</v>
      </c>
      <c r="I951">
        <v>2</v>
      </c>
      <c r="J951" t="s">
        <v>47</v>
      </c>
      <c r="K951" t="s">
        <v>32</v>
      </c>
      <c r="L951">
        <v>53</v>
      </c>
      <c r="M951" t="str">
        <f t="shared" si="14"/>
        <v>Middle age 31-54</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 &lt;31</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 &lt;31</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 55+",IF(L963&gt;=31,"Middle age 31-54",IF(L963&lt;31,"Adolescent &lt;31")))</f>
        <v>Old 55+</v>
      </c>
      <c r="N963" t="s">
        <v>18</v>
      </c>
    </row>
    <row r="964" spans="1:14" x14ac:dyDescent="0.25">
      <c r="A964">
        <v>16813</v>
      </c>
      <c r="B964" t="s">
        <v>36</v>
      </c>
      <c r="C964" t="s">
        <v>39</v>
      </c>
      <c r="D964" s="1">
        <v>60000</v>
      </c>
      <c r="E964">
        <v>2</v>
      </c>
      <c r="F964" t="s">
        <v>19</v>
      </c>
      <c r="G964" t="s">
        <v>21</v>
      </c>
      <c r="H964" t="s">
        <v>15</v>
      </c>
      <c r="I964">
        <v>2</v>
      </c>
      <c r="J964" t="s">
        <v>47</v>
      </c>
      <c r="K964" t="s">
        <v>32</v>
      </c>
      <c r="L964">
        <v>55</v>
      </c>
      <c r="M964" t="str">
        <f t="shared" si="15"/>
        <v>Old 55+</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1">
        <v>70000</v>
      </c>
      <c r="E966">
        <v>4</v>
      </c>
      <c r="F966" t="s">
        <v>19</v>
      </c>
      <c r="G966" t="s">
        <v>21</v>
      </c>
      <c r="H966" t="s">
        <v>15</v>
      </c>
      <c r="I966">
        <v>1</v>
      </c>
      <c r="J966" t="s">
        <v>47</v>
      </c>
      <c r="K966" t="s">
        <v>32</v>
      </c>
      <c r="L966">
        <v>56</v>
      </c>
      <c r="M966" t="str">
        <f t="shared" si="15"/>
        <v>Old 55+</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 &lt;31</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1">
        <v>60000</v>
      </c>
      <c r="E978">
        <v>3</v>
      </c>
      <c r="F978" t="s">
        <v>13</v>
      </c>
      <c r="G978" t="s">
        <v>28</v>
      </c>
      <c r="H978" t="s">
        <v>15</v>
      </c>
      <c r="I978">
        <v>2</v>
      </c>
      <c r="J978" t="s">
        <v>47</v>
      </c>
      <c r="K978" t="s">
        <v>32</v>
      </c>
      <c r="L978">
        <v>66</v>
      </c>
      <c r="M978" t="str">
        <f t="shared" si="15"/>
        <v>Old 55+</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1">
        <v>80000</v>
      </c>
      <c r="E982">
        <v>3</v>
      </c>
      <c r="F982" t="s">
        <v>13</v>
      </c>
      <c r="G982" t="s">
        <v>14</v>
      </c>
      <c r="H982" t="s">
        <v>15</v>
      </c>
      <c r="I982">
        <v>3</v>
      </c>
      <c r="J982" t="s">
        <v>47</v>
      </c>
      <c r="K982" t="s">
        <v>32</v>
      </c>
      <c r="L982">
        <v>40</v>
      </c>
      <c r="M982" t="str">
        <f t="shared" si="15"/>
        <v>Middle age 31-54</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1">
        <v>40000</v>
      </c>
      <c r="E988">
        <v>5</v>
      </c>
      <c r="F988" t="s">
        <v>27</v>
      </c>
      <c r="G988" t="s">
        <v>21</v>
      </c>
      <c r="H988" t="s">
        <v>15</v>
      </c>
      <c r="I988">
        <v>4</v>
      </c>
      <c r="J988" t="s">
        <v>47</v>
      </c>
      <c r="K988" t="s">
        <v>32</v>
      </c>
      <c r="L988">
        <v>60</v>
      </c>
      <c r="M988" t="str">
        <f t="shared" si="15"/>
        <v>Old 55+</v>
      </c>
      <c r="N988" t="s">
        <v>15</v>
      </c>
    </row>
    <row r="989" spans="1:14" x14ac:dyDescent="0.25">
      <c r="A989">
        <v>28972</v>
      </c>
      <c r="B989" t="s">
        <v>37</v>
      </c>
      <c r="C989" t="s">
        <v>38</v>
      </c>
      <c r="D989" s="1">
        <v>60000</v>
      </c>
      <c r="E989">
        <v>3</v>
      </c>
      <c r="F989" t="s">
        <v>31</v>
      </c>
      <c r="G989" t="s">
        <v>28</v>
      </c>
      <c r="H989" t="s">
        <v>15</v>
      </c>
      <c r="I989">
        <v>2</v>
      </c>
      <c r="J989" t="s">
        <v>47</v>
      </c>
      <c r="K989" t="s">
        <v>32</v>
      </c>
      <c r="L989">
        <v>66</v>
      </c>
      <c r="M989" t="str">
        <f t="shared" si="15"/>
        <v>Old 55+</v>
      </c>
      <c r="N989" t="s">
        <v>18</v>
      </c>
    </row>
    <row r="990" spans="1:14" x14ac:dyDescent="0.25">
      <c r="A990">
        <v>22730</v>
      </c>
      <c r="B990" t="s">
        <v>36</v>
      </c>
      <c r="C990" t="s">
        <v>39</v>
      </c>
      <c r="D990" s="1">
        <v>70000</v>
      </c>
      <c r="E990">
        <v>5</v>
      </c>
      <c r="F990" t="s">
        <v>13</v>
      </c>
      <c r="G990" t="s">
        <v>28</v>
      </c>
      <c r="H990" t="s">
        <v>15</v>
      </c>
      <c r="I990">
        <v>2</v>
      </c>
      <c r="J990" t="s">
        <v>47</v>
      </c>
      <c r="K990" t="s">
        <v>32</v>
      </c>
      <c r="L990">
        <v>63</v>
      </c>
      <c r="M990" t="str">
        <f t="shared" si="15"/>
        <v>Old 55+</v>
      </c>
      <c r="N990" t="s">
        <v>18</v>
      </c>
    </row>
    <row r="991" spans="1:14" x14ac:dyDescent="0.25">
      <c r="A991">
        <v>29134</v>
      </c>
      <c r="B991" t="s">
        <v>36</v>
      </c>
      <c r="C991" t="s">
        <v>39</v>
      </c>
      <c r="D991" s="1">
        <v>60000</v>
      </c>
      <c r="E991">
        <v>4</v>
      </c>
      <c r="F991" t="s">
        <v>13</v>
      </c>
      <c r="G991" t="s">
        <v>14</v>
      </c>
      <c r="H991" t="s">
        <v>18</v>
      </c>
      <c r="I991">
        <v>3</v>
      </c>
      <c r="J991" t="s">
        <v>47</v>
      </c>
      <c r="K991" t="s">
        <v>32</v>
      </c>
      <c r="L991">
        <v>42</v>
      </c>
      <c r="M991" t="str">
        <f t="shared" si="15"/>
        <v>Middle age 31-54</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 &lt;31</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1">
        <v>60000</v>
      </c>
      <c r="E1001">
        <v>3</v>
      </c>
      <c r="F1001" t="s">
        <v>27</v>
      </c>
      <c r="G1001" t="s">
        <v>21</v>
      </c>
      <c r="H1001" t="s">
        <v>15</v>
      </c>
      <c r="I1001">
        <v>2</v>
      </c>
      <c r="J1001" t="s">
        <v>47</v>
      </c>
      <c r="K1001" t="s">
        <v>32</v>
      </c>
      <c r="L1001">
        <v>53</v>
      </c>
      <c r="M1001" t="str">
        <f t="shared" si="15"/>
        <v>Middle age 31-54</v>
      </c>
      <c r="N1001" t="s">
        <v>15</v>
      </c>
    </row>
  </sheetData>
  <autoFilter ref="A1:N1001" xr:uid="{05511980-4722-410E-9EE7-2D14F447E24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5D9A4-00CF-41BB-9DE7-676ED500B2B8}">
  <dimension ref="A1:P9"/>
  <sheetViews>
    <sheetView showGridLines="0" workbookViewId="0">
      <selection activeCell="Q28" sqref="Q28"/>
    </sheetView>
  </sheetViews>
  <sheetFormatPr defaultRowHeight="15" x14ac:dyDescent="0.25"/>
  <cols>
    <col min="1" max="13" width="9.140625" style="7"/>
    <col min="14" max="14" width="8.5703125" style="7" customWidth="1"/>
    <col min="15" max="16384" width="9.140625" style="7"/>
  </cols>
  <sheetData>
    <row r="1" spans="1:16" ht="15" customHeight="1" x14ac:dyDescent="0.25">
      <c r="A1" s="8" t="s">
        <v>51</v>
      </c>
      <c r="B1" s="8"/>
      <c r="C1" s="8"/>
      <c r="D1" s="8"/>
      <c r="E1" s="8"/>
      <c r="F1" s="8"/>
      <c r="G1" s="8"/>
      <c r="H1" s="8"/>
      <c r="I1" s="8"/>
      <c r="J1" s="8"/>
      <c r="K1" s="8"/>
      <c r="L1" s="8"/>
      <c r="M1" s="8"/>
      <c r="N1" s="8"/>
    </row>
    <row r="2" spans="1:16" ht="15" customHeight="1" x14ac:dyDescent="0.25">
      <c r="A2" s="8"/>
      <c r="B2" s="8"/>
      <c r="C2" s="8"/>
      <c r="D2" s="8"/>
      <c r="E2" s="8"/>
      <c r="F2" s="8"/>
      <c r="G2" s="8"/>
      <c r="H2" s="8"/>
      <c r="I2" s="8"/>
      <c r="J2" s="8"/>
      <c r="K2" s="8"/>
      <c r="L2" s="8"/>
      <c r="M2" s="8"/>
      <c r="N2" s="8"/>
    </row>
    <row r="3" spans="1:16" ht="15" customHeight="1" x14ac:dyDescent="0.25">
      <c r="A3" s="8"/>
      <c r="B3" s="8"/>
      <c r="C3" s="8"/>
      <c r="D3" s="8"/>
      <c r="E3" s="8"/>
      <c r="F3" s="8"/>
      <c r="G3" s="8"/>
      <c r="H3" s="8"/>
      <c r="I3" s="8"/>
      <c r="J3" s="8"/>
      <c r="K3" s="8"/>
      <c r="L3" s="8"/>
      <c r="M3" s="8"/>
      <c r="N3" s="8"/>
    </row>
    <row r="4" spans="1:16" ht="15" customHeight="1" x14ac:dyDescent="0.25">
      <c r="A4" s="8"/>
      <c r="B4" s="8"/>
      <c r="C4" s="8"/>
      <c r="D4" s="8"/>
      <c r="E4" s="8"/>
      <c r="F4" s="8"/>
      <c r="G4" s="8"/>
      <c r="H4" s="8"/>
      <c r="I4" s="8"/>
      <c r="J4" s="8"/>
      <c r="K4" s="8"/>
      <c r="L4" s="8"/>
      <c r="M4" s="8"/>
      <c r="N4" s="8"/>
    </row>
    <row r="9" spans="1:16" x14ac:dyDescent="0.25">
      <c r="P9" s="7" t="s">
        <v>52</v>
      </c>
    </row>
  </sheetData>
  <mergeCells count="1">
    <mergeCell ref="A1:N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E5E92-9362-4DDB-9874-72B28D50EC7B}">
  <dimension ref="A1:D22"/>
  <sheetViews>
    <sheetView workbookViewId="0">
      <selection activeCell="B18" sqref="B18"/>
    </sheetView>
  </sheetViews>
  <sheetFormatPr defaultRowHeight="15" x14ac:dyDescent="0.25"/>
  <cols>
    <col min="1" max="1" width="22.85546875" bestFit="1" customWidth="1"/>
    <col min="2" max="2" width="16.28515625" bestFit="1" customWidth="1"/>
    <col min="3" max="3" width="8" bestFit="1" customWidth="1"/>
    <col min="4" max="4" width="11.28515625" bestFit="1" customWidth="1"/>
  </cols>
  <sheetData>
    <row r="1" spans="1:4" x14ac:dyDescent="0.25">
      <c r="A1" s="4" t="s">
        <v>45</v>
      </c>
      <c r="B1" s="4" t="s">
        <v>44</v>
      </c>
    </row>
    <row r="2" spans="1:4" x14ac:dyDescent="0.25">
      <c r="A2" s="4" t="s">
        <v>42</v>
      </c>
      <c r="B2" t="s">
        <v>18</v>
      </c>
      <c r="C2" t="s">
        <v>15</v>
      </c>
      <c r="D2" t="s">
        <v>43</v>
      </c>
    </row>
    <row r="3" spans="1:4" x14ac:dyDescent="0.25">
      <c r="A3" s="5" t="s">
        <v>39</v>
      </c>
      <c r="B3" s="6">
        <v>56208.178438661707</v>
      </c>
      <c r="C3" s="6">
        <v>60123.966942148763</v>
      </c>
      <c r="D3" s="6">
        <v>58062.62230919765</v>
      </c>
    </row>
    <row r="4" spans="1:4" x14ac:dyDescent="0.25">
      <c r="A4" s="5" t="s">
        <v>38</v>
      </c>
      <c r="B4" s="6">
        <v>53440</v>
      </c>
      <c r="C4" s="6">
        <v>55774.058577405856</v>
      </c>
      <c r="D4" s="6">
        <v>54580.777096114522</v>
      </c>
    </row>
    <row r="5" spans="1:4" x14ac:dyDescent="0.25">
      <c r="A5" s="5" t="s">
        <v>43</v>
      </c>
      <c r="B5" s="6">
        <v>54874.759152215796</v>
      </c>
      <c r="C5" s="6">
        <v>57962.577962577961</v>
      </c>
      <c r="D5" s="6">
        <v>56360</v>
      </c>
    </row>
    <row r="8" spans="1:4" x14ac:dyDescent="0.25">
      <c r="A8" s="4" t="s">
        <v>46</v>
      </c>
      <c r="B8" s="4" t="s">
        <v>44</v>
      </c>
    </row>
    <row r="9" spans="1:4" x14ac:dyDescent="0.25">
      <c r="A9" s="4" t="s">
        <v>42</v>
      </c>
      <c r="B9" t="s">
        <v>18</v>
      </c>
      <c r="C9" t="s">
        <v>15</v>
      </c>
      <c r="D9" t="s">
        <v>43</v>
      </c>
    </row>
    <row r="10" spans="1:4" x14ac:dyDescent="0.25">
      <c r="A10" s="5" t="s">
        <v>16</v>
      </c>
      <c r="B10" s="3">
        <v>166</v>
      </c>
      <c r="C10" s="3">
        <v>200</v>
      </c>
      <c r="D10" s="3">
        <v>366</v>
      </c>
    </row>
    <row r="11" spans="1:4" x14ac:dyDescent="0.25">
      <c r="A11" s="5" t="s">
        <v>26</v>
      </c>
      <c r="B11" s="3">
        <v>92</v>
      </c>
      <c r="C11" s="3">
        <v>77</v>
      </c>
      <c r="D11" s="3">
        <v>169</v>
      </c>
    </row>
    <row r="12" spans="1:4" x14ac:dyDescent="0.25">
      <c r="A12" s="5" t="s">
        <v>22</v>
      </c>
      <c r="B12" s="3">
        <v>67</v>
      </c>
      <c r="C12" s="3">
        <v>95</v>
      </c>
      <c r="D12" s="3">
        <v>162</v>
      </c>
    </row>
    <row r="13" spans="1:4" x14ac:dyDescent="0.25">
      <c r="A13" s="5" t="s">
        <v>23</v>
      </c>
      <c r="B13" s="3">
        <v>116</v>
      </c>
      <c r="C13" s="3">
        <v>76</v>
      </c>
      <c r="D13" s="3">
        <v>192</v>
      </c>
    </row>
    <row r="14" spans="1:4" x14ac:dyDescent="0.25">
      <c r="A14" s="5" t="s">
        <v>47</v>
      </c>
      <c r="B14" s="3">
        <v>78</v>
      </c>
      <c r="C14" s="3">
        <v>33</v>
      </c>
      <c r="D14" s="3">
        <v>111</v>
      </c>
    </row>
    <row r="15" spans="1:4" x14ac:dyDescent="0.25">
      <c r="A15" s="5" t="s">
        <v>43</v>
      </c>
      <c r="B15" s="3">
        <v>519</v>
      </c>
      <c r="C15" s="3">
        <v>481</v>
      </c>
      <c r="D15" s="3">
        <v>1000</v>
      </c>
    </row>
    <row r="17" spans="1:4" x14ac:dyDescent="0.25">
      <c r="A17" s="4" t="s">
        <v>46</v>
      </c>
      <c r="B17" s="4" t="s">
        <v>44</v>
      </c>
    </row>
    <row r="18" spans="1:4" x14ac:dyDescent="0.25">
      <c r="A18" s="4" t="s">
        <v>42</v>
      </c>
      <c r="B18" t="s">
        <v>18</v>
      </c>
      <c r="C18" t="s">
        <v>15</v>
      </c>
      <c r="D18" t="s">
        <v>43</v>
      </c>
    </row>
    <row r="19" spans="1:4" x14ac:dyDescent="0.25">
      <c r="A19" s="5" t="s">
        <v>50</v>
      </c>
      <c r="B19" s="3">
        <v>71</v>
      </c>
      <c r="C19" s="3">
        <v>39</v>
      </c>
      <c r="D19" s="3">
        <v>110</v>
      </c>
    </row>
    <row r="20" spans="1:4" x14ac:dyDescent="0.25">
      <c r="A20" s="5" t="s">
        <v>48</v>
      </c>
      <c r="B20" s="3">
        <v>318</v>
      </c>
      <c r="C20" s="3">
        <v>383</v>
      </c>
      <c r="D20" s="3">
        <v>701</v>
      </c>
    </row>
    <row r="21" spans="1:4" x14ac:dyDescent="0.25">
      <c r="A21" s="5" t="s">
        <v>49</v>
      </c>
      <c r="B21" s="3">
        <v>130</v>
      </c>
      <c r="C21" s="3">
        <v>59</v>
      </c>
      <c r="D21" s="3">
        <v>189</v>
      </c>
    </row>
    <row r="22" spans="1:4" x14ac:dyDescent="0.25">
      <c r="A22" s="5" t="s">
        <v>43</v>
      </c>
      <c r="B22" s="3">
        <v>519</v>
      </c>
      <c r="C22" s="3">
        <v>481</v>
      </c>
      <c r="D22" s="3">
        <v>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dcterms:created xsi:type="dcterms:W3CDTF">2022-03-18T02:50:57Z</dcterms:created>
  <dcterms:modified xsi:type="dcterms:W3CDTF">2023-10-20T02:57:14Z</dcterms:modified>
</cp:coreProperties>
</file>